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swa\Downloads\"/>
    </mc:Choice>
  </mc:AlternateContent>
  <xr:revisionPtr revIDLastSave="0" documentId="8_{A394673B-2374-4168-970F-083E56BE5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1" hidden="1">'Customer Info'!$A$1:$R$1</definedName>
    <definedName name="_xlnm._FilterDatabase" localSheetId="0" hidden="1">'Sales Order '!$A$9:$U$4815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2" l="1" a="1"/>
  <c r="L8" i="2" s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P2699" i="1" s="1"/>
  <c r="S2699" i="1" s="1" a="1"/>
  <c r="S2699" i="1" s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P2739" i="1" s="1"/>
  <c r="S2739" i="1" s="1" a="1"/>
  <c r="S2739" i="1" s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P2955" i="1" s="1"/>
  <c r="S2955" i="1" s="1" a="1"/>
  <c r="S2955" i="1" s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P2963" i="1" s="1"/>
  <c r="S2963" i="1" s="1" a="1"/>
  <c r="S2963" i="1" s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P3379" i="1" s="1"/>
  <c r="S3379" i="1" s="1" a="1"/>
  <c r="S3379" i="1" s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P3413" i="1" s="1"/>
  <c r="S3413" i="1" s="1" a="1"/>
  <c r="S3413" i="1" s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P3419" i="1" s="1"/>
  <c r="S3419" i="1" s="1" a="1"/>
  <c r="S3419" i="1" s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P3504" i="1" s="1"/>
  <c r="S3504" i="1" s="1" a="1"/>
  <c r="S3504" i="1" s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P3520" i="1" s="1"/>
  <c r="S3520" i="1" s="1" a="1"/>
  <c r="S3520" i="1" s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P3560" i="1" s="1"/>
  <c r="S3560" i="1" s="1" a="1"/>
  <c r="S3560" i="1" s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P3571" i="1" s="1"/>
  <c r="S3571" i="1" s="1" a="1"/>
  <c r="S3571" i="1" s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P3611" i="1" s="1"/>
  <c r="S3611" i="1" s="1" a="1"/>
  <c r="S3611" i="1" s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P3624" i="1" s="1"/>
  <c r="S3624" i="1" s="1" a="1"/>
  <c r="S3624" i="1" s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P3652" i="1" s="1"/>
  <c r="S3652" i="1" s="1" a="1"/>
  <c r="S3652" i="1" s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P3659" i="1" s="1"/>
  <c r="S3659" i="1" s="1" a="1"/>
  <c r="S3659" i="1" s="1"/>
  <c r="M3660" i="1"/>
  <c r="N3660" i="1"/>
  <c r="P3660" i="1" s="1"/>
  <c r="S3660" i="1" s="1" a="1"/>
  <c r="S3660" i="1" s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P3684" i="1" s="1"/>
  <c r="S3684" i="1" s="1" a="1"/>
  <c r="S3684" i="1" s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P3691" i="1" s="1"/>
  <c r="S3691" i="1" s="1" a="1"/>
  <c r="S3691" i="1" s="1"/>
  <c r="M3692" i="1"/>
  <c r="N3692" i="1"/>
  <c r="P3692" i="1" s="1"/>
  <c r="S3692" i="1" s="1" a="1"/>
  <c r="S3692" i="1" s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P3716" i="1" s="1"/>
  <c r="S3716" i="1" s="1" a="1"/>
  <c r="S3716" i="1" s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P3723" i="1" s="1"/>
  <c r="S3723" i="1" s="1" a="1"/>
  <c r="S3723" i="1" s="1"/>
  <c r="M3724" i="1"/>
  <c r="N3724" i="1"/>
  <c r="P3724" i="1" s="1"/>
  <c r="S3724" i="1" s="1" a="1"/>
  <c r="S3724" i="1" s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P3748" i="1" s="1"/>
  <c r="S3748" i="1" s="1" a="1"/>
  <c r="S3748" i="1" s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P3755" i="1" s="1"/>
  <c r="S3755" i="1" s="1" a="1"/>
  <c r="S3755" i="1" s="1"/>
  <c r="M3756" i="1"/>
  <c r="N3756" i="1"/>
  <c r="P3756" i="1" s="1"/>
  <c r="S3756" i="1" s="1" a="1"/>
  <c r="S3756" i="1" s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P3780" i="1" s="1"/>
  <c r="S3780" i="1" s="1" a="1"/>
  <c r="S3780" i="1" s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P3787" i="1" s="1"/>
  <c r="S3787" i="1" s="1" a="1"/>
  <c r="S3787" i="1" s="1"/>
  <c r="M3788" i="1"/>
  <c r="N3788" i="1"/>
  <c r="P3788" i="1" s="1"/>
  <c r="S3788" i="1" s="1" a="1"/>
  <c r="S3788" i="1" s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P3819" i="1" s="1"/>
  <c r="S3819" i="1" s="1" a="1"/>
  <c r="S3819" i="1" s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P3877" i="1" s="1"/>
  <c r="S3877" i="1" s="1" a="1"/>
  <c r="S3877" i="1" s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P3883" i="1" s="1"/>
  <c r="S3883" i="1" s="1" a="1"/>
  <c r="S3883" i="1" s="1"/>
  <c r="M3884" i="1"/>
  <c r="N3884" i="1"/>
  <c r="P3884" i="1" s="1"/>
  <c r="S3884" i="1" s="1" a="1"/>
  <c r="S3884" i="1" s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P3989" i="1" s="1"/>
  <c r="S3989" i="1" s="1" a="1"/>
  <c r="S3989" i="1" s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P3995" i="1" s="1"/>
  <c r="S3995" i="1" s="1" a="1"/>
  <c r="S3995" i="1" s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P4092" i="1" s="1"/>
  <c r="S4092" i="1" s="1" a="1"/>
  <c r="S4092" i="1" s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Q4099" i="1" s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P4187" i="1" s="1"/>
  <c r="S4187" i="1" s="1" a="1"/>
  <c r="S4187" i="1" s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P4231" i="1" s="1"/>
  <c r="S4231" i="1" s="1" a="1"/>
  <c r="S4231" i="1" s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P4247" i="1" s="1"/>
  <c r="S4247" i="1" s="1" a="1"/>
  <c r="S4247" i="1" s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P4255" i="1" s="1"/>
  <c r="S4255" i="1" s="1" a="1"/>
  <c r="S4255" i="1" s="1"/>
  <c r="M4256" i="1"/>
  <c r="N4256" i="1"/>
  <c r="M4257" i="1"/>
  <c r="N4257" i="1"/>
  <c r="M4258" i="1"/>
  <c r="N4258" i="1"/>
  <c r="M4259" i="1"/>
  <c r="N4259" i="1"/>
  <c r="Q4259" i="1" s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P4301" i="1" s="1"/>
  <c r="S4301" i="1" s="1" a="1"/>
  <c r="S4301" i="1" s="1"/>
  <c r="M4302" i="1"/>
  <c r="N4302" i="1"/>
  <c r="M4303" i="1"/>
  <c r="N4303" i="1"/>
  <c r="P4303" i="1" s="1"/>
  <c r="S4303" i="1" s="1" a="1"/>
  <c r="S4303" i="1" s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P4345" i="1" s="1"/>
  <c r="S4345" i="1" s="1" a="1"/>
  <c r="S4345" i="1" s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Q4387" i="1" s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P4431" i="1" s="1"/>
  <c r="S4431" i="1" s="1" a="1"/>
  <c r="S4431" i="1" s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P4473" i="1" s="1"/>
  <c r="S4473" i="1" s="1" a="1"/>
  <c r="S4473" i="1" s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Q4515" i="1" s="1"/>
  <c r="M4516" i="1"/>
  <c r="N4516" i="1"/>
  <c r="P4516" i="1" s="1"/>
  <c r="S4516" i="1" s="1" a="1"/>
  <c r="S4516" i="1" s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P4557" i="1" s="1"/>
  <c r="S4557" i="1" s="1" a="1"/>
  <c r="S4557" i="1" s="1"/>
  <c r="M4558" i="1"/>
  <c r="N4558" i="1"/>
  <c r="M4559" i="1"/>
  <c r="N4559" i="1"/>
  <c r="P4559" i="1" s="1"/>
  <c r="S4559" i="1" s="1" a="1"/>
  <c r="S4559" i="1" s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P4601" i="1" s="1"/>
  <c r="S4601" i="1" s="1" a="1"/>
  <c r="S4601" i="1" s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P4644" i="1" s="1"/>
  <c r="S4644" i="1" s="1" a="1"/>
  <c r="S4644" i="1" s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P4683" i="1" s="1"/>
  <c r="S4683" i="1" s="1" a="1"/>
  <c r="S4683" i="1" s="1"/>
  <c r="M4684" i="1"/>
  <c r="N4684" i="1"/>
  <c r="P4684" i="1" s="1"/>
  <c r="S4684" i="1" s="1" a="1"/>
  <c r="S4684" i="1" s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P4715" i="1" s="1"/>
  <c r="S4715" i="1" s="1" a="1"/>
  <c r="S4715" i="1" s="1"/>
  <c r="M4716" i="1"/>
  <c r="N4716" i="1"/>
  <c r="P4716" i="1" s="1"/>
  <c r="S4716" i="1" s="1" a="1"/>
  <c r="S4716" i="1" s="1"/>
  <c r="M4717" i="1"/>
  <c r="N4717" i="1"/>
  <c r="P4717" i="1" s="1"/>
  <c r="S4717" i="1" s="1" a="1"/>
  <c r="S4717" i="1" s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P4747" i="1" s="1"/>
  <c r="S4747" i="1" s="1" a="1"/>
  <c r="S4747" i="1" s="1"/>
  <c r="M4748" i="1"/>
  <c r="N4748" i="1"/>
  <c r="P4748" i="1" s="1"/>
  <c r="S4748" i="1" s="1" a="1"/>
  <c r="S4748" i="1" s="1"/>
  <c r="M4749" i="1"/>
  <c r="N4749" i="1"/>
  <c r="P4749" i="1" s="1"/>
  <c r="S4749" i="1" s="1" a="1"/>
  <c r="S4749" i="1" s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P4779" i="1" s="1"/>
  <c r="S4779" i="1" s="1" a="1"/>
  <c r="S4779" i="1" s="1"/>
  <c r="M4780" i="1"/>
  <c r="N4780" i="1"/>
  <c r="P4780" i="1" s="1"/>
  <c r="S4780" i="1" s="1" a="1"/>
  <c r="S4780" i="1" s="1"/>
  <c r="M4781" i="1"/>
  <c r="N4781" i="1"/>
  <c r="P4781" i="1" s="1"/>
  <c r="S4781" i="1" s="1" a="1"/>
  <c r="S4781" i="1" s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P4811" i="1" s="1"/>
  <c r="S4811" i="1" s="1" a="1"/>
  <c r="S4811" i="1" s="1"/>
  <c r="M4812" i="1"/>
  <c r="N4812" i="1"/>
  <c r="P4812" i="1" s="1"/>
  <c r="S4812" i="1" s="1" a="1"/>
  <c r="S4812" i="1" s="1"/>
  <c r="M4813" i="1"/>
  <c r="N4813" i="1"/>
  <c r="M4814" i="1"/>
  <c r="N4814" i="1"/>
  <c r="M4815" i="1"/>
  <c r="N4815" i="1"/>
  <c r="N10" i="1"/>
  <c r="M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G4102" i="1"/>
  <c r="H4102" i="1"/>
  <c r="I4102" i="1"/>
  <c r="G4103" i="1"/>
  <c r="H4103" i="1"/>
  <c r="I4103" i="1"/>
  <c r="G4104" i="1"/>
  <c r="H4104" i="1"/>
  <c r="I4104" i="1"/>
  <c r="G4105" i="1"/>
  <c r="H4105" i="1"/>
  <c r="I4105" i="1"/>
  <c r="G4106" i="1"/>
  <c r="H4106" i="1"/>
  <c r="I4106" i="1"/>
  <c r="G4107" i="1"/>
  <c r="H4107" i="1"/>
  <c r="I4107" i="1"/>
  <c r="G4108" i="1"/>
  <c r="H4108" i="1"/>
  <c r="I4108" i="1"/>
  <c r="G4109" i="1"/>
  <c r="H4109" i="1"/>
  <c r="I4109" i="1"/>
  <c r="G4110" i="1"/>
  <c r="H4110" i="1"/>
  <c r="I4110" i="1"/>
  <c r="G4111" i="1"/>
  <c r="H4111" i="1"/>
  <c r="I4111" i="1"/>
  <c r="G4112" i="1"/>
  <c r="H4112" i="1"/>
  <c r="I4112" i="1"/>
  <c r="G4113" i="1"/>
  <c r="H4113" i="1"/>
  <c r="I4113" i="1"/>
  <c r="G4114" i="1"/>
  <c r="H4114" i="1"/>
  <c r="I4114" i="1"/>
  <c r="G4115" i="1"/>
  <c r="H4115" i="1"/>
  <c r="I4115" i="1"/>
  <c r="G4116" i="1"/>
  <c r="H4116" i="1"/>
  <c r="I4116" i="1"/>
  <c r="G4117" i="1"/>
  <c r="H4117" i="1"/>
  <c r="I4117" i="1"/>
  <c r="G4118" i="1"/>
  <c r="H4118" i="1"/>
  <c r="I4118" i="1"/>
  <c r="G4119" i="1"/>
  <c r="H4119" i="1"/>
  <c r="I4119" i="1"/>
  <c r="G4120" i="1"/>
  <c r="H4120" i="1"/>
  <c r="I4120" i="1"/>
  <c r="G4121" i="1"/>
  <c r="H4121" i="1"/>
  <c r="I4121" i="1"/>
  <c r="G4122" i="1"/>
  <c r="H4122" i="1"/>
  <c r="I4122" i="1"/>
  <c r="G4123" i="1"/>
  <c r="H4123" i="1"/>
  <c r="I4123" i="1"/>
  <c r="G4124" i="1"/>
  <c r="H4124" i="1"/>
  <c r="I4124" i="1"/>
  <c r="G4125" i="1"/>
  <c r="H4125" i="1"/>
  <c r="I4125" i="1"/>
  <c r="G4126" i="1"/>
  <c r="H4126" i="1"/>
  <c r="I4126" i="1"/>
  <c r="G4127" i="1"/>
  <c r="H4127" i="1"/>
  <c r="I4127" i="1"/>
  <c r="G4128" i="1"/>
  <c r="H4128" i="1"/>
  <c r="I4128" i="1"/>
  <c r="G4129" i="1"/>
  <c r="H4129" i="1"/>
  <c r="I4129" i="1"/>
  <c r="G4130" i="1"/>
  <c r="H4130" i="1"/>
  <c r="I4130" i="1"/>
  <c r="G4131" i="1"/>
  <c r="H4131" i="1"/>
  <c r="I4131" i="1"/>
  <c r="G4132" i="1"/>
  <c r="H4132" i="1"/>
  <c r="I4132" i="1"/>
  <c r="G4133" i="1"/>
  <c r="H4133" i="1"/>
  <c r="I4133" i="1"/>
  <c r="G4134" i="1"/>
  <c r="H4134" i="1"/>
  <c r="I4134" i="1"/>
  <c r="G4135" i="1"/>
  <c r="H4135" i="1"/>
  <c r="I4135" i="1"/>
  <c r="G4136" i="1"/>
  <c r="H4136" i="1"/>
  <c r="I4136" i="1"/>
  <c r="G4137" i="1"/>
  <c r="H4137" i="1"/>
  <c r="I4137" i="1"/>
  <c r="G4138" i="1"/>
  <c r="H4138" i="1"/>
  <c r="I4138" i="1"/>
  <c r="G4139" i="1"/>
  <c r="H4139" i="1"/>
  <c r="I4139" i="1"/>
  <c r="G4140" i="1"/>
  <c r="H4140" i="1"/>
  <c r="I4140" i="1"/>
  <c r="G4141" i="1"/>
  <c r="H4141" i="1"/>
  <c r="I4141" i="1"/>
  <c r="G4142" i="1"/>
  <c r="H4142" i="1"/>
  <c r="I4142" i="1"/>
  <c r="G4143" i="1"/>
  <c r="H4143" i="1"/>
  <c r="I4143" i="1"/>
  <c r="G4144" i="1"/>
  <c r="H4144" i="1"/>
  <c r="I4144" i="1"/>
  <c r="G4145" i="1"/>
  <c r="H4145" i="1"/>
  <c r="I4145" i="1"/>
  <c r="G4146" i="1"/>
  <c r="H4146" i="1"/>
  <c r="I4146" i="1"/>
  <c r="G4147" i="1"/>
  <c r="H4147" i="1"/>
  <c r="I4147" i="1"/>
  <c r="G4148" i="1"/>
  <c r="H4148" i="1"/>
  <c r="I4148" i="1"/>
  <c r="G4149" i="1"/>
  <c r="H4149" i="1"/>
  <c r="I4149" i="1"/>
  <c r="G4150" i="1"/>
  <c r="H4150" i="1"/>
  <c r="I4150" i="1"/>
  <c r="G4151" i="1"/>
  <c r="H4151" i="1"/>
  <c r="I4151" i="1"/>
  <c r="G4152" i="1"/>
  <c r="H4152" i="1"/>
  <c r="I4152" i="1"/>
  <c r="G4153" i="1"/>
  <c r="H4153" i="1"/>
  <c r="I4153" i="1"/>
  <c r="G4154" i="1"/>
  <c r="H4154" i="1"/>
  <c r="I4154" i="1"/>
  <c r="G4155" i="1"/>
  <c r="H4155" i="1"/>
  <c r="I4155" i="1"/>
  <c r="G4156" i="1"/>
  <c r="H4156" i="1"/>
  <c r="I4156" i="1"/>
  <c r="G4157" i="1"/>
  <c r="H4157" i="1"/>
  <c r="I4157" i="1"/>
  <c r="G4158" i="1"/>
  <c r="H4158" i="1"/>
  <c r="I4158" i="1"/>
  <c r="G4159" i="1"/>
  <c r="H4159" i="1"/>
  <c r="I4159" i="1"/>
  <c r="G4160" i="1"/>
  <c r="H4160" i="1"/>
  <c r="I4160" i="1"/>
  <c r="G4161" i="1"/>
  <c r="H4161" i="1"/>
  <c r="I4161" i="1"/>
  <c r="G4162" i="1"/>
  <c r="H4162" i="1"/>
  <c r="I4162" i="1"/>
  <c r="G4163" i="1"/>
  <c r="H4163" i="1"/>
  <c r="I4163" i="1"/>
  <c r="G4164" i="1"/>
  <c r="H4164" i="1"/>
  <c r="I4164" i="1"/>
  <c r="G4165" i="1"/>
  <c r="H4165" i="1"/>
  <c r="I4165" i="1"/>
  <c r="G4166" i="1"/>
  <c r="H4166" i="1"/>
  <c r="I4166" i="1"/>
  <c r="G4167" i="1"/>
  <c r="H4167" i="1"/>
  <c r="I4167" i="1"/>
  <c r="G4168" i="1"/>
  <c r="H4168" i="1"/>
  <c r="I4168" i="1"/>
  <c r="G4169" i="1"/>
  <c r="H4169" i="1"/>
  <c r="I4169" i="1"/>
  <c r="G4170" i="1"/>
  <c r="H4170" i="1"/>
  <c r="I4170" i="1"/>
  <c r="G4171" i="1"/>
  <c r="H4171" i="1"/>
  <c r="I4171" i="1"/>
  <c r="G4172" i="1"/>
  <c r="H4172" i="1"/>
  <c r="I4172" i="1"/>
  <c r="G4173" i="1"/>
  <c r="H4173" i="1"/>
  <c r="I4173" i="1"/>
  <c r="G4174" i="1"/>
  <c r="H4174" i="1"/>
  <c r="I4174" i="1"/>
  <c r="G4175" i="1"/>
  <c r="H4175" i="1"/>
  <c r="I4175" i="1"/>
  <c r="G4176" i="1"/>
  <c r="H4176" i="1"/>
  <c r="I4176" i="1"/>
  <c r="G4177" i="1"/>
  <c r="H4177" i="1"/>
  <c r="I4177" i="1"/>
  <c r="G4178" i="1"/>
  <c r="H4178" i="1"/>
  <c r="I4178" i="1"/>
  <c r="G4179" i="1"/>
  <c r="H4179" i="1"/>
  <c r="I4179" i="1"/>
  <c r="G4180" i="1"/>
  <c r="H4180" i="1"/>
  <c r="I4180" i="1"/>
  <c r="G4181" i="1"/>
  <c r="H4181" i="1"/>
  <c r="I4181" i="1"/>
  <c r="G4182" i="1"/>
  <c r="H4182" i="1"/>
  <c r="I4182" i="1"/>
  <c r="G4183" i="1"/>
  <c r="H4183" i="1"/>
  <c r="I4183" i="1"/>
  <c r="G4184" i="1"/>
  <c r="H4184" i="1"/>
  <c r="I4184" i="1"/>
  <c r="G4185" i="1"/>
  <c r="H4185" i="1"/>
  <c r="I4185" i="1"/>
  <c r="G4186" i="1"/>
  <c r="H4186" i="1"/>
  <c r="I4186" i="1"/>
  <c r="G4187" i="1"/>
  <c r="H4187" i="1"/>
  <c r="I4187" i="1"/>
  <c r="G4188" i="1"/>
  <c r="H4188" i="1"/>
  <c r="I4188" i="1"/>
  <c r="G4189" i="1"/>
  <c r="H4189" i="1"/>
  <c r="I4189" i="1"/>
  <c r="G4190" i="1"/>
  <c r="H4190" i="1"/>
  <c r="I4190" i="1"/>
  <c r="G4191" i="1"/>
  <c r="H4191" i="1"/>
  <c r="I4191" i="1"/>
  <c r="G4192" i="1"/>
  <c r="H4192" i="1"/>
  <c r="I4192" i="1"/>
  <c r="G4193" i="1"/>
  <c r="H4193" i="1"/>
  <c r="I4193" i="1"/>
  <c r="G4194" i="1"/>
  <c r="H4194" i="1"/>
  <c r="I4194" i="1"/>
  <c r="G4195" i="1"/>
  <c r="H4195" i="1"/>
  <c r="I4195" i="1"/>
  <c r="G4196" i="1"/>
  <c r="H4196" i="1"/>
  <c r="I4196" i="1"/>
  <c r="G4197" i="1"/>
  <c r="H4197" i="1"/>
  <c r="I4197" i="1"/>
  <c r="G4198" i="1"/>
  <c r="H4198" i="1"/>
  <c r="I4198" i="1"/>
  <c r="G4199" i="1"/>
  <c r="H4199" i="1"/>
  <c r="I4199" i="1"/>
  <c r="G4200" i="1"/>
  <c r="H4200" i="1"/>
  <c r="I4200" i="1"/>
  <c r="G4201" i="1"/>
  <c r="H4201" i="1"/>
  <c r="I4201" i="1"/>
  <c r="G4202" i="1"/>
  <c r="H4202" i="1"/>
  <c r="I4202" i="1"/>
  <c r="G4203" i="1"/>
  <c r="H4203" i="1"/>
  <c r="I4203" i="1"/>
  <c r="G4204" i="1"/>
  <c r="H4204" i="1"/>
  <c r="I4204" i="1"/>
  <c r="G4205" i="1"/>
  <c r="H4205" i="1"/>
  <c r="I4205" i="1"/>
  <c r="G4206" i="1"/>
  <c r="H4206" i="1"/>
  <c r="I4206" i="1"/>
  <c r="G4207" i="1"/>
  <c r="H4207" i="1"/>
  <c r="I4207" i="1"/>
  <c r="G4208" i="1"/>
  <c r="H4208" i="1"/>
  <c r="I4208" i="1"/>
  <c r="G4209" i="1"/>
  <c r="H4209" i="1"/>
  <c r="I4209" i="1"/>
  <c r="G4210" i="1"/>
  <c r="H4210" i="1"/>
  <c r="I4210" i="1"/>
  <c r="G4211" i="1"/>
  <c r="H4211" i="1"/>
  <c r="I4211" i="1"/>
  <c r="G4212" i="1"/>
  <c r="H4212" i="1"/>
  <c r="I4212" i="1"/>
  <c r="G4213" i="1"/>
  <c r="H4213" i="1"/>
  <c r="I4213" i="1"/>
  <c r="G4214" i="1"/>
  <c r="H4214" i="1"/>
  <c r="I4214" i="1"/>
  <c r="G4215" i="1"/>
  <c r="H4215" i="1"/>
  <c r="I4215" i="1"/>
  <c r="G4216" i="1"/>
  <c r="H4216" i="1"/>
  <c r="I4216" i="1"/>
  <c r="G4217" i="1"/>
  <c r="H4217" i="1"/>
  <c r="I4217" i="1"/>
  <c r="G4218" i="1"/>
  <c r="H4218" i="1"/>
  <c r="I4218" i="1"/>
  <c r="G4219" i="1"/>
  <c r="H4219" i="1"/>
  <c r="I4219" i="1"/>
  <c r="G4220" i="1"/>
  <c r="H4220" i="1"/>
  <c r="I4220" i="1"/>
  <c r="G4221" i="1"/>
  <c r="H4221" i="1"/>
  <c r="I4221" i="1"/>
  <c r="G4222" i="1"/>
  <c r="H4222" i="1"/>
  <c r="I4222" i="1"/>
  <c r="G4223" i="1"/>
  <c r="H4223" i="1"/>
  <c r="I4223" i="1"/>
  <c r="G4224" i="1"/>
  <c r="H4224" i="1"/>
  <c r="I4224" i="1"/>
  <c r="G4225" i="1"/>
  <c r="H4225" i="1"/>
  <c r="I4225" i="1"/>
  <c r="G4226" i="1"/>
  <c r="H4226" i="1"/>
  <c r="I4226" i="1"/>
  <c r="G4227" i="1"/>
  <c r="H4227" i="1"/>
  <c r="I4227" i="1"/>
  <c r="G4228" i="1"/>
  <c r="H4228" i="1"/>
  <c r="I4228" i="1"/>
  <c r="G4229" i="1"/>
  <c r="H4229" i="1"/>
  <c r="I4229" i="1"/>
  <c r="G4230" i="1"/>
  <c r="H4230" i="1"/>
  <c r="I4230" i="1"/>
  <c r="G4231" i="1"/>
  <c r="H4231" i="1"/>
  <c r="I4231" i="1"/>
  <c r="G4232" i="1"/>
  <c r="H4232" i="1"/>
  <c r="I4232" i="1"/>
  <c r="G4233" i="1"/>
  <c r="H4233" i="1"/>
  <c r="I4233" i="1"/>
  <c r="G4234" i="1"/>
  <c r="H4234" i="1"/>
  <c r="I4234" i="1"/>
  <c r="G4235" i="1"/>
  <c r="H4235" i="1"/>
  <c r="I4235" i="1"/>
  <c r="G4236" i="1"/>
  <c r="H4236" i="1"/>
  <c r="I4236" i="1"/>
  <c r="G4237" i="1"/>
  <c r="H4237" i="1"/>
  <c r="I4237" i="1"/>
  <c r="G4238" i="1"/>
  <c r="H4238" i="1"/>
  <c r="I4238" i="1"/>
  <c r="G4239" i="1"/>
  <c r="H4239" i="1"/>
  <c r="I4239" i="1"/>
  <c r="G4240" i="1"/>
  <c r="H4240" i="1"/>
  <c r="I4240" i="1"/>
  <c r="G4241" i="1"/>
  <c r="H4241" i="1"/>
  <c r="I4241" i="1"/>
  <c r="G4242" i="1"/>
  <c r="H4242" i="1"/>
  <c r="I4242" i="1"/>
  <c r="G4243" i="1"/>
  <c r="H4243" i="1"/>
  <c r="I4243" i="1"/>
  <c r="G4244" i="1"/>
  <c r="H4244" i="1"/>
  <c r="I4244" i="1"/>
  <c r="G4245" i="1"/>
  <c r="H4245" i="1"/>
  <c r="I4245" i="1"/>
  <c r="G4246" i="1"/>
  <c r="H4246" i="1"/>
  <c r="I4246" i="1"/>
  <c r="G4247" i="1"/>
  <c r="H4247" i="1"/>
  <c r="I4247" i="1"/>
  <c r="G4248" i="1"/>
  <c r="H4248" i="1"/>
  <c r="I4248" i="1"/>
  <c r="G4249" i="1"/>
  <c r="H4249" i="1"/>
  <c r="I4249" i="1"/>
  <c r="G4250" i="1"/>
  <c r="H4250" i="1"/>
  <c r="I4250" i="1"/>
  <c r="G4251" i="1"/>
  <c r="H4251" i="1"/>
  <c r="I4251" i="1"/>
  <c r="G4252" i="1"/>
  <c r="H4252" i="1"/>
  <c r="I4252" i="1"/>
  <c r="G4253" i="1"/>
  <c r="H4253" i="1"/>
  <c r="I4253" i="1"/>
  <c r="G4254" i="1"/>
  <c r="H4254" i="1"/>
  <c r="I4254" i="1"/>
  <c r="G4255" i="1"/>
  <c r="H4255" i="1"/>
  <c r="I4255" i="1"/>
  <c r="G4256" i="1"/>
  <c r="H4256" i="1"/>
  <c r="I4256" i="1"/>
  <c r="G4257" i="1"/>
  <c r="H4257" i="1"/>
  <c r="I4257" i="1"/>
  <c r="G4258" i="1"/>
  <c r="H4258" i="1"/>
  <c r="I4258" i="1"/>
  <c r="G4259" i="1"/>
  <c r="H4259" i="1"/>
  <c r="I4259" i="1"/>
  <c r="G4260" i="1"/>
  <c r="H4260" i="1"/>
  <c r="I4260" i="1"/>
  <c r="G4261" i="1"/>
  <c r="H4261" i="1"/>
  <c r="I4261" i="1"/>
  <c r="G4262" i="1"/>
  <c r="H4262" i="1"/>
  <c r="I4262" i="1"/>
  <c r="G4263" i="1"/>
  <c r="H4263" i="1"/>
  <c r="I4263" i="1"/>
  <c r="G4264" i="1"/>
  <c r="H4264" i="1"/>
  <c r="I4264" i="1"/>
  <c r="G4265" i="1"/>
  <c r="H4265" i="1"/>
  <c r="I4265" i="1"/>
  <c r="G4266" i="1"/>
  <c r="H4266" i="1"/>
  <c r="I4266" i="1"/>
  <c r="G4267" i="1"/>
  <c r="H4267" i="1"/>
  <c r="I4267" i="1"/>
  <c r="G4268" i="1"/>
  <c r="H4268" i="1"/>
  <c r="I4268" i="1"/>
  <c r="G4269" i="1"/>
  <c r="H4269" i="1"/>
  <c r="I4269" i="1"/>
  <c r="G4270" i="1"/>
  <c r="H4270" i="1"/>
  <c r="I4270" i="1"/>
  <c r="G4271" i="1"/>
  <c r="H4271" i="1"/>
  <c r="I4271" i="1"/>
  <c r="G4272" i="1"/>
  <c r="H4272" i="1"/>
  <c r="I4272" i="1"/>
  <c r="G4273" i="1"/>
  <c r="H4273" i="1"/>
  <c r="I4273" i="1"/>
  <c r="G4274" i="1"/>
  <c r="H4274" i="1"/>
  <c r="I4274" i="1"/>
  <c r="G4275" i="1"/>
  <c r="H4275" i="1"/>
  <c r="I4275" i="1"/>
  <c r="G4276" i="1"/>
  <c r="H4276" i="1"/>
  <c r="I4276" i="1"/>
  <c r="G4277" i="1"/>
  <c r="H4277" i="1"/>
  <c r="I4277" i="1"/>
  <c r="G4278" i="1"/>
  <c r="H4278" i="1"/>
  <c r="I4278" i="1"/>
  <c r="G4279" i="1"/>
  <c r="H4279" i="1"/>
  <c r="I4279" i="1"/>
  <c r="G4280" i="1"/>
  <c r="H4280" i="1"/>
  <c r="I4280" i="1"/>
  <c r="G4281" i="1"/>
  <c r="H4281" i="1"/>
  <c r="I4281" i="1"/>
  <c r="G4282" i="1"/>
  <c r="H4282" i="1"/>
  <c r="I4282" i="1"/>
  <c r="G4283" i="1"/>
  <c r="H4283" i="1"/>
  <c r="I4283" i="1"/>
  <c r="G4284" i="1"/>
  <c r="H4284" i="1"/>
  <c r="I4284" i="1"/>
  <c r="G4285" i="1"/>
  <c r="H4285" i="1"/>
  <c r="I4285" i="1"/>
  <c r="G4286" i="1"/>
  <c r="H4286" i="1"/>
  <c r="I4286" i="1"/>
  <c r="G4287" i="1"/>
  <c r="H4287" i="1"/>
  <c r="I4287" i="1"/>
  <c r="G4288" i="1"/>
  <c r="H4288" i="1"/>
  <c r="I4288" i="1"/>
  <c r="G4289" i="1"/>
  <c r="H4289" i="1"/>
  <c r="I4289" i="1"/>
  <c r="G4290" i="1"/>
  <c r="H4290" i="1"/>
  <c r="I4290" i="1"/>
  <c r="G4291" i="1"/>
  <c r="H4291" i="1"/>
  <c r="I4291" i="1"/>
  <c r="G4292" i="1"/>
  <c r="H4292" i="1"/>
  <c r="I4292" i="1"/>
  <c r="G4293" i="1"/>
  <c r="H4293" i="1"/>
  <c r="I4293" i="1"/>
  <c r="G4294" i="1"/>
  <c r="H4294" i="1"/>
  <c r="I4294" i="1"/>
  <c r="G4295" i="1"/>
  <c r="H4295" i="1"/>
  <c r="I4295" i="1"/>
  <c r="G4296" i="1"/>
  <c r="H4296" i="1"/>
  <c r="I4296" i="1"/>
  <c r="G4297" i="1"/>
  <c r="H4297" i="1"/>
  <c r="I4297" i="1"/>
  <c r="G4298" i="1"/>
  <c r="H4298" i="1"/>
  <c r="I4298" i="1"/>
  <c r="G4299" i="1"/>
  <c r="H4299" i="1"/>
  <c r="I4299" i="1"/>
  <c r="G4300" i="1"/>
  <c r="H4300" i="1"/>
  <c r="I4300" i="1"/>
  <c r="G4301" i="1"/>
  <c r="H4301" i="1"/>
  <c r="I4301" i="1"/>
  <c r="G4302" i="1"/>
  <c r="H4302" i="1"/>
  <c r="I4302" i="1"/>
  <c r="G4303" i="1"/>
  <c r="H4303" i="1"/>
  <c r="I4303" i="1"/>
  <c r="G4304" i="1"/>
  <c r="H4304" i="1"/>
  <c r="I4304" i="1"/>
  <c r="G4305" i="1"/>
  <c r="H4305" i="1"/>
  <c r="I4305" i="1"/>
  <c r="G4306" i="1"/>
  <c r="H4306" i="1"/>
  <c r="I4306" i="1"/>
  <c r="G4307" i="1"/>
  <c r="H4307" i="1"/>
  <c r="I4307" i="1"/>
  <c r="G4308" i="1"/>
  <c r="H4308" i="1"/>
  <c r="I4308" i="1"/>
  <c r="G4309" i="1"/>
  <c r="H4309" i="1"/>
  <c r="I4309" i="1"/>
  <c r="G4310" i="1"/>
  <c r="H4310" i="1"/>
  <c r="I4310" i="1"/>
  <c r="G4311" i="1"/>
  <c r="H4311" i="1"/>
  <c r="I4311" i="1"/>
  <c r="G4312" i="1"/>
  <c r="H4312" i="1"/>
  <c r="I4312" i="1"/>
  <c r="G4313" i="1"/>
  <c r="H4313" i="1"/>
  <c r="I4313" i="1"/>
  <c r="G4314" i="1"/>
  <c r="H4314" i="1"/>
  <c r="I4314" i="1"/>
  <c r="G4315" i="1"/>
  <c r="H4315" i="1"/>
  <c r="I4315" i="1"/>
  <c r="G4316" i="1"/>
  <c r="H4316" i="1"/>
  <c r="I4316" i="1"/>
  <c r="G4317" i="1"/>
  <c r="H4317" i="1"/>
  <c r="I4317" i="1"/>
  <c r="G4318" i="1"/>
  <c r="H4318" i="1"/>
  <c r="I4318" i="1"/>
  <c r="G4319" i="1"/>
  <c r="H4319" i="1"/>
  <c r="I4319" i="1"/>
  <c r="G4320" i="1"/>
  <c r="H4320" i="1"/>
  <c r="I4320" i="1"/>
  <c r="G4321" i="1"/>
  <c r="H4321" i="1"/>
  <c r="I4321" i="1"/>
  <c r="G4322" i="1"/>
  <c r="H4322" i="1"/>
  <c r="I4322" i="1"/>
  <c r="G4323" i="1"/>
  <c r="H4323" i="1"/>
  <c r="I4323" i="1"/>
  <c r="G4324" i="1"/>
  <c r="H4324" i="1"/>
  <c r="I4324" i="1"/>
  <c r="G4325" i="1"/>
  <c r="H4325" i="1"/>
  <c r="I4325" i="1"/>
  <c r="G4326" i="1"/>
  <c r="H4326" i="1"/>
  <c r="I4326" i="1"/>
  <c r="G4327" i="1"/>
  <c r="H4327" i="1"/>
  <c r="I4327" i="1"/>
  <c r="G4328" i="1"/>
  <c r="H4328" i="1"/>
  <c r="I4328" i="1"/>
  <c r="G4329" i="1"/>
  <c r="H4329" i="1"/>
  <c r="I4329" i="1"/>
  <c r="G4330" i="1"/>
  <c r="H4330" i="1"/>
  <c r="I4330" i="1"/>
  <c r="G4331" i="1"/>
  <c r="H4331" i="1"/>
  <c r="I4331" i="1"/>
  <c r="G4332" i="1"/>
  <c r="H4332" i="1"/>
  <c r="I4332" i="1"/>
  <c r="G4333" i="1"/>
  <c r="H4333" i="1"/>
  <c r="I4333" i="1"/>
  <c r="G4334" i="1"/>
  <c r="H4334" i="1"/>
  <c r="I4334" i="1"/>
  <c r="G4335" i="1"/>
  <c r="H4335" i="1"/>
  <c r="I4335" i="1"/>
  <c r="G4336" i="1"/>
  <c r="H4336" i="1"/>
  <c r="I4336" i="1"/>
  <c r="G4337" i="1"/>
  <c r="H4337" i="1"/>
  <c r="I4337" i="1"/>
  <c r="G4338" i="1"/>
  <c r="H4338" i="1"/>
  <c r="I4338" i="1"/>
  <c r="G4339" i="1"/>
  <c r="H4339" i="1"/>
  <c r="I4339" i="1"/>
  <c r="G4340" i="1"/>
  <c r="H4340" i="1"/>
  <c r="I4340" i="1"/>
  <c r="G4341" i="1"/>
  <c r="H4341" i="1"/>
  <c r="I4341" i="1"/>
  <c r="G4342" i="1"/>
  <c r="H4342" i="1"/>
  <c r="I4342" i="1"/>
  <c r="G4343" i="1"/>
  <c r="H4343" i="1"/>
  <c r="I4343" i="1"/>
  <c r="G4344" i="1"/>
  <c r="H4344" i="1"/>
  <c r="I4344" i="1"/>
  <c r="G4345" i="1"/>
  <c r="H4345" i="1"/>
  <c r="I4345" i="1"/>
  <c r="G4346" i="1"/>
  <c r="H4346" i="1"/>
  <c r="I4346" i="1"/>
  <c r="G4347" i="1"/>
  <c r="H4347" i="1"/>
  <c r="I4347" i="1"/>
  <c r="G4348" i="1"/>
  <c r="H4348" i="1"/>
  <c r="I4348" i="1"/>
  <c r="G4349" i="1"/>
  <c r="H4349" i="1"/>
  <c r="I4349" i="1"/>
  <c r="G4350" i="1"/>
  <c r="H4350" i="1"/>
  <c r="I4350" i="1"/>
  <c r="G4351" i="1"/>
  <c r="H4351" i="1"/>
  <c r="I4351" i="1"/>
  <c r="G4352" i="1"/>
  <c r="H4352" i="1"/>
  <c r="I4352" i="1"/>
  <c r="G4353" i="1"/>
  <c r="H4353" i="1"/>
  <c r="I4353" i="1"/>
  <c r="G4354" i="1"/>
  <c r="H4354" i="1"/>
  <c r="I4354" i="1"/>
  <c r="G4355" i="1"/>
  <c r="H4355" i="1"/>
  <c r="I4355" i="1"/>
  <c r="G4356" i="1"/>
  <c r="H4356" i="1"/>
  <c r="I4356" i="1"/>
  <c r="G4357" i="1"/>
  <c r="H4357" i="1"/>
  <c r="I4357" i="1"/>
  <c r="G4358" i="1"/>
  <c r="H4358" i="1"/>
  <c r="I4358" i="1"/>
  <c r="G4359" i="1"/>
  <c r="H4359" i="1"/>
  <c r="I4359" i="1"/>
  <c r="G4360" i="1"/>
  <c r="H4360" i="1"/>
  <c r="I4360" i="1"/>
  <c r="G4361" i="1"/>
  <c r="H4361" i="1"/>
  <c r="I4361" i="1"/>
  <c r="G4362" i="1"/>
  <c r="H4362" i="1"/>
  <c r="I4362" i="1"/>
  <c r="G4363" i="1"/>
  <c r="H4363" i="1"/>
  <c r="I4363" i="1"/>
  <c r="G4364" i="1"/>
  <c r="H4364" i="1"/>
  <c r="I4364" i="1"/>
  <c r="G4365" i="1"/>
  <c r="H4365" i="1"/>
  <c r="I4365" i="1"/>
  <c r="G4366" i="1"/>
  <c r="H4366" i="1"/>
  <c r="I4366" i="1"/>
  <c r="G4367" i="1"/>
  <c r="H4367" i="1"/>
  <c r="I4367" i="1"/>
  <c r="G4368" i="1"/>
  <c r="H4368" i="1"/>
  <c r="I4368" i="1"/>
  <c r="G4369" i="1"/>
  <c r="H4369" i="1"/>
  <c r="I4369" i="1"/>
  <c r="G4370" i="1"/>
  <c r="H4370" i="1"/>
  <c r="I4370" i="1"/>
  <c r="G4371" i="1"/>
  <c r="H4371" i="1"/>
  <c r="I4371" i="1"/>
  <c r="G4372" i="1"/>
  <c r="H4372" i="1"/>
  <c r="I4372" i="1"/>
  <c r="G4373" i="1"/>
  <c r="H4373" i="1"/>
  <c r="I4373" i="1"/>
  <c r="G4374" i="1"/>
  <c r="H4374" i="1"/>
  <c r="I4374" i="1"/>
  <c r="G4375" i="1"/>
  <c r="H4375" i="1"/>
  <c r="I4375" i="1"/>
  <c r="G4376" i="1"/>
  <c r="H4376" i="1"/>
  <c r="I4376" i="1"/>
  <c r="G4377" i="1"/>
  <c r="H4377" i="1"/>
  <c r="I4377" i="1"/>
  <c r="G4378" i="1"/>
  <c r="H4378" i="1"/>
  <c r="I4378" i="1"/>
  <c r="G4379" i="1"/>
  <c r="H4379" i="1"/>
  <c r="I4379" i="1"/>
  <c r="G4380" i="1"/>
  <c r="H4380" i="1"/>
  <c r="I4380" i="1"/>
  <c r="G4381" i="1"/>
  <c r="H4381" i="1"/>
  <c r="I4381" i="1"/>
  <c r="G4382" i="1"/>
  <c r="H4382" i="1"/>
  <c r="I4382" i="1"/>
  <c r="G4383" i="1"/>
  <c r="H4383" i="1"/>
  <c r="I4383" i="1"/>
  <c r="G4384" i="1"/>
  <c r="H4384" i="1"/>
  <c r="I4384" i="1"/>
  <c r="G4385" i="1"/>
  <c r="H4385" i="1"/>
  <c r="I4385" i="1"/>
  <c r="G4386" i="1"/>
  <c r="H4386" i="1"/>
  <c r="I4386" i="1"/>
  <c r="G4387" i="1"/>
  <c r="H4387" i="1"/>
  <c r="I4387" i="1"/>
  <c r="G4388" i="1"/>
  <c r="H4388" i="1"/>
  <c r="I4388" i="1"/>
  <c r="G4389" i="1"/>
  <c r="H4389" i="1"/>
  <c r="I4389" i="1"/>
  <c r="G4390" i="1"/>
  <c r="H4390" i="1"/>
  <c r="I4390" i="1"/>
  <c r="G4391" i="1"/>
  <c r="H4391" i="1"/>
  <c r="I4391" i="1"/>
  <c r="G4392" i="1"/>
  <c r="H4392" i="1"/>
  <c r="I4392" i="1"/>
  <c r="G4393" i="1"/>
  <c r="H4393" i="1"/>
  <c r="I4393" i="1"/>
  <c r="G4394" i="1"/>
  <c r="H4394" i="1"/>
  <c r="I4394" i="1"/>
  <c r="G4395" i="1"/>
  <c r="H4395" i="1"/>
  <c r="I4395" i="1"/>
  <c r="G4396" i="1"/>
  <c r="H4396" i="1"/>
  <c r="I4396" i="1"/>
  <c r="G4397" i="1"/>
  <c r="H4397" i="1"/>
  <c r="I4397" i="1"/>
  <c r="G4398" i="1"/>
  <c r="H4398" i="1"/>
  <c r="I4398" i="1"/>
  <c r="G4399" i="1"/>
  <c r="H4399" i="1"/>
  <c r="I4399" i="1"/>
  <c r="G4400" i="1"/>
  <c r="H4400" i="1"/>
  <c r="I4400" i="1"/>
  <c r="G4401" i="1"/>
  <c r="H4401" i="1"/>
  <c r="I4401" i="1"/>
  <c r="G4402" i="1"/>
  <c r="H4402" i="1"/>
  <c r="I4402" i="1"/>
  <c r="G4403" i="1"/>
  <c r="H4403" i="1"/>
  <c r="I4403" i="1"/>
  <c r="G4404" i="1"/>
  <c r="H4404" i="1"/>
  <c r="I4404" i="1"/>
  <c r="G4405" i="1"/>
  <c r="H4405" i="1"/>
  <c r="I4405" i="1"/>
  <c r="G4406" i="1"/>
  <c r="H4406" i="1"/>
  <c r="I4406" i="1"/>
  <c r="G4407" i="1"/>
  <c r="H4407" i="1"/>
  <c r="I4407" i="1"/>
  <c r="G4408" i="1"/>
  <c r="H4408" i="1"/>
  <c r="I4408" i="1"/>
  <c r="G4409" i="1"/>
  <c r="H4409" i="1"/>
  <c r="I4409" i="1"/>
  <c r="G4410" i="1"/>
  <c r="H4410" i="1"/>
  <c r="I4410" i="1"/>
  <c r="G4411" i="1"/>
  <c r="H4411" i="1"/>
  <c r="I4411" i="1"/>
  <c r="G4412" i="1"/>
  <c r="H4412" i="1"/>
  <c r="I4412" i="1"/>
  <c r="G4413" i="1"/>
  <c r="H4413" i="1"/>
  <c r="I4413" i="1"/>
  <c r="G4414" i="1"/>
  <c r="H4414" i="1"/>
  <c r="I4414" i="1"/>
  <c r="G4415" i="1"/>
  <c r="H4415" i="1"/>
  <c r="I4415" i="1"/>
  <c r="G4416" i="1"/>
  <c r="H4416" i="1"/>
  <c r="I4416" i="1"/>
  <c r="G4417" i="1"/>
  <c r="H4417" i="1"/>
  <c r="I4417" i="1"/>
  <c r="G4418" i="1"/>
  <c r="H4418" i="1"/>
  <c r="I4418" i="1"/>
  <c r="G4419" i="1"/>
  <c r="H4419" i="1"/>
  <c r="I4419" i="1"/>
  <c r="G4420" i="1"/>
  <c r="H4420" i="1"/>
  <c r="I4420" i="1"/>
  <c r="G4421" i="1"/>
  <c r="H4421" i="1"/>
  <c r="I4421" i="1"/>
  <c r="G4422" i="1"/>
  <c r="H4422" i="1"/>
  <c r="I4422" i="1"/>
  <c r="G4423" i="1"/>
  <c r="H4423" i="1"/>
  <c r="I4423" i="1"/>
  <c r="G4424" i="1"/>
  <c r="H4424" i="1"/>
  <c r="I4424" i="1"/>
  <c r="G4425" i="1"/>
  <c r="H4425" i="1"/>
  <c r="I4425" i="1"/>
  <c r="G4426" i="1"/>
  <c r="H4426" i="1"/>
  <c r="I4426" i="1"/>
  <c r="G4427" i="1"/>
  <c r="H4427" i="1"/>
  <c r="I4427" i="1"/>
  <c r="G4428" i="1"/>
  <c r="H4428" i="1"/>
  <c r="I4428" i="1"/>
  <c r="G4429" i="1"/>
  <c r="H4429" i="1"/>
  <c r="I4429" i="1"/>
  <c r="G4430" i="1"/>
  <c r="H4430" i="1"/>
  <c r="I4430" i="1"/>
  <c r="G4431" i="1"/>
  <c r="H4431" i="1"/>
  <c r="I4431" i="1"/>
  <c r="G4432" i="1"/>
  <c r="H4432" i="1"/>
  <c r="I4432" i="1"/>
  <c r="G4433" i="1"/>
  <c r="H4433" i="1"/>
  <c r="I4433" i="1"/>
  <c r="G4434" i="1"/>
  <c r="H4434" i="1"/>
  <c r="I4434" i="1"/>
  <c r="G4435" i="1"/>
  <c r="H4435" i="1"/>
  <c r="I4435" i="1"/>
  <c r="G4436" i="1"/>
  <c r="H4436" i="1"/>
  <c r="I4436" i="1"/>
  <c r="G4437" i="1"/>
  <c r="H4437" i="1"/>
  <c r="I4437" i="1"/>
  <c r="G4438" i="1"/>
  <c r="H4438" i="1"/>
  <c r="I4438" i="1"/>
  <c r="G4439" i="1"/>
  <c r="H4439" i="1"/>
  <c r="I4439" i="1"/>
  <c r="G4440" i="1"/>
  <c r="H4440" i="1"/>
  <c r="I4440" i="1"/>
  <c r="G4441" i="1"/>
  <c r="H4441" i="1"/>
  <c r="I4441" i="1"/>
  <c r="G4442" i="1"/>
  <c r="H4442" i="1"/>
  <c r="I4442" i="1"/>
  <c r="G4443" i="1"/>
  <c r="H4443" i="1"/>
  <c r="I4443" i="1"/>
  <c r="G4444" i="1"/>
  <c r="H4444" i="1"/>
  <c r="I4444" i="1"/>
  <c r="G4445" i="1"/>
  <c r="H4445" i="1"/>
  <c r="I4445" i="1"/>
  <c r="G4446" i="1"/>
  <c r="H4446" i="1"/>
  <c r="I4446" i="1"/>
  <c r="G4447" i="1"/>
  <c r="H4447" i="1"/>
  <c r="I4447" i="1"/>
  <c r="G4448" i="1"/>
  <c r="H4448" i="1"/>
  <c r="I4448" i="1"/>
  <c r="G4449" i="1"/>
  <c r="H4449" i="1"/>
  <c r="I4449" i="1"/>
  <c r="G4450" i="1"/>
  <c r="H4450" i="1"/>
  <c r="I4450" i="1"/>
  <c r="G4451" i="1"/>
  <c r="H4451" i="1"/>
  <c r="I4451" i="1"/>
  <c r="G4452" i="1"/>
  <c r="H4452" i="1"/>
  <c r="I4452" i="1"/>
  <c r="G4453" i="1"/>
  <c r="H4453" i="1"/>
  <c r="I4453" i="1"/>
  <c r="G4454" i="1"/>
  <c r="H4454" i="1"/>
  <c r="I4454" i="1"/>
  <c r="G4455" i="1"/>
  <c r="H4455" i="1"/>
  <c r="I4455" i="1"/>
  <c r="G4456" i="1"/>
  <c r="H4456" i="1"/>
  <c r="I4456" i="1"/>
  <c r="G4457" i="1"/>
  <c r="H4457" i="1"/>
  <c r="I4457" i="1"/>
  <c r="G4458" i="1"/>
  <c r="H4458" i="1"/>
  <c r="I4458" i="1"/>
  <c r="G4459" i="1"/>
  <c r="H4459" i="1"/>
  <c r="I4459" i="1"/>
  <c r="G4460" i="1"/>
  <c r="H4460" i="1"/>
  <c r="I4460" i="1"/>
  <c r="G4461" i="1"/>
  <c r="H4461" i="1"/>
  <c r="I4461" i="1"/>
  <c r="G4462" i="1"/>
  <c r="H4462" i="1"/>
  <c r="I4462" i="1"/>
  <c r="G4463" i="1"/>
  <c r="H4463" i="1"/>
  <c r="I4463" i="1"/>
  <c r="G4464" i="1"/>
  <c r="H4464" i="1"/>
  <c r="I4464" i="1"/>
  <c r="G4465" i="1"/>
  <c r="H4465" i="1"/>
  <c r="I4465" i="1"/>
  <c r="G4466" i="1"/>
  <c r="H4466" i="1"/>
  <c r="I4466" i="1"/>
  <c r="G4467" i="1"/>
  <c r="H4467" i="1"/>
  <c r="I4467" i="1"/>
  <c r="G4468" i="1"/>
  <c r="H4468" i="1"/>
  <c r="I4468" i="1"/>
  <c r="G4469" i="1"/>
  <c r="H4469" i="1"/>
  <c r="I4469" i="1"/>
  <c r="G4470" i="1"/>
  <c r="H4470" i="1"/>
  <c r="I4470" i="1"/>
  <c r="G4471" i="1"/>
  <c r="H4471" i="1"/>
  <c r="I4471" i="1"/>
  <c r="G4472" i="1"/>
  <c r="H4472" i="1"/>
  <c r="I4472" i="1"/>
  <c r="G4473" i="1"/>
  <c r="H4473" i="1"/>
  <c r="I4473" i="1"/>
  <c r="G4474" i="1"/>
  <c r="H4474" i="1"/>
  <c r="I4474" i="1"/>
  <c r="G4475" i="1"/>
  <c r="H4475" i="1"/>
  <c r="I4475" i="1"/>
  <c r="G4476" i="1"/>
  <c r="H4476" i="1"/>
  <c r="I4476" i="1"/>
  <c r="G4477" i="1"/>
  <c r="H4477" i="1"/>
  <c r="I4477" i="1"/>
  <c r="G4478" i="1"/>
  <c r="H4478" i="1"/>
  <c r="I4478" i="1"/>
  <c r="G4479" i="1"/>
  <c r="H4479" i="1"/>
  <c r="I4479" i="1"/>
  <c r="G4480" i="1"/>
  <c r="H4480" i="1"/>
  <c r="I4480" i="1"/>
  <c r="G4481" i="1"/>
  <c r="H4481" i="1"/>
  <c r="I4481" i="1"/>
  <c r="G4482" i="1"/>
  <c r="H4482" i="1"/>
  <c r="I4482" i="1"/>
  <c r="G4483" i="1"/>
  <c r="H4483" i="1"/>
  <c r="I4483" i="1"/>
  <c r="G4484" i="1"/>
  <c r="H4484" i="1"/>
  <c r="I4484" i="1"/>
  <c r="G4485" i="1"/>
  <c r="H4485" i="1"/>
  <c r="I4485" i="1"/>
  <c r="G4486" i="1"/>
  <c r="H4486" i="1"/>
  <c r="I4486" i="1"/>
  <c r="G4487" i="1"/>
  <c r="H4487" i="1"/>
  <c r="I4487" i="1"/>
  <c r="G4488" i="1"/>
  <c r="H4488" i="1"/>
  <c r="I4488" i="1"/>
  <c r="G4489" i="1"/>
  <c r="H4489" i="1"/>
  <c r="I4489" i="1"/>
  <c r="G4490" i="1"/>
  <c r="H4490" i="1"/>
  <c r="I4490" i="1"/>
  <c r="G4491" i="1"/>
  <c r="H4491" i="1"/>
  <c r="I4491" i="1"/>
  <c r="G4492" i="1"/>
  <c r="H4492" i="1"/>
  <c r="I4492" i="1"/>
  <c r="G4493" i="1"/>
  <c r="H4493" i="1"/>
  <c r="I4493" i="1"/>
  <c r="G4494" i="1"/>
  <c r="H4494" i="1"/>
  <c r="I4494" i="1"/>
  <c r="G4495" i="1"/>
  <c r="H4495" i="1"/>
  <c r="I4495" i="1"/>
  <c r="G4496" i="1"/>
  <c r="H4496" i="1"/>
  <c r="I4496" i="1"/>
  <c r="G4497" i="1"/>
  <c r="H4497" i="1"/>
  <c r="I4497" i="1"/>
  <c r="G4498" i="1"/>
  <c r="H4498" i="1"/>
  <c r="I4498" i="1"/>
  <c r="G4499" i="1"/>
  <c r="H4499" i="1"/>
  <c r="I4499" i="1"/>
  <c r="G4500" i="1"/>
  <c r="H4500" i="1"/>
  <c r="I4500" i="1"/>
  <c r="G4501" i="1"/>
  <c r="H4501" i="1"/>
  <c r="I4501" i="1"/>
  <c r="G4502" i="1"/>
  <c r="H4502" i="1"/>
  <c r="I4502" i="1"/>
  <c r="G4503" i="1"/>
  <c r="H4503" i="1"/>
  <c r="I4503" i="1"/>
  <c r="G4504" i="1"/>
  <c r="H4504" i="1"/>
  <c r="I4504" i="1"/>
  <c r="G4505" i="1"/>
  <c r="H4505" i="1"/>
  <c r="I4505" i="1"/>
  <c r="G4506" i="1"/>
  <c r="H4506" i="1"/>
  <c r="I4506" i="1"/>
  <c r="G4507" i="1"/>
  <c r="H4507" i="1"/>
  <c r="I4507" i="1"/>
  <c r="G4508" i="1"/>
  <c r="H4508" i="1"/>
  <c r="I4508" i="1"/>
  <c r="G4509" i="1"/>
  <c r="H4509" i="1"/>
  <c r="I4509" i="1"/>
  <c r="G4510" i="1"/>
  <c r="H4510" i="1"/>
  <c r="I4510" i="1"/>
  <c r="G4511" i="1"/>
  <c r="H4511" i="1"/>
  <c r="I4511" i="1"/>
  <c r="G4512" i="1"/>
  <c r="H4512" i="1"/>
  <c r="I4512" i="1"/>
  <c r="G4513" i="1"/>
  <c r="H4513" i="1"/>
  <c r="I4513" i="1"/>
  <c r="G4514" i="1"/>
  <c r="H4514" i="1"/>
  <c r="I4514" i="1"/>
  <c r="G4515" i="1"/>
  <c r="H4515" i="1"/>
  <c r="I4515" i="1"/>
  <c r="G4516" i="1"/>
  <c r="H4516" i="1"/>
  <c r="I4516" i="1"/>
  <c r="G4517" i="1"/>
  <c r="H4517" i="1"/>
  <c r="I4517" i="1"/>
  <c r="G4518" i="1"/>
  <c r="H4518" i="1"/>
  <c r="I4518" i="1"/>
  <c r="G4519" i="1"/>
  <c r="H4519" i="1"/>
  <c r="I4519" i="1"/>
  <c r="G4520" i="1"/>
  <c r="H4520" i="1"/>
  <c r="I4520" i="1"/>
  <c r="G4521" i="1"/>
  <c r="H4521" i="1"/>
  <c r="I4521" i="1"/>
  <c r="G4522" i="1"/>
  <c r="H4522" i="1"/>
  <c r="I4522" i="1"/>
  <c r="G4523" i="1"/>
  <c r="H4523" i="1"/>
  <c r="I4523" i="1"/>
  <c r="G4524" i="1"/>
  <c r="H4524" i="1"/>
  <c r="I4524" i="1"/>
  <c r="G4525" i="1"/>
  <c r="H4525" i="1"/>
  <c r="I4525" i="1"/>
  <c r="G4526" i="1"/>
  <c r="H4526" i="1"/>
  <c r="I4526" i="1"/>
  <c r="G4527" i="1"/>
  <c r="H4527" i="1"/>
  <c r="I4527" i="1"/>
  <c r="G4528" i="1"/>
  <c r="H4528" i="1"/>
  <c r="I4528" i="1"/>
  <c r="G4529" i="1"/>
  <c r="H4529" i="1"/>
  <c r="I4529" i="1"/>
  <c r="G4530" i="1"/>
  <c r="H4530" i="1"/>
  <c r="I4530" i="1"/>
  <c r="G4531" i="1"/>
  <c r="H4531" i="1"/>
  <c r="I4531" i="1"/>
  <c r="G4532" i="1"/>
  <c r="H4532" i="1"/>
  <c r="I4532" i="1"/>
  <c r="G4533" i="1"/>
  <c r="H4533" i="1"/>
  <c r="I4533" i="1"/>
  <c r="G4534" i="1"/>
  <c r="H4534" i="1"/>
  <c r="I4534" i="1"/>
  <c r="G4535" i="1"/>
  <c r="H4535" i="1"/>
  <c r="I4535" i="1"/>
  <c r="G4536" i="1"/>
  <c r="H4536" i="1"/>
  <c r="I4536" i="1"/>
  <c r="G4537" i="1"/>
  <c r="H4537" i="1"/>
  <c r="I4537" i="1"/>
  <c r="G4538" i="1"/>
  <c r="H4538" i="1"/>
  <c r="I4538" i="1"/>
  <c r="G4539" i="1"/>
  <c r="H4539" i="1"/>
  <c r="I4539" i="1"/>
  <c r="G4540" i="1"/>
  <c r="H4540" i="1"/>
  <c r="I4540" i="1"/>
  <c r="G4541" i="1"/>
  <c r="H4541" i="1"/>
  <c r="I4541" i="1"/>
  <c r="G4542" i="1"/>
  <c r="H4542" i="1"/>
  <c r="I4542" i="1"/>
  <c r="G4543" i="1"/>
  <c r="H4543" i="1"/>
  <c r="I4543" i="1"/>
  <c r="G4544" i="1"/>
  <c r="H4544" i="1"/>
  <c r="I4544" i="1"/>
  <c r="G4545" i="1"/>
  <c r="H4545" i="1"/>
  <c r="I4545" i="1"/>
  <c r="G4546" i="1"/>
  <c r="H4546" i="1"/>
  <c r="I4546" i="1"/>
  <c r="G4547" i="1"/>
  <c r="H4547" i="1"/>
  <c r="I4547" i="1"/>
  <c r="G4548" i="1"/>
  <c r="H4548" i="1"/>
  <c r="I4548" i="1"/>
  <c r="G4549" i="1"/>
  <c r="H4549" i="1"/>
  <c r="I4549" i="1"/>
  <c r="G4550" i="1"/>
  <c r="H4550" i="1"/>
  <c r="I4550" i="1"/>
  <c r="G4551" i="1"/>
  <c r="H4551" i="1"/>
  <c r="I4551" i="1"/>
  <c r="G4552" i="1"/>
  <c r="H4552" i="1"/>
  <c r="I4552" i="1"/>
  <c r="G4553" i="1"/>
  <c r="H4553" i="1"/>
  <c r="I4553" i="1"/>
  <c r="G4554" i="1"/>
  <c r="H4554" i="1"/>
  <c r="I4554" i="1"/>
  <c r="G4555" i="1"/>
  <c r="H4555" i="1"/>
  <c r="I4555" i="1"/>
  <c r="G4556" i="1"/>
  <c r="H4556" i="1"/>
  <c r="I4556" i="1"/>
  <c r="G4557" i="1"/>
  <c r="H4557" i="1"/>
  <c r="I4557" i="1"/>
  <c r="G4558" i="1"/>
  <c r="H4558" i="1"/>
  <c r="I4558" i="1"/>
  <c r="G4559" i="1"/>
  <c r="H4559" i="1"/>
  <c r="I4559" i="1"/>
  <c r="G4560" i="1"/>
  <c r="H4560" i="1"/>
  <c r="I4560" i="1"/>
  <c r="G4561" i="1"/>
  <c r="H4561" i="1"/>
  <c r="I4561" i="1"/>
  <c r="G4562" i="1"/>
  <c r="H4562" i="1"/>
  <c r="I4562" i="1"/>
  <c r="G4563" i="1"/>
  <c r="H4563" i="1"/>
  <c r="I4563" i="1"/>
  <c r="G4564" i="1"/>
  <c r="H4564" i="1"/>
  <c r="I4564" i="1"/>
  <c r="G4565" i="1"/>
  <c r="H4565" i="1"/>
  <c r="I4565" i="1"/>
  <c r="G4566" i="1"/>
  <c r="H4566" i="1"/>
  <c r="I4566" i="1"/>
  <c r="G4567" i="1"/>
  <c r="H4567" i="1"/>
  <c r="I4567" i="1"/>
  <c r="G4568" i="1"/>
  <c r="H4568" i="1"/>
  <c r="I4568" i="1"/>
  <c r="G4569" i="1"/>
  <c r="H4569" i="1"/>
  <c r="I4569" i="1"/>
  <c r="G4570" i="1"/>
  <c r="H4570" i="1"/>
  <c r="I4570" i="1"/>
  <c r="G4571" i="1"/>
  <c r="H4571" i="1"/>
  <c r="I4571" i="1"/>
  <c r="G4572" i="1"/>
  <c r="H4572" i="1"/>
  <c r="I4572" i="1"/>
  <c r="G4573" i="1"/>
  <c r="H4573" i="1"/>
  <c r="I4573" i="1"/>
  <c r="G4574" i="1"/>
  <c r="H4574" i="1"/>
  <c r="I4574" i="1"/>
  <c r="G4575" i="1"/>
  <c r="H4575" i="1"/>
  <c r="I4575" i="1"/>
  <c r="G4576" i="1"/>
  <c r="H4576" i="1"/>
  <c r="I4576" i="1"/>
  <c r="G4577" i="1"/>
  <c r="H4577" i="1"/>
  <c r="I4577" i="1"/>
  <c r="G4578" i="1"/>
  <c r="H4578" i="1"/>
  <c r="I4578" i="1"/>
  <c r="G4579" i="1"/>
  <c r="H4579" i="1"/>
  <c r="I4579" i="1"/>
  <c r="G4580" i="1"/>
  <c r="H4580" i="1"/>
  <c r="I4580" i="1"/>
  <c r="G4581" i="1"/>
  <c r="H4581" i="1"/>
  <c r="I4581" i="1"/>
  <c r="G4582" i="1"/>
  <c r="H4582" i="1"/>
  <c r="I4582" i="1"/>
  <c r="G4583" i="1"/>
  <c r="H4583" i="1"/>
  <c r="I4583" i="1"/>
  <c r="G4584" i="1"/>
  <c r="H4584" i="1"/>
  <c r="I4584" i="1"/>
  <c r="G4585" i="1"/>
  <c r="H4585" i="1"/>
  <c r="I4585" i="1"/>
  <c r="G4586" i="1"/>
  <c r="H4586" i="1"/>
  <c r="I4586" i="1"/>
  <c r="G4587" i="1"/>
  <c r="H4587" i="1"/>
  <c r="I4587" i="1"/>
  <c r="G4588" i="1"/>
  <c r="H4588" i="1"/>
  <c r="I4588" i="1"/>
  <c r="G4589" i="1"/>
  <c r="H4589" i="1"/>
  <c r="I4589" i="1"/>
  <c r="G4590" i="1"/>
  <c r="H4590" i="1"/>
  <c r="I4590" i="1"/>
  <c r="G4591" i="1"/>
  <c r="H4591" i="1"/>
  <c r="I4591" i="1"/>
  <c r="G4592" i="1"/>
  <c r="H4592" i="1"/>
  <c r="I4592" i="1"/>
  <c r="G4593" i="1"/>
  <c r="H4593" i="1"/>
  <c r="I4593" i="1"/>
  <c r="G4594" i="1"/>
  <c r="H4594" i="1"/>
  <c r="I4594" i="1"/>
  <c r="G4595" i="1"/>
  <c r="H4595" i="1"/>
  <c r="I4595" i="1"/>
  <c r="G4596" i="1"/>
  <c r="H4596" i="1"/>
  <c r="I4596" i="1"/>
  <c r="G4597" i="1"/>
  <c r="H4597" i="1"/>
  <c r="I4597" i="1"/>
  <c r="G4598" i="1"/>
  <c r="H4598" i="1"/>
  <c r="I4598" i="1"/>
  <c r="G4599" i="1"/>
  <c r="H4599" i="1"/>
  <c r="I4599" i="1"/>
  <c r="G4600" i="1"/>
  <c r="H4600" i="1"/>
  <c r="I4600" i="1"/>
  <c r="G4601" i="1"/>
  <c r="H4601" i="1"/>
  <c r="I4601" i="1"/>
  <c r="G4602" i="1"/>
  <c r="H4602" i="1"/>
  <c r="I4602" i="1"/>
  <c r="G4603" i="1"/>
  <c r="H4603" i="1"/>
  <c r="I4603" i="1"/>
  <c r="G4604" i="1"/>
  <c r="H4604" i="1"/>
  <c r="I4604" i="1"/>
  <c r="G4605" i="1"/>
  <c r="H4605" i="1"/>
  <c r="I4605" i="1"/>
  <c r="G4606" i="1"/>
  <c r="H4606" i="1"/>
  <c r="I4606" i="1"/>
  <c r="G4607" i="1"/>
  <c r="H4607" i="1"/>
  <c r="I4607" i="1"/>
  <c r="G4608" i="1"/>
  <c r="H4608" i="1"/>
  <c r="I4608" i="1"/>
  <c r="G4609" i="1"/>
  <c r="H4609" i="1"/>
  <c r="I4609" i="1"/>
  <c r="G4610" i="1"/>
  <c r="H4610" i="1"/>
  <c r="I4610" i="1"/>
  <c r="G4611" i="1"/>
  <c r="H4611" i="1"/>
  <c r="I4611" i="1"/>
  <c r="G4612" i="1"/>
  <c r="H4612" i="1"/>
  <c r="I4612" i="1"/>
  <c r="G4613" i="1"/>
  <c r="H4613" i="1"/>
  <c r="I4613" i="1"/>
  <c r="G4614" i="1"/>
  <c r="H4614" i="1"/>
  <c r="I4614" i="1"/>
  <c r="G4615" i="1"/>
  <c r="H4615" i="1"/>
  <c r="I4615" i="1"/>
  <c r="G4616" i="1"/>
  <c r="H4616" i="1"/>
  <c r="I4616" i="1"/>
  <c r="G4617" i="1"/>
  <c r="H4617" i="1"/>
  <c r="I4617" i="1"/>
  <c r="G4618" i="1"/>
  <c r="H4618" i="1"/>
  <c r="I4618" i="1"/>
  <c r="G4619" i="1"/>
  <c r="H4619" i="1"/>
  <c r="I4619" i="1"/>
  <c r="G4620" i="1"/>
  <c r="H4620" i="1"/>
  <c r="I4620" i="1"/>
  <c r="G4621" i="1"/>
  <c r="H4621" i="1"/>
  <c r="I4621" i="1"/>
  <c r="G4622" i="1"/>
  <c r="H4622" i="1"/>
  <c r="I4622" i="1"/>
  <c r="G4623" i="1"/>
  <c r="H4623" i="1"/>
  <c r="I4623" i="1"/>
  <c r="G4624" i="1"/>
  <c r="H4624" i="1"/>
  <c r="I4624" i="1"/>
  <c r="G4625" i="1"/>
  <c r="H4625" i="1"/>
  <c r="I4625" i="1"/>
  <c r="G4626" i="1"/>
  <c r="H4626" i="1"/>
  <c r="I4626" i="1"/>
  <c r="G4627" i="1"/>
  <c r="H4627" i="1"/>
  <c r="I4627" i="1"/>
  <c r="G4628" i="1"/>
  <c r="H4628" i="1"/>
  <c r="I4628" i="1"/>
  <c r="G4629" i="1"/>
  <c r="H4629" i="1"/>
  <c r="I4629" i="1"/>
  <c r="G4630" i="1"/>
  <c r="H4630" i="1"/>
  <c r="I4630" i="1"/>
  <c r="G4631" i="1"/>
  <c r="H4631" i="1"/>
  <c r="I4631" i="1"/>
  <c r="G4632" i="1"/>
  <c r="H4632" i="1"/>
  <c r="I4632" i="1"/>
  <c r="G4633" i="1"/>
  <c r="H4633" i="1"/>
  <c r="I4633" i="1"/>
  <c r="G4634" i="1"/>
  <c r="H4634" i="1"/>
  <c r="I4634" i="1"/>
  <c r="G4635" i="1"/>
  <c r="H4635" i="1"/>
  <c r="I4635" i="1"/>
  <c r="G4636" i="1"/>
  <c r="H4636" i="1"/>
  <c r="I4636" i="1"/>
  <c r="G4637" i="1"/>
  <c r="H4637" i="1"/>
  <c r="I4637" i="1"/>
  <c r="G4638" i="1"/>
  <c r="H4638" i="1"/>
  <c r="I4638" i="1"/>
  <c r="G4639" i="1"/>
  <c r="H4639" i="1"/>
  <c r="I4639" i="1"/>
  <c r="G4640" i="1"/>
  <c r="H4640" i="1"/>
  <c r="I4640" i="1"/>
  <c r="G4641" i="1"/>
  <c r="H4641" i="1"/>
  <c r="I4641" i="1"/>
  <c r="G4642" i="1"/>
  <c r="H4642" i="1"/>
  <c r="I4642" i="1"/>
  <c r="G4643" i="1"/>
  <c r="H4643" i="1"/>
  <c r="I4643" i="1"/>
  <c r="G4644" i="1"/>
  <c r="H4644" i="1"/>
  <c r="I4644" i="1"/>
  <c r="G4645" i="1"/>
  <c r="H4645" i="1"/>
  <c r="I4645" i="1"/>
  <c r="G4646" i="1"/>
  <c r="H4646" i="1"/>
  <c r="I4646" i="1"/>
  <c r="G4647" i="1"/>
  <c r="H4647" i="1"/>
  <c r="I4647" i="1"/>
  <c r="G4648" i="1"/>
  <c r="H4648" i="1"/>
  <c r="I4648" i="1"/>
  <c r="G4649" i="1"/>
  <c r="H4649" i="1"/>
  <c r="I4649" i="1"/>
  <c r="G4650" i="1"/>
  <c r="H4650" i="1"/>
  <c r="I4650" i="1"/>
  <c r="G4651" i="1"/>
  <c r="H4651" i="1"/>
  <c r="I4651" i="1"/>
  <c r="G4652" i="1"/>
  <c r="H4652" i="1"/>
  <c r="I4652" i="1"/>
  <c r="G4653" i="1"/>
  <c r="H4653" i="1"/>
  <c r="I4653" i="1"/>
  <c r="G4654" i="1"/>
  <c r="H4654" i="1"/>
  <c r="I4654" i="1"/>
  <c r="G4655" i="1"/>
  <c r="H4655" i="1"/>
  <c r="I4655" i="1"/>
  <c r="G4656" i="1"/>
  <c r="H4656" i="1"/>
  <c r="I4656" i="1"/>
  <c r="G4657" i="1"/>
  <c r="H4657" i="1"/>
  <c r="I4657" i="1"/>
  <c r="G4658" i="1"/>
  <c r="H4658" i="1"/>
  <c r="I4658" i="1"/>
  <c r="G4659" i="1"/>
  <c r="H4659" i="1"/>
  <c r="I4659" i="1"/>
  <c r="G4660" i="1"/>
  <c r="H4660" i="1"/>
  <c r="I4660" i="1"/>
  <c r="G4661" i="1"/>
  <c r="H4661" i="1"/>
  <c r="I4661" i="1"/>
  <c r="G4662" i="1"/>
  <c r="H4662" i="1"/>
  <c r="I4662" i="1"/>
  <c r="G4663" i="1"/>
  <c r="H4663" i="1"/>
  <c r="I4663" i="1"/>
  <c r="G4664" i="1"/>
  <c r="H4664" i="1"/>
  <c r="I4664" i="1"/>
  <c r="G4665" i="1"/>
  <c r="H4665" i="1"/>
  <c r="I4665" i="1"/>
  <c r="G4666" i="1"/>
  <c r="H4666" i="1"/>
  <c r="I4666" i="1"/>
  <c r="G4667" i="1"/>
  <c r="H4667" i="1"/>
  <c r="I4667" i="1"/>
  <c r="G4668" i="1"/>
  <c r="H4668" i="1"/>
  <c r="I4668" i="1"/>
  <c r="G4669" i="1"/>
  <c r="H4669" i="1"/>
  <c r="I4669" i="1"/>
  <c r="G4670" i="1"/>
  <c r="H4670" i="1"/>
  <c r="I4670" i="1"/>
  <c r="G4671" i="1"/>
  <c r="H4671" i="1"/>
  <c r="I4671" i="1"/>
  <c r="G4672" i="1"/>
  <c r="H4672" i="1"/>
  <c r="I4672" i="1"/>
  <c r="G4673" i="1"/>
  <c r="H4673" i="1"/>
  <c r="I4673" i="1"/>
  <c r="G4674" i="1"/>
  <c r="H4674" i="1"/>
  <c r="I4674" i="1"/>
  <c r="G4675" i="1"/>
  <c r="H4675" i="1"/>
  <c r="I4675" i="1"/>
  <c r="G4676" i="1"/>
  <c r="H4676" i="1"/>
  <c r="I4676" i="1"/>
  <c r="G4677" i="1"/>
  <c r="H4677" i="1"/>
  <c r="I4677" i="1"/>
  <c r="G4678" i="1"/>
  <c r="H4678" i="1"/>
  <c r="I4678" i="1"/>
  <c r="G4679" i="1"/>
  <c r="H4679" i="1"/>
  <c r="I4679" i="1"/>
  <c r="G4680" i="1"/>
  <c r="H4680" i="1"/>
  <c r="I4680" i="1"/>
  <c r="G4681" i="1"/>
  <c r="H4681" i="1"/>
  <c r="I4681" i="1"/>
  <c r="G4682" i="1"/>
  <c r="H4682" i="1"/>
  <c r="I4682" i="1"/>
  <c r="G4683" i="1"/>
  <c r="H4683" i="1"/>
  <c r="I4683" i="1"/>
  <c r="G4684" i="1"/>
  <c r="H4684" i="1"/>
  <c r="I4684" i="1"/>
  <c r="G4685" i="1"/>
  <c r="H4685" i="1"/>
  <c r="I4685" i="1"/>
  <c r="G4686" i="1"/>
  <c r="H4686" i="1"/>
  <c r="I4686" i="1"/>
  <c r="G4687" i="1"/>
  <c r="H4687" i="1"/>
  <c r="I4687" i="1"/>
  <c r="G4688" i="1"/>
  <c r="H4688" i="1"/>
  <c r="I4688" i="1"/>
  <c r="G4689" i="1"/>
  <c r="H4689" i="1"/>
  <c r="I4689" i="1"/>
  <c r="G4690" i="1"/>
  <c r="H4690" i="1"/>
  <c r="I4690" i="1"/>
  <c r="G4691" i="1"/>
  <c r="H4691" i="1"/>
  <c r="I4691" i="1"/>
  <c r="G4692" i="1"/>
  <c r="H4692" i="1"/>
  <c r="I4692" i="1"/>
  <c r="G4693" i="1"/>
  <c r="H4693" i="1"/>
  <c r="I4693" i="1"/>
  <c r="G4694" i="1"/>
  <c r="H4694" i="1"/>
  <c r="I4694" i="1"/>
  <c r="G4695" i="1"/>
  <c r="H4695" i="1"/>
  <c r="I4695" i="1"/>
  <c r="G4696" i="1"/>
  <c r="H4696" i="1"/>
  <c r="I4696" i="1"/>
  <c r="G4697" i="1"/>
  <c r="H4697" i="1"/>
  <c r="I4697" i="1"/>
  <c r="G4698" i="1"/>
  <c r="H4698" i="1"/>
  <c r="I4698" i="1"/>
  <c r="G4699" i="1"/>
  <c r="H4699" i="1"/>
  <c r="I4699" i="1"/>
  <c r="G4700" i="1"/>
  <c r="H4700" i="1"/>
  <c r="I4700" i="1"/>
  <c r="G4701" i="1"/>
  <c r="H4701" i="1"/>
  <c r="I4701" i="1"/>
  <c r="G4702" i="1"/>
  <c r="H4702" i="1"/>
  <c r="I4702" i="1"/>
  <c r="G4703" i="1"/>
  <c r="H4703" i="1"/>
  <c r="I4703" i="1"/>
  <c r="G4704" i="1"/>
  <c r="H4704" i="1"/>
  <c r="I4704" i="1"/>
  <c r="G4705" i="1"/>
  <c r="H4705" i="1"/>
  <c r="I4705" i="1"/>
  <c r="G4706" i="1"/>
  <c r="H4706" i="1"/>
  <c r="I4706" i="1"/>
  <c r="G4707" i="1"/>
  <c r="H4707" i="1"/>
  <c r="I4707" i="1"/>
  <c r="G4708" i="1"/>
  <c r="H4708" i="1"/>
  <c r="I4708" i="1"/>
  <c r="G4709" i="1"/>
  <c r="H4709" i="1"/>
  <c r="I4709" i="1"/>
  <c r="G4710" i="1"/>
  <c r="H4710" i="1"/>
  <c r="I4710" i="1"/>
  <c r="G4711" i="1"/>
  <c r="H4711" i="1"/>
  <c r="I4711" i="1"/>
  <c r="G4712" i="1"/>
  <c r="H4712" i="1"/>
  <c r="I4712" i="1"/>
  <c r="G4713" i="1"/>
  <c r="H4713" i="1"/>
  <c r="I4713" i="1"/>
  <c r="G4714" i="1"/>
  <c r="H4714" i="1"/>
  <c r="I4714" i="1"/>
  <c r="G4715" i="1"/>
  <c r="H4715" i="1"/>
  <c r="I4715" i="1"/>
  <c r="G4716" i="1"/>
  <c r="H4716" i="1"/>
  <c r="I4716" i="1"/>
  <c r="G4717" i="1"/>
  <c r="H4717" i="1"/>
  <c r="I4717" i="1"/>
  <c r="G4718" i="1"/>
  <c r="H4718" i="1"/>
  <c r="I4718" i="1"/>
  <c r="G4719" i="1"/>
  <c r="H4719" i="1"/>
  <c r="I4719" i="1"/>
  <c r="G4720" i="1"/>
  <c r="H4720" i="1"/>
  <c r="I4720" i="1"/>
  <c r="G4721" i="1"/>
  <c r="H4721" i="1"/>
  <c r="I4721" i="1"/>
  <c r="G4722" i="1"/>
  <c r="H4722" i="1"/>
  <c r="I4722" i="1"/>
  <c r="G4723" i="1"/>
  <c r="H4723" i="1"/>
  <c r="I4723" i="1"/>
  <c r="G4724" i="1"/>
  <c r="H4724" i="1"/>
  <c r="I4724" i="1"/>
  <c r="G4725" i="1"/>
  <c r="H4725" i="1"/>
  <c r="I4725" i="1"/>
  <c r="G4726" i="1"/>
  <c r="H4726" i="1"/>
  <c r="I4726" i="1"/>
  <c r="G4727" i="1"/>
  <c r="H4727" i="1"/>
  <c r="I4727" i="1"/>
  <c r="G4728" i="1"/>
  <c r="H4728" i="1"/>
  <c r="I4728" i="1"/>
  <c r="G4729" i="1"/>
  <c r="H4729" i="1"/>
  <c r="I4729" i="1"/>
  <c r="G4730" i="1"/>
  <c r="H4730" i="1"/>
  <c r="I4730" i="1"/>
  <c r="G4731" i="1"/>
  <c r="H4731" i="1"/>
  <c r="I4731" i="1"/>
  <c r="G4732" i="1"/>
  <c r="H4732" i="1"/>
  <c r="I4732" i="1"/>
  <c r="G4733" i="1"/>
  <c r="H4733" i="1"/>
  <c r="I4733" i="1"/>
  <c r="G4734" i="1"/>
  <c r="H4734" i="1"/>
  <c r="I4734" i="1"/>
  <c r="G4735" i="1"/>
  <c r="H4735" i="1"/>
  <c r="I4735" i="1"/>
  <c r="G4736" i="1"/>
  <c r="H4736" i="1"/>
  <c r="I4736" i="1"/>
  <c r="G4737" i="1"/>
  <c r="H4737" i="1"/>
  <c r="I4737" i="1"/>
  <c r="G4738" i="1"/>
  <c r="H4738" i="1"/>
  <c r="I4738" i="1"/>
  <c r="G4739" i="1"/>
  <c r="H4739" i="1"/>
  <c r="I4739" i="1"/>
  <c r="G4740" i="1"/>
  <c r="H4740" i="1"/>
  <c r="I4740" i="1"/>
  <c r="G4741" i="1"/>
  <c r="H4741" i="1"/>
  <c r="I4741" i="1"/>
  <c r="G4742" i="1"/>
  <c r="H4742" i="1"/>
  <c r="I4742" i="1"/>
  <c r="G4743" i="1"/>
  <c r="H4743" i="1"/>
  <c r="I4743" i="1"/>
  <c r="G4744" i="1"/>
  <c r="H4744" i="1"/>
  <c r="I4744" i="1"/>
  <c r="G4745" i="1"/>
  <c r="H4745" i="1"/>
  <c r="I4745" i="1"/>
  <c r="G4746" i="1"/>
  <c r="H4746" i="1"/>
  <c r="I4746" i="1"/>
  <c r="G4747" i="1"/>
  <c r="H4747" i="1"/>
  <c r="I4747" i="1"/>
  <c r="G4748" i="1"/>
  <c r="H4748" i="1"/>
  <c r="I4748" i="1"/>
  <c r="G4749" i="1"/>
  <c r="H4749" i="1"/>
  <c r="I4749" i="1"/>
  <c r="G4750" i="1"/>
  <c r="H4750" i="1"/>
  <c r="I4750" i="1"/>
  <c r="G4751" i="1"/>
  <c r="H4751" i="1"/>
  <c r="I4751" i="1"/>
  <c r="G4752" i="1"/>
  <c r="H4752" i="1"/>
  <c r="I4752" i="1"/>
  <c r="G4753" i="1"/>
  <c r="H4753" i="1"/>
  <c r="I4753" i="1"/>
  <c r="G4754" i="1"/>
  <c r="H4754" i="1"/>
  <c r="I4754" i="1"/>
  <c r="G4755" i="1"/>
  <c r="H4755" i="1"/>
  <c r="I4755" i="1"/>
  <c r="G4756" i="1"/>
  <c r="H4756" i="1"/>
  <c r="I4756" i="1"/>
  <c r="G4757" i="1"/>
  <c r="H4757" i="1"/>
  <c r="I4757" i="1"/>
  <c r="G4758" i="1"/>
  <c r="H4758" i="1"/>
  <c r="I4758" i="1"/>
  <c r="G4759" i="1"/>
  <c r="H4759" i="1"/>
  <c r="I4759" i="1"/>
  <c r="G4760" i="1"/>
  <c r="H4760" i="1"/>
  <c r="I4760" i="1"/>
  <c r="G4761" i="1"/>
  <c r="H4761" i="1"/>
  <c r="I4761" i="1"/>
  <c r="G4762" i="1"/>
  <c r="H4762" i="1"/>
  <c r="I4762" i="1"/>
  <c r="G4763" i="1"/>
  <c r="H4763" i="1"/>
  <c r="I4763" i="1"/>
  <c r="G4764" i="1"/>
  <c r="H4764" i="1"/>
  <c r="I4764" i="1"/>
  <c r="G4765" i="1"/>
  <c r="H4765" i="1"/>
  <c r="I4765" i="1"/>
  <c r="G4766" i="1"/>
  <c r="H4766" i="1"/>
  <c r="I4766" i="1"/>
  <c r="G4767" i="1"/>
  <c r="H4767" i="1"/>
  <c r="I4767" i="1"/>
  <c r="G4768" i="1"/>
  <c r="H4768" i="1"/>
  <c r="I4768" i="1"/>
  <c r="G4769" i="1"/>
  <c r="H4769" i="1"/>
  <c r="I4769" i="1"/>
  <c r="G4770" i="1"/>
  <c r="H4770" i="1"/>
  <c r="I4770" i="1"/>
  <c r="G4771" i="1"/>
  <c r="H4771" i="1"/>
  <c r="I4771" i="1"/>
  <c r="G4772" i="1"/>
  <c r="H4772" i="1"/>
  <c r="I4772" i="1"/>
  <c r="G4773" i="1"/>
  <c r="H4773" i="1"/>
  <c r="I4773" i="1"/>
  <c r="G4774" i="1"/>
  <c r="H4774" i="1"/>
  <c r="I4774" i="1"/>
  <c r="G4775" i="1"/>
  <c r="H4775" i="1"/>
  <c r="I4775" i="1"/>
  <c r="G4776" i="1"/>
  <c r="H4776" i="1"/>
  <c r="I4776" i="1"/>
  <c r="G4777" i="1"/>
  <c r="H4777" i="1"/>
  <c r="I4777" i="1"/>
  <c r="G4778" i="1"/>
  <c r="H4778" i="1"/>
  <c r="I4778" i="1"/>
  <c r="G4779" i="1"/>
  <c r="H4779" i="1"/>
  <c r="I4779" i="1"/>
  <c r="G4780" i="1"/>
  <c r="H4780" i="1"/>
  <c r="I4780" i="1"/>
  <c r="G4781" i="1"/>
  <c r="H4781" i="1"/>
  <c r="I4781" i="1"/>
  <c r="G4782" i="1"/>
  <c r="H4782" i="1"/>
  <c r="I4782" i="1"/>
  <c r="G4783" i="1"/>
  <c r="H4783" i="1"/>
  <c r="I4783" i="1"/>
  <c r="G4784" i="1"/>
  <c r="H4784" i="1"/>
  <c r="I4784" i="1"/>
  <c r="G4785" i="1"/>
  <c r="H4785" i="1"/>
  <c r="I4785" i="1"/>
  <c r="G4786" i="1"/>
  <c r="H4786" i="1"/>
  <c r="I4786" i="1"/>
  <c r="G4787" i="1"/>
  <c r="H4787" i="1"/>
  <c r="I4787" i="1"/>
  <c r="G4788" i="1"/>
  <c r="H4788" i="1"/>
  <c r="I4788" i="1"/>
  <c r="G4789" i="1"/>
  <c r="H4789" i="1"/>
  <c r="I4789" i="1"/>
  <c r="G4790" i="1"/>
  <c r="H4790" i="1"/>
  <c r="I4790" i="1"/>
  <c r="G4791" i="1"/>
  <c r="H4791" i="1"/>
  <c r="I4791" i="1"/>
  <c r="G4792" i="1"/>
  <c r="H4792" i="1"/>
  <c r="I4792" i="1"/>
  <c r="G4793" i="1"/>
  <c r="H4793" i="1"/>
  <c r="I4793" i="1"/>
  <c r="G4794" i="1"/>
  <c r="H4794" i="1"/>
  <c r="I4794" i="1"/>
  <c r="G4795" i="1"/>
  <c r="H4795" i="1"/>
  <c r="I4795" i="1"/>
  <c r="G4796" i="1"/>
  <c r="H4796" i="1"/>
  <c r="I4796" i="1"/>
  <c r="G4797" i="1"/>
  <c r="H4797" i="1"/>
  <c r="I4797" i="1"/>
  <c r="G4798" i="1"/>
  <c r="H4798" i="1"/>
  <c r="I4798" i="1"/>
  <c r="G4799" i="1"/>
  <c r="H4799" i="1"/>
  <c r="I4799" i="1"/>
  <c r="G4800" i="1"/>
  <c r="H4800" i="1"/>
  <c r="I4800" i="1"/>
  <c r="G4801" i="1"/>
  <c r="H4801" i="1"/>
  <c r="I4801" i="1"/>
  <c r="G4802" i="1"/>
  <c r="H4802" i="1"/>
  <c r="I4802" i="1"/>
  <c r="G4803" i="1"/>
  <c r="H4803" i="1"/>
  <c r="I4803" i="1"/>
  <c r="G4804" i="1"/>
  <c r="H4804" i="1"/>
  <c r="I4804" i="1"/>
  <c r="G4805" i="1"/>
  <c r="H4805" i="1"/>
  <c r="I4805" i="1"/>
  <c r="G4806" i="1"/>
  <c r="H4806" i="1"/>
  <c r="I4806" i="1"/>
  <c r="G4807" i="1"/>
  <c r="H4807" i="1"/>
  <c r="I4807" i="1"/>
  <c r="G4808" i="1"/>
  <c r="H4808" i="1"/>
  <c r="I4808" i="1"/>
  <c r="G4809" i="1"/>
  <c r="H4809" i="1"/>
  <c r="I4809" i="1"/>
  <c r="G4810" i="1"/>
  <c r="H4810" i="1"/>
  <c r="I4810" i="1"/>
  <c r="G4811" i="1"/>
  <c r="H4811" i="1"/>
  <c r="I4811" i="1"/>
  <c r="G4812" i="1"/>
  <c r="H4812" i="1"/>
  <c r="I4812" i="1"/>
  <c r="G4813" i="1"/>
  <c r="H4813" i="1"/>
  <c r="I4813" i="1"/>
  <c r="G4814" i="1"/>
  <c r="H4814" i="1"/>
  <c r="I4814" i="1"/>
  <c r="G4815" i="1"/>
  <c r="H4815" i="1"/>
  <c r="I4815" i="1"/>
  <c r="I10" i="1"/>
  <c r="H10" i="1"/>
  <c r="G10" i="1"/>
  <c r="Q4388" i="1" l="1"/>
  <c r="Q4472" i="1"/>
  <c r="Q4344" i="1"/>
  <c r="Q4256" i="1"/>
  <c r="Q2424" i="1"/>
  <c r="Q3205" i="1"/>
  <c r="Q3173" i="1"/>
  <c r="Q2917" i="1"/>
  <c r="Q2909" i="1"/>
  <c r="Q3612" i="1"/>
  <c r="Q4257" i="1"/>
  <c r="Q3622" i="1"/>
  <c r="Q3518" i="1"/>
  <c r="Q2693" i="1"/>
  <c r="Q4190" i="1"/>
  <c r="Q4094" i="1"/>
  <c r="Q4811" i="1"/>
  <c r="Q4779" i="1"/>
  <c r="Q4559" i="1"/>
  <c r="P4388" i="1"/>
  <c r="S4388" i="1" s="1" a="1"/>
  <c r="S4388" i="1" s="1"/>
  <c r="P4387" i="1"/>
  <c r="S4387" i="1" s="1" a="1"/>
  <c r="S4387" i="1" s="1"/>
  <c r="Q4092" i="1"/>
  <c r="Q3995" i="1"/>
  <c r="Q3756" i="1"/>
  <c r="Q3755" i="1"/>
  <c r="Q3624" i="1"/>
  <c r="Q3380" i="1"/>
  <c r="Q3164" i="1"/>
  <c r="Q3132" i="1"/>
  <c r="Q2740" i="1"/>
  <c r="Q2524" i="1"/>
  <c r="P3612" i="1"/>
  <c r="S3612" i="1" s="1" a="1"/>
  <c r="S3612" i="1" s="1"/>
  <c r="P3205" i="1"/>
  <c r="S3205" i="1" s="1" a="1"/>
  <c r="S3205" i="1" s="1"/>
  <c r="P3173" i="1"/>
  <c r="S3173" i="1" s="1" a="1"/>
  <c r="S3173" i="1" s="1"/>
  <c r="P3164" i="1"/>
  <c r="S3164" i="1" s="1" a="1"/>
  <c r="S3164" i="1" s="1"/>
  <c r="P4809" i="1"/>
  <c r="S4809" i="1" s="1" a="1"/>
  <c r="S4809" i="1" s="1"/>
  <c r="Q4809" i="1"/>
  <c r="P4801" i="1"/>
  <c r="S4801" i="1" s="1" a="1"/>
  <c r="S4801" i="1" s="1"/>
  <c r="Q4801" i="1"/>
  <c r="P4793" i="1"/>
  <c r="S4793" i="1" s="1" a="1"/>
  <c r="S4793" i="1" s="1"/>
  <c r="Q4793" i="1"/>
  <c r="P4785" i="1"/>
  <c r="S4785" i="1" s="1" a="1"/>
  <c r="S4785" i="1" s="1"/>
  <c r="Q4785" i="1"/>
  <c r="P4777" i="1"/>
  <c r="S4777" i="1" s="1" a="1"/>
  <c r="S4777" i="1" s="1"/>
  <c r="Q4777" i="1"/>
  <c r="P4769" i="1"/>
  <c r="S4769" i="1" s="1" a="1"/>
  <c r="S4769" i="1" s="1"/>
  <c r="Q4769" i="1"/>
  <c r="P4761" i="1"/>
  <c r="S4761" i="1" s="1" a="1"/>
  <c r="S4761" i="1" s="1"/>
  <c r="Q4761" i="1"/>
  <c r="P4753" i="1"/>
  <c r="S4753" i="1" s="1" a="1"/>
  <c r="S4753" i="1" s="1"/>
  <c r="Q4753" i="1"/>
  <c r="P4745" i="1"/>
  <c r="S4745" i="1" s="1" a="1"/>
  <c r="S4745" i="1" s="1"/>
  <c r="Q4745" i="1"/>
  <c r="P4737" i="1"/>
  <c r="S4737" i="1" s="1" a="1"/>
  <c r="S4737" i="1" s="1"/>
  <c r="Q4737" i="1"/>
  <c r="P4729" i="1"/>
  <c r="S4729" i="1" s="1" a="1"/>
  <c r="S4729" i="1" s="1"/>
  <c r="Q4729" i="1"/>
  <c r="P4721" i="1"/>
  <c r="S4721" i="1" s="1" a="1"/>
  <c r="S4721" i="1" s="1"/>
  <c r="Q4721" i="1"/>
  <c r="P4713" i="1"/>
  <c r="S4713" i="1" s="1" a="1"/>
  <c r="S4713" i="1" s="1"/>
  <c r="Q4713" i="1"/>
  <c r="P4705" i="1"/>
  <c r="S4705" i="1" s="1" a="1"/>
  <c r="S4705" i="1" s="1"/>
  <c r="Q4705" i="1"/>
  <c r="P4697" i="1"/>
  <c r="S4697" i="1" s="1" a="1"/>
  <c r="S4697" i="1" s="1"/>
  <c r="Q4697" i="1"/>
  <c r="P4689" i="1"/>
  <c r="S4689" i="1" s="1" a="1"/>
  <c r="S4689" i="1" s="1"/>
  <c r="Q4689" i="1"/>
  <c r="P4681" i="1"/>
  <c r="S4681" i="1" s="1" a="1"/>
  <c r="S4681" i="1" s="1"/>
  <c r="Q4681" i="1"/>
  <c r="P4673" i="1"/>
  <c r="S4673" i="1" s="1" a="1"/>
  <c r="S4673" i="1" s="1"/>
  <c r="Q4673" i="1"/>
  <c r="P4665" i="1"/>
  <c r="S4665" i="1" s="1" a="1"/>
  <c r="S4665" i="1" s="1"/>
  <c r="Q4665" i="1"/>
  <c r="P4657" i="1"/>
  <c r="S4657" i="1" s="1" a="1"/>
  <c r="S4657" i="1" s="1"/>
  <c r="Q4657" i="1"/>
  <c r="P4649" i="1"/>
  <c r="S4649" i="1" s="1" a="1"/>
  <c r="S4649" i="1" s="1"/>
  <c r="Q4649" i="1"/>
  <c r="P4641" i="1"/>
  <c r="S4641" i="1" s="1" a="1"/>
  <c r="S4641" i="1" s="1"/>
  <c r="Q4641" i="1"/>
  <c r="P4633" i="1"/>
  <c r="S4633" i="1" s="1" a="1"/>
  <c r="S4633" i="1" s="1"/>
  <c r="Q4633" i="1"/>
  <c r="P4625" i="1"/>
  <c r="S4625" i="1" s="1" a="1"/>
  <c r="S4625" i="1" s="1"/>
  <c r="Q4625" i="1"/>
  <c r="P4617" i="1"/>
  <c r="S4617" i="1" s="1" a="1"/>
  <c r="S4617" i="1" s="1"/>
  <c r="Q4617" i="1"/>
  <c r="P4609" i="1"/>
  <c r="S4609" i="1" s="1" a="1"/>
  <c r="S4609" i="1" s="1"/>
  <c r="Q4609" i="1"/>
  <c r="P4593" i="1"/>
  <c r="S4593" i="1" s="1" a="1"/>
  <c r="S4593" i="1" s="1"/>
  <c r="Q4593" i="1"/>
  <c r="P4585" i="1"/>
  <c r="S4585" i="1" s="1" a="1"/>
  <c r="S4585" i="1" s="1"/>
  <c r="Q4585" i="1"/>
  <c r="P4577" i="1"/>
  <c r="S4577" i="1" s="1" a="1"/>
  <c r="S4577" i="1" s="1"/>
  <c r="Q4577" i="1"/>
  <c r="P4569" i="1"/>
  <c r="S4569" i="1" s="1" a="1"/>
  <c r="S4569" i="1" s="1"/>
  <c r="Q4569" i="1"/>
  <c r="P4561" i="1"/>
  <c r="S4561" i="1" s="1" a="1"/>
  <c r="S4561" i="1" s="1"/>
  <c r="Q4561" i="1"/>
  <c r="P4553" i="1"/>
  <c r="S4553" i="1" s="1" a="1"/>
  <c r="S4553" i="1" s="1"/>
  <c r="Q4553" i="1"/>
  <c r="P4545" i="1"/>
  <c r="S4545" i="1" s="1" a="1"/>
  <c r="S4545" i="1" s="1"/>
  <c r="Q4545" i="1"/>
  <c r="P4537" i="1"/>
  <c r="S4537" i="1" s="1" a="1"/>
  <c r="S4537" i="1" s="1"/>
  <c r="Q4537" i="1"/>
  <c r="P4529" i="1"/>
  <c r="S4529" i="1" s="1" a="1"/>
  <c r="S4529" i="1" s="1"/>
  <c r="Q4529" i="1"/>
  <c r="P4521" i="1"/>
  <c r="S4521" i="1" s="1" a="1"/>
  <c r="S4521" i="1" s="1"/>
  <c r="Q4521" i="1"/>
  <c r="P4513" i="1"/>
  <c r="S4513" i="1" s="1" a="1"/>
  <c r="S4513" i="1" s="1"/>
  <c r="Q4513" i="1"/>
  <c r="P4505" i="1"/>
  <c r="S4505" i="1" s="1" a="1"/>
  <c r="S4505" i="1" s="1"/>
  <c r="Q4505" i="1"/>
  <c r="P4497" i="1"/>
  <c r="S4497" i="1" s="1" a="1"/>
  <c r="S4497" i="1" s="1"/>
  <c r="Q4497" i="1"/>
  <c r="P4489" i="1"/>
  <c r="S4489" i="1" s="1" a="1"/>
  <c r="S4489" i="1" s="1"/>
  <c r="Q4489" i="1"/>
  <c r="P4481" i="1"/>
  <c r="S4481" i="1" s="1" a="1"/>
  <c r="S4481" i="1" s="1"/>
  <c r="Q4481" i="1"/>
  <c r="P4465" i="1"/>
  <c r="S4465" i="1" s="1" a="1"/>
  <c r="S4465" i="1" s="1"/>
  <c r="Q4465" i="1"/>
  <c r="P4457" i="1"/>
  <c r="S4457" i="1" s="1" a="1"/>
  <c r="S4457" i="1" s="1"/>
  <c r="Q4457" i="1"/>
  <c r="P4449" i="1"/>
  <c r="S4449" i="1" s="1" a="1"/>
  <c r="S4449" i="1" s="1"/>
  <c r="Q4449" i="1"/>
  <c r="P4441" i="1"/>
  <c r="S4441" i="1" s="1" a="1"/>
  <c r="S4441" i="1" s="1"/>
  <c r="Q4441" i="1"/>
  <c r="P4433" i="1"/>
  <c r="S4433" i="1" s="1" a="1"/>
  <c r="S4433" i="1" s="1"/>
  <c r="Q4433" i="1"/>
  <c r="P4425" i="1"/>
  <c r="S4425" i="1" s="1" a="1"/>
  <c r="S4425" i="1" s="1"/>
  <c r="Q4425" i="1"/>
  <c r="P4417" i="1"/>
  <c r="S4417" i="1" s="1" a="1"/>
  <c r="S4417" i="1" s="1"/>
  <c r="Q4417" i="1"/>
  <c r="P4409" i="1"/>
  <c r="S4409" i="1" s="1" a="1"/>
  <c r="S4409" i="1" s="1"/>
  <c r="Q4409" i="1"/>
  <c r="P4401" i="1"/>
  <c r="S4401" i="1" s="1" a="1"/>
  <c r="S4401" i="1" s="1"/>
  <c r="Q4401" i="1"/>
  <c r="P4393" i="1"/>
  <c r="S4393" i="1" s="1" a="1"/>
  <c r="S4393" i="1" s="1"/>
  <c r="Q4393" i="1"/>
  <c r="P4385" i="1"/>
  <c r="S4385" i="1" s="1" a="1"/>
  <c r="S4385" i="1" s="1"/>
  <c r="Q4385" i="1"/>
  <c r="P4377" i="1"/>
  <c r="S4377" i="1" s="1" a="1"/>
  <c r="S4377" i="1" s="1"/>
  <c r="Q4377" i="1"/>
  <c r="P4369" i="1"/>
  <c r="S4369" i="1" s="1" a="1"/>
  <c r="S4369" i="1" s="1"/>
  <c r="Q4369" i="1"/>
  <c r="P4361" i="1"/>
  <c r="S4361" i="1" s="1" a="1"/>
  <c r="S4361" i="1" s="1"/>
  <c r="Q4361" i="1"/>
  <c r="P4353" i="1"/>
  <c r="S4353" i="1" s="1" a="1"/>
  <c r="S4353" i="1" s="1"/>
  <c r="Q4353" i="1"/>
  <c r="P4337" i="1"/>
  <c r="S4337" i="1" s="1" a="1"/>
  <c r="S4337" i="1" s="1"/>
  <c r="Q4337" i="1"/>
  <c r="P4329" i="1"/>
  <c r="S4329" i="1" s="1" a="1"/>
  <c r="S4329" i="1" s="1"/>
  <c r="Q4329" i="1"/>
  <c r="P4321" i="1"/>
  <c r="S4321" i="1" s="1" a="1"/>
  <c r="S4321" i="1" s="1"/>
  <c r="Q4321" i="1"/>
  <c r="P4313" i="1"/>
  <c r="S4313" i="1" s="1" a="1"/>
  <c r="S4313" i="1" s="1"/>
  <c r="Q4313" i="1"/>
  <c r="P4305" i="1"/>
  <c r="S4305" i="1" s="1" a="1"/>
  <c r="S4305" i="1" s="1"/>
  <c r="Q4305" i="1"/>
  <c r="P4297" i="1"/>
  <c r="S4297" i="1" s="1" a="1"/>
  <c r="S4297" i="1" s="1"/>
  <c r="Q4297" i="1"/>
  <c r="P4289" i="1"/>
  <c r="S4289" i="1" s="1" a="1"/>
  <c r="S4289" i="1" s="1"/>
  <c r="Q4289" i="1"/>
  <c r="Q4281" i="1"/>
  <c r="P4281" i="1"/>
  <c r="S4281" i="1" s="1" a="1"/>
  <c r="S4281" i="1" s="1"/>
  <c r="Q4273" i="1"/>
  <c r="P4273" i="1"/>
  <c r="S4273" i="1" s="1" a="1"/>
  <c r="S4273" i="1" s="1"/>
  <c r="Q4265" i="1"/>
  <c r="P4265" i="1"/>
  <c r="S4265" i="1" s="1" a="1"/>
  <c r="S4265" i="1" s="1"/>
  <c r="Q4249" i="1"/>
  <c r="P4249" i="1"/>
  <c r="S4249" i="1" s="1" a="1"/>
  <c r="S4249" i="1" s="1"/>
  <c r="Q4241" i="1"/>
  <c r="P4241" i="1"/>
  <c r="S4241" i="1" s="1" a="1"/>
  <c r="S4241" i="1" s="1"/>
  <c r="Q4233" i="1"/>
  <c r="P4233" i="1"/>
  <c r="S4233" i="1" s="1" a="1"/>
  <c r="S4233" i="1" s="1"/>
  <c r="Q4225" i="1"/>
  <c r="P4225" i="1"/>
  <c r="S4225" i="1" s="1" a="1"/>
  <c r="S4225" i="1" s="1"/>
  <c r="Q4217" i="1"/>
  <c r="P4217" i="1"/>
  <c r="S4217" i="1" s="1" a="1"/>
  <c r="S4217" i="1" s="1"/>
  <c r="Q4209" i="1"/>
  <c r="P4209" i="1"/>
  <c r="S4209" i="1" s="1" a="1"/>
  <c r="S4209" i="1" s="1"/>
  <c r="Q4201" i="1"/>
  <c r="P4201" i="1"/>
  <c r="S4201" i="1" s="1" a="1"/>
  <c r="S4201" i="1" s="1"/>
  <c r="Q4193" i="1"/>
  <c r="P4193" i="1"/>
  <c r="S4193" i="1" s="1" a="1"/>
  <c r="S4193" i="1" s="1"/>
  <c r="Q4185" i="1"/>
  <c r="P4185" i="1"/>
  <c r="S4185" i="1" s="1" a="1"/>
  <c r="S4185" i="1" s="1"/>
  <c r="Q4177" i="1"/>
  <c r="P4177" i="1"/>
  <c r="S4177" i="1" s="1" a="1"/>
  <c r="S4177" i="1" s="1"/>
  <c r="Q4169" i="1"/>
  <c r="P4169" i="1"/>
  <c r="S4169" i="1" s="1" a="1"/>
  <c r="S4169" i="1" s="1"/>
  <c r="Q4161" i="1"/>
  <c r="P4161" i="1"/>
  <c r="S4161" i="1" s="1" a="1"/>
  <c r="S4161" i="1" s="1"/>
  <c r="Q4153" i="1"/>
  <c r="P4153" i="1"/>
  <c r="S4153" i="1" s="1" a="1"/>
  <c r="S4153" i="1" s="1"/>
  <c r="P4145" i="1"/>
  <c r="S4145" i="1" s="1" a="1"/>
  <c r="S4145" i="1" s="1"/>
  <c r="Q4145" i="1"/>
  <c r="P4137" i="1"/>
  <c r="S4137" i="1" s="1" a="1"/>
  <c r="S4137" i="1" s="1"/>
  <c r="Q4137" i="1"/>
  <c r="P4129" i="1"/>
  <c r="S4129" i="1" s="1" a="1"/>
  <c r="S4129" i="1" s="1"/>
  <c r="Q4129" i="1"/>
  <c r="P4121" i="1"/>
  <c r="S4121" i="1" s="1" a="1"/>
  <c r="S4121" i="1" s="1"/>
  <c r="Q4121" i="1"/>
  <c r="P4113" i="1"/>
  <c r="S4113" i="1" s="1" a="1"/>
  <c r="S4113" i="1" s="1"/>
  <c r="Q4113" i="1"/>
  <c r="P4105" i="1"/>
  <c r="S4105" i="1" s="1" a="1"/>
  <c r="S4105" i="1" s="1"/>
  <c r="Q4105" i="1"/>
  <c r="P4097" i="1"/>
  <c r="S4097" i="1" s="1" a="1"/>
  <c r="S4097" i="1" s="1"/>
  <c r="Q4097" i="1"/>
  <c r="P4089" i="1"/>
  <c r="S4089" i="1" s="1" a="1"/>
  <c r="S4089" i="1" s="1"/>
  <c r="Q4089" i="1"/>
  <c r="P4081" i="1"/>
  <c r="S4081" i="1" s="1" a="1"/>
  <c r="S4081" i="1" s="1"/>
  <c r="Q4081" i="1"/>
  <c r="P4073" i="1"/>
  <c r="S4073" i="1" s="1" a="1"/>
  <c r="S4073" i="1" s="1"/>
  <c r="Q4073" i="1"/>
  <c r="P4065" i="1"/>
  <c r="S4065" i="1" s="1" a="1"/>
  <c r="S4065" i="1" s="1"/>
  <c r="Q4065" i="1"/>
  <c r="P4057" i="1"/>
  <c r="S4057" i="1" s="1" a="1"/>
  <c r="S4057" i="1" s="1"/>
  <c r="Q4057" i="1"/>
  <c r="P4049" i="1"/>
  <c r="S4049" i="1" s="1" a="1"/>
  <c r="S4049" i="1" s="1"/>
  <c r="Q4049" i="1"/>
  <c r="P4041" i="1"/>
  <c r="S4041" i="1" s="1" a="1"/>
  <c r="S4041" i="1" s="1"/>
  <c r="Q4041" i="1"/>
  <c r="P4033" i="1"/>
  <c r="S4033" i="1" s="1" a="1"/>
  <c r="S4033" i="1" s="1"/>
  <c r="Q4033" i="1"/>
  <c r="P4025" i="1"/>
  <c r="S4025" i="1" s="1" a="1"/>
  <c r="S4025" i="1" s="1"/>
  <c r="Q4025" i="1"/>
  <c r="P4017" i="1"/>
  <c r="S4017" i="1" s="1" a="1"/>
  <c r="S4017" i="1" s="1"/>
  <c r="Q4017" i="1"/>
  <c r="P4009" i="1"/>
  <c r="S4009" i="1" s="1" a="1"/>
  <c r="S4009" i="1" s="1"/>
  <c r="Q4009" i="1"/>
  <c r="P4001" i="1"/>
  <c r="S4001" i="1" s="1" a="1"/>
  <c r="S4001" i="1" s="1"/>
  <c r="Q4001" i="1"/>
  <c r="P3993" i="1"/>
  <c r="S3993" i="1" s="1" a="1"/>
  <c r="S3993" i="1" s="1"/>
  <c r="Q3993" i="1"/>
  <c r="P3985" i="1"/>
  <c r="S3985" i="1" s="1" a="1"/>
  <c r="S3985" i="1" s="1"/>
  <c r="Q3985" i="1"/>
  <c r="P3977" i="1"/>
  <c r="S3977" i="1" s="1" a="1"/>
  <c r="S3977" i="1" s="1"/>
  <c r="Q3977" i="1"/>
  <c r="P3969" i="1"/>
  <c r="S3969" i="1" s="1" a="1"/>
  <c r="S3969" i="1" s="1"/>
  <c r="Q3969" i="1"/>
  <c r="P3961" i="1"/>
  <c r="S3961" i="1" s="1" a="1"/>
  <c r="S3961" i="1" s="1"/>
  <c r="Q3961" i="1"/>
  <c r="P3953" i="1"/>
  <c r="S3953" i="1" s="1" a="1"/>
  <c r="S3953" i="1" s="1"/>
  <c r="Q3953" i="1"/>
  <c r="P3945" i="1"/>
  <c r="S3945" i="1" s="1" a="1"/>
  <c r="S3945" i="1" s="1"/>
  <c r="Q3945" i="1"/>
  <c r="P3937" i="1"/>
  <c r="S3937" i="1" s="1" a="1"/>
  <c r="S3937" i="1" s="1"/>
  <c r="Q3937" i="1"/>
  <c r="P3929" i="1"/>
  <c r="S3929" i="1" s="1" a="1"/>
  <c r="S3929" i="1" s="1"/>
  <c r="Q3929" i="1"/>
  <c r="P3921" i="1"/>
  <c r="S3921" i="1" s="1" a="1"/>
  <c r="S3921" i="1" s="1"/>
  <c r="Q3921" i="1"/>
  <c r="P3913" i="1"/>
  <c r="S3913" i="1" s="1" a="1"/>
  <c r="S3913" i="1" s="1"/>
  <c r="Q3913" i="1"/>
  <c r="P3905" i="1"/>
  <c r="S3905" i="1" s="1" a="1"/>
  <c r="S3905" i="1" s="1"/>
  <c r="Q3905" i="1"/>
  <c r="P3897" i="1"/>
  <c r="S3897" i="1" s="1" a="1"/>
  <c r="S3897" i="1" s="1"/>
  <c r="Q3897" i="1"/>
  <c r="P3889" i="1"/>
  <c r="S3889" i="1" s="1" a="1"/>
  <c r="S3889" i="1" s="1"/>
  <c r="Q3889" i="1"/>
  <c r="P3881" i="1"/>
  <c r="S3881" i="1" s="1" a="1"/>
  <c r="S3881" i="1" s="1"/>
  <c r="Q3881" i="1"/>
  <c r="P3873" i="1"/>
  <c r="S3873" i="1" s="1" a="1"/>
  <c r="S3873" i="1" s="1"/>
  <c r="Q3873" i="1"/>
  <c r="P3865" i="1"/>
  <c r="S3865" i="1" s="1" a="1"/>
  <c r="S3865" i="1" s="1"/>
  <c r="Q3865" i="1"/>
  <c r="P3857" i="1"/>
  <c r="S3857" i="1" s="1" a="1"/>
  <c r="S3857" i="1" s="1"/>
  <c r="Q3857" i="1"/>
  <c r="P3849" i="1"/>
  <c r="S3849" i="1" s="1" a="1"/>
  <c r="S3849" i="1" s="1"/>
  <c r="Q3849" i="1"/>
  <c r="P3841" i="1"/>
  <c r="S3841" i="1" s="1" a="1"/>
  <c r="S3841" i="1" s="1"/>
  <c r="Q3841" i="1"/>
  <c r="P3833" i="1"/>
  <c r="S3833" i="1" s="1" a="1"/>
  <c r="S3833" i="1" s="1"/>
  <c r="Q3833" i="1"/>
  <c r="P3825" i="1"/>
  <c r="S3825" i="1" s="1" a="1"/>
  <c r="S3825" i="1" s="1"/>
  <c r="Q3825" i="1"/>
  <c r="P3817" i="1"/>
  <c r="S3817" i="1" s="1" a="1"/>
  <c r="S3817" i="1" s="1"/>
  <c r="Q3817" i="1"/>
  <c r="P3809" i="1"/>
  <c r="S3809" i="1" s="1" a="1"/>
  <c r="S3809" i="1" s="1"/>
  <c r="Q3809" i="1"/>
  <c r="P3801" i="1"/>
  <c r="S3801" i="1" s="1" a="1"/>
  <c r="S3801" i="1" s="1"/>
  <c r="Q3801" i="1"/>
  <c r="P3793" i="1"/>
  <c r="S3793" i="1" s="1" a="1"/>
  <c r="S3793" i="1" s="1"/>
  <c r="Q3793" i="1"/>
  <c r="P3785" i="1"/>
  <c r="S3785" i="1" s="1" a="1"/>
  <c r="S3785" i="1" s="1"/>
  <c r="Q3785" i="1"/>
  <c r="P3777" i="1"/>
  <c r="S3777" i="1" s="1" a="1"/>
  <c r="S3777" i="1" s="1"/>
  <c r="Q3777" i="1"/>
  <c r="P3769" i="1"/>
  <c r="S3769" i="1" s="1" a="1"/>
  <c r="S3769" i="1" s="1"/>
  <c r="Q3769" i="1"/>
  <c r="P3761" i="1"/>
  <c r="S3761" i="1" s="1" a="1"/>
  <c r="S3761" i="1" s="1"/>
  <c r="Q3761" i="1"/>
  <c r="P3753" i="1"/>
  <c r="S3753" i="1" s="1" a="1"/>
  <c r="S3753" i="1" s="1"/>
  <c r="Q3753" i="1"/>
  <c r="P3745" i="1"/>
  <c r="S3745" i="1" s="1" a="1"/>
  <c r="S3745" i="1" s="1"/>
  <c r="Q3745" i="1"/>
  <c r="P3737" i="1"/>
  <c r="S3737" i="1" s="1" a="1"/>
  <c r="S3737" i="1" s="1"/>
  <c r="Q3737" i="1"/>
  <c r="P3729" i="1"/>
  <c r="S3729" i="1" s="1" a="1"/>
  <c r="S3729" i="1" s="1"/>
  <c r="Q3729" i="1"/>
  <c r="P3721" i="1"/>
  <c r="S3721" i="1" s="1" a="1"/>
  <c r="S3721" i="1" s="1"/>
  <c r="Q3721" i="1"/>
  <c r="P3713" i="1"/>
  <c r="S3713" i="1" s="1" a="1"/>
  <c r="S3713" i="1" s="1"/>
  <c r="Q3713" i="1"/>
  <c r="P3705" i="1"/>
  <c r="S3705" i="1" s="1" a="1"/>
  <c r="S3705" i="1" s="1"/>
  <c r="Q3705" i="1"/>
  <c r="P3697" i="1"/>
  <c r="S3697" i="1" s="1" a="1"/>
  <c r="S3697" i="1" s="1"/>
  <c r="Q3697" i="1"/>
  <c r="P3689" i="1"/>
  <c r="S3689" i="1" s="1" a="1"/>
  <c r="S3689" i="1" s="1"/>
  <c r="Q3689" i="1"/>
  <c r="P3681" i="1"/>
  <c r="S3681" i="1" s="1" a="1"/>
  <c r="S3681" i="1" s="1"/>
  <c r="Q3681" i="1"/>
  <c r="P3673" i="1"/>
  <c r="S3673" i="1" s="1" a="1"/>
  <c r="S3673" i="1" s="1"/>
  <c r="Q3673" i="1"/>
  <c r="P3665" i="1"/>
  <c r="S3665" i="1" s="1" a="1"/>
  <c r="S3665" i="1" s="1"/>
  <c r="Q3665" i="1"/>
  <c r="P3657" i="1"/>
  <c r="S3657" i="1" s="1" a="1"/>
  <c r="S3657" i="1" s="1"/>
  <c r="Q3657" i="1"/>
  <c r="P3649" i="1"/>
  <c r="S3649" i="1" s="1" a="1"/>
  <c r="S3649" i="1" s="1"/>
  <c r="Q3649" i="1"/>
  <c r="P3641" i="1"/>
  <c r="S3641" i="1" s="1" a="1"/>
  <c r="S3641" i="1" s="1"/>
  <c r="Q3641" i="1"/>
  <c r="P3633" i="1"/>
  <c r="S3633" i="1" s="1" a="1"/>
  <c r="S3633" i="1" s="1"/>
  <c r="Q3633" i="1"/>
  <c r="P3625" i="1"/>
  <c r="S3625" i="1" s="1" a="1"/>
  <c r="S3625" i="1" s="1"/>
  <c r="Q3625" i="1"/>
  <c r="P3617" i="1"/>
  <c r="S3617" i="1" s="1" a="1"/>
  <c r="S3617" i="1" s="1"/>
  <c r="Q3617" i="1"/>
  <c r="P3609" i="1"/>
  <c r="S3609" i="1" s="1" a="1"/>
  <c r="S3609" i="1" s="1"/>
  <c r="Q3609" i="1"/>
  <c r="P3601" i="1"/>
  <c r="S3601" i="1" s="1" a="1"/>
  <c r="S3601" i="1" s="1"/>
  <c r="Q3601" i="1"/>
  <c r="P3593" i="1"/>
  <c r="S3593" i="1" s="1" a="1"/>
  <c r="S3593" i="1" s="1"/>
  <c r="Q3593" i="1"/>
  <c r="P3585" i="1"/>
  <c r="S3585" i="1" s="1" a="1"/>
  <c r="S3585" i="1" s="1"/>
  <c r="Q3585" i="1"/>
  <c r="P3577" i="1"/>
  <c r="S3577" i="1" s="1" a="1"/>
  <c r="S3577" i="1" s="1"/>
  <c r="Q3577" i="1"/>
  <c r="P3569" i="1"/>
  <c r="S3569" i="1" s="1" a="1"/>
  <c r="S3569" i="1" s="1"/>
  <c r="Q3569" i="1"/>
  <c r="P3561" i="1"/>
  <c r="S3561" i="1" s="1" a="1"/>
  <c r="S3561" i="1" s="1"/>
  <c r="Q3561" i="1"/>
  <c r="P3553" i="1"/>
  <c r="S3553" i="1" s="1" a="1"/>
  <c r="S3553" i="1" s="1"/>
  <c r="Q3553" i="1"/>
  <c r="P3545" i="1"/>
  <c r="S3545" i="1" s="1" a="1"/>
  <c r="S3545" i="1" s="1"/>
  <c r="Q3545" i="1"/>
  <c r="P3537" i="1"/>
  <c r="S3537" i="1" s="1" a="1"/>
  <c r="S3537" i="1" s="1"/>
  <c r="Q3537" i="1"/>
  <c r="P3529" i="1"/>
  <c r="S3529" i="1" s="1" a="1"/>
  <c r="S3529" i="1" s="1"/>
  <c r="Q3529" i="1"/>
  <c r="P3521" i="1"/>
  <c r="S3521" i="1" s="1" a="1"/>
  <c r="S3521" i="1" s="1"/>
  <c r="Q3521" i="1"/>
  <c r="P3513" i="1"/>
  <c r="S3513" i="1" s="1" a="1"/>
  <c r="S3513" i="1" s="1"/>
  <c r="Q3513" i="1"/>
  <c r="P3505" i="1"/>
  <c r="S3505" i="1" s="1" a="1"/>
  <c r="S3505" i="1" s="1"/>
  <c r="Q3505" i="1"/>
  <c r="P3497" i="1"/>
  <c r="S3497" i="1" s="1" a="1"/>
  <c r="S3497" i="1" s="1"/>
  <c r="Q3497" i="1"/>
  <c r="P3489" i="1"/>
  <c r="S3489" i="1" s="1" a="1"/>
  <c r="S3489" i="1" s="1"/>
  <c r="Q3489" i="1"/>
  <c r="P3481" i="1"/>
  <c r="S3481" i="1" s="1" a="1"/>
  <c r="S3481" i="1" s="1"/>
  <c r="Q3481" i="1"/>
  <c r="P3473" i="1"/>
  <c r="S3473" i="1" s="1" a="1"/>
  <c r="S3473" i="1" s="1"/>
  <c r="Q3473" i="1"/>
  <c r="P3465" i="1"/>
  <c r="S3465" i="1" s="1" a="1"/>
  <c r="S3465" i="1" s="1"/>
  <c r="Q3465" i="1"/>
  <c r="P3457" i="1"/>
  <c r="S3457" i="1" s="1" a="1"/>
  <c r="S3457" i="1" s="1"/>
  <c r="Q3457" i="1"/>
  <c r="P3449" i="1"/>
  <c r="S3449" i="1" s="1" a="1"/>
  <c r="S3449" i="1" s="1"/>
  <c r="Q3449" i="1"/>
  <c r="P3441" i="1"/>
  <c r="S3441" i="1" s="1" a="1"/>
  <c r="S3441" i="1" s="1"/>
  <c r="Q3441" i="1"/>
  <c r="P3433" i="1"/>
  <c r="S3433" i="1" s="1" a="1"/>
  <c r="S3433" i="1" s="1"/>
  <c r="Q3433" i="1"/>
  <c r="P3425" i="1"/>
  <c r="S3425" i="1" s="1" a="1"/>
  <c r="S3425" i="1" s="1"/>
  <c r="Q3425" i="1"/>
  <c r="P3417" i="1"/>
  <c r="S3417" i="1" s="1" a="1"/>
  <c r="S3417" i="1" s="1"/>
  <c r="Q3417" i="1"/>
  <c r="P3409" i="1"/>
  <c r="S3409" i="1" s="1" a="1"/>
  <c r="S3409" i="1" s="1"/>
  <c r="Q3409" i="1"/>
  <c r="P3401" i="1"/>
  <c r="S3401" i="1" s="1" a="1"/>
  <c r="S3401" i="1" s="1"/>
  <c r="Q3401" i="1"/>
  <c r="P3393" i="1"/>
  <c r="S3393" i="1" s="1" a="1"/>
  <c r="S3393" i="1" s="1"/>
  <c r="Q3393" i="1"/>
  <c r="P3385" i="1"/>
  <c r="S3385" i="1" s="1" a="1"/>
  <c r="S3385" i="1" s="1"/>
  <c r="Q3385" i="1"/>
  <c r="P3377" i="1"/>
  <c r="S3377" i="1" s="1" a="1"/>
  <c r="S3377" i="1" s="1"/>
  <c r="Q3377" i="1"/>
  <c r="P3369" i="1"/>
  <c r="S3369" i="1" s="1" a="1"/>
  <c r="S3369" i="1" s="1"/>
  <c r="Q3369" i="1"/>
  <c r="P3361" i="1"/>
  <c r="S3361" i="1" s="1" a="1"/>
  <c r="S3361" i="1" s="1"/>
  <c r="Q3361" i="1"/>
  <c r="P3353" i="1"/>
  <c r="S3353" i="1" s="1" a="1"/>
  <c r="S3353" i="1" s="1"/>
  <c r="Q3353" i="1"/>
  <c r="P3345" i="1"/>
  <c r="S3345" i="1" s="1" a="1"/>
  <c r="S3345" i="1" s="1"/>
  <c r="Q3345" i="1"/>
  <c r="P3337" i="1"/>
  <c r="S3337" i="1" s="1" a="1"/>
  <c r="S3337" i="1" s="1"/>
  <c r="Q3337" i="1"/>
  <c r="P3329" i="1"/>
  <c r="S3329" i="1" s="1" a="1"/>
  <c r="S3329" i="1" s="1"/>
  <c r="Q3329" i="1"/>
  <c r="P3321" i="1"/>
  <c r="S3321" i="1" s="1" a="1"/>
  <c r="S3321" i="1" s="1"/>
  <c r="Q3321" i="1"/>
  <c r="P3313" i="1"/>
  <c r="S3313" i="1" s="1" a="1"/>
  <c r="S3313" i="1" s="1"/>
  <c r="Q3313" i="1"/>
  <c r="P3305" i="1"/>
  <c r="S3305" i="1" s="1" a="1"/>
  <c r="S3305" i="1" s="1"/>
  <c r="Q3305" i="1"/>
  <c r="P3297" i="1"/>
  <c r="S3297" i="1" s="1" a="1"/>
  <c r="S3297" i="1" s="1"/>
  <c r="Q3297" i="1"/>
  <c r="P3289" i="1"/>
  <c r="S3289" i="1" s="1" a="1"/>
  <c r="S3289" i="1" s="1"/>
  <c r="Q3289" i="1"/>
  <c r="P3281" i="1"/>
  <c r="S3281" i="1" s="1" a="1"/>
  <c r="S3281" i="1" s="1"/>
  <c r="Q3281" i="1"/>
  <c r="P3273" i="1"/>
  <c r="S3273" i="1" s="1" a="1"/>
  <c r="S3273" i="1" s="1"/>
  <c r="Q3273" i="1"/>
  <c r="P3265" i="1"/>
  <c r="S3265" i="1" s="1" a="1"/>
  <c r="S3265" i="1" s="1"/>
  <c r="Q3265" i="1"/>
  <c r="P3257" i="1"/>
  <c r="S3257" i="1" s="1" a="1"/>
  <c r="S3257" i="1" s="1"/>
  <c r="Q3257" i="1"/>
  <c r="P3249" i="1"/>
  <c r="S3249" i="1" s="1" a="1"/>
  <c r="S3249" i="1" s="1"/>
  <c r="Q3249" i="1"/>
  <c r="P3241" i="1"/>
  <c r="S3241" i="1" s="1" a="1"/>
  <c r="S3241" i="1" s="1"/>
  <c r="Q3241" i="1"/>
  <c r="P3233" i="1"/>
  <c r="S3233" i="1" s="1" a="1"/>
  <c r="S3233" i="1" s="1"/>
  <c r="Q3233" i="1"/>
  <c r="P3225" i="1"/>
  <c r="S3225" i="1" s="1" a="1"/>
  <c r="S3225" i="1" s="1"/>
  <c r="Q3225" i="1"/>
  <c r="P3217" i="1"/>
  <c r="S3217" i="1" s="1" a="1"/>
  <c r="S3217" i="1" s="1"/>
  <c r="Q3217" i="1"/>
  <c r="P3209" i="1"/>
  <c r="S3209" i="1" s="1" a="1"/>
  <c r="S3209" i="1" s="1"/>
  <c r="Q3209" i="1"/>
  <c r="P3201" i="1"/>
  <c r="S3201" i="1" s="1" a="1"/>
  <c r="S3201" i="1" s="1"/>
  <c r="Q3201" i="1"/>
  <c r="P3193" i="1"/>
  <c r="S3193" i="1" s="1" a="1"/>
  <c r="S3193" i="1" s="1"/>
  <c r="Q3193" i="1"/>
  <c r="P3185" i="1"/>
  <c r="S3185" i="1" s="1" a="1"/>
  <c r="S3185" i="1" s="1"/>
  <c r="Q3185" i="1"/>
  <c r="P3177" i="1"/>
  <c r="S3177" i="1" s="1" a="1"/>
  <c r="S3177" i="1" s="1"/>
  <c r="Q3177" i="1"/>
  <c r="P3169" i="1"/>
  <c r="S3169" i="1" s="1" a="1"/>
  <c r="S3169" i="1" s="1"/>
  <c r="Q3169" i="1"/>
  <c r="P3161" i="1"/>
  <c r="S3161" i="1" s="1" a="1"/>
  <c r="S3161" i="1" s="1"/>
  <c r="Q3161" i="1"/>
  <c r="P3153" i="1"/>
  <c r="S3153" i="1" s="1" a="1"/>
  <c r="S3153" i="1" s="1"/>
  <c r="Q3153" i="1"/>
  <c r="P3145" i="1"/>
  <c r="S3145" i="1" s="1" a="1"/>
  <c r="S3145" i="1" s="1"/>
  <c r="Q3145" i="1"/>
  <c r="P3137" i="1"/>
  <c r="S3137" i="1" s="1" a="1"/>
  <c r="S3137" i="1" s="1"/>
  <c r="Q3137" i="1"/>
  <c r="P3129" i="1"/>
  <c r="S3129" i="1" s="1" a="1"/>
  <c r="S3129" i="1" s="1"/>
  <c r="Q3129" i="1"/>
  <c r="P3121" i="1"/>
  <c r="S3121" i="1" s="1" a="1"/>
  <c r="S3121" i="1" s="1"/>
  <c r="Q3121" i="1"/>
  <c r="P3113" i="1"/>
  <c r="S3113" i="1" s="1" a="1"/>
  <c r="S3113" i="1" s="1"/>
  <c r="Q3113" i="1"/>
  <c r="P3105" i="1"/>
  <c r="S3105" i="1" s="1" a="1"/>
  <c r="S3105" i="1" s="1"/>
  <c r="Q3105" i="1"/>
  <c r="P3097" i="1"/>
  <c r="S3097" i="1" s="1" a="1"/>
  <c r="S3097" i="1" s="1"/>
  <c r="Q3097" i="1"/>
  <c r="P3089" i="1"/>
  <c r="S3089" i="1" s="1" a="1"/>
  <c r="S3089" i="1" s="1"/>
  <c r="Q3089" i="1"/>
  <c r="P3081" i="1"/>
  <c r="S3081" i="1" s="1" a="1"/>
  <c r="S3081" i="1" s="1"/>
  <c r="Q3081" i="1"/>
  <c r="P3073" i="1"/>
  <c r="S3073" i="1" s="1" a="1"/>
  <c r="S3073" i="1" s="1"/>
  <c r="Q3073" i="1"/>
  <c r="P3065" i="1"/>
  <c r="S3065" i="1" s="1" a="1"/>
  <c r="S3065" i="1" s="1"/>
  <c r="Q3065" i="1"/>
  <c r="P3057" i="1"/>
  <c r="S3057" i="1" s="1" a="1"/>
  <c r="S3057" i="1" s="1"/>
  <c r="Q3057" i="1"/>
  <c r="P3049" i="1"/>
  <c r="S3049" i="1" s="1" a="1"/>
  <c r="S3049" i="1" s="1"/>
  <c r="Q3049" i="1"/>
  <c r="P3041" i="1"/>
  <c r="S3041" i="1" s="1" a="1"/>
  <c r="S3041" i="1" s="1"/>
  <c r="Q3041" i="1"/>
  <c r="P3033" i="1"/>
  <c r="S3033" i="1" s="1" a="1"/>
  <c r="S3033" i="1" s="1"/>
  <c r="Q3033" i="1"/>
  <c r="P3025" i="1"/>
  <c r="S3025" i="1" s="1" a="1"/>
  <c r="S3025" i="1" s="1"/>
  <c r="Q3025" i="1"/>
  <c r="P3017" i="1"/>
  <c r="S3017" i="1" s="1" a="1"/>
  <c r="S3017" i="1" s="1"/>
  <c r="Q3017" i="1"/>
  <c r="P3009" i="1"/>
  <c r="S3009" i="1" s="1" a="1"/>
  <c r="S3009" i="1" s="1"/>
  <c r="Q3009" i="1"/>
  <c r="P3001" i="1"/>
  <c r="S3001" i="1" s="1" a="1"/>
  <c r="S3001" i="1" s="1"/>
  <c r="Q3001" i="1"/>
  <c r="P2993" i="1"/>
  <c r="S2993" i="1" s="1" a="1"/>
  <c r="S2993" i="1" s="1"/>
  <c r="Q2993" i="1"/>
  <c r="P2985" i="1"/>
  <c r="S2985" i="1" s="1" a="1"/>
  <c r="S2985" i="1" s="1"/>
  <c r="Q2985" i="1"/>
  <c r="P2977" i="1"/>
  <c r="S2977" i="1" s="1" a="1"/>
  <c r="S2977" i="1" s="1"/>
  <c r="Q2977" i="1"/>
  <c r="P2969" i="1"/>
  <c r="S2969" i="1" s="1" a="1"/>
  <c r="S2969" i="1" s="1"/>
  <c r="Q2969" i="1"/>
  <c r="P2961" i="1"/>
  <c r="S2961" i="1" s="1" a="1"/>
  <c r="S2961" i="1" s="1"/>
  <c r="Q2961" i="1"/>
  <c r="P2953" i="1"/>
  <c r="S2953" i="1" s="1" a="1"/>
  <c r="S2953" i="1" s="1"/>
  <c r="Q2953" i="1"/>
  <c r="P2945" i="1"/>
  <c r="S2945" i="1" s="1" a="1"/>
  <c r="S2945" i="1" s="1"/>
  <c r="Q2945" i="1"/>
  <c r="P2937" i="1"/>
  <c r="S2937" i="1" s="1" a="1"/>
  <c r="S2937" i="1" s="1"/>
  <c r="Q2937" i="1"/>
  <c r="P2929" i="1"/>
  <c r="S2929" i="1" s="1" a="1"/>
  <c r="S2929" i="1" s="1"/>
  <c r="Q2929" i="1"/>
  <c r="P2921" i="1"/>
  <c r="S2921" i="1" s="1" a="1"/>
  <c r="S2921" i="1" s="1"/>
  <c r="Q2921" i="1"/>
  <c r="P2913" i="1"/>
  <c r="S2913" i="1" s="1" a="1"/>
  <c r="S2913" i="1" s="1"/>
  <c r="Q2913" i="1"/>
  <c r="P2905" i="1"/>
  <c r="S2905" i="1" s="1" a="1"/>
  <c r="S2905" i="1" s="1"/>
  <c r="Q2905" i="1"/>
  <c r="P2897" i="1"/>
  <c r="S2897" i="1" s="1" a="1"/>
  <c r="S2897" i="1" s="1"/>
  <c r="Q2897" i="1"/>
  <c r="P2889" i="1"/>
  <c r="S2889" i="1" s="1" a="1"/>
  <c r="S2889" i="1" s="1"/>
  <c r="Q2889" i="1"/>
  <c r="P2881" i="1"/>
  <c r="S2881" i="1" s="1" a="1"/>
  <c r="S2881" i="1" s="1"/>
  <c r="Q2881" i="1"/>
  <c r="P2873" i="1"/>
  <c r="S2873" i="1" s="1" a="1"/>
  <c r="S2873" i="1" s="1"/>
  <c r="Q2873" i="1"/>
  <c r="P2865" i="1"/>
  <c r="S2865" i="1" s="1" a="1"/>
  <c r="S2865" i="1" s="1"/>
  <c r="Q2865" i="1"/>
  <c r="P2857" i="1"/>
  <c r="S2857" i="1" s="1" a="1"/>
  <c r="S2857" i="1" s="1"/>
  <c r="Q2857" i="1"/>
  <c r="P2849" i="1"/>
  <c r="S2849" i="1" s="1" a="1"/>
  <c r="S2849" i="1" s="1"/>
  <c r="Q2849" i="1"/>
  <c r="P2841" i="1"/>
  <c r="S2841" i="1" s="1" a="1"/>
  <c r="S2841" i="1" s="1"/>
  <c r="Q2841" i="1"/>
  <c r="P2833" i="1"/>
  <c r="S2833" i="1" s="1" a="1"/>
  <c r="S2833" i="1" s="1"/>
  <c r="Q2833" i="1"/>
  <c r="P2825" i="1"/>
  <c r="S2825" i="1" s="1" a="1"/>
  <c r="S2825" i="1" s="1"/>
  <c r="Q2825" i="1"/>
  <c r="P2817" i="1"/>
  <c r="S2817" i="1" s="1" a="1"/>
  <c r="S2817" i="1" s="1"/>
  <c r="Q2817" i="1"/>
  <c r="P2809" i="1"/>
  <c r="S2809" i="1" s="1" a="1"/>
  <c r="S2809" i="1" s="1"/>
  <c r="Q2809" i="1"/>
  <c r="P2801" i="1"/>
  <c r="S2801" i="1" s="1" a="1"/>
  <c r="S2801" i="1" s="1"/>
  <c r="Q2801" i="1"/>
  <c r="P2793" i="1"/>
  <c r="S2793" i="1" s="1" a="1"/>
  <c r="S2793" i="1" s="1"/>
  <c r="Q2793" i="1"/>
  <c r="P2785" i="1"/>
  <c r="S2785" i="1" s="1" a="1"/>
  <c r="S2785" i="1" s="1"/>
  <c r="Q2785" i="1"/>
  <c r="P2777" i="1"/>
  <c r="S2777" i="1" s="1" a="1"/>
  <c r="S2777" i="1" s="1"/>
  <c r="Q2777" i="1"/>
  <c r="P2769" i="1"/>
  <c r="S2769" i="1" s="1" a="1"/>
  <c r="S2769" i="1" s="1"/>
  <c r="Q2769" i="1"/>
  <c r="P2761" i="1"/>
  <c r="S2761" i="1" s="1" a="1"/>
  <c r="S2761" i="1" s="1"/>
  <c r="Q2761" i="1"/>
  <c r="P2753" i="1"/>
  <c r="S2753" i="1" s="1" a="1"/>
  <c r="S2753" i="1" s="1"/>
  <c r="Q2753" i="1"/>
  <c r="P2745" i="1"/>
  <c r="S2745" i="1" s="1" a="1"/>
  <c r="S2745" i="1" s="1"/>
  <c r="Q2745" i="1"/>
  <c r="P2737" i="1"/>
  <c r="S2737" i="1" s="1" a="1"/>
  <c r="S2737" i="1" s="1"/>
  <c r="Q2737" i="1"/>
  <c r="P2729" i="1"/>
  <c r="S2729" i="1" s="1" a="1"/>
  <c r="S2729" i="1" s="1"/>
  <c r="Q2729" i="1"/>
  <c r="P2721" i="1"/>
  <c r="S2721" i="1" s="1" a="1"/>
  <c r="S2721" i="1" s="1"/>
  <c r="Q2721" i="1"/>
  <c r="P2713" i="1"/>
  <c r="S2713" i="1" s="1" a="1"/>
  <c r="S2713" i="1" s="1"/>
  <c r="Q2713" i="1"/>
  <c r="P2705" i="1"/>
  <c r="S2705" i="1" s="1" a="1"/>
  <c r="S2705" i="1" s="1"/>
  <c r="Q2705" i="1"/>
  <c r="P2697" i="1"/>
  <c r="S2697" i="1" s="1" a="1"/>
  <c r="S2697" i="1" s="1"/>
  <c r="Q2697" i="1"/>
  <c r="P2689" i="1"/>
  <c r="S2689" i="1" s="1" a="1"/>
  <c r="S2689" i="1" s="1"/>
  <c r="Q2689" i="1"/>
  <c r="P2681" i="1"/>
  <c r="S2681" i="1" s="1" a="1"/>
  <c r="S2681" i="1" s="1"/>
  <c r="Q2681" i="1"/>
  <c r="P2673" i="1"/>
  <c r="S2673" i="1" s="1" a="1"/>
  <c r="S2673" i="1" s="1"/>
  <c r="Q2673" i="1"/>
  <c r="P2665" i="1"/>
  <c r="S2665" i="1" s="1" a="1"/>
  <c r="S2665" i="1" s="1"/>
  <c r="Q2665" i="1"/>
  <c r="P2657" i="1"/>
  <c r="S2657" i="1" s="1" a="1"/>
  <c r="S2657" i="1" s="1"/>
  <c r="Q2657" i="1"/>
  <c r="P2649" i="1"/>
  <c r="S2649" i="1" s="1" a="1"/>
  <c r="S2649" i="1" s="1"/>
  <c r="Q2649" i="1"/>
  <c r="P2641" i="1"/>
  <c r="S2641" i="1" s="1" a="1"/>
  <c r="S2641" i="1" s="1"/>
  <c r="Q2641" i="1"/>
  <c r="P2633" i="1"/>
  <c r="S2633" i="1" s="1" a="1"/>
  <c r="S2633" i="1" s="1"/>
  <c r="Q2633" i="1"/>
  <c r="P2625" i="1"/>
  <c r="S2625" i="1" s="1" a="1"/>
  <c r="S2625" i="1" s="1"/>
  <c r="Q2625" i="1"/>
  <c r="P2617" i="1"/>
  <c r="S2617" i="1" s="1" a="1"/>
  <c r="S2617" i="1" s="1"/>
  <c r="Q2617" i="1"/>
  <c r="P2609" i="1"/>
  <c r="S2609" i="1" s="1" a="1"/>
  <c r="S2609" i="1" s="1"/>
  <c r="Q2609" i="1"/>
  <c r="P2601" i="1"/>
  <c r="S2601" i="1" s="1" a="1"/>
  <c r="S2601" i="1" s="1"/>
  <c r="Q2601" i="1"/>
  <c r="P2593" i="1"/>
  <c r="S2593" i="1" s="1" a="1"/>
  <c r="S2593" i="1" s="1"/>
  <c r="Q2593" i="1"/>
  <c r="P2585" i="1"/>
  <c r="S2585" i="1" s="1" a="1"/>
  <c r="S2585" i="1" s="1"/>
  <c r="Q2585" i="1"/>
  <c r="P2577" i="1"/>
  <c r="S2577" i="1" s="1" a="1"/>
  <c r="S2577" i="1" s="1"/>
  <c r="Q2577" i="1"/>
  <c r="P2569" i="1"/>
  <c r="S2569" i="1" s="1" a="1"/>
  <c r="S2569" i="1" s="1"/>
  <c r="Q2569" i="1"/>
  <c r="P2561" i="1"/>
  <c r="S2561" i="1" s="1" a="1"/>
  <c r="S2561" i="1" s="1"/>
  <c r="Q2561" i="1"/>
  <c r="P2553" i="1"/>
  <c r="S2553" i="1" s="1" a="1"/>
  <c r="S2553" i="1" s="1"/>
  <c r="Q2553" i="1"/>
  <c r="P2545" i="1"/>
  <c r="S2545" i="1" s="1" a="1"/>
  <c r="S2545" i="1" s="1"/>
  <c r="Q2545" i="1"/>
  <c r="P2537" i="1"/>
  <c r="S2537" i="1" s="1" a="1"/>
  <c r="S2537" i="1" s="1"/>
  <c r="Q2537" i="1"/>
  <c r="P2529" i="1"/>
  <c r="S2529" i="1" s="1" a="1"/>
  <c r="S2529" i="1" s="1"/>
  <c r="Q2529" i="1"/>
  <c r="P2521" i="1"/>
  <c r="S2521" i="1" s="1" a="1"/>
  <c r="S2521" i="1" s="1"/>
  <c r="Q2521" i="1"/>
  <c r="P2513" i="1"/>
  <c r="S2513" i="1" s="1" a="1"/>
  <c r="S2513" i="1" s="1"/>
  <c r="Q2513" i="1"/>
  <c r="P2505" i="1"/>
  <c r="S2505" i="1" s="1" a="1"/>
  <c r="S2505" i="1" s="1"/>
  <c r="Q2505" i="1"/>
  <c r="P2497" i="1"/>
  <c r="S2497" i="1" s="1" a="1"/>
  <c r="S2497" i="1" s="1"/>
  <c r="Q2497" i="1"/>
  <c r="P2489" i="1"/>
  <c r="S2489" i="1" s="1" a="1"/>
  <c r="S2489" i="1" s="1"/>
  <c r="Q2489" i="1"/>
  <c r="P2481" i="1"/>
  <c r="S2481" i="1" s="1" a="1"/>
  <c r="S2481" i="1" s="1"/>
  <c r="Q2481" i="1"/>
  <c r="Q2473" i="1"/>
  <c r="P2473" i="1"/>
  <c r="S2473" i="1" s="1" a="1"/>
  <c r="S2473" i="1" s="1"/>
  <c r="P2465" i="1"/>
  <c r="S2465" i="1" s="1" a="1"/>
  <c r="S2465" i="1" s="1"/>
  <c r="Q2465" i="1"/>
  <c r="P2457" i="1"/>
  <c r="S2457" i="1" s="1" a="1"/>
  <c r="S2457" i="1" s="1"/>
  <c r="Q2457" i="1"/>
  <c r="Q2449" i="1"/>
  <c r="P2449" i="1"/>
  <c r="S2449" i="1" s="1" a="1"/>
  <c r="S2449" i="1" s="1"/>
  <c r="P2441" i="1"/>
  <c r="S2441" i="1" s="1" a="1"/>
  <c r="S2441" i="1" s="1"/>
  <c r="Q2441" i="1"/>
  <c r="P2433" i="1"/>
  <c r="S2433" i="1" s="1" a="1"/>
  <c r="S2433" i="1" s="1"/>
  <c r="Q2433" i="1"/>
  <c r="P2425" i="1"/>
  <c r="S2425" i="1" s="1" a="1"/>
  <c r="S2425" i="1" s="1"/>
  <c r="Q2425" i="1"/>
  <c r="P2417" i="1"/>
  <c r="S2417" i="1" s="1" a="1"/>
  <c r="S2417" i="1" s="1"/>
  <c r="Q2417" i="1"/>
  <c r="P2409" i="1"/>
  <c r="S2409" i="1" s="1" a="1"/>
  <c r="S2409" i="1" s="1"/>
  <c r="Q2409" i="1"/>
  <c r="Q2401" i="1"/>
  <c r="P2401" i="1"/>
  <c r="S2401" i="1" s="1" a="1"/>
  <c r="S2401" i="1" s="1"/>
  <c r="P2393" i="1"/>
  <c r="S2393" i="1" s="1" a="1"/>
  <c r="S2393" i="1" s="1"/>
  <c r="Q2393" i="1"/>
  <c r="P2385" i="1"/>
  <c r="S2385" i="1" s="1" a="1"/>
  <c r="S2385" i="1" s="1"/>
  <c r="Q2385" i="1"/>
  <c r="P2377" i="1"/>
  <c r="S2377" i="1" s="1" a="1"/>
  <c r="S2377" i="1" s="1"/>
  <c r="Q2377" i="1"/>
  <c r="P2369" i="1"/>
  <c r="S2369" i="1" s="1" a="1"/>
  <c r="S2369" i="1" s="1"/>
  <c r="Q2369" i="1"/>
  <c r="P2361" i="1"/>
  <c r="S2361" i="1" s="1" a="1"/>
  <c r="S2361" i="1" s="1"/>
  <c r="Q2361" i="1"/>
  <c r="P2353" i="1"/>
  <c r="S2353" i="1" s="1" a="1"/>
  <c r="S2353" i="1" s="1"/>
  <c r="Q2353" i="1"/>
  <c r="P2345" i="1"/>
  <c r="S2345" i="1" s="1" a="1"/>
  <c r="S2345" i="1" s="1"/>
  <c r="Q2345" i="1"/>
  <c r="P2337" i="1"/>
  <c r="S2337" i="1" s="1" a="1"/>
  <c r="S2337" i="1" s="1"/>
  <c r="Q2337" i="1"/>
  <c r="P2329" i="1"/>
  <c r="S2329" i="1" s="1" a="1"/>
  <c r="S2329" i="1" s="1"/>
  <c r="Q2329" i="1"/>
  <c r="P2321" i="1"/>
  <c r="S2321" i="1" s="1" a="1"/>
  <c r="S2321" i="1" s="1"/>
  <c r="Q2321" i="1"/>
  <c r="P2313" i="1"/>
  <c r="S2313" i="1" s="1" a="1"/>
  <c r="S2313" i="1" s="1"/>
  <c r="Q2313" i="1"/>
  <c r="P2305" i="1"/>
  <c r="S2305" i="1" s="1" a="1"/>
  <c r="S2305" i="1" s="1"/>
  <c r="Q2305" i="1"/>
  <c r="P2297" i="1"/>
  <c r="S2297" i="1" s="1" a="1"/>
  <c r="S2297" i="1" s="1"/>
  <c r="Q2297" i="1"/>
  <c r="P2289" i="1"/>
  <c r="S2289" i="1" s="1" a="1"/>
  <c r="S2289" i="1" s="1"/>
  <c r="Q2289" i="1"/>
  <c r="P2281" i="1"/>
  <c r="S2281" i="1" s="1" a="1"/>
  <c r="S2281" i="1" s="1"/>
  <c r="Q2281" i="1"/>
  <c r="P2273" i="1"/>
  <c r="S2273" i="1" s="1" a="1"/>
  <c r="S2273" i="1" s="1"/>
  <c r="Q2273" i="1"/>
  <c r="P2265" i="1"/>
  <c r="S2265" i="1" s="1" a="1"/>
  <c r="S2265" i="1" s="1"/>
  <c r="Q2265" i="1"/>
  <c r="P2257" i="1"/>
  <c r="S2257" i="1" s="1" a="1"/>
  <c r="S2257" i="1" s="1"/>
  <c r="Q2257" i="1"/>
  <c r="P2249" i="1"/>
  <c r="S2249" i="1" s="1" a="1"/>
  <c r="S2249" i="1" s="1"/>
  <c r="Q2249" i="1"/>
  <c r="P2241" i="1"/>
  <c r="S2241" i="1" s="1" a="1"/>
  <c r="S2241" i="1" s="1"/>
  <c r="Q2241" i="1"/>
  <c r="P2233" i="1"/>
  <c r="S2233" i="1" s="1" a="1"/>
  <c r="S2233" i="1" s="1"/>
  <c r="Q2233" i="1"/>
  <c r="P2225" i="1"/>
  <c r="S2225" i="1" s="1" a="1"/>
  <c r="S2225" i="1" s="1"/>
  <c r="Q2225" i="1"/>
  <c r="P2217" i="1"/>
  <c r="S2217" i="1" s="1" a="1"/>
  <c r="S2217" i="1" s="1"/>
  <c r="Q2217" i="1"/>
  <c r="P2209" i="1"/>
  <c r="S2209" i="1" s="1" a="1"/>
  <c r="S2209" i="1" s="1"/>
  <c r="Q2209" i="1"/>
  <c r="P2201" i="1"/>
  <c r="S2201" i="1" s="1" a="1"/>
  <c r="S2201" i="1" s="1"/>
  <c r="Q2201" i="1"/>
  <c r="P2193" i="1"/>
  <c r="S2193" i="1" s="1" a="1"/>
  <c r="S2193" i="1" s="1"/>
  <c r="Q2193" i="1"/>
  <c r="P2185" i="1"/>
  <c r="S2185" i="1" s="1" a="1"/>
  <c r="S2185" i="1" s="1"/>
  <c r="Q2185" i="1"/>
  <c r="P2177" i="1"/>
  <c r="S2177" i="1" s="1" a="1"/>
  <c r="S2177" i="1" s="1"/>
  <c r="Q2177" i="1"/>
  <c r="P2169" i="1"/>
  <c r="S2169" i="1" s="1" a="1"/>
  <c r="S2169" i="1" s="1"/>
  <c r="Q2169" i="1"/>
  <c r="P2161" i="1"/>
  <c r="S2161" i="1" s="1" a="1"/>
  <c r="S2161" i="1" s="1"/>
  <c r="Q2161" i="1"/>
  <c r="P2153" i="1"/>
  <c r="S2153" i="1" s="1" a="1"/>
  <c r="S2153" i="1" s="1"/>
  <c r="Q2153" i="1"/>
  <c r="P2145" i="1"/>
  <c r="S2145" i="1" s="1" a="1"/>
  <c r="S2145" i="1" s="1"/>
  <c r="Q2145" i="1"/>
  <c r="P2137" i="1"/>
  <c r="S2137" i="1" s="1" a="1"/>
  <c r="S2137" i="1" s="1"/>
  <c r="Q2137" i="1"/>
  <c r="P2129" i="1"/>
  <c r="S2129" i="1" s="1" a="1"/>
  <c r="S2129" i="1" s="1"/>
  <c r="Q2129" i="1"/>
  <c r="P2121" i="1"/>
  <c r="S2121" i="1" s="1" a="1"/>
  <c r="S2121" i="1" s="1"/>
  <c r="Q2121" i="1"/>
  <c r="P2113" i="1"/>
  <c r="S2113" i="1" s="1" a="1"/>
  <c r="S2113" i="1" s="1"/>
  <c r="Q2113" i="1"/>
  <c r="P2105" i="1"/>
  <c r="S2105" i="1" s="1" a="1"/>
  <c r="S2105" i="1" s="1"/>
  <c r="Q2105" i="1"/>
  <c r="P2097" i="1"/>
  <c r="S2097" i="1" s="1" a="1"/>
  <c r="S2097" i="1" s="1"/>
  <c r="Q2097" i="1"/>
  <c r="P2089" i="1"/>
  <c r="S2089" i="1" s="1" a="1"/>
  <c r="S2089" i="1" s="1"/>
  <c r="Q2089" i="1"/>
  <c r="P2081" i="1"/>
  <c r="S2081" i="1" s="1" a="1"/>
  <c r="S2081" i="1" s="1"/>
  <c r="Q2081" i="1"/>
  <c r="P2073" i="1"/>
  <c r="S2073" i="1" s="1" a="1"/>
  <c r="S2073" i="1" s="1"/>
  <c r="Q2073" i="1"/>
  <c r="P2065" i="1"/>
  <c r="S2065" i="1" s="1" a="1"/>
  <c r="S2065" i="1" s="1"/>
  <c r="Q2065" i="1"/>
  <c r="P2057" i="1"/>
  <c r="S2057" i="1" s="1" a="1"/>
  <c r="S2057" i="1" s="1"/>
  <c r="Q2057" i="1"/>
  <c r="P2049" i="1"/>
  <c r="S2049" i="1" s="1" a="1"/>
  <c r="S2049" i="1" s="1"/>
  <c r="Q2049" i="1"/>
  <c r="P2041" i="1"/>
  <c r="S2041" i="1" s="1" a="1"/>
  <c r="S2041" i="1" s="1"/>
  <c r="Q2041" i="1"/>
  <c r="P2033" i="1"/>
  <c r="S2033" i="1" s="1" a="1"/>
  <c r="S2033" i="1" s="1"/>
  <c r="Q2033" i="1"/>
  <c r="P2025" i="1"/>
  <c r="S2025" i="1" s="1" a="1"/>
  <c r="S2025" i="1" s="1"/>
  <c r="Q2025" i="1"/>
  <c r="P2017" i="1"/>
  <c r="S2017" i="1" s="1" a="1"/>
  <c r="S2017" i="1" s="1"/>
  <c r="Q2017" i="1"/>
  <c r="P2009" i="1"/>
  <c r="S2009" i="1" s="1" a="1"/>
  <c r="S2009" i="1" s="1"/>
  <c r="Q2009" i="1"/>
  <c r="P2001" i="1"/>
  <c r="S2001" i="1" s="1" a="1"/>
  <c r="S2001" i="1" s="1"/>
  <c r="Q2001" i="1"/>
  <c r="P1993" i="1"/>
  <c r="S1993" i="1" s="1" a="1"/>
  <c r="S1993" i="1" s="1"/>
  <c r="Q1993" i="1"/>
  <c r="P1985" i="1"/>
  <c r="S1985" i="1" s="1" a="1"/>
  <c r="S1985" i="1" s="1"/>
  <c r="Q1985" i="1"/>
  <c r="P1977" i="1"/>
  <c r="S1977" i="1" s="1" a="1"/>
  <c r="S1977" i="1" s="1"/>
  <c r="Q1977" i="1"/>
  <c r="P1969" i="1"/>
  <c r="S1969" i="1" s="1" a="1"/>
  <c r="S1969" i="1" s="1"/>
  <c r="Q1969" i="1"/>
  <c r="P1961" i="1"/>
  <c r="S1961" i="1" s="1" a="1"/>
  <c r="S1961" i="1" s="1"/>
  <c r="Q1961" i="1"/>
  <c r="Q4601" i="1"/>
  <c r="P4808" i="1"/>
  <c r="S4808" i="1" s="1" a="1"/>
  <c r="S4808" i="1" s="1"/>
  <c r="Q4808" i="1"/>
  <c r="P4800" i="1"/>
  <c r="S4800" i="1" s="1" a="1"/>
  <c r="S4800" i="1" s="1"/>
  <c r="Q4800" i="1"/>
  <c r="P4792" i="1"/>
  <c r="S4792" i="1" s="1" a="1"/>
  <c r="S4792" i="1" s="1"/>
  <c r="Q4792" i="1"/>
  <c r="P4784" i="1"/>
  <c r="S4784" i="1" s="1" a="1"/>
  <c r="S4784" i="1" s="1"/>
  <c r="Q4784" i="1"/>
  <c r="P4776" i="1"/>
  <c r="S4776" i="1" s="1" a="1"/>
  <c r="S4776" i="1" s="1"/>
  <c r="Q4776" i="1"/>
  <c r="P4768" i="1"/>
  <c r="S4768" i="1" s="1" a="1"/>
  <c r="S4768" i="1" s="1"/>
  <c r="Q4768" i="1"/>
  <c r="P4760" i="1"/>
  <c r="S4760" i="1" s="1" a="1"/>
  <c r="S4760" i="1" s="1"/>
  <c r="Q4760" i="1"/>
  <c r="P4752" i="1"/>
  <c r="S4752" i="1" s="1" a="1"/>
  <c r="S4752" i="1" s="1"/>
  <c r="Q4752" i="1"/>
  <c r="P4744" i="1"/>
  <c r="S4744" i="1" s="1" a="1"/>
  <c r="S4744" i="1" s="1"/>
  <c r="Q4744" i="1"/>
  <c r="P4736" i="1"/>
  <c r="S4736" i="1" s="1" a="1"/>
  <c r="S4736" i="1" s="1"/>
  <c r="Q4736" i="1"/>
  <c r="P4728" i="1"/>
  <c r="S4728" i="1" s="1" a="1"/>
  <c r="S4728" i="1" s="1"/>
  <c r="Q4728" i="1"/>
  <c r="P4720" i="1"/>
  <c r="S4720" i="1" s="1" a="1"/>
  <c r="S4720" i="1" s="1"/>
  <c r="Q4720" i="1"/>
  <c r="P4712" i="1"/>
  <c r="S4712" i="1" s="1" a="1"/>
  <c r="S4712" i="1" s="1"/>
  <c r="Q4712" i="1"/>
  <c r="P4704" i="1"/>
  <c r="S4704" i="1" s="1" a="1"/>
  <c r="S4704" i="1" s="1"/>
  <c r="Q4704" i="1"/>
  <c r="P4696" i="1"/>
  <c r="S4696" i="1" s="1" a="1"/>
  <c r="S4696" i="1" s="1"/>
  <c r="Q4696" i="1"/>
  <c r="P4688" i="1"/>
  <c r="S4688" i="1" s="1" a="1"/>
  <c r="S4688" i="1" s="1"/>
  <c r="Q4688" i="1"/>
  <c r="P4680" i="1"/>
  <c r="S4680" i="1" s="1" a="1"/>
  <c r="S4680" i="1" s="1"/>
  <c r="Q4680" i="1"/>
  <c r="P4672" i="1"/>
  <c r="S4672" i="1" s="1" a="1"/>
  <c r="S4672" i="1" s="1"/>
  <c r="Q4672" i="1"/>
  <c r="Q4664" i="1"/>
  <c r="P4664" i="1"/>
  <c r="S4664" i="1" s="1" a="1"/>
  <c r="S4664" i="1" s="1"/>
  <c r="P4656" i="1"/>
  <c r="S4656" i="1" s="1" a="1"/>
  <c r="S4656" i="1" s="1"/>
  <c r="Q4656" i="1"/>
  <c r="P4648" i="1"/>
  <c r="S4648" i="1" s="1" a="1"/>
  <c r="S4648" i="1" s="1"/>
  <c r="Q4648" i="1"/>
  <c r="P4640" i="1"/>
  <c r="S4640" i="1" s="1" a="1"/>
  <c r="S4640" i="1" s="1"/>
  <c r="Q4640" i="1"/>
  <c r="Q4632" i="1"/>
  <c r="P4632" i="1"/>
  <c r="S4632" i="1" s="1" a="1"/>
  <c r="S4632" i="1" s="1"/>
  <c r="P4624" i="1"/>
  <c r="S4624" i="1" s="1" a="1"/>
  <c r="S4624" i="1" s="1"/>
  <c r="Q4624" i="1"/>
  <c r="P4616" i="1"/>
  <c r="S4616" i="1" s="1" a="1"/>
  <c r="S4616" i="1" s="1"/>
  <c r="Q4616" i="1"/>
  <c r="P4608" i="1"/>
  <c r="S4608" i="1" s="1" a="1"/>
  <c r="S4608" i="1" s="1"/>
  <c r="Q4608" i="1"/>
  <c r="Q4600" i="1"/>
  <c r="P4592" i="1"/>
  <c r="S4592" i="1" s="1" a="1"/>
  <c r="S4592" i="1" s="1"/>
  <c r="Q4592" i="1"/>
  <c r="P4584" i="1"/>
  <c r="S4584" i="1" s="1" a="1"/>
  <c r="S4584" i="1" s="1"/>
  <c r="Q4584" i="1"/>
  <c r="P4576" i="1"/>
  <c r="S4576" i="1" s="1" a="1"/>
  <c r="S4576" i="1" s="1"/>
  <c r="Q4576" i="1"/>
  <c r="Q4568" i="1"/>
  <c r="P4568" i="1"/>
  <c r="S4568" i="1" s="1" a="1"/>
  <c r="S4568" i="1" s="1"/>
  <c r="P4560" i="1"/>
  <c r="S4560" i="1" s="1" a="1"/>
  <c r="S4560" i="1" s="1"/>
  <c r="Q4560" i="1"/>
  <c r="P4552" i="1"/>
  <c r="S4552" i="1" s="1" a="1"/>
  <c r="S4552" i="1" s="1"/>
  <c r="Q4552" i="1"/>
  <c r="P4544" i="1"/>
  <c r="S4544" i="1" s="1" a="1"/>
  <c r="S4544" i="1" s="1"/>
  <c r="Q4544" i="1"/>
  <c r="Q4536" i="1"/>
  <c r="P4536" i="1"/>
  <c r="S4536" i="1" s="1" a="1"/>
  <c r="S4536" i="1" s="1"/>
  <c r="P4528" i="1"/>
  <c r="S4528" i="1" s="1" a="1"/>
  <c r="S4528" i="1" s="1"/>
  <c r="Q4528" i="1"/>
  <c r="P4520" i="1"/>
  <c r="S4520" i="1" s="1" a="1"/>
  <c r="S4520" i="1" s="1"/>
  <c r="Q4520" i="1"/>
  <c r="P4512" i="1"/>
  <c r="S4512" i="1" s="1" a="1"/>
  <c r="S4512" i="1" s="1"/>
  <c r="Q4512" i="1"/>
  <c r="Q4504" i="1"/>
  <c r="P4504" i="1"/>
  <c r="S4504" i="1" s="1" a="1"/>
  <c r="S4504" i="1" s="1"/>
  <c r="P4496" i="1"/>
  <c r="S4496" i="1" s="1" a="1"/>
  <c r="S4496" i="1" s="1"/>
  <c r="Q4496" i="1"/>
  <c r="P4488" i="1"/>
  <c r="S4488" i="1" s="1" a="1"/>
  <c r="S4488" i="1" s="1"/>
  <c r="Q4488" i="1"/>
  <c r="P4480" i="1"/>
  <c r="S4480" i="1" s="1" a="1"/>
  <c r="S4480" i="1" s="1"/>
  <c r="Q4480" i="1"/>
  <c r="P4464" i="1"/>
  <c r="S4464" i="1" s="1" a="1"/>
  <c r="S4464" i="1" s="1"/>
  <c r="Q4464" i="1"/>
  <c r="P4456" i="1"/>
  <c r="S4456" i="1" s="1" a="1"/>
  <c r="S4456" i="1" s="1"/>
  <c r="Q4456" i="1"/>
  <c r="P4448" i="1"/>
  <c r="S4448" i="1" s="1" a="1"/>
  <c r="S4448" i="1" s="1"/>
  <c r="Q4448" i="1"/>
  <c r="Q4440" i="1"/>
  <c r="P4440" i="1"/>
  <c r="S4440" i="1" s="1" a="1"/>
  <c r="S4440" i="1" s="1"/>
  <c r="P4432" i="1"/>
  <c r="S4432" i="1" s="1" a="1"/>
  <c r="S4432" i="1" s="1"/>
  <c r="Q4432" i="1"/>
  <c r="P4424" i="1"/>
  <c r="S4424" i="1" s="1" a="1"/>
  <c r="S4424" i="1" s="1"/>
  <c r="Q4424" i="1"/>
  <c r="P4416" i="1"/>
  <c r="S4416" i="1" s="1" a="1"/>
  <c r="S4416" i="1" s="1"/>
  <c r="Q4416" i="1"/>
  <c r="Q4408" i="1"/>
  <c r="P4408" i="1"/>
  <c r="S4408" i="1" s="1" a="1"/>
  <c r="S4408" i="1" s="1"/>
  <c r="P4400" i="1"/>
  <c r="S4400" i="1" s="1" a="1"/>
  <c r="S4400" i="1" s="1"/>
  <c r="Q4400" i="1"/>
  <c r="P4392" i="1"/>
  <c r="S4392" i="1" s="1" a="1"/>
  <c r="S4392" i="1" s="1"/>
  <c r="Q4392" i="1"/>
  <c r="P4384" i="1"/>
  <c r="S4384" i="1" s="1" a="1"/>
  <c r="S4384" i="1" s="1"/>
  <c r="Q4384" i="1"/>
  <c r="Q4376" i="1"/>
  <c r="P4376" i="1"/>
  <c r="S4376" i="1" s="1" a="1"/>
  <c r="S4376" i="1" s="1"/>
  <c r="P4368" i="1"/>
  <c r="S4368" i="1" s="1" a="1"/>
  <c r="S4368" i="1" s="1"/>
  <c r="Q4368" i="1"/>
  <c r="P4360" i="1"/>
  <c r="S4360" i="1" s="1" a="1"/>
  <c r="S4360" i="1" s="1"/>
  <c r="Q4360" i="1"/>
  <c r="P4352" i="1"/>
  <c r="S4352" i="1" s="1" a="1"/>
  <c r="S4352" i="1" s="1"/>
  <c r="Q4352" i="1"/>
  <c r="P4336" i="1"/>
  <c r="S4336" i="1" s="1" a="1"/>
  <c r="S4336" i="1" s="1"/>
  <c r="Q4336" i="1"/>
  <c r="P4328" i="1"/>
  <c r="S4328" i="1" s="1" a="1"/>
  <c r="S4328" i="1" s="1"/>
  <c r="Q4328" i="1"/>
  <c r="P4320" i="1"/>
  <c r="S4320" i="1" s="1" a="1"/>
  <c r="S4320" i="1" s="1"/>
  <c r="Q4320" i="1"/>
  <c r="Q4312" i="1"/>
  <c r="P4312" i="1"/>
  <c r="S4312" i="1" s="1" a="1"/>
  <c r="S4312" i="1" s="1"/>
  <c r="P4304" i="1"/>
  <c r="S4304" i="1" s="1" a="1"/>
  <c r="S4304" i="1" s="1"/>
  <c r="Q4304" i="1"/>
  <c r="P4296" i="1"/>
  <c r="S4296" i="1" s="1" a="1"/>
  <c r="S4296" i="1" s="1"/>
  <c r="Q4296" i="1"/>
  <c r="P4288" i="1"/>
  <c r="S4288" i="1" s="1" a="1"/>
  <c r="S4288" i="1" s="1"/>
  <c r="Q4288" i="1"/>
  <c r="P4280" i="1"/>
  <c r="S4280" i="1" s="1" a="1"/>
  <c r="S4280" i="1" s="1"/>
  <c r="Q4280" i="1"/>
  <c r="P4272" i="1"/>
  <c r="S4272" i="1" s="1" a="1"/>
  <c r="S4272" i="1" s="1"/>
  <c r="Q4272" i="1"/>
  <c r="P4264" i="1"/>
  <c r="S4264" i="1" s="1" a="1"/>
  <c r="S4264" i="1" s="1"/>
  <c r="Q4264" i="1"/>
  <c r="P4248" i="1"/>
  <c r="S4248" i="1" s="1" a="1"/>
  <c r="S4248" i="1" s="1"/>
  <c r="Q4248" i="1"/>
  <c r="P4240" i="1"/>
  <c r="S4240" i="1" s="1" a="1"/>
  <c r="S4240" i="1" s="1"/>
  <c r="Q4240" i="1"/>
  <c r="P4232" i="1"/>
  <c r="S4232" i="1" s="1" a="1"/>
  <c r="S4232" i="1" s="1"/>
  <c r="Q4232" i="1"/>
  <c r="P4224" i="1"/>
  <c r="S4224" i="1" s="1" a="1"/>
  <c r="S4224" i="1" s="1"/>
  <c r="Q4224" i="1"/>
  <c r="P4216" i="1"/>
  <c r="S4216" i="1" s="1" a="1"/>
  <c r="S4216" i="1" s="1"/>
  <c r="Q4216" i="1"/>
  <c r="P4208" i="1"/>
  <c r="S4208" i="1" s="1" a="1"/>
  <c r="S4208" i="1" s="1"/>
  <c r="Q4208" i="1"/>
  <c r="P4200" i="1"/>
  <c r="S4200" i="1" s="1" a="1"/>
  <c r="S4200" i="1" s="1"/>
  <c r="Q4200" i="1"/>
  <c r="P4192" i="1"/>
  <c r="S4192" i="1" s="1" a="1"/>
  <c r="S4192" i="1" s="1"/>
  <c r="Q4192" i="1"/>
  <c r="P4184" i="1"/>
  <c r="S4184" i="1" s="1" a="1"/>
  <c r="S4184" i="1" s="1"/>
  <c r="Q4184" i="1"/>
  <c r="P4176" i="1"/>
  <c r="S4176" i="1" s="1" a="1"/>
  <c r="S4176" i="1" s="1"/>
  <c r="Q4176" i="1"/>
  <c r="P4168" i="1"/>
  <c r="S4168" i="1" s="1" a="1"/>
  <c r="S4168" i="1" s="1"/>
  <c r="Q4168" i="1"/>
  <c r="P4160" i="1"/>
  <c r="S4160" i="1" s="1" a="1"/>
  <c r="S4160" i="1" s="1"/>
  <c r="Q4160" i="1"/>
  <c r="P4152" i="1"/>
  <c r="S4152" i="1" s="1" a="1"/>
  <c r="S4152" i="1" s="1"/>
  <c r="Q4152" i="1"/>
  <c r="P4144" i="1"/>
  <c r="S4144" i="1" s="1" a="1"/>
  <c r="S4144" i="1" s="1"/>
  <c r="Q4144" i="1"/>
  <c r="P4136" i="1"/>
  <c r="S4136" i="1" s="1" a="1"/>
  <c r="S4136" i="1" s="1"/>
  <c r="Q4136" i="1"/>
  <c r="P4128" i="1"/>
  <c r="S4128" i="1" s="1" a="1"/>
  <c r="S4128" i="1" s="1"/>
  <c r="Q4128" i="1"/>
  <c r="P4120" i="1"/>
  <c r="S4120" i="1" s="1" a="1"/>
  <c r="S4120" i="1" s="1"/>
  <c r="Q4120" i="1"/>
  <c r="P4112" i="1"/>
  <c r="S4112" i="1" s="1" a="1"/>
  <c r="S4112" i="1" s="1"/>
  <c r="Q4112" i="1"/>
  <c r="P4104" i="1"/>
  <c r="S4104" i="1" s="1" a="1"/>
  <c r="S4104" i="1" s="1"/>
  <c r="Q4104" i="1"/>
  <c r="P4096" i="1"/>
  <c r="S4096" i="1" s="1" a="1"/>
  <c r="S4096" i="1" s="1"/>
  <c r="Q4096" i="1"/>
  <c r="P4088" i="1"/>
  <c r="S4088" i="1" s="1" a="1"/>
  <c r="S4088" i="1" s="1"/>
  <c r="Q4088" i="1"/>
  <c r="Q4780" i="1"/>
  <c r="P4600" i="1"/>
  <c r="S4600" i="1" s="1" a="1"/>
  <c r="S4600" i="1" s="1"/>
  <c r="Q4345" i="1"/>
  <c r="Q10" i="1"/>
  <c r="P10" i="1"/>
  <c r="S10" i="1" s="1" a="1"/>
  <c r="S10" i="1" s="1"/>
  <c r="P4815" i="1"/>
  <c r="S4815" i="1" s="1" a="1"/>
  <c r="S4815" i="1" s="1"/>
  <c r="Q4815" i="1"/>
  <c r="P4807" i="1"/>
  <c r="S4807" i="1" s="1" a="1"/>
  <c r="S4807" i="1" s="1"/>
  <c r="Q4807" i="1"/>
  <c r="P4799" i="1"/>
  <c r="S4799" i="1" s="1" a="1"/>
  <c r="S4799" i="1" s="1"/>
  <c r="Q4799" i="1"/>
  <c r="P4791" i="1"/>
  <c r="S4791" i="1" s="1" a="1"/>
  <c r="S4791" i="1" s="1"/>
  <c r="Q4791" i="1"/>
  <c r="P4783" i="1"/>
  <c r="S4783" i="1" s="1" a="1"/>
  <c r="S4783" i="1" s="1"/>
  <c r="Q4783" i="1"/>
  <c r="P4775" i="1"/>
  <c r="S4775" i="1" s="1" a="1"/>
  <c r="S4775" i="1" s="1"/>
  <c r="Q4775" i="1"/>
  <c r="P4767" i="1"/>
  <c r="S4767" i="1" s="1" a="1"/>
  <c r="S4767" i="1" s="1"/>
  <c r="Q4767" i="1"/>
  <c r="P4759" i="1"/>
  <c r="S4759" i="1" s="1" a="1"/>
  <c r="S4759" i="1" s="1"/>
  <c r="Q4759" i="1"/>
  <c r="P4751" i="1"/>
  <c r="S4751" i="1" s="1" a="1"/>
  <c r="S4751" i="1" s="1"/>
  <c r="Q4751" i="1"/>
  <c r="P4743" i="1"/>
  <c r="S4743" i="1" s="1" a="1"/>
  <c r="S4743" i="1" s="1"/>
  <c r="Q4743" i="1"/>
  <c r="P4735" i="1"/>
  <c r="S4735" i="1" s="1" a="1"/>
  <c r="S4735" i="1" s="1"/>
  <c r="Q4735" i="1"/>
  <c r="P4727" i="1"/>
  <c r="S4727" i="1" s="1" a="1"/>
  <c r="S4727" i="1" s="1"/>
  <c r="Q4727" i="1"/>
  <c r="P4719" i="1"/>
  <c r="S4719" i="1" s="1" a="1"/>
  <c r="S4719" i="1" s="1"/>
  <c r="Q4719" i="1"/>
  <c r="P4711" i="1"/>
  <c r="S4711" i="1" s="1" a="1"/>
  <c r="S4711" i="1" s="1"/>
  <c r="Q4711" i="1"/>
  <c r="P4703" i="1"/>
  <c r="S4703" i="1" s="1" a="1"/>
  <c r="S4703" i="1" s="1"/>
  <c r="Q4703" i="1"/>
  <c r="P4695" i="1"/>
  <c r="S4695" i="1" s="1" a="1"/>
  <c r="S4695" i="1" s="1"/>
  <c r="Q4695" i="1"/>
  <c r="P4687" i="1"/>
  <c r="S4687" i="1" s="1" a="1"/>
  <c r="S4687" i="1" s="1"/>
  <c r="Q4687" i="1"/>
  <c r="P4679" i="1"/>
  <c r="S4679" i="1" s="1" a="1"/>
  <c r="S4679" i="1" s="1"/>
  <c r="Q4679" i="1"/>
  <c r="P4671" i="1"/>
  <c r="S4671" i="1" s="1" a="1"/>
  <c r="S4671" i="1" s="1"/>
  <c r="Q4671" i="1"/>
  <c r="P4663" i="1"/>
  <c r="S4663" i="1" s="1" a="1"/>
  <c r="S4663" i="1" s="1"/>
  <c r="Q4663" i="1"/>
  <c r="P4655" i="1"/>
  <c r="S4655" i="1" s="1" a="1"/>
  <c r="S4655" i="1" s="1"/>
  <c r="Q4655" i="1"/>
  <c r="P4647" i="1"/>
  <c r="S4647" i="1" s="1" a="1"/>
  <c r="S4647" i="1" s="1"/>
  <c r="Q4647" i="1"/>
  <c r="P4639" i="1"/>
  <c r="S4639" i="1" s="1" a="1"/>
  <c r="S4639" i="1" s="1"/>
  <c r="Q4639" i="1"/>
  <c r="P4631" i="1"/>
  <c r="S4631" i="1" s="1" a="1"/>
  <c r="S4631" i="1" s="1"/>
  <c r="Q4631" i="1"/>
  <c r="P4623" i="1"/>
  <c r="S4623" i="1" s="1" a="1"/>
  <c r="S4623" i="1" s="1"/>
  <c r="Q4623" i="1"/>
  <c r="P4615" i="1"/>
  <c r="S4615" i="1" s="1" a="1"/>
  <c r="S4615" i="1" s="1"/>
  <c r="Q4615" i="1"/>
  <c r="P4607" i="1"/>
  <c r="S4607" i="1" s="1" a="1"/>
  <c r="S4607" i="1" s="1"/>
  <c r="Q4607" i="1"/>
  <c r="P4599" i="1"/>
  <c r="S4599" i="1" s="1" a="1"/>
  <c r="S4599" i="1" s="1"/>
  <c r="Q4599" i="1"/>
  <c r="P4591" i="1"/>
  <c r="S4591" i="1" s="1" a="1"/>
  <c r="S4591" i="1" s="1"/>
  <c r="Q4591" i="1"/>
  <c r="P4583" i="1"/>
  <c r="S4583" i="1" s="1" a="1"/>
  <c r="S4583" i="1" s="1"/>
  <c r="Q4583" i="1"/>
  <c r="P4575" i="1"/>
  <c r="S4575" i="1" s="1" a="1"/>
  <c r="S4575" i="1" s="1"/>
  <c r="Q4575" i="1"/>
  <c r="P4567" i="1"/>
  <c r="S4567" i="1" s="1" a="1"/>
  <c r="S4567" i="1" s="1"/>
  <c r="Q4567" i="1"/>
  <c r="P4551" i="1"/>
  <c r="S4551" i="1" s="1" a="1"/>
  <c r="S4551" i="1" s="1"/>
  <c r="Q4551" i="1"/>
  <c r="P4543" i="1"/>
  <c r="S4543" i="1" s="1" a="1"/>
  <c r="S4543" i="1" s="1"/>
  <c r="Q4543" i="1"/>
  <c r="P4535" i="1"/>
  <c r="S4535" i="1" s="1" a="1"/>
  <c r="S4535" i="1" s="1"/>
  <c r="Q4535" i="1"/>
  <c r="P4527" i="1"/>
  <c r="S4527" i="1" s="1" a="1"/>
  <c r="S4527" i="1" s="1"/>
  <c r="Q4527" i="1"/>
  <c r="P4519" i="1"/>
  <c r="S4519" i="1" s="1" a="1"/>
  <c r="S4519" i="1" s="1"/>
  <c r="Q4519" i="1"/>
  <c r="P4511" i="1"/>
  <c r="S4511" i="1" s="1" a="1"/>
  <c r="S4511" i="1" s="1"/>
  <c r="Q4511" i="1"/>
  <c r="P4503" i="1"/>
  <c r="S4503" i="1" s="1" a="1"/>
  <c r="S4503" i="1" s="1"/>
  <c r="Q4503" i="1"/>
  <c r="P4495" i="1"/>
  <c r="S4495" i="1" s="1" a="1"/>
  <c r="S4495" i="1" s="1"/>
  <c r="Q4495" i="1"/>
  <c r="P4487" i="1"/>
  <c r="S4487" i="1" s="1" a="1"/>
  <c r="S4487" i="1" s="1"/>
  <c r="Q4487" i="1"/>
  <c r="P4479" i="1"/>
  <c r="S4479" i="1" s="1" a="1"/>
  <c r="S4479" i="1" s="1"/>
  <c r="Q4479" i="1"/>
  <c r="P4471" i="1"/>
  <c r="S4471" i="1" s="1" a="1"/>
  <c r="S4471" i="1" s="1"/>
  <c r="Q4471" i="1"/>
  <c r="P4463" i="1"/>
  <c r="S4463" i="1" s="1" a="1"/>
  <c r="S4463" i="1" s="1"/>
  <c r="Q4463" i="1"/>
  <c r="P4455" i="1"/>
  <c r="S4455" i="1" s="1" a="1"/>
  <c r="S4455" i="1" s="1"/>
  <c r="Q4455" i="1"/>
  <c r="P4447" i="1"/>
  <c r="S4447" i="1" s="1" a="1"/>
  <c r="S4447" i="1" s="1"/>
  <c r="Q4447" i="1"/>
  <c r="P4439" i="1"/>
  <c r="S4439" i="1" s="1" a="1"/>
  <c r="S4439" i="1" s="1"/>
  <c r="Q4439" i="1"/>
  <c r="P4423" i="1"/>
  <c r="S4423" i="1" s="1" a="1"/>
  <c r="S4423" i="1" s="1"/>
  <c r="Q4423" i="1"/>
  <c r="P4415" i="1"/>
  <c r="S4415" i="1" s="1" a="1"/>
  <c r="S4415" i="1" s="1"/>
  <c r="Q4415" i="1"/>
  <c r="P4407" i="1"/>
  <c r="S4407" i="1" s="1" a="1"/>
  <c r="S4407" i="1" s="1"/>
  <c r="Q4407" i="1"/>
  <c r="P4399" i="1"/>
  <c r="S4399" i="1" s="1" a="1"/>
  <c r="S4399" i="1" s="1"/>
  <c r="Q4399" i="1"/>
  <c r="P4391" i="1"/>
  <c r="S4391" i="1" s="1" a="1"/>
  <c r="S4391" i="1" s="1"/>
  <c r="Q4391" i="1"/>
  <c r="P4383" i="1"/>
  <c r="S4383" i="1" s="1" a="1"/>
  <c r="S4383" i="1" s="1"/>
  <c r="Q4383" i="1"/>
  <c r="P4375" i="1"/>
  <c r="S4375" i="1" s="1" a="1"/>
  <c r="S4375" i="1" s="1"/>
  <c r="Q4375" i="1"/>
  <c r="P4367" i="1"/>
  <c r="S4367" i="1" s="1" a="1"/>
  <c r="S4367" i="1" s="1"/>
  <c r="Q4367" i="1"/>
  <c r="P4359" i="1"/>
  <c r="S4359" i="1" s="1" a="1"/>
  <c r="S4359" i="1" s="1"/>
  <c r="Q4359" i="1"/>
  <c r="P4351" i="1"/>
  <c r="S4351" i="1" s="1" a="1"/>
  <c r="S4351" i="1" s="1"/>
  <c r="Q4351" i="1"/>
  <c r="P4343" i="1"/>
  <c r="S4343" i="1" s="1" a="1"/>
  <c r="S4343" i="1" s="1"/>
  <c r="Q4343" i="1"/>
  <c r="P4335" i="1"/>
  <c r="S4335" i="1" s="1" a="1"/>
  <c r="S4335" i="1" s="1"/>
  <c r="Q4335" i="1"/>
  <c r="P4327" i="1"/>
  <c r="S4327" i="1" s="1" a="1"/>
  <c r="S4327" i="1" s="1"/>
  <c r="Q4327" i="1"/>
  <c r="P4319" i="1"/>
  <c r="S4319" i="1" s="1" a="1"/>
  <c r="S4319" i="1" s="1"/>
  <c r="Q4319" i="1"/>
  <c r="P4311" i="1"/>
  <c r="S4311" i="1" s="1" a="1"/>
  <c r="S4311" i="1" s="1"/>
  <c r="Q4311" i="1"/>
  <c r="P4295" i="1"/>
  <c r="S4295" i="1" s="1" a="1"/>
  <c r="S4295" i="1" s="1"/>
  <c r="Q4295" i="1"/>
  <c r="P4287" i="1"/>
  <c r="S4287" i="1" s="1" a="1"/>
  <c r="S4287" i="1" s="1"/>
  <c r="Q4287" i="1"/>
  <c r="P4279" i="1"/>
  <c r="S4279" i="1" s="1" a="1"/>
  <c r="S4279" i="1" s="1"/>
  <c r="Q4279" i="1"/>
  <c r="P4271" i="1"/>
  <c r="S4271" i="1" s="1" a="1"/>
  <c r="S4271" i="1" s="1"/>
  <c r="Q4271" i="1"/>
  <c r="P4263" i="1"/>
  <c r="S4263" i="1" s="1" a="1"/>
  <c r="S4263" i="1" s="1"/>
  <c r="Q4263" i="1"/>
  <c r="P4344" i="1"/>
  <c r="S4344" i="1" s="1" a="1"/>
  <c r="S4344" i="1" s="1"/>
  <c r="Q3884" i="1"/>
  <c r="Q4748" i="1"/>
  <c r="Q4303" i="1"/>
  <c r="Q3883" i="1"/>
  <c r="P4814" i="1"/>
  <c r="S4814" i="1" s="1" a="1"/>
  <c r="S4814" i="1" s="1"/>
  <c r="Q4814" i="1"/>
  <c r="P4806" i="1"/>
  <c r="S4806" i="1" s="1" a="1"/>
  <c r="S4806" i="1" s="1"/>
  <c r="Q4806" i="1"/>
  <c r="P4798" i="1"/>
  <c r="S4798" i="1" s="1" a="1"/>
  <c r="S4798" i="1" s="1"/>
  <c r="Q4798" i="1"/>
  <c r="P4790" i="1"/>
  <c r="S4790" i="1" s="1" a="1"/>
  <c r="S4790" i="1" s="1"/>
  <c r="Q4790" i="1"/>
  <c r="P4782" i="1"/>
  <c r="S4782" i="1" s="1" a="1"/>
  <c r="S4782" i="1" s="1"/>
  <c r="Q4782" i="1"/>
  <c r="P4774" i="1"/>
  <c r="S4774" i="1" s="1" a="1"/>
  <c r="S4774" i="1" s="1"/>
  <c r="Q4774" i="1"/>
  <c r="P4766" i="1"/>
  <c r="S4766" i="1" s="1" a="1"/>
  <c r="S4766" i="1" s="1"/>
  <c r="Q4766" i="1"/>
  <c r="P4758" i="1"/>
  <c r="S4758" i="1" s="1" a="1"/>
  <c r="S4758" i="1" s="1"/>
  <c r="Q4758" i="1"/>
  <c r="P4750" i="1"/>
  <c r="S4750" i="1" s="1" a="1"/>
  <c r="S4750" i="1" s="1"/>
  <c r="Q4750" i="1"/>
  <c r="P4742" i="1"/>
  <c r="S4742" i="1" s="1" a="1"/>
  <c r="S4742" i="1" s="1"/>
  <c r="Q4742" i="1"/>
  <c r="P4734" i="1"/>
  <c r="S4734" i="1" s="1" a="1"/>
  <c r="S4734" i="1" s="1"/>
  <c r="Q4734" i="1"/>
  <c r="P4726" i="1"/>
  <c r="S4726" i="1" s="1" a="1"/>
  <c r="S4726" i="1" s="1"/>
  <c r="Q4726" i="1"/>
  <c r="P4718" i="1"/>
  <c r="S4718" i="1" s="1" a="1"/>
  <c r="S4718" i="1" s="1"/>
  <c r="Q4718" i="1"/>
  <c r="P4710" i="1"/>
  <c r="S4710" i="1" s="1" a="1"/>
  <c r="S4710" i="1" s="1"/>
  <c r="Q4710" i="1"/>
  <c r="P4702" i="1"/>
  <c r="S4702" i="1" s="1" a="1"/>
  <c r="S4702" i="1" s="1"/>
  <c r="Q4702" i="1"/>
  <c r="P4694" i="1"/>
  <c r="S4694" i="1" s="1" a="1"/>
  <c r="S4694" i="1" s="1"/>
  <c r="Q4694" i="1"/>
  <c r="P4686" i="1"/>
  <c r="S4686" i="1" s="1" a="1"/>
  <c r="S4686" i="1" s="1"/>
  <c r="Q4686" i="1"/>
  <c r="Q4678" i="1"/>
  <c r="P4678" i="1"/>
  <c r="S4678" i="1" s="1" a="1"/>
  <c r="S4678" i="1" s="1"/>
  <c r="Q4670" i="1"/>
  <c r="P4670" i="1"/>
  <c r="S4670" i="1" s="1" a="1"/>
  <c r="S4670" i="1" s="1"/>
  <c r="Q4662" i="1"/>
  <c r="P4662" i="1"/>
  <c r="S4662" i="1" s="1" a="1"/>
  <c r="S4662" i="1" s="1"/>
  <c r="Q4654" i="1"/>
  <c r="P4654" i="1"/>
  <c r="S4654" i="1" s="1" a="1"/>
  <c r="S4654" i="1" s="1"/>
  <c r="Q4646" i="1"/>
  <c r="P4646" i="1"/>
  <c r="S4646" i="1" s="1" a="1"/>
  <c r="S4646" i="1" s="1"/>
  <c r="Q4638" i="1"/>
  <c r="P4638" i="1"/>
  <c r="S4638" i="1" s="1" a="1"/>
  <c r="S4638" i="1" s="1"/>
  <c r="Q4630" i="1"/>
  <c r="P4630" i="1"/>
  <c r="S4630" i="1" s="1" a="1"/>
  <c r="S4630" i="1" s="1"/>
  <c r="Q4622" i="1"/>
  <c r="P4622" i="1"/>
  <c r="S4622" i="1" s="1" a="1"/>
  <c r="S4622" i="1" s="1"/>
  <c r="Q4614" i="1"/>
  <c r="P4614" i="1"/>
  <c r="S4614" i="1" s="1" a="1"/>
  <c r="S4614" i="1" s="1"/>
  <c r="Q4606" i="1"/>
  <c r="P4606" i="1"/>
  <c r="S4606" i="1" s="1" a="1"/>
  <c r="S4606" i="1" s="1"/>
  <c r="Q4598" i="1"/>
  <c r="P4598" i="1"/>
  <c r="S4598" i="1" s="1" a="1"/>
  <c r="S4598" i="1" s="1"/>
  <c r="Q4590" i="1"/>
  <c r="P4590" i="1"/>
  <c r="S4590" i="1" s="1" a="1"/>
  <c r="S4590" i="1" s="1"/>
  <c r="Q4582" i="1"/>
  <c r="P4582" i="1"/>
  <c r="S4582" i="1" s="1" a="1"/>
  <c r="S4582" i="1" s="1"/>
  <c r="Q4574" i="1"/>
  <c r="P4574" i="1"/>
  <c r="S4574" i="1" s="1" a="1"/>
  <c r="S4574" i="1" s="1"/>
  <c r="Q4566" i="1"/>
  <c r="P4566" i="1"/>
  <c r="S4566" i="1" s="1" a="1"/>
  <c r="S4566" i="1" s="1"/>
  <c r="Q4558" i="1"/>
  <c r="P4558" i="1"/>
  <c r="S4558" i="1" s="1" a="1"/>
  <c r="S4558" i="1" s="1"/>
  <c r="Q4550" i="1"/>
  <c r="P4550" i="1"/>
  <c r="S4550" i="1" s="1" a="1"/>
  <c r="S4550" i="1" s="1"/>
  <c r="Q4542" i="1"/>
  <c r="P4542" i="1"/>
  <c r="S4542" i="1" s="1" a="1"/>
  <c r="S4542" i="1" s="1"/>
  <c r="Q4534" i="1"/>
  <c r="P4534" i="1"/>
  <c r="S4534" i="1" s="1" a="1"/>
  <c r="S4534" i="1" s="1"/>
  <c r="Q4526" i="1"/>
  <c r="P4526" i="1"/>
  <c r="S4526" i="1" s="1" a="1"/>
  <c r="S4526" i="1" s="1"/>
  <c r="Q4518" i="1"/>
  <c r="P4518" i="1"/>
  <c r="S4518" i="1" s="1" a="1"/>
  <c r="S4518" i="1" s="1"/>
  <c r="Q4510" i="1"/>
  <c r="P4510" i="1"/>
  <c r="S4510" i="1" s="1" a="1"/>
  <c r="S4510" i="1" s="1"/>
  <c r="Q4502" i="1"/>
  <c r="P4502" i="1"/>
  <c r="S4502" i="1" s="1" a="1"/>
  <c r="S4502" i="1" s="1"/>
  <c r="Q4494" i="1"/>
  <c r="P4494" i="1"/>
  <c r="S4494" i="1" s="1" a="1"/>
  <c r="S4494" i="1" s="1"/>
  <c r="Q4486" i="1"/>
  <c r="P4486" i="1"/>
  <c r="S4486" i="1" s="1" a="1"/>
  <c r="S4486" i="1" s="1"/>
  <c r="Q4478" i="1"/>
  <c r="P4478" i="1"/>
  <c r="S4478" i="1" s="1" a="1"/>
  <c r="S4478" i="1" s="1"/>
  <c r="Q4470" i="1"/>
  <c r="P4470" i="1"/>
  <c r="S4470" i="1" s="1" a="1"/>
  <c r="S4470" i="1" s="1"/>
  <c r="Q4462" i="1"/>
  <c r="P4462" i="1"/>
  <c r="S4462" i="1" s="1" a="1"/>
  <c r="S4462" i="1" s="1"/>
  <c r="Q4454" i="1"/>
  <c r="P4454" i="1"/>
  <c r="S4454" i="1" s="1" a="1"/>
  <c r="S4454" i="1" s="1"/>
  <c r="Q4446" i="1"/>
  <c r="P4446" i="1"/>
  <c r="S4446" i="1" s="1" a="1"/>
  <c r="S4446" i="1" s="1"/>
  <c r="Q4438" i="1"/>
  <c r="P4438" i="1"/>
  <c r="S4438" i="1" s="1" a="1"/>
  <c r="S4438" i="1" s="1"/>
  <c r="Q4430" i="1"/>
  <c r="P4430" i="1"/>
  <c r="S4430" i="1" s="1" a="1"/>
  <c r="S4430" i="1" s="1"/>
  <c r="Q4422" i="1"/>
  <c r="P4422" i="1"/>
  <c r="S4422" i="1" s="1" a="1"/>
  <c r="S4422" i="1" s="1"/>
  <c r="Q4414" i="1"/>
  <c r="P4414" i="1"/>
  <c r="S4414" i="1" s="1" a="1"/>
  <c r="S4414" i="1" s="1"/>
  <c r="Q4406" i="1"/>
  <c r="P4406" i="1"/>
  <c r="S4406" i="1" s="1" a="1"/>
  <c r="S4406" i="1" s="1"/>
  <c r="Q4398" i="1"/>
  <c r="P4398" i="1"/>
  <c r="S4398" i="1" s="1" a="1"/>
  <c r="S4398" i="1" s="1"/>
  <c r="Q4390" i="1"/>
  <c r="P4390" i="1"/>
  <c r="S4390" i="1" s="1" a="1"/>
  <c r="S4390" i="1" s="1"/>
  <c r="Q4382" i="1"/>
  <c r="P4382" i="1"/>
  <c r="S4382" i="1" s="1" a="1"/>
  <c r="S4382" i="1" s="1"/>
  <c r="Q4374" i="1"/>
  <c r="P4374" i="1"/>
  <c r="S4374" i="1" s="1" a="1"/>
  <c r="S4374" i="1" s="1"/>
  <c r="Q4366" i="1"/>
  <c r="P4366" i="1"/>
  <c r="S4366" i="1" s="1" a="1"/>
  <c r="S4366" i="1" s="1"/>
  <c r="Q4358" i="1"/>
  <c r="P4358" i="1"/>
  <c r="S4358" i="1" s="1" a="1"/>
  <c r="S4358" i="1" s="1"/>
  <c r="Q4350" i="1"/>
  <c r="P4350" i="1"/>
  <c r="S4350" i="1" s="1" a="1"/>
  <c r="S4350" i="1" s="1"/>
  <c r="Q4342" i="1"/>
  <c r="P4342" i="1"/>
  <c r="S4342" i="1" s="1" a="1"/>
  <c r="S4342" i="1" s="1"/>
  <c r="Q4334" i="1"/>
  <c r="P4334" i="1"/>
  <c r="S4334" i="1" s="1" a="1"/>
  <c r="S4334" i="1" s="1"/>
  <c r="Q4326" i="1"/>
  <c r="P4326" i="1"/>
  <c r="S4326" i="1" s="1" a="1"/>
  <c r="S4326" i="1" s="1"/>
  <c r="Q4318" i="1"/>
  <c r="P4318" i="1"/>
  <c r="S4318" i="1" s="1" a="1"/>
  <c r="S4318" i="1" s="1"/>
  <c r="Q4310" i="1"/>
  <c r="P4310" i="1"/>
  <c r="S4310" i="1" s="1" a="1"/>
  <c r="S4310" i="1" s="1"/>
  <c r="Q4302" i="1"/>
  <c r="P4302" i="1"/>
  <c r="S4302" i="1" s="1" a="1"/>
  <c r="S4302" i="1" s="1"/>
  <c r="Q4294" i="1"/>
  <c r="P4294" i="1"/>
  <c r="S4294" i="1" s="1" a="1"/>
  <c r="S4294" i="1" s="1"/>
  <c r="Q4286" i="1"/>
  <c r="P4286" i="1"/>
  <c r="S4286" i="1" s="1" a="1"/>
  <c r="S4286" i="1" s="1"/>
  <c r="Q4278" i="1"/>
  <c r="P4278" i="1"/>
  <c r="S4278" i="1" s="1" a="1"/>
  <c r="S4278" i="1" s="1"/>
  <c r="Q4270" i="1"/>
  <c r="P4270" i="1"/>
  <c r="S4270" i="1" s="1" a="1"/>
  <c r="S4270" i="1" s="1"/>
  <c r="Q4262" i="1"/>
  <c r="P4262" i="1"/>
  <c r="S4262" i="1" s="1" a="1"/>
  <c r="S4262" i="1" s="1"/>
  <c r="Q4254" i="1"/>
  <c r="P4254" i="1"/>
  <c r="S4254" i="1" s="1" a="1"/>
  <c r="S4254" i="1" s="1"/>
  <c r="Q4246" i="1"/>
  <c r="P4246" i="1"/>
  <c r="S4246" i="1" s="1" a="1"/>
  <c r="S4246" i="1" s="1"/>
  <c r="Q4238" i="1"/>
  <c r="P4238" i="1"/>
  <c r="S4238" i="1" s="1" a="1"/>
  <c r="S4238" i="1" s="1"/>
  <c r="Q4230" i="1"/>
  <c r="P4230" i="1"/>
  <c r="S4230" i="1" s="1" a="1"/>
  <c r="S4230" i="1" s="1"/>
  <c r="Q4222" i="1"/>
  <c r="P4222" i="1"/>
  <c r="S4222" i="1" s="1" a="1"/>
  <c r="S4222" i="1" s="1"/>
  <c r="Q4214" i="1"/>
  <c r="P4214" i="1"/>
  <c r="S4214" i="1" s="1" a="1"/>
  <c r="S4214" i="1" s="1"/>
  <c r="Q4206" i="1"/>
  <c r="P4206" i="1"/>
  <c r="S4206" i="1" s="1" a="1"/>
  <c r="S4206" i="1" s="1"/>
  <c r="Q4198" i="1"/>
  <c r="P4198" i="1"/>
  <c r="S4198" i="1" s="1" a="1"/>
  <c r="S4198" i="1" s="1"/>
  <c r="Q4182" i="1"/>
  <c r="P4182" i="1"/>
  <c r="S4182" i="1" s="1" a="1"/>
  <c r="S4182" i="1" s="1"/>
  <c r="Q4174" i="1"/>
  <c r="P4174" i="1"/>
  <c r="S4174" i="1" s="1" a="1"/>
  <c r="S4174" i="1" s="1"/>
  <c r="Q4166" i="1"/>
  <c r="P4166" i="1"/>
  <c r="S4166" i="1" s="1" a="1"/>
  <c r="S4166" i="1" s="1"/>
  <c r="Q4158" i="1"/>
  <c r="P4158" i="1"/>
  <c r="S4158" i="1" s="1" a="1"/>
  <c r="S4158" i="1" s="1"/>
  <c r="Q4150" i="1"/>
  <c r="P4150" i="1"/>
  <c r="S4150" i="1" s="1" a="1"/>
  <c r="S4150" i="1" s="1"/>
  <c r="Q4142" i="1"/>
  <c r="P4142" i="1"/>
  <c r="S4142" i="1" s="1" a="1"/>
  <c r="S4142" i="1" s="1"/>
  <c r="Q4134" i="1"/>
  <c r="P4134" i="1"/>
  <c r="S4134" i="1" s="1" a="1"/>
  <c r="S4134" i="1" s="1"/>
  <c r="Q4126" i="1"/>
  <c r="P4126" i="1"/>
  <c r="S4126" i="1" s="1" a="1"/>
  <c r="S4126" i="1" s="1"/>
  <c r="Q4118" i="1"/>
  <c r="P4118" i="1"/>
  <c r="S4118" i="1" s="1" a="1"/>
  <c r="S4118" i="1" s="1"/>
  <c r="Q4110" i="1"/>
  <c r="P4110" i="1"/>
  <c r="S4110" i="1" s="1" a="1"/>
  <c r="S4110" i="1" s="1"/>
  <c r="Q4102" i="1"/>
  <c r="P4102" i="1"/>
  <c r="S4102" i="1" s="1" a="1"/>
  <c r="S4102" i="1" s="1"/>
  <c r="Q4086" i="1"/>
  <c r="P4086" i="1"/>
  <c r="S4086" i="1" s="1" a="1"/>
  <c r="S4086" i="1" s="1"/>
  <c r="Q4078" i="1"/>
  <c r="P4078" i="1"/>
  <c r="S4078" i="1" s="1" a="1"/>
  <c r="S4078" i="1" s="1"/>
  <c r="Q4070" i="1"/>
  <c r="P4070" i="1"/>
  <c r="S4070" i="1" s="1" a="1"/>
  <c r="S4070" i="1" s="1"/>
  <c r="Q4062" i="1"/>
  <c r="P4062" i="1"/>
  <c r="S4062" i="1" s="1" a="1"/>
  <c r="S4062" i="1" s="1"/>
  <c r="Q4054" i="1"/>
  <c r="P4054" i="1"/>
  <c r="S4054" i="1" s="1" a="1"/>
  <c r="S4054" i="1" s="1"/>
  <c r="Q4046" i="1"/>
  <c r="P4046" i="1"/>
  <c r="S4046" i="1" s="1" a="1"/>
  <c r="S4046" i="1" s="1"/>
  <c r="Q4038" i="1"/>
  <c r="P4038" i="1"/>
  <c r="S4038" i="1" s="1" a="1"/>
  <c r="S4038" i="1" s="1"/>
  <c r="Q4030" i="1"/>
  <c r="P4030" i="1"/>
  <c r="S4030" i="1" s="1" a="1"/>
  <c r="S4030" i="1" s="1"/>
  <c r="Q4022" i="1"/>
  <c r="P4022" i="1"/>
  <c r="S4022" i="1" s="1" a="1"/>
  <c r="S4022" i="1" s="1"/>
  <c r="Q4014" i="1"/>
  <c r="P4014" i="1"/>
  <c r="S4014" i="1" s="1" a="1"/>
  <c r="S4014" i="1" s="1"/>
  <c r="Q4006" i="1"/>
  <c r="P4006" i="1"/>
  <c r="S4006" i="1" s="1" a="1"/>
  <c r="S4006" i="1" s="1"/>
  <c r="Q3998" i="1"/>
  <c r="P3998" i="1"/>
  <c r="S3998" i="1" s="1" a="1"/>
  <c r="S3998" i="1" s="1"/>
  <c r="Q3990" i="1"/>
  <c r="P3990" i="1"/>
  <c r="S3990" i="1" s="1" a="1"/>
  <c r="S3990" i="1" s="1"/>
  <c r="Q3982" i="1"/>
  <c r="P3982" i="1"/>
  <c r="S3982" i="1" s="1" a="1"/>
  <c r="S3982" i="1" s="1"/>
  <c r="Q3974" i="1"/>
  <c r="P3974" i="1"/>
  <c r="S3974" i="1" s="1" a="1"/>
  <c r="S3974" i="1" s="1"/>
  <c r="Q3966" i="1"/>
  <c r="P3966" i="1"/>
  <c r="S3966" i="1" s="1" a="1"/>
  <c r="S3966" i="1" s="1"/>
  <c r="Q3958" i="1"/>
  <c r="P3958" i="1"/>
  <c r="S3958" i="1" s="1" a="1"/>
  <c r="S3958" i="1" s="1"/>
  <c r="Q3950" i="1"/>
  <c r="P3950" i="1"/>
  <c r="S3950" i="1" s="1" a="1"/>
  <c r="S3950" i="1" s="1"/>
  <c r="Q3942" i="1"/>
  <c r="P3942" i="1"/>
  <c r="S3942" i="1" s="1" a="1"/>
  <c r="S3942" i="1" s="1"/>
  <c r="Q3934" i="1"/>
  <c r="P3934" i="1"/>
  <c r="S3934" i="1" s="1" a="1"/>
  <c r="S3934" i="1" s="1"/>
  <c r="Q3926" i="1"/>
  <c r="P3926" i="1"/>
  <c r="S3926" i="1" s="1" a="1"/>
  <c r="S3926" i="1" s="1"/>
  <c r="P3918" i="1"/>
  <c r="S3918" i="1" s="1" a="1"/>
  <c r="S3918" i="1" s="1"/>
  <c r="Q3918" i="1"/>
  <c r="P3910" i="1"/>
  <c r="S3910" i="1" s="1" a="1"/>
  <c r="S3910" i="1" s="1"/>
  <c r="Q3910" i="1"/>
  <c r="P3902" i="1"/>
  <c r="S3902" i="1" s="1" a="1"/>
  <c r="S3902" i="1" s="1"/>
  <c r="Q3902" i="1"/>
  <c r="P3894" i="1"/>
  <c r="S3894" i="1" s="1" a="1"/>
  <c r="S3894" i="1" s="1"/>
  <c r="Q3894" i="1"/>
  <c r="P3886" i="1"/>
  <c r="S3886" i="1" s="1" a="1"/>
  <c r="S3886" i="1" s="1"/>
  <c r="Q3886" i="1"/>
  <c r="P3878" i="1"/>
  <c r="S3878" i="1" s="1" a="1"/>
  <c r="S3878" i="1" s="1"/>
  <c r="Q3878" i="1"/>
  <c r="P3870" i="1"/>
  <c r="S3870" i="1" s="1" a="1"/>
  <c r="S3870" i="1" s="1"/>
  <c r="Q3870" i="1"/>
  <c r="P3862" i="1"/>
  <c r="S3862" i="1" s="1" a="1"/>
  <c r="S3862" i="1" s="1"/>
  <c r="Q3862" i="1"/>
  <c r="P3854" i="1"/>
  <c r="S3854" i="1" s="1" a="1"/>
  <c r="S3854" i="1" s="1"/>
  <c r="Q3854" i="1"/>
  <c r="P3846" i="1"/>
  <c r="S3846" i="1" s="1" a="1"/>
  <c r="S3846" i="1" s="1"/>
  <c r="Q3846" i="1"/>
  <c r="P3838" i="1"/>
  <c r="S3838" i="1" s="1" a="1"/>
  <c r="S3838" i="1" s="1"/>
  <c r="Q3838" i="1"/>
  <c r="P3830" i="1"/>
  <c r="S3830" i="1" s="1" a="1"/>
  <c r="S3830" i="1" s="1"/>
  <c r="Q3830" i="1"/>
  <c r="P3822" i="1"/>
  <c r="S3822" i="1" s="1" a="1"/>
  <c r="S3822" i="1" s="1"/>
  <c r="Q3822" i="1"/>
  <c r="P3814" i="1"/>
  <c r="S3814" i="1" s="1" a="1"/>
  <c r="S3814" i="1" s="1"/>
  <c r="Q3814" i="1"/>
  <c r="P3806" i="1"/>
  <c r="S3806" i="1" s="1" a="1"/>
  <c r="S3806" i="1" s="1"/>
  <c r="Q3806" i="1"/>
  <c r="P3798" i="1"/>
  <c r="S3798" i="1" s="1" a="1"/>
  <c r="S3798" i="1" s="1"/>
  <c r="Q3798" i="1"/>
  <c r="P3790" i="1"/>
  <c r="S3790" i="1" s="1" a="1"/>
  <c r="S3790" i="1" s="1"/>
  <c r="Q3790" i="1"/>
  <c r="P3782" i="1"/>
  <c r="S3782" i="1" s="1" a="1"/>
  <c r="S3782" i="1" s="1"/>
  <c r="Q3782" i="1"/>
  <c r="P3774" i="1"/>
  <c r="S3774" i="1" s="1" a="1"/>
  <c r="S3774" i="1" s="1"/>
  <c r="Q3774" i="1"/>
  <c r="P3766" i="1"/>
  <c r="S3766" i="1" s="1" a="1"/>
  <c r="S3766" i="1" s="1"/>
  <c r="Q3766" i="1"/>
  <c r="P3758" i="1"/>
  <c r="S3758" i="1" s="1" a="1"/>
  <c r="S3758" i="1" s="1"/>
  <c r="Q3758" i="1"/>
  <c r="P3750" i="1"/>
  <c r="S3750" i="1" s="1" a="1"/>
  <c r="S3750" i="1" s="1"/>
  <c r="Q3750" i="1"/>
  <c r="P3742" i="1"/>
  <c r="S3742" i="1" s="1" a="1"/>
  <c r="S3742" i="1" s="1"/>
  <c r="Q3742" i="1"/>
  <c r="P3734" i="1"/>
  <c r="S3734" i="1" s="1" a="1"/>
  <c r="S3734" i="1" s="1"/>
  <c r="Q3734" i="1"/>
  <c r="P3726" i="1"/>
  <c r="S3726" i="1" s="1" a="1"/>
  <c r="S3726" i="1" s="1"/>
  <c r="Q3726" i="1"/>
  <c r="P3718" i="1"/>
  <c r="S3718" i="1" s="1" a="1"/>
  <c r="S3718" i="1" s="1"/>
  <c r="Q3718" i="1"/>
  <c r="P3710" i="1"/>
  <c r="S3710" i="1" s="1" a="1"/>
  <c r="S3710" i="1" s="1"/>
  <c r="Q3710" i="1"/>
  <c r="P3702" i="1"/>
  <c r="S3702" i="1" s="1" a="1"/>
  <c r="S3702" i="1" s="1"/>
  <c r="Q3702" i="1"/>
  <c r="P3694" i="1"/>
  <c r="S3694" i="1" s="1" a="1"/>
  <c r="S3694" i="1" s="1"/>
  <c r="Q3694" i="1"/>
  <c r="P3686" i="1"/>
  <c r="S3686" i="1" s="1" a="1"/>
  <c r="S3686" i="1" s="1"/>
  <c r="Q3686" i="1"/>
  <c r="P3678" i="1"/>
  <c r="S3678" i="1" s="1" a="1"/>
  <c r="S3678" i="1" s="1"/>
  <c r="Q3678" i="1"/>
  <c r="P3670" i="1"/>
  <c r="S3670" i="1" s="1" a="1"/>
  <c r="S3670" i="1" s="1"/>
  <c r="Q3670" i="1"/>
  <c r="P3662" i="1"/>
  <c r="S3662" i="1" s="1" a="1"/>
  <c r="S3662" i="1" s="1"/>
  <c r="Q3662" i="1"/>
  <c r="P3654" i="1"/>
  <c r="S3654" i="1" s="1" a="1"/>
  <c r="S3654" i="1" s="1"/>
  <c r="Q3654" i="1"/>
  <c r="P3646" i="1"/>
  <c r="S3646" i="1" s="1" a="1"/>
  <c r="S3646" i="1" s="1"/>
  <c r="Q3646" i="1"/>
  <c r="P3638" i="1"/>
  <c r="S3638" i="1" s="1" a="1"/>
  <c r="S3638" i="1" s="1"/>
  <c r="Q3638" i="1"/>
  <c r="Q3630" i="1"/>
  <c r="P3630" i="1"/>
  <c r="S3630" i="1" s="1" a="1"/>
  <c r="S3630" i="1" s="1"/>
  <c r="Q3614" i="1"/>
  <c r="P3614" i="1"/>
  <c r="S3614" i="1" s="1" a="1"/>
  <c r="S3614" i="1" s="1"/>
  <c r="Q3606" i="1"/>
  <c r="P3606" i="1"/>
  <c r="S3606" i="1" s="1" a="1"/>
  <c r="S3606" i="1" s="1"/>
  <c r="Q3598" i="1"/>
  <c r="P3598" i="1"/>
  <c r="S3598" i="1" s="1" a="1"/>
  <c r="S3598" i="1" s="1"/>
  <c r="Q3590" i="1"/>
  <c r="P3590" i="1"/>
  <c r="S3590" i="1" s="1" a="1"/>
  <c r="S3590" i="1" s="1"/>
  <c r="Q3582" i="1"/>
  <c r="P3582" i="1"/>
  <c r="S3582" i="1" s="1" a="1"/>
  <c r="S3582" i="1" s="1"/>
  <c r="Q3574" i="1"/>
  <c r="P3574" i="1"/>
  <c r="S3574" i="1" s="1" a="1"/>
  <c r="S3574" i="1" s="1"/>
  <c r="Q4747" i="1"/>
  <c r="Q4516" i="1"/>
  <c r="Q4813" i="1"/>
  <c r="Q4805" i="1"/>
  <c r="P4805" i="1"/>
  <c r="S4805" i="1" s="1" a="1"/>
  <c r="S4805" i="1" s="1"/>
  <c r="Q4797" i="1"/>
  <c r="P4797" i="1"/>
  <c r="S4797" i="1" s="1" a="1"/>
  <c r="S4797" i="1" s="1"/>
  <c r="Q4789" i="1"/>
  <c r="P4789" i="1"/>
  <c r="S4789" i="1" s="1" a="1"/>
  <c r="S4789" i="1" s="1"/>
  <c r="Q4781" i="1"/>
  <c r="Q4773" i="1"/>
  <c r="P4773" i="1"/>
  <c r="S4773" i="1" s="1" a="1"/>
  <c r="S4773" i="1" s="1"/>
  <c r="Q4765" i="1"/>
  <c r="P4765" i="1"/>
  <c r="S4765" i="1" s="1" a="1"/>
  <c r="S4765" i="1" s="1"/>
  <c r="Q4757" i="1"/>
  <c r="P4757" i="1"/>
  <c r="S4757" i="1" s="1" a="1"/>
  <c r="S4757" i="1" s="1"/>
  <c r="Q4749" i="1"/>
  <c r="Q4741" i="1"/>
  <c r="P4741" i="1"/>
  <c r="S4741" i="1" s="1" a="1"/>
  <c r="S4741" i="1" s="1"/>
  <c r="Q4733" i="1"/>
  <c r="P4733" i="1"/>
  <c r="S4733" i="1" s="1" a="1"/>
  <c r="S4733" i="1" s="1"/>
  <c r="Q4725" i="1"/>
  <c r="P4725" i="1"/>
  <c r="S4725" i="1" s="1" a="1"/>
  <c r="S4725" i="1" s="1"/>
  <c r="Q4717" i="1"/>
  <c r="Q4709" i="1"/>
  <c r="P4709" i="1"/>
  <c r="S4709" i="1" s="1" a="1"/>
  <c r="S4709" i="1" s="1"/>
  <c r="Q4701" i="1"/>
  <c r="P4701" i="1"/>
  <c r="S4701" i="1" s="1" a="1"/>
  <c r="S4701" i="1" s="1"/>
  <c r="Q4693" i="1"/>
  <c r="P4693" i="1"/>
  <c r="S4693" i="1" s="1" a="1"/>
  <c r="S4693" i="1" s="1"/>
  <c r="Q4685" i="1"/>
  <c r="P4677" i="1"/>
  <c r="S4677" i="1" s="1" a="1"/>
  <c r="S4677" i="1" s="1"/>
  <c r="Q4677" i="1"/>
  <c r="Q4669" i="1"/>
  <c r="P4669" i="1"/>
  <c r="S4669" i="1" s="1" a="1"/>
  <c r="S4669" i="1" s="1"/>
  <c r="Q4661" i="1"/>
  <c r="P4661" i="1"/>
  <c r="S4661" i="1" s="1" a="1"/>
  <c r="S4661" i="1" s="1"/>
  <c r="Q4653" i="1"/>
  <c r="P4653" i="1"/>
  <c r="S4653" i="1" s="1" a="1"/>
  <c r="S4653" i="1" s="1"/>
  <c r="Q4645" i="1"/>
  <c r="P4645" i="1"/>
  <c r="S4645" i="1" s="1" a="1"/>
  <c r="S4645" i="1" s="1"/>
  <c r="Q4637" i="1"/>
  <c r="P4637" i="1"/>
  <c r="S4637" i="1" s="1" a="1"/>
  <c r="S4637" i="1" s="1"/>
  <c r="Q4629" i="1"/>
  <c r="P4629" i="1"/>
  <c r="S4629" i="1" s="1" a="1"/>
  <c r="S4629" i="1" s="1"/>
  <c r="Q4621" i="1"/>
  <c r="P4621" i="1"/>
  <c r="S4621" i="1" s="1" a="1"/>
  <c r="S4621" i="1" s="1"/>
  <c r="Q4613" i="1"/>
  <c r="P4613" i="1"/>
  <c r="S4613" i="1" s="1" a="1"/>
  <c r="S4613" i="1" s="1"/>
  <c r="Q4605" i="1"/>
  <c r="P4605" i="1"/>
  <c r="S4605" i="1" s="1" a="1"/>
  <c r="S4605" i="1" s="1"/>
  <c r="Q4597" i="1"/>
  <c r="P4597" i="1"/>
  <c r="S4597" i="1" s="1" a="1"/>
  <c r="S4597" i="1" s="1"/>
  <c r="Q4589" i="1"/>
  <c r="P4589" i="1"/>
  <c r="S4589" i="1" s="1" a="1"/>
  <c r="S4589" i="1" s="1"/>
  <c r="Q4581" i="1"/>
  <c r="P4581" i="1"/>
  <c r="S4581" i="1" s="1" a="1"/>
  <c r="S4581" i="1" s="1"/>
  <c r="Q4573" i="1"/>
  <c r="P4573" i="1"/>
  <c r="S4573" i="1" s="1" a="1"/>
  <c r="S4573" i="1" s="1"/>
  <c r="Q4565" i="1"/>
  <c r="P4565" i="1"/>
  <c r="S4565" i="1" s="1" a="1"/>
  <c r="S4565" i="1" s="1"/>
  <c r="Q4557" i="1"/>
  <c r="Q4549" i="1"/>
  <c r="P4549" i="1"/>
  <c r="S4549" i="1" s="1" a="1"/>
  <c r="S4549" i="1" s="1"/>
  <c r="Q4541" i="1"/>
  <c r="P4541" i="1"/>
  <c r="S4541" i="1" s="1" a="1"/>
  <c r="S4541" i="1" s="1"/>
  <c r="Q4533" i="1"/>
  <c r="P4533" i="1"/>
  <c r="S4533" i="1" s="1" a="1"/>
  <c r="S4533" i="1" s="1"/>
  <c r="Q4525" i="1"/>
  <c r="P4525" i="1"/>
  <c r="S4525" i="1" s="1" a="1"/>
  <c r="S4525" i="1" s="1"/>
  <c r="Q4517" i="1"/>
  <c r="P4517" i="1"/>
  <c r="S4517" i="1" s="1" a="1"/>
  <c r="S4517" i="1" s="1"/>
  <c r="Q4509" i="1"/>
  <c r="P4509" i="1"/>
  <c r="S4509" i="1" s="1" a="1"/>
  <c r="S4509" i="1" s="1"/>
  <c r="Q4501" i="1"/>
  <c r="P4501" i="1"/>
  <c r="S4501" i="1" s="1" a="1"/>
  <c r="S4501" i="1" s="1"/>
  <c r="Q4493" i="1"/>
  <c r="P4493" i="1"/>
  <c r="S4493" i="1" s="1" a="1"/>
  <c r="S4493" i="1" s="1"/>
  <c r="Q4485" i="1"/>
  <c r="P4485" i="1"/>
  <c r="S4485" i="1" s="1" a="1"/>
  <c r="S4485" i="1" s="1"/>
  <c r="Q4477" i="1"/>
  <c r="P4477" i="1"/>
  <c r="S4477" i="1" s="1" a="1"/>
  <c r="S4477" i="1" s="1"/>
  <c r="Q4469" i="1"/>
  <c r="P4469" i="1"/>
  <c r="S4469" i="1" s="1" a="1"/>
  <c r="S4469" i="1" s="1"/>
  <c r="Q4461" i="1"/>
  <c r="P4461" i="1"/>
  <c r="S4461" i="1" s="1" a="1"/>
  <c r="S4461" i="1" s="1"/>
  <c r="Q4453" i="1"/>
  <c r="P4453" i="1"/>
  <c r="S4453" i="1" s="1" a="1"/>
  <c r="S4453" i="1" s="1"/>
  <c r="Q4445" i="1"/>
  <c r="P4445" i="1"/>
  <c r="S4445" i="1" s="1" a="1"/>
  <c r="S4445" i="1" s="1"/>
  <c r="Q4437" i="1"/>
  <c r="P4437" i="1"/>
  <c r="S4437" i="1" s="1" a="1"/>
  <c r="S4437" i="1" s="1"/>
  <c r="Q4429" i="1"/>
  <c r="Q4421" i="1"/>
  <c r="P4421" i="1"/>
  <c r="S4421" i="1" s="1" a="1"/>
  <c r="S4421" i="1" s="1"/>
  <c r="Q4413" i="1"/>
  <c r="P4413" i="1"/>
  <c r="S4413" i="1" s="1" a="1"/>
  <c r="S4413" i="1" s="1"/>
  <c r="Q4405" i="1"/>
  <c r="P4405" i="1"/>
  <c r="S4405" i="1" s="1" a="1"/>
  <c r="S4405" i="1" s="1"/>
  <c r="Q4397" i="1"/>
  <c r="P4397" i="1"/>
  <c r="S4397" i="1" s="1" a="1"/>
  <c r="S4397" i="1" s="1"/>
  <c r="Q4389" i="1"/>
  <c r="P4389" i="1"/>
  <c r="S4389" i="1" s="1" a="1"/>
  <c r="S4389" i="1" s="1"/>
  <c r="Q4381" i="1"/>
  <c r="P4381" i="1"/>
  <c r="S4381" i="1" s="1" a="1"/>
  <c r="S4381" i="1" s="1"/>
  <c r="Q4373" i="1"/>
  <c r="P4373" i="1"/>
  <c r="S4373" i="1" s="1" a="1"/>
  <c r="S4373" i="1" s="1"/>
  <c r="Q4365" i="1"/>
  <c r="P4365" i="1"/>
  <c r="S4365" i="1" s="1" a="1"/>
  <c r="S4365" i="1" s="1"/>
  <c r="Q4357" i="1"/>
  <c r="P4357" i="1"/>
  <c r="S4357" i="1" s="1" a="1"/>
  <c r="S4357" i="1" s="1"/>
  <c r="Q4349" i="1"/>
  <c r="P4349" i="1"/>
  <c r="S4349" i="1" s="1" a="1"/>
  <c r="S4349" i="1" s="1"/>
  <c r="Q4341" i="1"/>
  <c r="P4341" i="1"/>
  <c r="S4341" i="1" s="1" a="1"/>
  <c r="S4341" i="1" s="1"/>
  <c r="Q4333" i="1"/>
  <c r="P4333" i="1"/>
  <c r="S4333" i="1" s="1" a="1"/>
  <c r="S4333" i="1" s="1"/>
  <c r="Q4325" i="1"/>
  <c r="P4325" i="1"/>
  <c r="S4325" i="1" s="1" a="1"/>
  <c r="S4325" i="1" s="1"/>
  <c r="Q4317" i="1"/>
  <c r="P4317" i="1"/>
  <c r="S4317" i="1" s="1" a="1"/>
  <c r="S4317" i="1" s="1"/>
  <c r="Q4309" i="1"/>
  <c r="P4309" i="1"/>
  <c r="S4309" i="1" s="1" a="1"/>
  <c r="S4309" i="1" s="1"/>
  <c r="Q4301" i="1"/>
  <c r="Q4293" i="1"/>
  <c r="P4293" i="1"/>
  <c r="S4293" i="1" s="1" a="1"/>
  <c r="S4293" i="1" s="1"/>
  <c r="Q4285" i="1"/>
  <c r="P4285" i="1"/>
  <c r="S4285" i="1" s="1" a="1"/>
  <c r="S4285" i="1" s="1"/>
  <c r="Q4277" i="1"/>
  <c r="P4277" i="1"/>
  <c r="S4277" i="1" s="1" a="1"/>
  <c r="S4277" i="1" s="1"/>
  <c r="Q4269" i="1"/>
  <c r="P4269" i="1"/>
  <c r="S4269" i="1" s="1" a="1"/>
  <c r="S4269" i="1" s="1"/>
  <c r="Q4261" i="1"/>
  <c r="P4261" i="1"/>
  <c r="S4261" i="1" s="1" a="1"/>
  <c r="S4261" i="1" s="1"/>
  <c r="Q4253" i="1"/>
  <c r="P4253" i="1"/>
  <c r="S4253" i="1" s="1" a="1"/>
  <c r="S4253" i="1" s="1"/>
  <c r="Q4245" i="1"/>
  <c r="P4245" i="1"/>
  <c r="S4245" i="1" s="1" a="1"/>
  <c r="S4245" i="1" s="1"/>
  <c r="Q4237" i="1"/>
  <c r="P4237" i="1"/>
  <c r="S4237" i="1" s="1" a="1"/>
  <c r="S4237" i="1" s="1"/>
  <c r="Q4229" i="1"/>
  <c r="P4229" i="1"/>
  <c r="S4229" i="1" s="1" a="1"/>
  <c r="S4229" i="1" s="1"/>
  <c r="Q4221" i="1"/>
  <c r="P4221" i="1"/>
  <c r="S4221" i="1" s="1" a="1"/>
  <c r="S4221" i="1" s="1"/>
  <c r="Q4213" i="1"/>
  <c r="P4213" i="1"/>
  <c r="S4213" i="1" s="1" a="1"/>
  <c r="S4213" i="1" s="1"/>
  <c r="Q4205" i="1"/>
  <c r="P4205" i="1"/>
  <c r="S4205" i="1" s="1" a="1"/>
  <c r="S4205" i="1" s="1"/>
  <c r="Q4197" i="1"/>
  <c r="P4197" i="1"/>
  <c r="S4197" i="1" s="1" a="1"/>
  <c r="S4197" i="1" s="1"/>
  <c r="Q4189" i="1"/>
  <c r="Q4181" i="1"/>
  <c r="P4181" i="1"/>
  <c r="S4181" i="1" s="1" a="1"/>
  <c r="S4181" i="1" s="1"/>
  <c r="Q4173" i="1"/>
  <c r="P4173" i="1"/>
  <c r="S4173" i="1" s="1" a="1"/>
  <c r="S4173" i="1" s="1"/>
  <c r="Q4165" i="1"/>
  <c r="P4165" i="1"/>
  <c r="S4165" i="1" s="1" a="1"/>
  <c r="S4165" i="1" s="1"/>
  <c r="Q4157" i="1"/>
  <c r="P4157" i="1"/>
  <c r="S4157" i="1" s="1" a="1"/>
  <c r="S4157" i="1" s="1"/>
  <c r="Q4149" i="1"/>
  <c r="P4149" i="1"/>
  <c r="S4149" i="1" s="1" a="1"/>
  <c r="S4149" i="1" s="1"/>
  <c r="Q4141" i="1"/>
  <c r="P4141" i="1"/>
  <c r="S4141" i="1" s="1" a="1"/>
  <c r="S4141" i="1" s="1"/>
  <c r="Q4133" i="1"/>
  <c r="P4133" i="1"/>
  <c r="S4133" i="1" s="1" a="1"/>
  <c r="S4133" i="1" s="1"/>
  <c r="Q4125" i="1"/>
  <c r="P4125" i="1"/>
  <c r="S4125" i="1" s="1" a="1"/>
  <c r="S4125" i="1" s="1"/>
  <c r="Q4117" i="1"/>
  <c r="P4117" i="1"/>
  <c r="S4117" i="1" s="1" a="1"/>
  <c r="S4117" i="1" s="1"/>
  <c r="Q4109" i="1"/>
  <c r="P4109" i="1"/>
  <c r="S4109" i="1" s="1" a="1"/>
  <c r="S4109" i="1" s="1"/>
  <c r="Q4101" i="1"/>
  <c r="P4101" i="1"/>
  <c r="S4101" i="1" s="1" a="1"/>
  <c r="S4101" i="1" s="1"/>
  <c r="Q4093" i="1"/>
  <c r="P4093" i="1"/>
  <c r="S4093" i="1" s="1" a="1"/>
  <c r="S4093" i="1" s="1"/>
  <c r="Q4085" i="1"/>
  <c r="P4085" i="1"/>
  <c r="S4085" i="1" s="1" a="1"/>
  <c r="S4085" i="1" s="1"/>
  <c r="Q4077" i="1"/>
  <c r="P4077" i="1"/>
  <c r="S4077" i="1" s="1" a="1"/>
  <c r="S4077" i="1" s="1"/>
  <c r="Q4069" i="1"/>
  <c r="P4069" i="1"/>
  <c r="S4069" i="1" s="1" a="1"/>
  <c r="S4069" i="1" s="1"/>
  <c r="Q4061" i="1"/>
  <c r="P4061" i="1"/>
  <c r="S4061" i="1" s="1" a="1"/>
  <c r="S4061" i="1" s="1"/>
  <c r="Q4053" i="1"/>
  <c r="P4053" i="1"/>
  <c r="S4053" i="1" s="1" a="1"/>
  <c r="S4053" i="1" s="1"/>
  <c r="Q4045" i="1"/>
  <c r="P4045" i="1"/>
  <c r="S4045" i="1" s="1" a="1"/>
  <c r="S4045" i="1" s="1"/>
  <c r="Q4037" i="1"/>
  <c r="P4037" i="1"/>
  <c r="S4037" i="1" s="1" a="1"/>
  <c r="S4037" i="1" s="1"/>
  <c r="Q4029" i="1"/>
  <c r="P4029" i="1"/>
  <c r="S4029" i="1" s="1" a="1"/>
  <c r="S4029" i="1" s="1"/>
  <c r="Q4021" i="1"/>
  <c r="P4021" i="1"/>
  <c r="S4021" i="1" s="1" a="1"/>
  <c r="S4021" i="1" s="1"/>
  <c r="Q4013" i="1"/>
  <c r="P4013" i="1"/>
  <c r="S4013" i="1" s="1" a="1"/>
  <c r="S4013" i="1" s="1"/>
  <c r="Q4005" i="1"/>
  <c r="P4005" i="1"/>
  <c r="S4005" i="1" s="1" a="1"/>
  <c r="S4005" i="1" s="1"/>
  <c r="Q3997" i="1"/>
  <c r="P3997" i="1"/>
  <c r="S3997" i="1" s="1" a="1"/>
  <c r="S3997" i="1" s="1"/>
  <c r="Q3989" i="1"/>
  <c r="Q3981" i="1"/>
  <c r="P3981" i="1"/>
  <c r="S3981" i="1" s="1" a="1"/>
  <c r="S3981" i="1" s="1"/>
  <c r="Q3973" i="1"/>
  <c r="P3973" i="1"/>
  <c r="S3973" i="1" s="1" a="1"/>
  <c r="S3973" i="1" s="1"/>
  <c r="Q3965" i="1"/>
  <c r="P3965" i="1"/>
  <c r="S3965" i="1" s="1" a="1"/>
  <c r="S3965" i="1" s="1"/>
  <c r="Q3957" i="1"/>
  <c r="P3957" i="1"/>
  <c r="S3957" i="1" s="1" a="1"/>
  <c r="S3957" i="1" s="1"/>
  <c r="Q3949" i="1"/>
  <c r="P3949" i="1"/>
  <c r="S3949" i="1" s="1" a="1"/>
  <c r="S3949" i="1" s="1"/>
  <c r="Q3941" i="1"/>
  <c r="P3941" i="1"/>
  <c r="S3941" i="1" s="1" a="1"/>
  <c r="S3941" i="1" s="1"/>
  <c r="Q3933" i="1"/>
  <c r="P3933" i="1"/>
  <c r="S3933" i="1" s="1" a="1"/>
  <c r="S3933" i="1" s="1"/>
  <c r="Q3925" i="1"/>
  <c r="P3925" i="1"/>
  <c r="S3925" i="1" s="1" a="1"/>
  <c r="S3925" i="1" s="1"/>
  <c r="Q3917" i="1"/>
  <c r="P3917" i="1"/>
  <c r="S3917" i="1" s="1" a="1"/>
  <c r="S3917" i="1" s="1"/>
  <c r="Q3909" i="1"/>
  <c r="P3909" i="1"/>
  <c r="S3909" i="1" s="1" a="1"/>
  <c r="S3909" i="1" s="1"/>
  <c r="Q3901" i="1"/>
  <c r="P3901" i="1"/>
  <c r="S3901" i="1" s="1" a="1"/>
  <c r="S3901" i="1" s="1"/>
  <c r="Q3893" i="1"/>
  <c r="P3893" i="1"/>
  <c r="S3893" i="1" s="1" a="1"/>
  <c r="S3893" i="1" s="1"/>
  <c r="Q3885" i="1"/>
  <c r="P3885" i="1"/>
  <c r="S3885" i="1" s="1" a="1"/>
  <c r="S3885" i="1" s="1"/>
  <c r="Q3877" i="1"/>
  <c r="Q3869" i="1"/>
  <c r="P3869" i="1"/>
  <c r="S3869" i="1" s="1" a="1"/>
  <c r="S3869" i="1" s="1"/>
  <c r="Q3861" i="1"/>
  <c r="P3861" i="1"/>
  <c r="S3861" i="1" s="1" a="1"/>
  <c r="S3861" i="1" s="1"/>
  <c r="Q3853" i="1"/>
  <c r="P3853" i="1"/>
  <c r="S3853" i="1" s="1" a="1"/>
  <c r="S3853" i="1" s="1"/>
  <c r="Q3845" i="1"/>
  <c r="P3845" i="1"/>
  <c r="S3845" i="1" s="1" a="1"/>
  <c r="S3845" i="1" s="1"/>
  <c r="Q3837" i="1"/>
  <c r="P3837" i="1"/>
  <c r="S3837" i="1" s="1" a="1"/>
  <c r="S3837" i="1" s="1"/>
  <c r="Q3829" i="1"/>
  <c r="P3829" i="1"/>
  <c r="S3829" i="1" s="1" a="1"/>
  <c r="S3829" i="1" s="1"/>
  <c r="Q3821" i="1"/>
  <c r="P3821" i="1"/>
  <c r="S3821" i="1" s="1" a="1"/>
  <c r="S3821" i="1" s="1"/>
  <c r="Q3813" i="1"/>
  <c r="P3813" i="1"/>
  <c r="S3813" i="1" s="1" a="1"/>
  <c r="S3813" i="1" s="1"/>
  <c r="Q3805" i="1"/>
  <c r="P3805" i="1"/>
  <c r="S3805" i="1" s="1" a="1"/>
  <c r="S3805" i="1" s="1"/>
  <c r="Q3797" i="1"/>
  <c r="P3797" i="1"/>
  <c r="S3797" i="1" s="1" a="1"/>
  <c r="S3797" i="1" s="1"/>
  <c r="Q3789" i="1"/>
  <c r="P3789" i="1"/>
  <c r="S3789" i="1" s="1" a="1"/>
  <c r="S3789" i="1" s="1"/>
  <c r="Q3781" i="1"/>
  <c r="P3781" i="1"/>
  <c r="S3781" i="1" s="1" a="1"/>
  <c r="S3781" i="1" s="1"/>
  <c r="Q3773" i="1"/>
  <c r="P3773" i="1"/>
  <c r="S3773" i="1" s="1" a="1"/>
  <c r="S3773" i="1" s="1"/>
  <c r="Q3765" i="1"/>
  <c r="P3765" i="1"/>
  <c r="S3765" i="1" s="1" a="1"/>
  <c r="S3765" i="1" s="1"/>
  <c r="Q3757" i="1"/>
  <c r="P3757" i="1"/>
  <c r="S3757" i="1" s="1" a="1"/>
  <c r="S3757" i="1" s="1"/>
  <c r="Q3749" i="1"/>
  <c r="Q3741" i="1"/>
  <c r="P3741" i="1"/>
  <c r="S3741" i="1" s="1" a="1"/>
  <c r="S3741" i="1" s="1"/>
  <c r="Q3733" i="1"/>
  <c r="P3733" i="1"/>
  <c r="S3733" i="1" s="1" a="1"/>
  <c r="S3733" i="1" s="1"/>
  <c r="Q3725" i="1"/>
  <c r="P3725" i="1"/>
  <c r="S3725" i="1" s="1" a="1"/>
  <c r="S3725" i="1" s="1"/>
  <c r="Q3717" i="1"/>
  <c r="P3717" i="1"/>
  <c r="S3717" i="1" s="1" a="1"/>
  <c r="S3717" i="1" s="1"/>
  <c r="Q3709" i="1"/>
  <c r="P3709" i="1"/>
  <c r="S3709" i="1" s="1" a="1"/>
  <c r="S3709" i="1" s="1"/>
  <c r="Q3701" i="1"/>
  <c r="P3701" i="1"/>
  <c r="S3701" i="1" s="1" a="1"/>
  <c r="S3701" i="1" s="1"/>
  <c r="Q3693" i="1"/>
  <c r="P3693" i="1"/>
  <c r="S3693" i="1" s="1" a="1"/>
  <c r="S3693" i="1" s="1"/>
  <c r="Q3685" i="1"/>
  <c r="P3685" i="1"/>
  <c r="S3685" i="1" s="1" a="1"/>
  <c r="S3685" i="1" s="1"/>
  <c r="Q3677" i="1"/>
  <c r="P3677" i="1"/>
  <c r="S3677" i="1" s="1" a="1"/>
  <c r="S3677" i="1" s="1"/>
  <c r="Q3669" i="1"/>
  <c r="P3669" i="1"/>
  <c r="S3669" i="1" s="1" a="1"/>
  <c r="S3669" i="1" s="1"/>
  <c r="Q3661" i="1"/>
  <c r="P3661" i="1"/>
  <c r="S3661" i="1" s="1" a="1"/>
  <c r="S3661" i="1" s="1"/>
  <c r="Q3653" i="1"/>
  <c r="P3653" i="1"/>
  <c r="S3653" i="1" s="1" a="1"/>
  <c r="S3653" i="1" s="1"/>
  <c r="Q3645" i="1"/>
  <c r="P3645" i="1"/>
  <c r="S3645" i="1" s="1" a="1"/>
  <c r="S3645" i="1" s="1"/>
  <c r="Q3637" i="1"/>
  <c r="P3637" i="1"/>
  <c r="S3637" i="1" s="1" a="1"/>
  <c r="S3637" i="1" s="1"/>
  <c r="P3629" i="1"/>
  <c r="S3629" i="1" s="1" a="1"/>
  <c r="S3629" i="1" s="1"/>
  <c r="Q3629" i="1"/>
  <c r="P3621" i="1"/>
  <c r="S3621" i="1" s="1" a="1"/>
  <c r="S3621" i="1" s="1"/>
  <c r="Q3621" i="1"/>
  <c r="P3613" i="1"/>
  <c r="S3613" i="1" s="1" a="1"/>
  <c r="S3613" i="1" s="1"/>
  <c r="Q3613" i="1"/>
  <c r="P3605" i="1"/>
  <c r="S3605" i="1" s="1" a="1"/>
  <c r="S3605" i="1" s="1"/>
  <c r="Q3605" i="1"/>
  <c r="Q3597" i="1"/>
  <c r="P3597" i="1"/>
  <c r="S3597" i="1" s="1" a="1"/>
  <c r="S3597" i="1" s="1"/>
  <c r="P3589" i="1"/>
  <c r="S3589" i="1" s="1" a="1"/>
  <c r="S3589" i="1" s="1"/>
  <c r="Q3589" i="1"/>
  <c r="P3581" i="1"/>
  <c r="S3581" i="1" s="1" a="1"/>
  <c r="S3581" i="1" s="1"/>
  <c r="Q3581" i="1"/>
  <c r="Q3573" i="1"/>
  <c r="P3573" i="1"/>
  <c r="S3573" i="1" s="1" a="1"/>
  <c r="S3573" i="1" s="1"/>
  <c r="P3565" i="1"/>
  <c r="S3565" i="1" s="1" a="1"/>
  <c r="S3565" i="1" s="1"/>
  <c r="Q3565" i="1"/>
  <c r="P3557" i="1"/>
  <c r="S3557" i="1" s="1" a="1"/>
  <c r="S3557" i="1" s="1"/>
  <c r="Q3557" i="1"/>
  <c r="P3549" i="1"/>
  <c r="S3549" i="1" s="1" a="1"/>
  <c r="S3549" i="1" s="1"/>
  <c r="Q3549" i="1"/>
  <c r="P3541" i="1"/>
  <c r="S3541" i="1" s="1" a="1"/>
  <c r="S3541" i="1" s="1"/>
  <c r="Q3541" i="1"/>
  <c r="Q3533" i="1"/>
  <c r="P3533" i="1"/>
  <c r="S3533" i="1" s="1" a="1"/>
  <c r="S3533" i="1" s="1"/>
  <c r="P3525" i="1"/>
  <c r="S3525" i="1" s="1" a="1"/>
  <c r="S3525" i="1" s="1"/>
  <c r="Q3525" i="1"/>
  <c r="P3517" i="1"/>
  <c r="S3517" i="1" s="1" a="1"/>
  <c r="S3517" i="1" s="1"/>
  <c r="Q3517" i="1"/>
  <c r="P3509" i="1"/>
  <c r="S3509" i="1" s="1" a="1"/>
  <c r="S3509" i="1" s="1"/>
  <c r="Q3509" i="1"/>
  <c r="Q3501" i="1"/>
  <c r="P3501" i="1"/>
  <c r="S3501" i="1" s="1" a="1"/>
  <c r="S3501" i="1" s="1"/>
  <c r="P3493" i="1"/>
  <c r="S3493" i="1" s="1" a="1"/>
  <c r="S3493" i="1" s="1"/>
  <c r="Q3493" i="1"/>
  <c r="P3485" i="1"/>
  <c r="S3485" i="1" s="1" a="1"/>
  <c r="S3485" i="1" s="1"/>
  <c r="Q3485" i="1"/>
  <c r="P3477" i="1"/>
  <c r="S3477" i="1" s="1" a="1"/>
  <c r="S3477" i="1" s="1"/>
  <c r="Q3477" i="1"/>
  <c r="P3469" i="1"/>
  <c r="S3469" i="1" s="1" a="1"/>
  <c r="S3469" i="1" s="1"/>
  <c r="Q3469" i="1"/>
  <c r="P3461" i="1"/>
  <c r="S3461" i="1" s="1" a="1"/>
  <c r="S3461" i="1" s="1"/>
  <c r="Q3461" i="1"/>
  <c r="P3453" i="1"/>
  <c r="S3453" i="1" s="1" a="1"/>
  <c r="S3453" i="1" s="1"/>
  <c r="Q3453" i="1"/>
  <c r="P3445" i="1"/>
  <c r="S3445" i="1" s="1" a="1"/>
  <c r="S3445" i="1" s="1"/>
  <c r="Q3445" i="1"/>
  <c r="P3437" i="1"/>
  <c r="S3437" i="1" s="1" a="1"/>
  <c r="S3437" i="1" s="1"/>
  <c r="Q3437" i="1"/>
  <c r="Q4716" i="1"/>
  <c r="P4515" i="1"/>
  <c r="S4515" i="1" s="1" a="1"/>
  <c r="S4515" i="1" s="1"/>
  <c r="P4259" i="1"/>
  <c r="S4259" i="1" s="1" a="1"/>
  <c r="S4259" i="1" s="1"/>
  <c r="Q4715" i="1"/>
  <c r="Q4473" i="1"/>
  <c r="P4257" i="1"/>
  <c r="S4257" i="1" s="1" a="1"/>
  <c r="S4257" i="1" s="1"/>
  <c r="P3749" i="1"/>
  <c r="S3749" i="1" s="1" a="1"/>
  <c r="S3749" i="1" s="1"/>
  <c r="P4804" i="1"/>
  <c r="S4804" i="1" s="1" a="1"/>
  <c r="S4804" i="1" s="1"/>
  <c r="Q4804" i="1"/>
  <c r="P4796" i="1"/>
  <c r="S4796" i="1" s="1" a="1"/>
  <c r="S4796" i="1" s="1"/>
  <c r="Q4796" i="1"/>
  <c r="P4788" i="1"/>
  <c r="S4788" i="1" s="1" a="1"/>
  <c r="S4788" i="1" s="1"/>
  <c r="Q4788" i="1"/>
  <c r="P4772" i="1"/>
  <c r="S4772" i="1" s="1" a="1"/>
  <c r="S4772" i="1" s="1"/>
  <c r="Q4772" i="1"/>
  <c r="P4764" i="1"/>
  <c r="S4764" i="1" s="1" a="1"/>
  <c r="S4764" i="1" s="1"/>
  <c r="Q4764" i="1"/>
  <c r="P4756" i="1"/>
  <c r="S4756" i="1" s="1" a="1"/>
  <c r="S4756" i="1" s="1"/>
  <c r="Q4756" i="1"/>
  <c r="P4740" i="1"/>
  <c r="S4740" i="1" s="1" a="1"/>
  <c r="S4740" i="1" s="1"/>
  <c r="Q4740" i="1"/>
  <c r="P4732" i="1"/>
  <c r="S4732" i="1" s="1" a="1"/>
  <c r="S4732" i="1" s="1"/>
  <c r="Q4732" i="1"/>
  <c r="P4724" i="1"/>
  <c r="S4724" i="1" s="1" a="1"/>
  <c r="S4724" i="1" s="1"/>
  <c r="Q4724" i="1"/>
  <c r="P4708" i="1"/>
  <c r="S4708" i="1" s="1" a="1"/>
  <c r="S4708" i="1" s="1"/>
  <c r="Q4708" i="1"/>
  <c r="P4700" i="1"/>
  <c r="S4700" i="1" s="1" a="1"/>
  <c r="S4700" i="1" s="1"/>
  <c r="Q4700" i="1"/>
  <c r="P4692" i="1"/>
  <c r="S4692" i="1" s="1" a="1"/>
  <c r="S4692" i="1" s="1"/>
  <c r="Q4692" i="1"/>
  <c r="P4676" i="1"/>
  <c r="S4676" i="1" s="1" a="1"/>
  <c r="S4676" i="1" s="1"/>
  <c r="Q4676" i="1"/>
  <c r="P4668" i="1"/>
  <c r="S4668" i="1" s="1" a="1"/>
  <c r="S4668" i="1" s="1"/>
  <c r="Q4668" i="1"/>
  <c r="P4660" i="1"/>
  <c r="S4660" i="1" s="1" a="1"/>
  <c r="S4660" i="1" s="1"/>
  <c r="Q4660" i="1"/>
  <c r="P4652" i="1"/>
  <c r="S4652" i="1" s="1" a="1"/>
  <c r="S4652" i="1" s="1"/>
  <c r="Q4652" i="1"/>
  <c r="P4636" i="1"/>
  <c r="S4636" i="1" s="1" a="1"/>
  <c r="S4636" i="1" s="1"/>
  <c r="Q4636" i="1"/>
  <c r="P4628" i="1"/>
  <c r="S4628" i="1" s="1" a="1"/>
  <c r="S4628" i="1" s="1"/>
  <c r="Q4628" i="1"/>
  <c r="P4620" i="1"/>
  <c r="S4620" i="1" s="1" a="1"/>
  <c r="S4620" i="1" s="1"/>
  <c r="Q4620" i="1"/>
  <c r="P4612" i="1"/>
  <c r="S4612" i="1" s="1" a="1"/>
  <c r="S4612" i="1" s="1"/>
  <c r="Q4612" i="1"/>
  <c r="P4604" i="1"/>
  <c r="S4604" i="1" s="1" a="1"/>
  <c r="S4604" i="1" s="1"/>
  <c r="Q4604" i="1"/>
  <c r="P4596" i="1"/>
  <c r="S4596" i="1" s="1" a="1"/>
  <c r="S4596" i="1" s="1"/>
  <c r="Q4596" i="1"/>
  <c r="P4588" i="1"/>
  <c r="S4588" i="1" s="1" a="1"/>
  <c r="S4588" i="1" s="1"/>
  <c r="Q4588" i="1"/>
  <c r="P4580" i="1"/>
  <c r="S4580" i="1" s="1" a="1"/>
  <c r="S4580" i="1" s="1"/>
  <c r="Q4580" i="1"/>
  <c r="P4572" i="1"/>
  <c r="S4572" i="1" s="1" a="1"/>
  <c r="S4572" i="1" s="1"/>
  <c r="Q4572" i="1"/>
  <c r="P4564" i="1"/>
  <c r="S4564" i="1" s="1" a="1"/>
  <c r="S4564" i="1" s="1"/>
  <c r="Q4564" i="1"/>
  <c r="P4556" i="1"/>
  <c r="S4556" i="1" s="1" a="1"/>
  <c r="S4556" i="1" s="1"/>
  <c r="Q4556" i="1"/>
  <c r="P4548" i="1"/>
  <c r="S4548" i="1" s="1" a="1"/>
  <c r="S4548" i="1" s="1"/>
  <c r="Q4548" i="1"/>
  <c r="P4540" i="1"/>
  <c r="S4540" i="1" s="1" a="1"/>
  <c r="S4540" i="1" s="1"/>
  <c r="Q4540" i="1"/>
  <c r="P4532" i="1"/>
  <c r="S4532" i="1" s="1" a="1"/>
  <c r="S4532" i="1" s="1"/>
  <c r="Q4532" i="1"/>
  <c r="P4524" i="1"/>
  <c r="S4524" i="1" s="1" a="1"/>
  <c r="S4524" i="1" s="1"/>
  <c r="Q4524" i="1"/>
  <c r="P4508" i="1"/>
  <c r="S4508" i="1" s="1" a="1"/>
  <c r="S4508" i="1" s="1"/>
  <c r="Q4508" i="1"/>
  <c r="P4500" i="1"/>
  <c r="S4500" i="1" s="1" a="1"/>
  <c r="S4500" i="1" s="1"/>
  <c r="Q4500" i="1"/>
  <c r="P4492" i="1"/>
  <c r="S4492" i="1" s="1" a="1"/>
  <c r="S4492" i="1" s="1"/>
  <c r="Q4492" i="1"/>
  <c r="P4484" i="1"/>
  <c r="S4484" i="1" s="1" a="1"/>
  <c r="S4484" i="1" s="1"/>
  <c r="Q4484" i="1"/>
  <c r="P4476" i="1"/>
  <c r="S4476" i="1" s="1" a="1"/>
  <c r="S4476" i="1" s="1"/>
  <c r="Q4476" i="1"/>
  <c r="P4468" i="1"/>
  <c r="S4468" i="1" s="1" a="1"/>
  <c r="S4468" i="1" s="1"/>
  <c r="Q4468" i="1"/>
  <c r="P4460" i="1"/>
  <c r="S4460" i="1" s="1" a="1"/>
  <c r="S4460" i="1" s="1"/>
  <c r="Q4460" i="1"/>
  <c r="P4452" i="1"/>
  <c r="S4452" i="1" s="1" a="1"/>
  <c r="S4452" i="1" s="1"/>
  <c r="Q4452" i="1"/>
  <c r="P4444" i="1"/>
  <c r="S4444" i="1" s="1" a="1"/>
  <c r="S4444" i="1" s="1"/>
  <c r="Q4444" i="1"/>
  <c r="P4436" i="1"/>
  <c r="S4436" i="1" s="1" a="1"/>
  <c r="S4436" i="1" s="1"/>
  <c r="Q4436" i="1"/>
  <c r="P4428" i="1"/>
  <c r="S4428" i="1" s="1" a="1"/>
  <c r="S4428" i="1" s="1"/>
  <c r="Q4428" i="1"/>
  <c r="P4420" i="1"/>
  <c r="S4420" i="1" s="1" a="1"/>
  <c r="S4420" i="1" s="1"/>
  <c r="Q4420" i="1"/>
  <c r="P4412" i="1"/>
  <c r="S4412" i="1" s="1" a="1"/>
  <c r="S4412" i="1" s="1"/>
  <c r="Q4412" i="1"/>
  <c r="P4404" i="1"/>
  <c r="S4404" i="1" s="1" a="1"/>
  <c r="S4404" i="1" s="1"/>
  <c r="Q4404" i="1"/>
  <c r="P4396" i="1"/>
  <c r="S4396" i="1" s="1" a="1"/>
  <c r="S4396" i="1" s="1"/>
  <c r="Q4396" i="1"/>
  <c r="P4380" i="1"/>
  <c r="S4380" i="1" s="1" a="1"/>
  <c r="S4380" i="1" s="1"/>
  <c r="Q4380" i="1"/>
  <c r="P4372" i="1"/>
  <c r="S4372" i="1" s="1" a="1"/>
  <c r="S4372" i="1" s="1"/>
  <c r="Q4372" i="1"/>
  <c r="P4364" i="1"/>
  <c r="S4364" i="1" s="1" a="1"/>
  <c r="S4364" i="1" s="1"/>
  <c r="Q4364" i="1"/>
  <c r="P4356" i="1"/>
  <c r="S4356" i="1" s="1" a="1"/>
  <c r="S4356" i="1" s="1"/>
  <c r="Q4356" i="1"/>
  <c r="P4348" i="1"/>
  <c r="S4348" i="1" s="1" a="1"/>
  <c r="S4348" i="1" s="1"/>
  <c r="Q4348" i="1"/>
  <c r="P4340" i="1"/>
  <c r="S4340" i="1" s="1" a="1"/>
  <c r="S4340" i="1" s="1"/>
  <c r="Q4340" i="1"/>
  <c r="P4332" i="1"/>
  <c r="S4332" i="1" s="1" a="1"/>
  <c r="S4332" i="1" s="1"/>
  <c r="Q4332" i="1"/>
  <c r="P4324" i="1"/>
  <c r="S4324" i="1" s="1" a="1"/>
  <c r="S4324" i="1" s="1"/>
  <c r="Q4324" i="1"/>
  <c r="P4316" i="1"/>
  <c r="S4316" i="1" s="1" a="1"/>
  <c r="S4316" i="1" s="1"/>
  <c r="Q4316" i="1"/>
  <c r="P4308" i="1"/>
  <c r="S4308" i="1" s="1" a="1"/>
  <c r="S4308" i="1" s="1"/>
  <c r="Q4308" i="1"/>
  <c r="P4300" i="1"/>
  <c r="S4300" i="1" s="1" a="1"/>
  <c r="S4300" i="1" s="1"/>
  <c r="Q4300" i="1"/>
  <c r="P4292" i="1"/>
  <c r="S4292" i="1" s="1" a="1"/>
  <c r="S4292" i="1" s="1"/>
  <c r="Q4292" i="1"/>
  <c r="P4284" i="1"/>
  <c r="S4284" i="1" s="1" a="1"/>
  <c r="S4284" i="1" s="1"/>
  <c r="Q4284" i="1"/>
  <c r="P4276" i="1"/>
  <c r="S4276" i="1" s="1" a="1"/>
  <c r="S4276" i="1" s="1"/>
  <c r="Q4276" i="1"/>
  <c r="Q4268" i="1"/>
  <c r="P4268" i="1"/>
  <c r="S4268" i="1" s="1" a="1"/>
  <c r="S4268" i="1" s="1"/>
  <c r="P4260" i="1"/>
  <c r="S4260" i="1" s="1" a="1"/>
  <c r="S4260" i="1" s="1"/>
  <c r="Q4260" i="1"/>
  <c r="P4252" i="1"/>
  <c r="S4252" i="1" s="1" a="1"/>
  <c r="S4252" i="1" s="1"/>
  <c r="Q4252" i="1"/>
  <c r="P4244" i="1"/>
  <c r="S4244" i="1" s="1" a="1"/>
  <c r="S4244" i="1" s="1"/>
  <c r="Q4244" i="1"/>
  <c r="P4236" i="1"/>
  <c r="S4236" i="1" s="1" a="1"/>
  <c r="S4236" i="1" s="1"/>
  <c r="Q4236" i="1"/>
  <c r="P4228" i="1"/>
  <c r="S4228" i="1" s="1" a="1"/>
  <c r="S4228" i="1" s="1"/>
  <c r="Q4228" i="1"/>
  <c r="P4220" i="1"/>
  <c r="S4220" i="1" s="1" a="1"/>
  <c r="S4220" i="1" s="1"/>
  <c r="Q4220" i="1"/>
  <c r="P4212" i="1"/>
  <c r="S4212" i="1" s="1" a="1"/>
  <c r="S4212" i="1" s="1"/>
  <c r="Q4212" i="1"/>
  <c r="P4204" i="1"/>
  <c r="S4204" i="1" s="1" a="1"/>
  <c r="S4204" i="1" s="1"/>
  <c r="Q4204" i="1"/>
  <c r="P4196" i="1"/>
  <c r="S4196" i="1" s="1" a="1"/>
  <c r="S4196" i="1" s="1"/>
  <c r="Q4196" i="1"/>
  <c r="P4188" i="1"/>
  <c r="S4188" i="1" s="1" a="1"/>
  <c r="S4188" i="1" s="1"/>
  <c r="Q4188" i="1"/>
  <c r="P4180" i="1"/>
  <c r="S4180" i="1" s="1" a="1"/>
  <c r="S4180" i="1" s="1"/>
  <c r="Q4180" i="1"/>
  <c r="P4172" i="1"/>
  <c r="S4172" i="1" s="1" a="1"/>
  <c r="S4172" i="1" s="1"/>
  <c r="Q4172" i="1"/>
  <c r="P4164" i="1"/>
  <c r="S4164" i="1" s="1" a="1"/>
  <c r="S4164" i="1" s="1"/>
  <c r="Q4164" i="1"/>
  <c r="P4156" i="1"/>
  <c r="S4156" i="1" s="1" a="1"/>
  <c r="S4156" i="1" s="1"/>
  <c r="Q4156" i="1"/>
  <c r="P4148" i="1"/>
  <c r="S4148" i="1" s="1" a="1"/>
  <c r="S4148" i="1" s="1"/>
  <c r="Q4148" i="1"/>
  <c r="P4140" i="1"/>
  <c r="S4140" i="1" s="1" a="1"/>
  <c r="S4140" i="1" s="1"/>
  <c r="Q4140" i="1"/>
  <c r="P4132" i="1"/>
  <c r="S4132" i="1" s="1" a="1"/>
  <c r="S4132" i="1" s="1"/>
  <c r="Q4132" i="1"/>
  <c r="P4124" i="1"/>
  <c r="S4124" i="1" s="1" a="1"/>
  <c r="S4124" i="1" s="1"/>
  <c r="Q4124" i="1"/>
  <c r="P4116" i="1"/>
  <c r="S4116" i="1" s="1" a="1"/>
  <c r="S4116" i="1" s="1"/>
  <c r="Q4116" i="1"/>
  <c r="P4108" i="1"/>
  <c r="S4108" i="1" s="1" a="1"/>
  <c r="S4108" i="1" s="1"/>
  <c r="Q4108" i="1"/>
  <c r="P4100" i="1"/>
  <c r="S4100" i="1" s="1" a="1"/>
  <c r="S4100" i="1" s="1"/>
  <c r="Q4100" i="1"/>
  <c r="P4084" i="1"/>
  <c r="S4084" i="1" s="1" a="1"/>
  <c r="S4084" i="1" s="1"/>
  <c r="Q4084" i="1"/>
  <c r="P4076" i="1"/>
  <c r="S4076" i="1" s="1" a="1"/>
  <c r="S4076" i="1" s="1"/>
  <c r="Q4076" i="1"/>
  <c r="P4068" i="1"/>
  <c r="S4068" i="1" s="1" a="1"/>
  <c r="S4068" i="1" s="1"/>
  <c r="Q4068" i="1"/>
  <c r="P4060" i="1"/>
  <c r="S4060" i="1" s="1" a="1"/>
  <c r="S4060" i="1" s="1"/>
  <c r="Q4060" i="1"/>
  <c r="P4052" i="1"/>
  <c r="S4052" i="1" s="1" a="1"/>
  <c r="S4052" i="1" s="1"/>
  <c r="Q4052" i="1"/>
  <c r="P4044" i="1"/>
  <c r="S4044" i="1" s="1" a="1"/>
  <c r="S4044" i="1" s="1"/>
  <c r="Q4044" i="1"/>
  <c r="P4036" i="1"/>
  <c r="S4036" i="1" s="1" a="1"/>
  <c r="S4036" i="1" s="1"/>
  <c r="Q4036" i="1"/>
  <c r="P4028" i="1"/>
  <c r="S4028" i="1" s="1" a="1"/>
  <c r="S4028" i="1" s="1"/>
  <c r="Q4028" i="1"/>
  <c r="P4020" i="1"/>
  <c r="S4020" i="1" s="1" a="1"/>
  <c r="S4020" i="1" s="1"/>
  <c r="Q4020" i="1"/>
  <c r="P4012" i="1"/>
  <c r="S4012" i="1" s="1" a="1"/>
  <c r="S4012" i="1" s="1"/>
  <c r="Q4012" i="1"/>
  <c r="P4004" i="1"/>
  <c r="S4004" i="1" s="1" a="1"/>
  <c r="S4004" i="1" s="1"/>
  <c r="Q4004" i="1"/>
  <c r="P3996" i="1"/>
  <c r="S3996" i="1" s="1" a="1"/>
  <c r="S3996" i="1" s="1"/>
  <c r="Q3996" i="1"/>
  <c r="P3988" i="1"/>
  <c r="S3988" i="1" s="1" a="1"/>
  <c r="S3988" i="1" s="1"/>
  <c r="Q3988" i="1"/>
  <c r="P3980" i="1"/>
  <c r="S3980" i="1" s="1" a="1"/>
  <c r="S3980" i="1" s="1"/>
  <c r="Q3980" i="1"/>
  <c r="P3972" i="1"/>
  <c r="S3972" i="1" s="1" a="1"/>
  <c r="S3972" i="1" s="1"/>
  <c r="Q3972" i="1"/>
  <c r="P3964" i="1"/>
  <c r="S3964" i="1" s="1" a="1"/>
  <c r="S3964" i="1" s="1"/>
  <c r="Q3964" i="1"/>
  <c r="P3956" i="1"/>
  <c r="S3956" i="1" s="1" a="1"/>
  <c r="S3956" i="1" s="1"/>
  <c r="Q3956" i="1"/>
  <c r="P3948" i="1"/>
  <c r="S3948" i="1" s="1" a="1"/>
  <c r="S3948" i="1" s="1"/>
  <c r="Q3948" i="1"/>
  <c r="P3940" i="1"/>
  <c r="S3940" i="1" s="1" a="1"/>
  <c r="S3940" i="1" s="1"/>
  <c r="Q3940" i="1"/>
  <c r="P3932" i="1"/>
  <c r="S3932" i="1" s="1" a="1"/>
  <c r="S3932" i="1" s="1"/>
  <c r="Q3932" i="1"/>
  <c r="P3924" i="1"/>
  <c r="S3924" i="1" s="1" a="1"/>
  <c r="S3924" i="1" s="1"/>
  <c r="Q3924" i="1"/>
  <c r="P3916" i="1"/>
  <c r="S3916" i="1" s="1" a="1"/>
  <c r="S3916" i="1" s="1"/>
  <c r="Q3916" i="1"/>
  <c r="P3908" i="1"/>
  <c r="S3908" i="1" s="1" a="1"/>
  <c r="S3908" i="1" s="1"/>
  <c r="Q3908" i="1"/>
  <c r="P3900" i="1"/>
  <c r="S3900" i="1" s="1" a="1"/>
  <c r="S3900" i="1" s="1"/>
  <c r="Q3900" i="1"/>
  <c r="P3892" i="1"/>
  <c r="S3892" i="1" s="1" a="1"/>
  <c r="S3892" i="1" s="1"/>
  <c r="Q3892" i="1"/>
  <c r="P3876" i="1"/>
  <c r="S3876" i="1" s="1" a="1"/>
  <c r="S3876" i="1" s="1"/>
  <c r="Q3876" i="1"/>
  <c r="P3868" i="1"/>
  <c r="S3868" i="1" s="1" a="1"/>
  <c r="S3868" i="1" s="1"/>
  <c r="Q3868" i="1"/>
  <c r="P3860" i="1"/>
  <c r="S3860" i="1" s="1" a="1"/>
  <c r="S3860" i="1" s="1"/>
  <c r="Q3860" i="1"/>
  <c r="P3852" i="1"/>
  <c r="S3852" i="1" s="1" a="1"/>
  <c r="S3852" i="1" s="1"/>
  <c r="Q3852" i="1"/>
  <c r="P3844" i="1"/>
  <c r="S3844" i="1" s="1" a="1"/>
  <c r="S3844" i="1" s="1"/>
  <c r="Q3844" i="1"/>
  <c r="P3836" i="1"/>
  <c r="S3836" i="1" s="1" a="1"/>
  <c r="S3836" i="1" s="1"/>
  <c r="Q3836" i="1"/>
  <c r="P3828" i="1"/>
  <c r="S3828" i="1" s="1" a="1"/>
  <c r="S3828" i="1" s="1"/>
  <c r="Q3828" i="1"/>
  <c r="P3820" i="1"/>
  <c r="S3820" i="1" s="1" a="1"/>
  <c r="S3820" i="1" s="1"/>
  <c r="Q3820" i="1"/>
  <c r="P3812" i="1"/>
  <c r="S3812" i="1" s="1" a="1"/>
  <c r="S3812" i="1" s="1"/>
  <c r="Q3812" i="1"/>
  <c r="P3804" i="1"/>
  <c r="S3804" i="1" s="1" a="1"/>
  <c r="S3804" i="1" s="1"/>
  <c r="Q3804" i="1"/>
  <c r="P3796" i="1"/>
  <c r="S3796" i="1" s="1" a="1"/>
  <c r="S3796" i="1" s="1"/>
  <c r="Q3796" i="1"/>
  <c r="P4685" i="1"/>
  <c r="S4685" i="1" s="1" a="1"/>
  <c r="S4685" i="1" s="1"/>
  <c r="P4256" i="1"/>
  <c r="S4256" i="1" s="1" a="1"/>
  <c r="S4256" i="1" s="1"/>
  <c r="Q4684" i="1"/>
  <c r="P4472" i="1"/>
  <c r="S4472" i="1" s="1" a="1"/>
  <c r="S4472" i="1" s="1"/>
  <c r="P4190" i="1"/>
  <c r="S4190" i="1" s="1" a="1"/>
  <c r="S4190" i="1" s="1"/>
  <c r="P3622" i="1"/>
  <c r="S3622" i="1" s="1" a="1"/>
  <c r="S3622" i="1" s="1"/>
  <c r="P4803" i="1"/>
  <c r="S4803" i="1" s="1" a="1"/>
  <c r="S4803" i="1" s="1"/>
  <c r="Q4803" i="1"/>
  <c r="P4795" i="1"/>
  <c r="S4795" i="1" s="1" a="1"/>
  <c r="S4795" i="1" s="1"/>
  <c r="Q4795" i="1"/>
  <c r="P4787" i="1"/>
  <c r="S4787" i="1" s="1" a="1"/>
  <c r="S4787" i="1" s="1"/>
  <c r="Q4787" i="1"/>
  <c r="P4771" i="1"/>
  <c r="S4771" i="1" s="1" a="1"/>
  <c r="S4771" i="1" s="1"/>
  <c r="Q4771" i="1"/>
  <c r="P4763" i="1"/>
  <c r="S4763" i="1" s="1" a="1"/>
  <c r="S4763" i="1" s="1"/>
  <c r="Q4763" i="1"/>
  <c r="P4755" i="1"/>
  <c r="S4755" i="1" s="1" a="1"/>
  <c r="S4755" i="1" s="1"/>
  <c r="Q4755" i="1"/>
  <c r="P4739" i="1"/>
  <c r="S4739" i="1" s="1" a="1"/>
  <c r="S4739" i="1" s="1"/>
  <c r="Q4739" i="1"/>
  <c r="P4731" i="1"/>
  <c r="S4731" i="1" s="1" a="1"/>
  <c r="S4731" i="1" s="1"/>
  <c r="Q4731" i="1"/>
  <c r="P4723" i="1"/>
  <c r="S4723" i="1" s="1" a="1"/>
  <c r="S4723" i="1" s="1"/>
  <c r="Q4723" i="1"/>
  <c r="P4707" i="1"/>
  <c r="S4707" i="1" s="1" a="1"/>
  <c r="S4707" i="1" s="1"/>
  <c r="Q4707" i="1"/>
  <c r="P4699" i="1"/>
  <c r="S4699" i="1" s="1" a="1"/>
  <c r="S4699" i="1" s="1"/>
  <c r="Q4699" i="1"/>
  <c r="P4691" i="1"/>
  <c r="S4691" i="1" s="1" a="1"/>
  <c r="S4691" i="1" s="1"/>
  <c r="Q4691" i="1"/>
  <c r="Q4675" i="1"/>
  <c r="P4675" i="1"/>
  <c r="S4675" i="1" s="1" a="1"/>
  <c r="S4675" i="1" s="1"/>
  <c r="P4667" i="1"/>
  <c r="S4667" i="1" s="1" a="1"/>
  <c r="S4667" i="1" s="1"/>
  <c r="Q4667" i="1"/>
  <c r="P4659" i="1"/>
  <c r="S4659" i="1" s="1" a="1"/>
  <c r="S4659" i="1" s="1"/>
  <c r="Q4659" i="1"/>
  <c r="P4651" i="1"/>
  <c r="S4651" i="1" s="1" a="1"/>
  <c r="S4651" i="1" s="1"/>
  <c r="Q4651" i="1"/>
  <c r="Q4643" i="1"/>
  <c r="P4635" i="1"/>
  <c r="S4635" i="1" s="1" a="1"/>
  <c r="S4635" i="1" s="1"/>
  <c r="Q4635" i="1"/>
  <c r="P4627" i="1"/>
  <c r="S4627" i="1" s="1" a="1"/>
  <c r="S4627" i="1" s="1"/>
  <c r="Q4627" i="1"/>
  <c r="P4619" i="1"/>
  <c r="S4619" i="1" s="1" a="1"/>
  <c r="S4619" i="1" s="1"/>
  <c r="Q4619" i="1"/>
  <c r="Q4611" i="1"/>
  <c r="P4611" i="1"/>
  <c r="S4611" i="1" s="1" a="1"/>
  <c r="S4611" i="1" s="1"/>
  <c r="P4603" i="1"/>
  <c r="S4603" i="1" s="1" a="1"/>
  <c r="S4603" i="1" s="1"/>
  <c r="Q4603" i="1"/>
  <c r="P4595" i="1"/>
  <c r="S4595" i="1" s="1" a="1"/>
  <c r="S4595" i="1" s="1"/>
  <c r="Q4595" i="1"/>
  <c r="P4587" i="1"/>
  <c r="S4587" i="1" s="1" a="1"/>
  <c r="S4587" i="1" s="1"/>
  <c r="Q4587" i="1"/>
  <c r="Q4579" i="1"/>
  <c r="P4579" i="1"/>
  <c r="S4579" i="1" s="1" a="1"/>
  <c r="S4579" i="1" s="1"/>
  <c r="P4571" i="1"/>
  <c r="S4571" i="1" s="1" a="1"/>
  <c r="S4571" i="1" s="1"/>
  <c r="Q4571" i="1"/>
  <c r="P4563" i="1"/>
  <c r="S4563" i="1" s="1" a="1"/>
  <c r="S4563" i="1" s="1"/>
  <c r="Q4563" i="1"/>
  <c r="P4555" i="1"/>
  <c r="S4555" i="1" s="1" a="1"/>
  <c r="S4555" i="1" s="1"/>
  <c r="Q4555" i="1"/>
  <c r="Q4547" i="1"/>
  <c r="P4547" i="1"/>
  <c r="S4547" i="1" s="1" a="1"/>
  <c r="S4547" i="1" s="1"/>
  <c r="P4539" i="1"/>
  <c r="S4539" i="1" s="1" a="1"/>
  <c r="S4539" i="1" s="1"/>
  <c r="Q4539" i="1"/>
  <c r="P4531" i="1"/>
  <c r="S4531" i="1" s="1" a="1"/>
  <c r="S4531" i="1" s="1"/>
  <c r="Q4531" i="1"/>
  <c r="P4523" i="1"/>
  <c r="S4523" i="1" s="1" a="1"/>
  <c r="S4523" i="1" s="1"/>
  <c r="Q4523" i="1"/>
  <c r="P4507" i="1"/>
  <c r="S4507" i="1" s="1" a="1"/>
  <c r="S4507" i="1" s="1"/>
  <c r="Q4507" i="1"/>
  <c r="P4499" i="1"/>
  <c r="S4499" i="1" s="1" a="1"/>
  <c r="S4499" i="1" s="1"/>
  <c r="Q4499" i="1"/>
  <c r="P4491" i="1"/>
  <c r="S4491" i="1" s="1" a="1"/>
  <c r="S4491" i="1" s="1"/>
  <c r="Q4491" i="1"/>
  <c r="Q4483" i="1"/>
  <c r="P4483" i="1"/>
  <c r="S4483" i="1" s="1" a="1"/>
  <c r="S4483" i="1" s="1"/>
  <c r="P4475" i="1"/>
  <c r="S4475" i="1" s="1" a="1"/>
  <c r="S4475" i="1" s="1"/>
  <c r="Q4475" i="1"/>
  <c r="P4467" i="1"/>
  <c r="S4467" i="1" s="1" a="1"/>
  <c r="S4467" i="1" s="1"/>
  <c r="Q4467" i="1"/>
  <c r="P4459" i="1"/>
  <c r="S4459" i="1" s="1" a="1"/>
  <c r="S4459" i="1" s="1"/>
  <c r="Q4459" i="1"/>
  <c r="Q4451" i="1"/>
  <c r="P4451" i="1"/>
  <c r="S4451" i="1" s="1" a="1"/>
  <c r="S4451" i="1" s="1"/>
  <c r="P4443" i="1"/>
  <c r="S4443" i="1" s="1" a="1"/>
  <c r="S4443" i="1" s="1"/>
  <c r="Q4443" i="1"/>
  <c r="P4435" i="1"/>
  <c r="S4435" i="1" s="1" a="1"/>
  <c r="S4435" i="1" s="1"/>
  <c r="Q4435" i="1"/>
  <c r="P4427" i="1"/>
  <c r="S4427" i="1" s="1" a="1"/>
  <c r="S4427" i="1" s="1"/>
  <c r="Q4427" i="1"/>
  <c r="Q4419" i="1"/>
  <c r="P4419" i="1"/>
  <c r="S4419" i="1" s="1" a="1"/>
  <c r="S4419" i="1" s="1"/>
  <c r="P4411" i="1"/>
  <c r="S4411" i="1" s="1" a="1"/>
  <c r="S4411" i="1" s="1"/>
  <c r="Q4411" i="1"/>
  <c r="P4403" i="1"/>
  <c r="S4403" i="1" s="1" a="1"/>
  <c r="S4403" i="1" s="1"/>
  <c r="Q4403" i="1"/>
  <c r="P4395" i="1"/>
  <c r="S4395" i="1" s="1" a="1"/>
  <c r="S4395" i="1" s="1"/>
  <c r="Q4395" i="1"/>
  <c r="P4379" i="1"/>
  <c r="S4379" i="1" s="1" a="1"/>
  <c r="S4379" i="1" s="1"/>
  <c r="Q4379" i="1"/>
  <c r="P4371" i="1"/>
  <c r="S4371" i="1" s="1" a="1"/>
  <c r="S4371" i="1" s="1"/>
  <c r="Q4371" i="1"/>
  <c r="P4363" i="1"/>
  <c r="S4363" i="1" s="1" a="1"/>
  <c r="S4363" i="1" s="1"/>
  <c r="Q4363" i="1"/>
  <c r="Q4355" i="1"/>
  <c r="P4355" i="1"/>
  <c r="S4355" i="1" s="1" a="1"/>
  <c r="S4355" i="1" s="1"/>
  <c r="P4347" i="1"/>
  <c r="S4347" i="1" s="1" a="1"/>
  <c r="S4347" i="1" s="1"/>
  <c r="Q4347" i="1"/>
  <c r="P4339" i="1"/>
  <c r="S4339" i="1" s="1" a="1"/>
  <c r="S4339" i="1" s="1"/>
  <c r="Q4339" i="1"/>
  <c r="P4331" i="1"/>
  <c r="S4331" i="1" s="1" a="1"/>
  <c r="S4331" i="1" s="1"/>
  <c r="Q4331" i="1"/>
  <c r="Q4323" i="1"/>
  <c r="P4323" i="1"/>
  <c r="S4323" i="1" s="1" a="1"/>
  <c r="S4323" i="1" s="1"/>
  <c r="P4315" i="1"/>
  <c r="S4315" i="1" s="1" a="1"/>
  <c r="S4315" i="1" s="1"/>
  <c r="Q4315" i="1"/>
  <c r="P4307" i="1"/>
  <c r="S4307" i="1" s="1" a="1"/>
  <c r="S4307" i="1" s="1"/>
  <c r="Q4307" i="1"/>
  <c r="P4299" i="1"/>
  <c r="S4299" i="1" s="1" a="1"/>
  <c r="S4299" i="1" s="1"/>
  <c r="Q4299" i="1"/>
  <c r="Q4291" i="1"/>
  <c r="P4291" i="1"/>
  <c r="S4291" i="1" s="1" a="1"/>
  <c r="S4291" i="1" s="1"/>
  <c r="P4283" i="1"/>
  <c r="S4283" i="1" s="1" a="1"/>
  <c r="S4283" i="1" s="1"/>
  <c r="Q4283" i="1"/>
  <c r="P4275" i="1"/>
  <c r="S4275" i="1" s="1" a="1"/>
  <c r="S4275" i="1" s="1"/>
  <c r="Q4275" i="1"/>
  <c r="P4267" i="1"/>
  <c r="S4267" i="1" s="1" a="1"/>
  <c r="S4267" i="1" s="1"/>
  <c r="Q4267" i="1"/>
  <c r="P4251" i="1"/>
  <c r="S4251" i="1" s="1" a="1"/>
  <c r="S4251" i="1" s="1"/>
  <c r="Q4251" i="1"/>
  <c r="P4243" i="1"/>
  <c r="S4243" i="1" s="1" a="1"/>
  <c r="S4243" i="1" s="1"/>
  <c r="Q4243" i="1"/>
  <c r="P4235" i="1"/>
  <c r="S4235" i="1" s="1" a="1"/>
  <c r="S4235" i="1" s="1"/>
  <c r="Q4235" i="1"/>
  <c r="P4227" i="1"/>
  <c r="S4227" i="1" s="1" a="1"/>
  <c r="S4227" i="1" s="1"/>
  <c r="Q4227" i="1"/>
  <c r="P4219" i="1"/>
  <c r="S4219" i="1" s="1" a="1"/>
  <c r="S4219" i="1" s="1"/>
  <c r="Q4219" i="1"/>
  <c r="P4211" i="1"/>
  <c r="S4211" i="1" s="1" a="1"/>
  <c r="S4211" i="1" s="1"/>
  <c r="Q4211" i="1"/>
  <c r="P4203" i="1"/>
  <c r="S4203" i="1" s="1" a="1"/>
  <c r="S4203" i="1" s="1"/>
  <c r="Q4203" i="1"/>
  <c r="P4195" i="1"/>
  <c r="S4195" i="1" s="1" a="1"/>
  <c r="S4195" i="1" s="1"/>
  <c r="Q4195" i="1"/>
  <c r="P4179" i="1"/>
  <c r="S4179" i="1" s="1" a="1"/>
  <c r="S4179" i="1" s="1"/>
  <c r="Q4179" i="1"/>
  <c r="Q4171" i="1"/>
  <c r="P4171" i="1"/>
  <c r="S4171" i="1" s="1" a="1"/>
  <c r="S4171" i="1" s="1"/>
  <c r="P4163" i="1"/>
  <c r="S4163" i="1" s="1" a="1"/>
  <c r="S4163" i="1" s="1"/>
  <c r="Q4163" i="1"/>
  <c r="P4155" i="1"/>
  <c r="S4155" i="1" s="1" a="1"/>
  <c r="S4155" i="1" s="1"/>
  <c r="Q4155" i="1"/>
  <c r="P4147" i="1"/>
  <c r="S4147" i="1" s="1" a="1"/>
  <c r="S4147" i="1" s="1"/>
  <c r="Q4147" i="1"/>
  <c r="P4139" i="1"/>
  <c r="S4139" i="1" s="1" a="1"/>
  <c r="S4139" i="1" s="1"/>
  <c r="Q4139" i="1"/>
  <c r="P4131" i="1"/>
  <c r="S4131" i="1" s="1" a="1"/>
  <c r="S4131" i="1" s="1"/>
  <c r="Q4131" i="1"/>
  <c r="P4123" i="1"/>
  <c r="S4123" i="1" s="1" a="1"/>
  <c r="S4123" i="1" s="1"/>
  <c r="Q4123" i="1"/>
  <c r="P4115" i="1"/>
  <c r="S4115" i="1" s="1" a="1"/>
  <c r="S4115" i="1" s="1"/>
  <c r="Q4115" i="1"/>
  <c r="P4107" i="1"/>
  <c r="S4107" i="1" s="1" a="1"/>
  <c r="S4107" i="1" s="1"/>
  <c r="Q4107" i="1"/>
  <c r="P4091" i="1"/>
  <c r="S4091" i="1" s="1" a="1"/>
  <c r="S4091" i="1" s="1"/>
  <c r="Q4091" i="1"/>
  <c r="P4083" i="1"/>
  <c r="S4083" i="1" s="1" a="1"/>
  <c r="S4083" i="1" s="1"/>
  <c r="Q4083" i="1"/>
  <c r="P4075" i="1"/>
  <c r="S4075" i="1" s="1" a="1"/>
  <c r="S4075" i="1" s="1"/>
  <c r="Q4075" i="1"/>
  <c r="P4067" i="1"/>
  <c r="S4067" i="1" s="1" a="1"/>
  <c r="S4067" i="1" s="1"/>
  <c r="Q4067" i="1"/>
  <c r="P4059" i="1"/>
  <c r="S4059" i="1" s="1" a="1"/>
  <c r="S4059" i="1" s="1"/>
  <c r="Q4059" i="1"/>
  <c r="P4051" i="1"/>
  <c r="S4051" i="1" s="1" a="1"/>
  <c r="S4051" i="1" s="1"/>
  <c r="Q4051" i="1"/>
  <c r="Q4043" i="1"/>
  <c r="P4043" i="1"/>
  <c r="S4043" i="1" s="1" a="1"/>
  <c r="S4043" i="1" s="1"/>
  <c r="P4035" i="1"/>
  <c r="S4035" i="1" s="1" a="1"/>
  <c r="S4035" i="1" s="1"/>
  <c r="Q4035" i="1"/>
  <c r="P4027" i="1"/>
  <c r="S4027" i="1" s="1" a="1"/>
  <c r="S4027" i="1" s="1"/>
  <c r="Q4027" i="1"/>
  <c r="P4019" i="1"/>
  <c r="S4019" i="1" s="1" a="1"/>
  <c r="S4019" i="1" s="1"/>
  <c r="Q4019" i="1"/>
  <c r="P4011" i="1"/>
  <c r="S4011" i="1" s="1" a="1"/>
  <c r="S4011" i="1" s="1"/>
  <c r="Q4011" i="1"/>
  <c r="P4003" i="1"/>
  <c r="S4003" i="1" s="1" a="1"/>
  <c r="S4003" i="1" s="1"/>
  <c r="Q4003" i="1"/>
  <c r="P3987" i="1"/>
  <c r="S3987" i="1" s="1" a="1"/>
  <c r="S3987" i="1" s="1"/>
  <c r="Q3987" i="1"/>
  <c r="P3979" i="1"/>
  <c r="S3979" i="1" s="1" a="1"/>
  <c r="S3979" i="1" s="1"/>
  <c r="Q3979" i="1"/>
  <c r="Q3971" i="1"/>
  <c r="P3971" i="1"/>
  <c r="S3971" i="1" s="1" a="1"/>
  <c r="S3971" i="1" s="1"/>
  <c r="P3963" i="1"/>
  <c r="S3963" i="1" s="1" a="1"/>
  <c r="S3963" i="1" s="1"/>
  <c r="Q3963" i="1"/>
  <c r="P3955" i="1"/>
  <c r="S3955" i="1" s="1" a="1"/>
  <c r="S3955" i="1" s="1"/>
  <c r="Q3955" i="1"/>
  <c r="P3947" i="1"/>
  <c r="S3947" i="1" s="1" a="1"/>
  <c r="S3947" i="1" s="1"/>
  <c r="Q3947" i="1"/>
  <c r="P3939" i="1"/>
  <c r="S3939" i="1" s="1" a="1"/>
  <c r="S3939" i="1" s="1"/>
  <c r="Q3939" i="1"/>
  <c r="P3931" i="1"/>
  <c r="S3931" i="1" s="1" a="1"/>
  <c r="S3931" i="1" s="1"/>
  <c r="Q3931" i="1"/>
  <c r="P3923" i="1"/>
  <c r="S3923" i="1" s="1" a="1"/>
  <c r="S3923" i="1" s="1"/>
  <c r="Q3923" i="1"/>
  <c r="P3915" i="1"/>
  <c r="S3915" i="1" s="1" a="1"/>
  <c r="S3915" i="1" s="1"/>
  <c r="Q3915" i="1"/>
  <c r="P3907" i="1"/>
  <c r="S3907" i="1" s="1" a="1"/>
  <c r="S3907" i="1" s="1"/>
  <c r="Q3907" i="1"/>
  <c r="P3899" i="1"/>
  <c r="S3899" i="1" s="1" a="1"/>
  <c r="S3899" i="1" s="1"/>
  <c r="Q3899" i="1"/>
  <c r="P3891" i="1"/>
  <c r="S3891" i="1" s="1" a="1"/>
  <c r="S3891" i="1" s="1"/>
  <c r="Q3891" i="1"/>
  <c r="P3875" i="1"/>
  <c r="S3875" i="1" s="1" a="1"/>
  <c r="S3875" i="1" s="1"/>
  <c r="Q3875" i="1"/>
  <c r="P3867" i="1"/>
  <c r="S3867" i="1" s="1" a="1"/>
  <c r="S3867" i="1" s="1"/>
  <c r="Q3867" i="1"/>
  <c r="P3859" i="1"/>
  <c r="S3859" i="1" s="1" a="1"/>
  <c r="S3859" i="1" s="1"/>
  <c r="Q3859" i="1"/>
  <c r="P3851" i="1"/>
  <c r="S3851" i="1" s="1" a="1"/>
  <c r="S3851" i="1" s="1"/>
  <c r="Q3851" i="1"/>
  <c r="P3843" i="1"/>
  <c r="S3843" i="1" s="1" a="1"/>
  <c r="S3843" i="1" s="1"/>
  <c r="Q3843" i="1"/>
  <c r="Q4683" i="1"/>
  <c r="Q4431" i="1"/>
  <c r="P4189" i="1"/>
  <c r="S4189" i="1" s="1" a="1"/>
  <c r="S4189" i="1" s="1"/>
  <c r="Q4644" i="1"/>
  <c r="Q4187" i="1"/>
  <c r="P4810" i="1"/>
  <c r="S4810" i="1" s="1" a="1"/>
  <c r="S4810" i="1" s="1"/>
  <c r="Q4810" i="1"/>
  <c r="P4802" i="1"/>
  <c r="S4802" i="1" s="1" a="1"/>
  <c r="S4802" i="1" s="1"/>
  <c r="Q4802" i="1"/>
  <c r="P4794" i="1"/>
  <c r="S4794" i="1" s="1" a="1"/>
  <c r="S4794" i="1" s="1"/>
  <c r="Q4794" i="1"/>
  <c r="P4786" i="1"/>
  <c r="S4786" i="1" s="1" a="1"/>
  <c r="S4786" i="1" s="1"/>
  <c r="Q4786" i="1"/>
  <c r="P4778" i="1"/>
  <c r="S4778" i="1" s="1" a="1"/>
  <c r="S4778" i="1" s="1"/>
  <c r="Q4778" i="1"/>
  <c r="P4770" i="1"/>
  <c r="S4770" i="1" s="1" a="1"/>
  <c r="S4770" i="1" s="1"/>
  <c r="Q4770" i="1"/>
  <c r="P4762" i="1"/>
  <c r="S4762" i="1" s="1" a="1"/>
  <c r="S4762" i="1" s="1"/>
  <c r="Q4762" i="1"/>
  <c r="P4754" i="1"/>
  <c r="S4754" i="1" s="1" a="1"/>
  <c r="S4754" i="1" s="1"/>
  <c r="Q4754" i="1"/>
  <c r="P4746" i="1"/>
  <c r="S4746" i="1" s="1" a="1"/>
  <c r="S4746" i="1" s="1"/>
  <c r="Q4746" i="1"/>
  <c r="P4738" i="1"/>
  <c r="S4738" i="1" s="1" a="1"/>
  <c r="S4738" i="1" s="1"/>
  <c r="Q4738" i="1"/>
  <c r="P4730" i="1"/>
  <c r="S4730" i="1" s="1" a="1"/>
  <c r="S4730" i="1" s="1"/>
  <c r="Q4730" i="1"/>
  <c r="P4722" i="1"/>
  <c r="S4722" i="1" s="1" a="1"/>
  <c r="S4722" i="1" s="1"/>
  <c r="Q4722" i="1"/>
  <c r="P4714" i="1"/>
  <c r="S4714" i="1" s="1" a="1"/>
  <c r="S4714" i="1" s="1"/>
  <c r="Q4714" i="1"/>
  <c r="P4706" i="1"/>
  <c r="S4706" i="1" s="1" a="1"/>
  <c r="S4706" i="1" s="1"/>
  <c r="Q4706" i="1"/>
  <c r="P4698" i="1"/>
  <c r="S4698" i="1" s="1" a="1"/>
  <c r="S4698" i="1" s="1"/>
  <c r="Q4698" i="1"/>
  <c r="P4690" i="1"/>
  <c r="S4690" i="1" s="1" a="1"/>
  <c r="S4690" i="1" s="1"/>
  <c r="Q4690" i="1"/>
  <c r="P4682" i="1"/>
  <c r="S4682" i="1" s="1" a="1"/>
  <c r="S4682" i="1" s="1"/>
  <c r="Q4682" i="1"/>
  <c r="P4674" i="1"/>
  <c r="S4674" i="1" s="1" a="1"/>
  <c r="S4674" i="1" s="1"/>
  <c r="Q4674" i="1"/>
  <c r="P4666" i="1"/>
  <c r="S4666" i="1" s="1" a="1"/>
  <c r="S4666" i="1" s="1"/>
  <c r="Q4666" i="1"/>
  <c r="P4658" i="1"/>
  <c r="S4658" i="1" s="1" a="1"/>
  <c r="S4658" i="1" s="1"/>
  <c r="Q4658" i="1"/>
  <c r="P4650" i="1"/>
  <c r="S4650" i="1" s="1" a="1"/>
  <c r="S4650" i="1" s="1"/>
  <c r="Q4650" i="1"/>
  <c r="P4642" i="1"/>
  <c r="S4642" i="1" s="1" a="1"/>
  <c r="S4642" i="1" s="1"/>
  <c r="Q4642" i="1"/>
  <c r="P4634" i="1"/>
  <c r="S4634" i="1" s="1" a="1"/>
  <c r="S4634" i="1" s="1"/>
  <c r="Q4634" i="1"/>
  <c r="P4626" i="1"/>
  <c r="S4626" i="1" s="1" a="1"/>
  <c r="S4626" i="1" s="1"/>
  <c r="Q4626" i="1"/>
  <c r="P4618" i="1"/>
  <c r="S4618" i="1" s="1" a="1"/>
  <c r="S4618" i="1" s="1"/>
  <c r="Q4618" i="1"/>
  <c r="P4610" i="1"/>
  <c r="S4610" i="1" s="1" a="1"/>
  <c r="S4610" i="1" s="1"/>
  <c r="Q4610" i="1"/>
  <c r="P4602" i="1"/>
  <c r="S4602" i="1" s="1" a="1"/>
  <c r="S4602" i="1" s="1"/>
  <c r="Q4602" i="1"/>
  <c r="P4594" i="1"/>
  <c r="S4594" i="1" s="1" a="1"/>
  <c r="S4594" i="1" s="1"/>
  <c r="Q4594" i="1"/>
  <c r="P4586" i="1"/>
  <c r="S4586" i="1" s="1" a="1"/>
  <c r="S4586" i="1" s="1"/>
  <c r="Q4586" i="1"/>
  <c r="P4578" i="1"/>
  <c r="S4578" i="1" s="1" a="1"/>
  <c r="S4578" i="1" s="1"/>
  <c r="Q4578" i="1"/>
  <c r="P4570" i="1"/>
  <c r="S4570" i="1" s="1" a="1"/>
  <c r="S4570" i="1" s="1"/>
  <c r="Q4570" i="1"/>
  <c r="P4562" i="1"/>
  <c r="S4562" i="1" s="1" a="1"/>
  <c r="S4562" i="1" s="1"/>
  <c r="Q4562" i="1"/>
  <c r="P4554" i="1"/>
  <c r="S4554" i="1" s="1" a="1"/>
  <c r="S4554" i="1" s="1"/>
  <c r="Q4554" i="1"/>
  <c r="P4546" i="1"/>
  <c r="S4546" i="1" s="1" a="1"/>
  <c r="S4546" i="1" s="1"/>
  <c r="Q4546" i="1"/>
  <c r="P4538" i="1"/>
  <c r="S4538" i="1" s="1" a="1"/>
  <c r="S4538" i="1" s="1"/>
  <c r="Q4538" i="1"/>
  <c r="P4530" i="1"/>
  <c r="S4530" i="1" s="1" a="1"/>
  <c r="S4530" i="1" s="1"/>
  <c r="Q4530" i="1"/>
  <c r="P4522" i="1"/>
  <c r="S4522" i="1" s="1" a="1"/>
  <c r="S4522" i="1" s="1"/>
  <c r="Q4522" i="1"/>
  <c r="P4514" i="1"/>
  <c r="S4514" i="1" s="1" a="1"/>
  <c r="S4514" i="1" s="1"/>
  <c r="Q4514" i="1"/>
  <c r="P4506" i="1"/>
  <c r="S4506" i="1" s="1" a="1"/>
  <c r="S4506" i="1" s="1"/>
  <c r="Q4506" i="1"/>
  <c r="P4498" i="1"/>
  <c r="S4498" i="1" s="1" a="1"/>
  <c r="S4498" i="1" s="1"/>
  <c r="Q4498" i="1"/>
  <c r="P4490" i="1"/>
  <c r="S4490" i="1" s="1" a="1"/>
  <c r="S4490" i="1" s="1"/>
  <c r="Q4490" i="1"/>
  <c r="P4482" i="1"/>
  <c r="S4482" i="1" s="1" a="1"/>
  <c r="S4482" i="1" s="1"/>
  <c r="Q4482" i="1"/>
  <c r="P4474" i="1"/>
  <c r="S4474" i="1" s="1" a="1"/>
  <c r="S4474" i="1" s="1"/>
  <c r="Q4474" i="1"/>
  <c r="P4466" i="1"/>
  <c r="S4466" i="1" s="1" a="1"/>
  <c r="S4466" i="1" s="1"/>
  <c r="Q4466" i="1"/>
  <c r="P4458" i="1"/>
  <c r="S4458" i="1" s="1" a="1"/>
  <c r="S4458" i="1" s="1"/>
  <c r="Q4458" i="1"/>
  <c r="P4450" i="1"/>
  <c r="S4450" i="1" s="1" a="1"/>
  <c r="S4450" i="1" s="1"/>
  <c r="Q4450" i="1"/>
  <c r="P4442" i="1"/>
  <c r="S4442" i="1" s="1" a="1"/>
  <c r="S4442" i="1" s="1"/>
  <c r="Q4442" i="1"/>
  <c r="P4434" i="1"/>
  <c r="S4434" i="1" s="1" a="1"/>
  <c r="S4434" i="1" s="1"/>
  <c r="Q4434" i="1"/>
  <c r="P4426" i="1"/>
  <c r="S4426" i="1" s="1" a="1"/>
  <c r="S4426" i="1" s="1"/>
  <c r="Q4426" i="1"/>
  <c r="P4418" i="1"/>
  <c r="S4418" i="1" s="1" a="1"/>
  <c r="S4418" i="1" s="1"/>
  <c r="Q4418" i="1"/>
  <c r="P4410" i="1"/>
  <c r="S4410" i="1" s="1" a="1"/>
  <c r="S4410" i="1" s="1"/>
  <c r="Q4410" i="1"/>
  <c r="P4402" i="1"/>
  <c r="S4402" i="1" s="1" a="1"/>
  <c r="S4402" i="1" s="1"/>
  <c r="Q4402" i="1"/>
  <c r="P4394" i="1"/>
  <c r="S4394" i="1" s="1" a="1"/>
  <c r="S4394" i="1" s="1"/>
  <c r="Q4394" i="1"/>
  <c r="P4386" i="1"/>
  <c r="S4386" i="1" s="1" a="1"/>
  <c r="S4386" i="1" s="1"/>
  <c r="Q4386" i="1"/>
  <c r="P4378" i="1"/>
  <c r="S4378" i="1" s="1" a="1"/>
  <c r="S4378" i="1" s="1"/>
  <c r="Q4378" i="1"/>
  <c r="P4370" i="1"/>
  <c r="S4370" i="1" s="1" a="1"/>
  <c r="S4370" i="1" s="1"/>
  <c r="Q4370" i="1"/>
  <c r="P4362" i="1"/>
  <c r="S4362" i="1" s="1" a="1"/>
  <c r="S4362" i="1" s="1"/>
  <c r="Q4362" i="1"/>
  <c r="P4354" i="1"/>
  <c r="S4354" i="1" s="1" a="1"/>
  <c r="S4354" i="1" s="1"/>
  <c r="Q4354" i="1"/>
  <c r="P4346" i="1"/>
  <c r="S4346" i="1" s="1" a="1"/>
  <c r="S4346" i="1" s="1"/>
  <c r="Q4346" i="1"/>
  <c r="P4338" i="1"/>
  <c r="S4338" i="1" s="1" a="1"/>
  <c r="S4338" i="1" s="1"/>
  <c r="Q4338" i="1"/>
  <c r="P4330" i="1"/>
  <c r="S4330" i="1" s="1" a="1"/>
  <c r="S4330" i="1" s="1"/>
  <c r="Q4330" i="1"/>
  <c r="P4322" i="1"/>
  <c r="S4322" i="1" s="1" a="1"/>
  <c r="S4322" i="1" s="1"/>
  <c r="Q4322" i="1"/>
  <c r="P4314" i="1"/>
  <c r="S4314" i="1" s="1" a="1"/>
  <c r="S4314" i="1" s="1"/>
  <c r="Q4314" i="1"/>
  <c r="P4306" i="1"/>
  <c r="S4306" i="1" s="1" a="1"/>
  <c r="S4306" i="1" s="1"/>
  <c r="Q4306" i="1"/>
  <c r="P4298" i="1"/>
  <c r="S4298" i="1" s="1" a="1"/>
  <c r="S4298" i="1" s="1"/>
  <c r="Q4298" i="1"/>
  <c r="P4290" i="1"/>
  <c r="S4290" i="1" s="1" a="1"/>
  <c r="S4290" i="1" s="1"/>
  <c r="Q4290" i="1"/>
  <c r="P4282" i="1"/>
  <c r="S4282" i="1" s="1" a="1"/>
  <c r="S4282" i="1" s="1"/>
  <c r="Q4282" i="1"/>
  <c r="P4274" i="1"/>
  <c r="S4274" i="1" s="1" a="1"/>
  <c r="S4274" i="1" s="1"/>
  <c r="Q4274" i="1"/>
  <c r="P4266" i="1"/>
  <c r="S4266" i="1" s="1" a="1"/>
  <c r="S4266" i="1" s="1"/>
  <c r="Q4266" i="1"/>
  <c r="P4258" i="1"/>
  <c r="S4258" i="1" s="1" a="1"/>
  <c r="S4258" i="1" s="1"/>
  <c r="Q4258" i="1"/>
  <c r="P4250" i="1"/>
  <c r="S4250" i="1" s="1" a="1"/>
  <c r="S4250" i="1" s="1"/>
  <c r="Q4250" i="1"/>
  <c r="P4242" i="1"/>
  <c r="S4242" i="1" s="1" a="1"/>
  <c r="S4242" i="1" s="1"/>
  <c r="Q4242" i="1"/>
  <c r="P4234" i="1"/>
  <c r="S4234" i="1" s="1" a="1"/>
  <c r="S4234" i="1" s="1"/>
  <c r="Q4234" i="1"/>
  <c r="P4226" i="1"/>
  <c r="S4226" i="1" s="1" a="1"/>
  <c r="S4226" i="1" s="1"/>
  <c r="Q4226" i="1"/>
  <c r="P4218" i="1"/>
  <c r="S4218" i="1" s="1" a="1"/>
  <c r="S4218" i="1" s="1"/>
  <c r="Q4218" i="1"/>
  <c r="P4210" i="1"/>
  <c r="S4210" i="1" s="1" a="1"/>
  <c r="S4210" i="1" s="1"/>
  <c r="Q4210" i="1"/>
  <c r="P4202" i="1"/>
  <c r="S4202" i="1" s="1" a="1"/>
  <c r="S4202" i="1" s="1"/>
  <c r="Q4202" i="1"/>
  <c r="P4194" i="1"/>
  <c r="S4194" i="1" s="1" a="1"/>
  <c r="S4194" i="1" s="1"/>
  <c r="Q4194" i="1"/>
  <c r="P4186" i="1"/>
  <c r="S4186" i="1" s="1" a="1"/>
  <c r="S4186" i="1" s="1"/>
  <c r="Q4186" i="1"/>
  <c r="P4178" i="1"/>
  <c r="S4178" i="1" s="1" a="1"/>
  <c r="S4178" i="1" s="1"/>
  <c r="Q4178" i="1"/>
  <c r="P4170" i="1"/>
  <c r="S4170" i="1" s="1" a="1"/>
  <c r="S4170" i="1" s="1"/>
  <c r="Q4170" i="1"/>
  <c r="P4162" i="1"/>
  <c r="S4162" i="1" s="1" a="1"/>
  <c r="S4162" i="1" s="1"/>
  <c r="Q4162" i="1"/>
  <c r="P4154" i="1"/>
  <c r="S4154" i="1" s="1" a="1"/>
  <c r="S4154" i="1" s="1"/>
  <c r="Q4154" i="1"/>
  <c r="P4146" i="1"/>
  <c r="S4146" i="1" s="1" a="1"/>
  <c r="S4146" i="1" s="1"/>
  <c r="Q4146" i="1"/>
  <c r="P4138" i="1"/>
  <c r="S4138" i="1" s="1" a="1"/>
  <c r="S4138" i="1" s="1"/>
  <c r="Q4138" i="1"/>
  <c r="P4130" i="1"/>
  <c r="S4130" i="1" s="1" a="1"/>
  <c r="S4130" i="1" s="1"/>
  <c r="Q4130" i="1"/>
  <c r="P4122" i="1"/>
  <c r="S4122" i="1" s="1" a="1"/>
  <c r="S4122" i="1" s="1"/>
  <c r="Q4122" i="1"/>
  <c r="P4114" i="1"/>
  <c r="S4114" i="1" s="1" a="1"/>
  <c r="S4114" i="1" s="1"/>
  <c r="Q4114" i="1"/>
  <c r="P4106" i="1"/>
  <c r="S4106" i="1" s="1" a="1"/>
  <c r="S4106" i="1" s="1"/>
  <c r="Q4106" i="1"/>
  <c r="P4098" i="1"/>
  <c r="S4098" i="1" s="1" a="1"/>
  <c r="S4098" i="1" s="1"/>
  <c r="Q4098" i="1"/>
  <c r="P4090" i="1"/>
  <c r="S4090" i="1" s="1" a="1"/>
  <c r="S4090" i="1" s="1"/>
  <c r="Q4090" i="1"/>
  <c r="P4082" i="1"/>
  <c r="S4082" i="1" s="1" a="1"/>
  <c r="S4082" i="1" s="1"/>
  <c r="Q4082" i="1"/>
  <c r="P4074" i="1"/>
  <c r="S4074" i="1" s="1" a="1"/>
  <c r="S4074" i="1" s="1"/>
  <c r="Q4074" i="1"/>
  <c r="P4066" i="1"/>
  <c r="S4066" i="1" s="1" a="1"/>
  <c r="S4066" i="1" s="1"/>
  <c r="Q4066" i="1"/>
  <c r="P4058" i="1"/>
  <c r="S4058" i="1" s="1" a="1"/>
  <c r="S4058" i="1" s="1"/>
  <c r="Q4058" i="1"/>
  <c r="P4050" i="1"/>
  <c r="S4050" i="1" s="1" a="1"/>
  <c r="S4050" i="1" s="1"/>
  <c r="Q4050" i="1"/>
  <c r="P4042" i="1"/>
  <c r="S4042" i="1" s="1" a="1"/>
  <c r="S4042" i="1" s="1"/>
  <c r="Q4042" i="1"/>
  <c r="P4034" i="1"/>
  <c r="S4034" i="1" s="1" a="1"/>
  <c r="S4034" i="1" s="1"/>
  <c r="Q4034" i="1"/>
  <c r="P4026" i="1"/>
  <c r="S4026" i="1" s="1" a="1"/>
  <c r="S4026" i="1" s="1"/>
  <c r="Q4026" i="1"/>
  <c r="P4018" i="1"/>
  <c r="S4018" i="1" s="1" a="1"/>
  <c r="S4018" i="1" s="1"/>
  <c r="Q4018" i="1"/>
  <c r="P4010" i="1"/>
  <c r="S4010" i="1" s="1" a="1"/>
  <c r="S4010" i="1" s="1"/>
  <c r="Q4010" i="1"/>
  <c r="P4002" i="1"/>
  <c r="S4002" i="1" s="1" a="1"/>
  <c r="S4002" i="1" s="1"/>
  <c r="Q4002" i="1"/>
  <c r="P3994" i="1"/>
  <c r="S3994" i="1" s="1" a="1"/>
  <c r="S3994" i="1" s="1"/>
  <c r="Q3994" i="1"/>
  <c r="P3986" i="1"/>
  <c r="S3986" i="1" s="1" a="1"/>
  <c r="S3986" i="1" s="1"/>
  <c r="Q3986" i="1"/>
  <c r="P3978" i="1"/>
  <c r="S3978" i="1" s="1" a="1"/>
  <c r="S3978" i="1" s="1"/>
  <c r="Q3978" i="1"/>
  <c r="P3970" i="1"/>
  <c r="S3970" i="1" s="1" a="1"/>
  <c r="S3970" i="1" s="1"/>
  <c r="Q3970" i="1"/>
  <c r="P3962" i="1"/>
  <c r="S3962" i="1" s="1" a="1"/>
  <c r="S3962" i="1" s="1"/>
  <c r="Q3962" i="1"/>
  <c r="P3954" i="1"/>
  <c r="S3954" i="1" s="1" a="1"/>
  <c r="S3954" i="1" s="1"/>
  <c r="Q3954" i="1"/>
  <c r="P3946" i="1"/>
  <c r="S3946" i="1" s="1" a="1"/>
  <c r="S3946" i="1" s="1"/>
  <c r="Q3946" i="1"/>
  <c r="P3938" i="1"/>
  <c r="S3938" i="1" s="1" a="1"/>
  <c r="S3938" i="1" s="1"/>
  <c r="Q3938" i="1"/>
  <c r="P3930" i="1"/>
  <c r="S3930" i="1" s="1" a="1"/>
  <c r="S3930" i="1" s="1"/>
  <c r="Q3930" i="1"/>
  <c r="P3922" i="1"/>
  <c r="S3922" i="1" s="1" a="1"/>
  <c r="S3922" i="1" s="1"/>
  <c r="Q3922" i="1"/>
  <c r="P3914" i="1"/>
  <c r="S3914" i="1" s="1" a="1"/>
  <c r="S3914" i="1" s="1"/>
  <c r="Q3914" i="1"/>
  <c r="P3906" i="1"/>
  <c r="S3906" i="1" s="1" a="1"/>
  <c r="S3906" i="1" s="1"/>
  <c r="Q3906" i="1"/>
  <c r="P3898" i="1"/>
  <c r="S3898" i="1" s="1" a="1"/>
  <c r="S3898" i="1" s="1"/>
  <c r="Q3898" i="1"/>
  <c r="P3890" i="1"/>
  <c r="S3890" i="1" s="1" a="1"/>
  <c r="S3890" i="1" s="1"/>
  <c r="Q3890" i="1"/>
  <c r="P3882" i="1"/>
  <c r="S3882" i="1" s="1" a="1"/>
  <c r="S3882" i="1" s="1"/>
  <c r="Q3882" i="1"/>
  <c r="P3874" i="1"/>
  <c r="S3874" i="1" s="1" a="1"/>
  <c r="S3874" i="1" s="1"/>
  <c r="Q3874" i="1"/>
  <c r="P3866" i="1"/>
  <c r="S3866" i="1" s="1" a="1"/>
  <c r="S3866" i="1" s="1"/>
  <c r="Q3866" i="1"/>
  <c r="P3858" i="1"/>
  <c r="S3858" i="1" s="1" a="1"/>
  <c r="S3858" i="1" s="1"/>
  <c r="Q3858" i="1"/>
  <c r="P3850" i="1"/>
  <c r="S3850" i="1" s="1" a="1"/>
  <c r="S3850" i="1" s="1"/>
  <c r="Q3850" i="1"/>
  <c r="P3842" i="1"/>
  <c r="S3842" i="1" s="1" a="1"/>
  <c r="S3842" i="1" s="1"/>
  <c r="Q3842" i="1"/>
  <c r="P3834" i="1"/>
  <c r="S3834" i="1" s="1" a="1"/>
  <c r="S3834" i="1" s="1"/>
  <c r="Q3834" i="1"/>
  <c r="P3826" i="1"/>
  <c r="S3826" i="1" s="1" a="1"/>
  <c r="S3826" i="1" s="1"/>
  <c r="Q3826" i="1"/>
  <c r="P3818" i="1"/>
  <c r="S3818" i="1" s="1" a="1"/>
  <c r="S3818" i="1" s="1"/>
  <c r="Q3818" i="1"/>
  <c r="P3810" i="1"/>
  <c r="S3810" i="1" s="1" a="1"/>
  <c r="S3810" i="1" s="1"/>
  <c r="Q3810" i="1"/>
  <c r="P3802" i="1"/>
  <c r="S3802" i="1" s="1" a="1"/>
  <c r="S3802" i="1" s="1"/>
  <c r="Q3802" i="1"/>
  <c r="P3794" i="1"/>
  <c r="S3794" i="1" s="1" a="1"/>
  <c r="S3794" i="1" s="1"/>
  <c r="Q3794" i="1"/>
  <c r="P3786" i="1"/>
  <c r="S3786" i="1" s="1" a="1"/>
  <c r="S3786" i="1" s="1"/>
  <c r="Q3786" i="1"/>
  <c r="P3778" i="1"/>
  <c r="S3778" i="1" s="1" a="1"/>
  <c r="S3778" i="1" s="1"/>
  <c r="Q3778" i="1"/>
  <c r="P3770" i="1"/>
  <c r="S3770" i="1" s="1" a="1"/>
  <c r="S3770" i="1" s="1"/>
  <c r="Q3770" i="1"/>
  <c r="P3762" i="1"/>
  <c r="S3762" i="1" s="1" a="1"/>
  <c r="S3762" i="1" s="1"/>
  <c r="Q3762" i="1"/>
  <c r="P3754" i="1"/>
  <c r="S3754" i="1" s="1" a="1"/>
  <c r="S3754" i="1" s="1"/>
  <c r="Q3754" i="1"/>
  <c r="P3746" i="1"/>
  <c r="S3746" i="1" s="1" a="1"/>
  <c r="S3746" i="1" s="1"/>
  <c r="Q3746" i="1"/>
  <c r="P3738" i="1"/>
  <c r="S3738" i="1" s="1" a="1"/>
  <c r="S3738" i="1" s="1"/>
  <c r="Q3738" i="1"/>
  <c r="P3730" i="1"/>
  <c r="S3730" i="1" s="1" a="1"/>
  <c r="S3730" i="1" s="1"/>
  <c r="Q3730" i="1"/>
  <c r="P3722" i="1"/>
  <c r="S3722" i="1" s="1" a="1"/>
  <c r="S3722" i="1" s="1"/>
  <c r="Q3722" i="1"/>
  <c r="P3714" i="1"/>
  <c r="S3714" i="1" s="1" a="1"/>
  <c r="S3714" i="1" s="1"/>
  <c r="Q3714" i="1"/>
  <c r="P3706" i="1"/>
  <c r="S3706" i="1" s="1" a="1"/>
  <c r="S3706" i="1" s="1"/>
  <c r="Q3706" i="1"/>
  <c r="P3698" i="1"/>
  <c r="S3698" i="1" s="1" a="1"/>
  <c r="S3698" i="1" s="1"/>
  <c r="Q3698" i="1"/>
  <c r="P3690" i="1"/>
  <c r="S3690" i="1" s="1" a="1"/>
  <c r="S3690" i="1" s="1"/>
  <c r="Q3690" i="1"/>
  <c r="P3682" i="1"/>
  <c r="S3682" i="1" s="1" a="1"/>
  <c r="S3682" i="1" s="1"/>
  <c r="Q3682" i="1"/>
  <c r="P3674" i="1"/>
  <c r="S3674" i="1" s="1" a="1"/>
  <c r="S3674" i="1" s="1"/>
  <c r="Q3674" i="1"/>
  <c r="P3666" i="1"/>
  <c r="S3666" i="1" s="1" a="1"/>
  <c r="S3666" i="1" s="1"/>
  <c r="Q3666" i="1"/>
  <c r="P3658" i="1"/>
  <c r="S3658" i="1" s="1" a="1"/>
  <c r="S3658" i="1" s="1"/>
  <c r="Q3658" i="1"/>
  <c r="P3650" i="1"/>
  <c r="S3650" i="1" s="1" a="1"/>
  <c r="S3650" i="1" s="1"/>
  <c r="Q3650" i="1"/>
  <c r="P3642" i="1"/>
  <c r="S3642" i="1" s="1" a="1"/>
  <c r="S3642" i="1" s="1"/>
  <c r="Q3642" i="1"/>
  <c r="P3634" i="1"/>
  <c r="S3634" i="1" s="1" a="1"/>
  <c r="S3634" i="1" s="1"/>
  <c r="Q3634" i="1"/>
  <c r="Q3626" i="1"/>
  <c r="P3626" i="1"/>
  <c r="S3626" i="1" s="1" a="1"/>
  <c r="S3626" i="1" s="1"/>
  <c r="Q3618" i="1"/>
  <c r="P3618" i="1"/>
  <c r="S3618" i="1" s="1" a="1"/>
  <c r="S3618" i="1" s="1"/>
  <c r="Q3610" i="1"/>
  <c r="P3610" i="1"/>
  <c r="S3610" i="1" s="1" a="1"/>
  <c r="S3610" i="1" s="1"/>
  <c r="Q3602" i="1"/>
  <c r="P3602" i="1"/>
  <c r="S3602" i="1" s="1" a="1"/>
  <c r="S3602" i="1" s="1"/>
  <c r="Q3594" i="1"/>
  <c r="P3594" i="1"/>
  <c r="S3594" i="1" s="1" a="1"/>
  <c r="S3594" i="1" s="1"/>
  <c r="Q3586" i="1"/>
  <c r="P3586" i="1"/>
  <c r="S3586" i="1" s="1" a="1"/>
  <c r="S3586" i="1" s="1"/>
  <c r="Q3578" i="1"/>
  <c r="P3578" i="1"/>
  <c r="S3578" i="1" s="1" a="1"/>
  <c r="S3578" i="1" s="1"/>
  <c r="Q3570" i="1"/>
  <c r="P3570" i="1"/>
  <c r="S3570" i="1" s="1" a="1"/>
  <c r="S3570" i="1" s="1"/>
  <c r="Q3562" i="1"/>
  <c r="P3562" i="1"/>
  <c r="S3562" i="1" s="1" a="1"/>
  <c r="S3562" i="1" s="1"/>
  <c r="Q3554" i="1"/>
  <c r="P3554" i="1"/>
  <c r="S3554" i="1" s="1" a="1"/>
  <c r="S3554" i="1" s="1"/>
  <c r="Q3546" i="1"/>
  <c r="P3546" i="1"/>
  <c r="S3546" i="1" s="1" a="1"/>
  <c r="S3546" i="1" s="1"/>
  <c r="Q3538" i="1"/>
  <c r="P3538" i="1"/>
  <c r="S3538" i="1" s="1" a="1"/>
  <c r="S3538" i="1" s="1"/>
  <c r="Q3530" i="1"/>
  <c r="P3530" i="1"/>
  <c r="S3530" i="1" s="1" a="1"/>
  <c r="S3530" i="1" s="1"/>
  <c r="Q3522" i="1"/>
  <c r="P3522" i="1"/>
  <c r="S3522" i="1" s="1" a="1"/>
  <c r="S3522" i="1" s="1"/>
  <c r="P3514" i="1"/>
  <c r="S3514" i="1" s="1" a="1"/>
  <c r="S3514" i="1" s="1"/>
  <c r="Q3514" i="1"/>
  <c r="P3506" i="1"/>
  <c r="S3506" i="1" s="1" a="1"/>
  <c r="S3506" i="1" s="1"/>
  <c r="Q3506" i="1"/>
  <c r="P3498" i="1"/>
  <c r="S3498" i="1" s="1" a="1"/>
  <c r="S3498" i="1" s="1"/>
  <c r="Q3498" i="1"/>
  <c r="P3490" i="1"/>
  <c r="S3490" i="1" s="1" a="1"/>
  <c r="S3490" i="1" s="1"/>
  <c r="Q3490" i="1"/>
  <c r="P3482" i="1"/>
  <c r="S3482" i="1" s="1" a="1"/>
  <c r="S3482" i="1" s="1"/>
  <c r="Q3482" i="1"/>
  <c r="P3474" i="1"/>
  <c r="S3474" i="1" s="1" a="1"/>
  <c r="S3474" i="1" s="1"/>
  <c r="Q3474" i="1"/>
  <c r="P3466" i="1"/>
  <c r="S3466" i="1" s="1" a="1"/>
  <c r="S3466" i="1" s="1"/>
  <c r="Q3466" i="1"/>
  <c r="P3458" i="1"/>
  <c r="S3458" i="1" s="1" a="1"/>
  <c r="S3458" i="1" s="1"/>
  <c r="Q3458" i="1"/>
  <c r="P3450" i="1"/>
  <c r="S3450" i="1" s="1" a="1"/>
  <c r="S3450" i="1" s="1"/>
  <c r="Q3450" i="1"/>
  <c r="P3442" i="1"/>
  <c r="S3442" i="1" s="1" a="1"/>
  <c r="S3442" i="1" s="1"/>
  <c r="Q3442" i="1"/>
  <c r="P3434" i="1"/>
  <c r="S3434" i="1" s="1" a="1"/>
  <c r="S3434" i="1" s="1"/>
  <c r="Q3434" i="1"/>
  <c r="P3426" i="1"/>
  <c r="S3426" i="1" s="1" a="1"/>
  <c r="S3426" i="1" s="1"/>
  <c r="Q3426" i="1"/>
  <c r="P3418" i="1"/>
  <c r="S3418" i="1" s="1" a="1"/>
  <c r="S3418" i="1" s="1"/>
  <c r="Q3418" i="1"/>
  <c r="P3410" i="1"/>
  <c r="S3410" i="1" s="1" a="1"/>
  <c r="S3410" i="1" s="1"/>
  <c r="Q3410" i="1"/>
  <c r="P3402" i="1"/>
  <c r="S3402" i="1" s="1" a="1"/>
  <c r="S3402" i="1" s="1"/>
  <c r="Q3402" i="1"/>
  <c r="P3394" i="1"/>
  <c r="S3394" i="1" s="1" a="1"/>
  <c r="S3394" i="1" s="1"/>
  <c r="Q3394" i="1"/>
  <c r="P3386" i="1"/>
  <c r="S3386" i="1" s="1" a="1"/>
  <c r="S3386" i="1" s="1"/>
  <c r="Q3386" i="1"/>
  <c r="P3378" i="1"/>
  <c r="S3378" i="1" s="1" a="1"/>
  <c r="S3378" i="1" s="1"/>
  <c r="Q3378" i="1"/>
  <c r="P3370" i="1"/>
  <c r="S3370" i="1" s="1" a="1"/>
  <c r="S3370" i="1" s="1"/>
  <c r="Q3370" i="1"/>
  <c r="P3362" i="1"/>
  <c r="S3362" i="1" s="1" a="1"/>
  <c r="S3362" i="1" s="1"/>
  <c r="Q3362" i="1"/>
  <c r="P3354" i="1"/>
  <c r="S3354" i="1" s="1" a="1"/>
  <c r="S3354" i="1" s="1"/>
  <c r="Q3354" i="1"/>
  <c r="P3346" i="1"/>
  <c r="S3346" i="1" s="1" a="1"/>
  <c r="S3346" i="1" s="1"/>
  <c r="Q3346" i="1"/>
  <c r="P3338" i="1"/>
  <c r="S3338" i="1" s="1" a="1"/>
  <c r="S3338" i="1" s="1"/>
  <c r="Q3338" i="1"/>
  <c r="P3330" i="1"/>
  <c r="S3330" i="1" s="1" a="1"/>
  <c r="S3330" i="1" s="1"/>
  <c r="Q3330" i="1"/>
  <c r="P3322" i="1"/>
  <c r="S3322" i="1" s="1" a="1"/>
  <c r="S3322" i="1" s="1"/>
  <c r="Q3322" i="1"/>
  <c r="P3314" i="1"/>
  <c r="S3314" i="1" s="1" a="1"/>
  <c r="S3314" i="1" s="1"/>
  <c r="Q3314" i="1"/>
  <c r="P3306" i="1"/>
  <c r="S3306" i="1" s="1" a="1"/>
  <c r="S3306" i="1" s="1"/>
  <c r="Q3306" i="1"/>
  <c r="P3298" i="1"/>
  <c r="S3298" i="1" s="1" a="1"/>
  <c r="S3298" i="1" s="1"/>
  <c r="Q3298" i="1"/>
  <c r="P3290" i="1"/>
  <c r="S3290" i="1" s="1" a="1"/>
  <c r="S3290" i="1" s="1"/>
  <c r="Q3290" i="1"/>
  <c r="P3282" i="1"/>
  <c r="S3282" i="1" s="1" a="1"/>
  <c r="S3282" i="1" s="1"/>
  <c r="Q3282" i="1"/>
  <c r="P3274" i="1"/>
  <c r="S3274" i="1" s="1" a="1"/>
  <c r="S3274" i="1" s="1"/>
  <c r="Q3274" i="1"/>
  <c r="P3266" i="1"/>
  <c r="S3266" i="1" s="1" a="1"/>
  <c r="S3266" i="1" s="1"/>
  <c r="Q3266" i="1"/>
  <c r="P3258" i="1"/>
  <c r="S3258" i="1" s="1" a="1"/>
  <c r="S3258" i="1" s="1"/>
  <c r="Q3258" i="1"/>
  <c r="P3250" i="1"/>
  <c r="S3250" i="1" s="1" a="1"/>
  <c r="S3250" i="1" s="1"/>
  <c r="Q3250" i="1"/>
  <c r="P3242" i="1"/>
  <c r="S3242" i="1" s="1" a="1"/>
  <c r="S3242" i="1" s="1"/>
  <c r="Q3242" i="1"/>
  <c r="P3234" i="1"/>
  <c r="S3234" i="1" s="1" a="1"/>
  <c r="S3234" i="1" s="1"/>
  <c r="Q3234" i="1"/>
  <c r="P3226" i="1"/>
  <c r="S3226" i="1" s="1" a="1"/>
  <c r="S3226" i="1" s="1"/>
  <c r="Q3226" i="1"/>
  <c r="P3218" i="1"/>
  <c r="S3218" i="1" s="1" a="1"/>
  <c r="S3218" i="1" s="1"/>
  <c r="Q3218" i="1"/>
  <c r="P3210" i="1"/>
  <c r="S3210" i="1" s="1" a="1"/>
  <c r="S3210" i="1" s="1"/>
  <c r="Q3210" i="1"/>
  <c r="P3202" i="1"/>
  <c r="S3202" i="1" s="1" a="1"/>
  <c r="S3202" i="1" s="1"/>
  <c r="Q3202" i="1"/>
  <c r="P3194" i="1"/>
  <c r="S3194" i="1" s="1" a="1"/>
  <c r="S3194" i="1" s="1"/>
  <c r="Q3194" i="1"/>
  <c r="P3186" i="1"/>
  <c r="S3186" i="1" s="1" a="1"/>
  <c r="S3186" i="1" s="1"/>
  <c r="Q3186" i="1"/>
  <c r="P3178" i="1"/>
  <c r="S3178" i="1" s="1" a="1"/>
  <c r="S3178" i="1" s="1"/>
  <c r="Q3178" i="1"/>
  <c r="P3170" i="1"/>
  <c r="S3170" i="1" s="1" a="1"/>
  <c r="S3170" i="1" s="1"/>
  <c r="Q3170" i="1"/>
  <c r="P3162" i="1"/>
  <c r="S3162" i="1" s="1" a="1"/>
  <c r="S3162" i="1" s="1"/>
  <c r="Q3162" i="1"/>
  <c r="P3154" i="1"/>
  <c r="S3154" i="1" s="1" a="1"/>
  <c r="S3154" i="1" s="1"/>
  <c r="Q3154" i="1"/>
  <c r="P3146" i="1"/>
  <c r="S3146" i="1" s="1" a="1"/>
  <c r="S3146" i="1" s="1"/>
  <c r="Q3146" i="1"/>
  <c r="P3138" i="1"/>
  <c r="S3138" i="1" s="1" a="1"/>
  <c r="S3138" i="1" s="1"/>
  <c r="Q3138" i="1"/>
  <c r="P3130" i="1"/>
  <c r="S3130" i="1" s="1" a="1"/>
  <c r="S3130" i="1" s="1"/>
  <c r="Q3130" i="1"/>
  <c r="P3122" i="1"/>
  <c r="S3122" i="1" s="1" a="1"/>
  <c r="S3122" i="1" s="1"/>
  <c r="Q3122" i="1"/>
  <c r="P3114" i="1"/>
  <c r="S3114" i="1" s="1" a="1"/>
  <c r="S3114" i="1" s="1"/>
  <c r="Q3114" i="1"/>
  <c r="P3106" i="1"/>
  <c r="S3106" i="1" s="1" a="1"/>
  <c r="S3106" i="1" s="1"/>
  <c r="Q3106" i="1"/>
  <c r="P3098" i="1"/>
  <c r="S3098" i="1" s="1" a="1"/>
  <c r="S3098" i="1" s="1"/>
  <c r="Q3098" i="1"/>
  <c r="P3090" i="1"/>
  <c r="S3090" i="1" s="1" a="1"/>
  <c r="S3090" i="1" s="1"/>
  <c r="Q3090" i="1"/>
  <c r="P3082" i="1"/>
  <c r="S3082" i="1" s="1" a="1"/>
  <c r="S3082" i="1" s="1"/>
  <c r="Q3082" i="1"/>
  <c r="P3074" i="1"/>
  <c r="S3074" i="1" s="1" a="1"/>
  <c r="S3074" i="1" s="1"/>
  <c r="Q3074" i="1"/>
  <c r="P3066" i="1"/>
  <c r="S3066" i="1" s="1" a="1"/>
  <c r="S3066" i="1" s="1"/>
  <c r="Q3066" i="1"/>
  <c r="P3058" i="1"/>
  <c r="S3058" i="1" s="1" a="1"/>
  <c r="S3058" i="1" s="1"/>
  <c r="Q3058" i="1"/>
  <c r="P3050" i="1"/>
  <c r="S3050" i="1" s="1" a="1"/>
  <c r="S3050" i="1" s="1"/>
  <c r="Q3050" i="1"/>
  <c r="P3042" i="1"/>
  <c r="S3042" i="1" s="1" a="1"/>
  <c r="S3042" i="1" s="1"/>
  <c r="Q3042" i="1"/>
  <c r="P3034" i="1"/>
  <c r="S3034" i="1" s="1" a="1"/>
  <c r="S3034" i="1" s="1"/>
  <c r="Q3034" i="1"/>
  <c r="P3026" i="1"/>
  <c r="S3026" i="1" s="1" a="1"/>
  <c r="S3026" i="1" s="1"/>
  <c r="Q3026" i="1"/>
  <c r="P3018" i="1"/>
  <c r="S3018" i="1" s="1" a="1"/>
  <c r="S3018" i="1" s="1"/>
  <c r="Q3018" i="1"/>
  <c r="P3010" i="1"/>
  <c r="S3010" i="1" s="1" a="1"/>
  <c r="S3010" i="1" s="1"/>
  <c r="Q3010" i="1"/>
  <c r="P3002" i="1"/>
  <c r="S3002" i="1" s="1" a="1"/>
  <c r="S3002" i="1" s="1"/>
  <c r="Q3002" i="1"/>
  <c r="P2994" i="1"/>
  <c r="S2994" i="1" s="1" a="1"/>
  <c r="S2994" i="1" s="1"/>
  <c r="Q2994" i="1"/>
  <c r="P2986" i="1"/>
  <c r="S2986" i="1" s="1" a="1"/>
  <c r="S2986" i="1" s="1"/>
  <c r="Q2986" i="1"/>
  <c r="P2978" i="1"/>
  <c r="S2978" i="1" s="1" a="1"/>
  <c r="S2978" i="1" s="1"/>
  <c r="Q2978" i="1"/>
  <c r="P2970" i="1"/>
  <c r="S2970" i="1" s="1" a="1"/>
  <c r="S2970" i="1" s="1"/>
  <c r="Q2970" i="1"/>
  <c r="P2962" i="1"/>
  <c r="S2962" i="1" s="1" a="1"/>
  <c r="S2962" i="1" s="1"/>
  <c r="Q2962" i="1"/>
  <c r="P2954" i="1"/>
  <c r="S2954" i="1" s="1" a="1"/>
  <c r="S2954" i="1" s="1"/>
  <c r="Q2954" i="1"/>
  <c r="P2946" i="1"/>
  <c r="S2946" i="1" s="1" a="1"/>
  <c r="S2946" i="1" s="1"/>
  <c r="Q2946" i="1"/>
  <c r="P2938" i="1"/>
  <c r="S2938" i="1" s="1" a="1"/>
  <c r="S2938" i="1" s="1"/>
  <c r="Q2938" i="1"/>
  <c r="P2930" i="1"/>
  <c r="S2930" i="1" s="1" a="1"/>
  <c r="S2930" i="1" s="1"/>
  <c r="Q2930" i="1"/>
  <c r="P2922" i="1"/>
  <c r="S2922" i="1" s="1" a="1"/>
  <c r="S2922" i="1" s="1"/>
  <c r="Q2922" i="1"/>
  <c r="P2914" i="1"/>
  <c r="S2914" i="1" s="1" a="1"/>
  <c r="S2914" i="1" s="1"/>
  <c r="Q2914" i="1"/>
  <c r="P2906" i="1"/>
  <c r="S2906" i="1" s="1" a="1"/>
  <c r="S2906" i="1" s="1"/>
  <c r="Q2906" i="1"/>
  <c r="P2898" i="1"/>
  <c r="S2898" i="1" s="1" a="1"/>
  <c r="S2898" i="1" s="1"/>
  <c r="Q2898" i="1"/>
  <c r="P2890" i="1"/>
  <c r="S2890" i="1" s="1" a="1"/>
  <c r="S2890" i="1" s="1"/>
  <c r="Q2890" i="1"/>
  <c r="P2882" i="1"/>
  <c r="S2882" i="1" s="1" a="1"/>
  <c r="S2882" i="1" s="1"/>
  <c r="Q2882" i="1"/>
  <c r="P2874" i="1"/>
  <c r="S2874" i="1" s="1" a="1"/>
  <c r="S2874" i="1" s="1"/>
  <c r="Q2874" i="1"/>
  <c r="P2866" i="1"/>
  <c r="S2866" i="1" s="1" a="1"/>
  <c r="S2866" i="1" s="1"/>
  <c r="Q2866" i="1"/>
  <c r="P2858" i="1"/>
  <c r="S2858" i="1" s="1" a="1"/>
  <c r="S2858" i="1" s="1"/>
  <c r="Q2858" i="1"/>
  <c r="P2850" i="1"/>
  <c r="S2850" i="1" s="1" a="1"/>
  <c r="S2850" i="1" s="1"/>
  <c r="Q2850" i="1"/>
  <c r="P2842" i="1"/>
  <c r="S2842" i="1" s="1" a="1"/>
  <c r="S2842" i="1" s="1"/>
  <c r="Q2842" i="1"/>
  <c r="P2834" i="1"/>
  <c r="S2834" i="1" s="1" a="1"/>
  <c r="S2834" i="1" s="1"/>
  <c r="Q2834" i="1"/>
  <c r="P2826" i="1"/>
  <c r="S2826" i="1" s="1" a="1"/>
  <c r="S2826" i="1" s="1"/>
  <c r="Q2826" i="1"/>
  <c r="P2818" i="1"/>
  <c r="S2818" i="1" s="1" a="1"/>
  <c r="S2818" i="1" s="1"/>
  <c r="Q2818" i="1"/>
  <c r="P2810" i="1"/>
  <c r="S2810" i="1" s="1" a="1"/>
  <c r="S2810" i="1" s="1"/>
  <c r="Q2810" i="1"/>
  <c r="P2802" i="1"/>
  <c r="S2802" i="1" s="1" a="1"/>
  <c r="S2802" i="1" s="1"/>
  <c r="Q2802" i="1"/>
  <c r="P2794" i="1"/>
  <c r="S2794" i="1" s="1" a="1"/>
  <c r="S2794" i="1" s="1"/>
  <c r="Q2794" i="1"/>
  <c r="P2786" i="1"/>
  <c r="S2786" i="1" s="1" a="1"/>
  <c r="S2786" i="1" s="1"/>
  <c r="Q2786" i="1"/>
  <c r="P2778" i="1"/>
  <c r="S2778" i="1" s="1" a="1"/>
  <c r="S2778" i="1" s="1"/>
  <c r="Q2778" i="1"/>
  <c r="P2770" i="1"/>
  <c r="S2770" i="1" s="1" a="1"/>
  <c r="S2770" i="1" s="1"/>
  <c r="Q2770" i="1"/>
  <c r="P2762" i="1"/>
  <c r="S2762" i="1" s="1" a="1"/>
  <c r="S2762" i="1" s="1"/>
  <c r="Q2762" i="1"/>
  <c r="P2754" i="1"/>
  <c r="S2754" i="1" s="1" a="1"/>
  <c r="S2754" i="1" s="1"/>
  <c r="Q2754" i="1"/>
  <c r="P2746" i="1"/>
  <c r="S2746" i="1" s="1" a="1"/>
  <c r="S2746" i="1" s="1"/>
  <c r="Q2746" i="1"/>
  <c r="P2738" i="1"/>
  <c r="S2738" i="1" s="1" a="1"/>
  <c r="S2738" i="1" s="1"/>
  <c r="Q2738" i="1"/>
  <c r="P2730" i="1"/>
  <c r="S2730" i="1" s="1" a="1"/>
  <c r="S2730" i="1" s="1"/>
  <c r="Q2730" i="1"/>
  <c r="P2722" i="1"/>
  <c r="S2722" i="1" s="1" a="1"/>
  <c r="S2722" i="1" s="1"/>
  <c r="Q2722" i="1"/>
  <c r="P2714" i="1"/>
  <c r="S2714" i="1" s="1" a="1"/>
  <c r="S2714" i="1" s="1"/>
  <c r="Q2714" i="1"/>
  <c r="P2706" i="1"/>
  <c r="S2706" i="1" s="1" a="1"/>
  <c r="S2706" i="1" s="1"/>
  <c r="Q2706" i="1"/>
  <c r="P2698" i="1"/>
  <c r="S2698" i="1" s="1" a="1"/>
  <c r="S2698" i="1" s="1"/>
  <c r="Q2698" i="1"/>
  <c r="P2690" i="1"/>
  <c r="S2690" i="1" s="1" a="1"/>
  <c r="S2690" i="1" s="1"/>
  <c r="Q2690" i="1"/>
  <c r="P2682" i="1"/>
  <c r="S2682" i="1" s="1" a="1"/>
  <c r="S2682" i="1" s="1"/>
  <c r="Q2682" i="1"/>
  <c r="P2674" i="1"/>
  <c r="S2674" i="1" s="1" a="1"/>
  <c r="S2674" i="1" s="1"/>
  <c r="Q2674" i="1"/>
  <c r="P2666" i="1"/>
  <c r="S2666" i="1" s="1" a="1"/>
  <c r="S2666" i="1" s="1"/>
  <c r="Q2666" i="1"/>
  <c r="P2658" i="1"/>
  <c r="S2658" i="1" s="1" a="1"/>
  <c r="S2658" i="1" s="1"/>
  <c r="Q2658" i="1"/>
  <c r="P2650" i="1"/>
  <c r="S2650" i="1" s="1" a="1"/>
  <c r="S2650" i="1" s="1"/>
  <c r="Q2650" i="1"/>
  <c r="P2642" i="1"/>
  <c r="S2642" i="1" s="1" a="1"/>
  <c r="S2642" i="1" s="1"/>
  <c r="Q2642" i="1"/>
  <c r="P2634" i="1"/>
  <c r="S2634" i="1" s="1" a="1"/>
  <c r="S2634" i="1" s="1"/>
  <c r="Q2634" i="1"/>
  <c r="P2626" i="1"/>
  <c r="S2626" i="1" s="1" a="1"/>
  <c r="S2626" i="1" s="1"/>
  <c r="Q2626" i="1"/>
  <c r="P2618" i="1"/>
  <c r="S2618" i="1" s="1" a="1"/>
  <c r="S2618" i="1" s="1"/>
  <c r="Q2618" i="1"/>
  <c r="P2610" i="1"/>
  <c r="S2610" i="1" s="1" a="1"/>
  <c r="S2610" i="1" s="1"/>
  <c r="Q2610" i="1"/>
  <c r="P2602" i="1"/>
  <c r="S2602" i="1" s="1" a="1"/>
  <c r="S2602" i="1" s="1"/>
  <c r="Q2602" i="1"/>
  <c r="P2594" i="1"/>
  <c r="S2594" i="1" s="1" a="1"/>
  <c r="S2594" i="1" s="1"/>
  <c r="Q2594" i="1"/>
  <c r="P2586" i="1"/>
  <c r="S2586" i="1" s="1" a="1"/>
  <c r="S2586" i="1" s="1"/>
  <c r="Q2586" i="1"/>
  <c r="P2578" i="1"/>
  <c r="S2578" i="1" s="1" a="1"/>
  <c r="S2578" i="1" s="1"/>
  <c r="Q2578" i="1"/>
  <c r="P2570" i="1"/>
  <c r="S2570" i="1" s="1" a="1"/>
  <c r="S2570" i="1" s="1"/>
  <c r="Q2570" i="1"/>
  <c r="P2562" i="1"/>
  <c r="S2562" i="1" s="1" a="1"/>
  <c r="S2562" i="1" s="1"/>
  <c r="Q2562" i="1"/>
  <c r="P2554" i="1"/>
  <c r="S2554" i="1" s="1" a="1"/>
  <c r="S2554" i="1" s="1"/>
  <c r="Q2554" i="1"/>
  <c r="P2546" i="1"/>
  <c r="S2546" i="1" s="1" a="1"/>
  <c r="S2546" i="1" s="1"/>
  <c r="Q2546" i="1"/>
  <c r="P2538" i="1"/>
  <c r="S2538" i="1" s="1" a="1"/>
  <c r="S2538" i="1" s="1"/>
  <c r="Q2538" i="1"/>
  <c r="P2530" i="1"/>
  <c r="S2530" i="1" s="1" a="1"/>
  <c r="S2530" i="1" s="1"/>
  <c r="Q2530" i="1"/>
  <c r="P2522" i="1"/>
  <c r="S2522" i="1" s="1" a="1"/>
  <c r="S2522" i="1" s="1"/>
  <c r="Q2522" i="1"/>
  <c r="P2514" i="1"/>
  <c r="S2514" i="1" s="1" a="1"/>
  <c r="S2514" i="1" s="1"/>
  <c r="Q2514" i="1"/>
  <c r="P2506" i="1"/>
  <c r="S2506" i="1" s="1" a="1"/>
  <c r="S2506" i="1" s="1"/>
  <c r="Q2506" i="1"/>
  <c r="P2498" i="1"/>
  <c r="S2498" i="1" s="1" a="1"/>
  <c r="S2498" i="1" s="1"/>
  <c r="Q2498" i="1"/>
  <c r="P2490" i="1"/>
  <c r="S2490" i="1" s="1" a="1"/>
  <c r="S2490" i="1" s="1"/>
  <c r="Q2490" i="1"/>
  <c r="Q2482" i="1"/>
  <c r="P2482" i="1"/>
  <c r="S2482" i="1" s="1" a="1"/>
  <c r="S2482" i="1" s="1"/>
  <c r="P2474" i="1"/>
  <c r="S2474" i="1" s="1" a="1"/>
  <c r="S2474" i="1" s="1"/>
  <c r="Q2474" i="1"/>
  <c r="P2466" i="1"/>
  <c r="S2466" i="1" s="1" a="1"/>
  <c r="S2466" i="1" s="1"/>
  <c r="Q2466" i="1"/>
  <c r="P2458" i="1"/>
  <c r="S2458" i="1" s="1" a="1"/>
  <c r="S2458" i="1" s="1"/>
  <c r="Q2458" i="1"/>
  <c r="P2450" i="1"/>
  <c r="S2450" i="1" s="1" a="1"/>
  <c r="S2450" i="1" s="1"/>
  <c r="Q2450" i="1"/>
  <c r="P2442" i="1"/>
  <c r="S2442" i="1" s="1" a="1"/>
  <c r="S2442" i="1" s="1"/>
  <c r="Q2442" i="1"/>
  <c r="P2434" i="1"/>
  <c r="S2434" i="1" s="1" a="1"/>
  <c r="S2434" i="1" s="1"/>
  <c r="Q2434" i="1"/>
  <c r="Q2426" i="1"/>
  <c r="P2426" i="1"/>
  <c r="S2426" i="1" s="1" a="1"/>
  <c r="S2426" i="1" s="1"/>
  <c r="P2418" i="1"/>
  <c r="S2418" i="1" s="1" a="1"/>
  <c r="S2418" i="1" s="1"/>
  <c r="Q2418" i="1"/>
  <c r="P2410" i="1"/>
  <c r="S2410" i="1" s="1" a="1"/>
  <c r="S2410" i="1" s="1"/>
  <c r="Q2410" i="1"/>
  <c r="P2402" i="1"/>
  <c r="S2402" i="1" s="1" a="1"/>
  <c r="S2402" i="1" s="1"/>
  <c r="Q2402" i="1"/>
  <c r="P2394" i="1"/>
  <c r="S2394" i="1" s="1" a="1"/>
  <c r="S2394" i="1" s="1"/>
  <c r="Q2394" i="1"/>
  <c r="Q2386" i="1"/>
  <c r="P2386" i="1"/>
  <c r="S2386" i="1" s="1" a="1"/>
  <c r="S2386" i="1" s="1"/>
  <c r="P2378" i="1"/>
  <c r="S2378" i="1" s="1" a="1"/>
  <c r="S2378" i="1" s="1"/>
  <c r="Q2378" i="1"/>
  <c r="P2370" i="1"/>
  <c r="S2370" i="1" s="1" a="1"/>
  <c r="S2370" i="1" s="1"/>
  <c r="Q2370" i="1"/>
  <c r="P2362" i="1"/>
  <c r="S2362" i="1" s="1" a="1"/>
  <c r="S2362" i="1" s="1"/>
  <c r="Q2362" i="1"/>
  <c r="Q2354" i="1"/>
  <c r="P2354" i="1"/>
  <c r="S2354" i="1" s="1" a="1"/>
  <c r="S2354" i="1" s="1"/>
  <c r="Q2346" i="1"/>
  <c r="P2346" i="1"/>
  <c r="S2346" i="1" s="1" a="1"/>
  <c r="S2346" i="1" s="1"/>
  <c r="Q2338" i="1"/>
  <c r="P2338" i="1"/>
  <c r="S2338" i="1" s="1" a="1"/>
  <c r="S2338" i="1" s="1"/>
  <c r="Q2330" i="1"/>
  <c r="P2330" i="1"/>
  <c r="S2330" i="1" s="1" a="1"/>
  <c r="S2330" i="1" s="1"/>
  <c r="Q2322" i="1"/>
  <c r="P2322" i="1"/>
  <c r="S2322" i="1" s="1" a="1"/>
  <c r="S2322" i="1" s="1"/>
  <c r="Q2314" i="1"/>
  <c r="P2314" i="1"/>
  <c r="S2314" i="1" s="1" a="1"/>
  <c r="S2314" i="1" s="1"/>
  <c r="Q2306" i="1"/>
  <c r="P2306" i="1"/>
  <c r="S2306" i="1" s="1" a="1"/>
  <c r="S2306" i="1" s="1"/>
  <c r="Q2298" i="1"/>
  <c r="P2298" i="1"/>
  <c r="S2298" i="1" s="1" a="1"/>
  <c r="S2298" i="1" s="1"/>
  <c r="Q2290" i="1"/>
  <c r="P2290" i="1"/>
  <c r="S2290" i="1" s="1" a="1"/>
  <c r="S2290" i="1" s="1"/>
  <c r="Q2282" i="1"/>
  <c r="P2282" i="1"/>
  <c r="S2282" i="1" s="1" a="1"/>
  <c r="S2282" i="1" s="1"/>
  <c r="Q2274" i="1"/>
  <c r="P2274" i="1"/>
  <c r="S2274" i="1" s="1" a="1"/>
  <c r="S2274" i="1" s="1"/>
  <c r="Q2266" i="1"/>
  <c r="P2266" i="1"/>
  <c r="S2266" i="1" s="1" a="1"/>
  <c r="S2266" i="1" s="1"/>
  <c r="Q2258" i="1"/>
  <c r="P2258" i="1"/>
  <c r="S2258" i="1" s="1" a="1"/>
  <c r="S2258" i="1" s="1"/>
  <c r="Q2250" i="1"/>
  <c r="P2250" i="1"/>
  <c r="S2250" i="1" s="1" a="1"/>
  <c r="S2250" i="1" s="1"/>
  <c r="Q2242" i="1"/>
  <c r="P2242" i="1"/>
  <c r="S2242" i="1" s="1" a="1"/>
  <c r="S2242" i="1" s="1"/>
  <c r="Q2234" i="1"/>
  <c r="P2234" i="1"/>
  <c r="S2234" i="1" s="1" a="1"/>
  <c r="S2234" i="1" s="1"/>
  <c r="Q2226" i="1"/>
  <c r="P2226" i="1"/>
  <c r="S2226" i="1" s="1" a="1"/>
  <c r="S2226" i="1" s="1"/>
  <c r="Q2218" i="1"/>
  <c r="P2218" i="1"/>
  <c r="S2218" i="1" s="1" a="1"/>
  <c r="S2218" i="1" s="1"/>
  <c r="Q2210" i="1"/>
  <c r="P2210" i="1"/>
  <c r="S2210" i="1" s="1" a="1"/>
  <c r="S2210" i="1" s="1"/>
  <c r="Q2202" i="1"/>
  <c r="P2202" i="1"/>
  <c r="S2202" i="1" s="1" a="1"/>
  <c r="S2202" i="1" s="1"/>
  <c r="Q2194" i="1"/>
  <c r="P2194" i="1"/>
  <c r="S2194" i="1" s="1" a="1"/>
  <c r="S2194" i="1" s="1"/>
  <c r="Q2186" i="1"/>
  <c r="P2186" i="1"/>
  <c r="S2186" i="1" s="1" a="1"/>
  <c r="S2186" i="1" s="1"/>
  <c r="Q2178" i="1"/>
  <c r="P2178" i="1"/>
  <c r="S2178" i="1" s="1" a="1"/>
  <c r="S2178" i="1" s="1"/>
  <c r="Q2170" i="1"/>
  <c r="P2170" i="1"/>
  <c r="S2170" i="1" s="1" a="1"/>
  <c r="S2170" i="1" s="1"/>
  <c r="Q2162" i="1"/>
  <c r="P2162" i="1"/>
  <c r="S2162" i="1" s="1" a="1"/>
  <c r="S2162" i="1" s="1"/>
  <c r="Q2154" i="1"/>
  <c r="P2154" i="1"/>
  <c r="S2154" i="1" s="1" a="1"/>
  <c r="S2154" i="1" s="1"/>
  <c r="Q2146" i="1"/>
  <c r="P2146" i="1"/>
  <c r="S2146" i="1" s="1" a="1"/>
  <c r="S2146" i="1" s="1"/>
  <c r="Q2138" i="1"/>
  <c r="P2138" i="1"/>
  <c r="S2138" i="1" s="1" a="1"/>
  <c r="S2138" i="1" s="1"/>
  <c r="Q2130" i="1"/>
  <c r="P2130" i="1"/>
  <c r="S2130" i="1" s="1" a="1"/>
  <c r="S2130" i="1" s="1"/>
  <c r="Q2122" i="1"/>
  <c r="P2122" i="1"/>
  <c r="S2122" i="1" s="1" a="1"/>
  <c r="S2122" i="1" s="1"/>
  <c r="Q2114" i="1"/>
  <c r="P2114" i="1"/>
  <c r="S2114" i="1" s="1" a="1"/>
  <c r="S2114" i="1" s="1"/>
  <c r="Q2106" i="1"/>
  <c r="P2106" i="1"/>
  <c r="S2106" i="1" s="1" a="1"/>
  <c r="S2106" i="1" s="1"/>
  <c r="Q2098" i="1"/>
  <c r="P2098" i="1"/>
  <c r="S2098" i="1" s="1" a="1"/>
  <c r="S2098" i="1" s="1"/>
  <c r="Q2090" i="1"/>
  <c r="P2090" i="1"/>
  <c r="S2090" i="1" s="1" a="1"/>
  <c r="S2090" i="1" s="1"/>
  <c r="Q2082" i="1"/>
  <c r="P2082" i="1"/>
  <c r="S2082" i="1" s="1" a="1"/>
  <c r="S2082" i="1" s="1"/>
  <c r="Q2074" i="1"/>
  <c r="P2074" i="1"/>
  <c r="S2074" i="1" s="1" a="1"/>
  <c r="S2074" i="1" s="1"/>
  <c r="Q2066" i="1"/>
  <c r="P2066" i="1"/>
  <c r="S2066" i="1" s="1" a="1"/>
  <c r="S2066" i="1" s="1"/>
  <c r="Q2058" i="1"/>
  <c r="P2058" i="1"/>
  <c r="S2058" i="1" s="1" a="1"/>
  <c r="S2058" i="1" s="1"/>
  <c r="Q2050" i="1"/>
  <c r="P2050" i="1"/>
  <c r="S2050" i="1" s="1" a="1"/>
  <c r="S2050" i="1" s="1"/>
  <c r="Q2042" i="1"/>
  <c r="P2042" i="1"/>
  <c r="S2042" i="1" s="1" a="1"/>
  <c r="S2042" i="1" s="1"/>
  <c r="Q2034" i="1"/>
  <c r="P2034" i="1"/>
  <c r="S2034" i="1" s="1" a="1"/>
  <c r="S2034" i="1" s="1"/>
  <c r="Q2026" i="1"/>
  <c r="P2026" i="1"/>
  <c r="S2026" i="1" s="1" a="1"/>
  <c r="S2026" i="1" s="1"/>
  <c r="Q2018" i="1"/>
  <c r="P2018" i="1"/>
  <c r="S2018" i="1" s="1" a="1"/>
  <c r="S2018" i="1" s="1"/>
  <c r="Q2010" i="1"/>
  <c r="P2010" i="1"/>
  <c r="S2010" i="1" s="1" a="1"/>
  <c r="S2010" i="1" s="1"/>
  <c r="Q2002" i="1"/>
  <c r="P2002" i="1"/>
  <c r="S2002" i="1" s="1" a="1"/>
  <c r="S2002" i="1" s="1"/>
  <c r="Q1994" i="1"/>
  <c r="P1994" i="1"/>
  <c r="S1994" i="1" s="1" a="1"/>
  <c r="S1994" i="1" s="1"/>
  <c r="Q1986" i="1"/>
  <c r="P1986" i="1"/>
  <c r="S1986" i="1" s="1" a="1"/>
  <c r="S1986" i="1" s="1"/>
  <c r="Q1978" i="1"/>
  <c r="P1978" i="1"/>
  <c r="S1978" i="1" s="1" a="1"/>
  <c r="S1978" i="1" s="1"/>
  <c r="Q1970" i="1"/>
  <c r="P1970" i="1"/>
  <c r="S1970" i="1" s="1" a="1"/>
  <c r="S1970" i="1" s="1"/>
  <c r="Q1962" i="1"/>
  <c r="P1962" i="1"/>
  <c r="S1962" i="1" s="1" a="1"/>
  <c r="S1962" i="1" s="1"/>
  <c r="P4813" i="1"/>
  <c r="S4813" i="1" s="1" a="1"/>
  <c r="S4813" i="1" s="1"/>
  <c r="P4429" i="1"/>
  <c r="S4429" i="1" s="1" a="1"/>
  <c r="S4429" i="1" s="1"/>
  <c r="P4099" i="1"/>
  <c r="S4099" i="1" s="1" a="1"/>
  <c r="S4099" i="1" s="1"/>
  <c r="Q4812" i="1"/>
  <c r="P4643" i="1"/>
  <c r="S4643" i="1" s="1" a="1"/>
  <c r="S4643" i="1" s="1"/>
  <c r="P4094" i="1"/>
  <c r="S4094" i="1" s="1" a="1"/>
  <c r="S4094" i="1" s="1"/>
  <c r="Q4255" i="1"/>
  <c r="Q3748" i="1"/>
  <c r="Q3611" i="1"/>
  <c r="P3132" i="1"/>
  <c r="S3132" i="1" s="1" a="1"/>
  <c r="S3132" i="1" s="1"/>
  <c r="P4080" i="1"/>
  <c r="S4080" i="1" s="1" a="1"/>
  <c r="S4080" i="1" s="1"/>
  <c r="Q4080" i="1"/>
  <c r="P4072" i="1"/>
  <c r="S4072" i="1" s="1" a="1"/>
  <c r="S4072" i="1" s="1"/>
  <c r="Q4072" i="1"/>
  <c r="P4064" i="1"/>
  <c r="S4064" i="1" s="1" a="1"/>
  <c r="S4064" i="1" s="1"/>
  <c r="Q4064" i="1"/>
  <c r="P4056" i="1"/>
  <c r="S4056" i="1" s="1" a="1"/>
  <c r="S4056" i="1" s="1"/>
  <c r="Q4056" i="1"/>
  <c r="P4048" i="1"/>
  <c r="S4048" i="1" s="1" a="1"/>
  <c r="S4048" i="1" s="1"/>
  <c r="Q4048" i="1"/>
  <c r="P4040" i="1"/>
  <c r="S4040" i="1" s="1" a="1"/>
  <c r="S4040" i="1" s="1"/>
  <c r="Q4040" i="1"/>
  <c r="P4032" i="1"/>
  <c r="S4032" i="1" s="1" a="1"/>
  <c r="S4032" i="1" s="1"/>
  <c r="Q4032" i="1"/>
  <c r="P4024" i="1"/>
  <c r="S4024" i="1" s="1" a="1"/>
  <c r="S4024" i="1" s="1"/>
  <c r="Q4024" i="1"/>
  <c r="P4016" i="1"/>
  <c r="S4016" i="1" s="1" a="1"/>
  <c r="S4016" i="1" s="1"/>
  <c r="Q4016" i="1"/>
  <c r="P4008" i="1"/>
  <c r="S4008" i="1" s="1" a="1"/>
  <c r="S4008" i="1" s="1"/>
  <c r="Q4008" i="1"/>
  <c r="P4000" i="1"/>
  <c r="S4000" i="1" s="1" a="1"/>
  <c r="S4000" i="1" s="1"/>
  <c r="Q4000" i="1"/>
  <c r="P3992" i="1"/>
  <c r="S3992" i="1" s="1" a="1"/>
  <c r="S3992" i="1" s="1"/>
  <c r="Q3992" i="1"/>
  <c r="P3984" i="1"/>
  <c r="S3984" i="1" s="1" a="1"/>
  <c r="S3984" i="1" s="1"/>
  <c r="Q3984" i="1"/>
  <c r="P3976" i="1"/>
  <c r="S3976" i="1" s="1" a="1"/>
  <c r="S3976" i="1" s="1"/>
  <c r="Q3976" i="1"/>
  <c r="P3968" i="1"/>
  <c r="S3968" i="1" s="1" a="1"/>
  <c r="S3968" i="1" s="1"/>
  <c r="Q3968" i="1"/>
  <c r="P3960" i="1"/>
  <c r="S3960" i="1" s="1" a="1"/>
  <c r="S3960" i="1" s="1"/>
  <c r="Q3960" i="1"/>
  <c r="P3952" i="1"/>
  <c r="S3952" i="1" s="1" a="1"/>
  <c r="S3952" i="1" s="1"/>
  <c r="Q3952" i="1"/>
  <c r="P3944" i="1"/>
  <c r="S3944" i="1" s="1" a="1"/>
  <c r="S3944" i="1" s="1"/>
  <c r="Q3944" i="1"/>
  <c r="P3936" i="1"/>
  <c r="S3936" i="1" s="1" a="1"/>
  <c r="S3936" i="1" s="1"/>
  <c r="Q3936" i="1"/>
  <c r="P3928" i="1"/>
  <c r="S3928" i="1" s="1" a="1"/>
  <c r="S3928" i="1" s="1"/>
  <c r="Q3928" i="1"/>
  <c r="P3920" i="1"/>
  <c r="S3920" i="1" s="1" a="1"/>
  <c r="S3920" i="1" s="1"/>
  <c r="Q3920" i="1"/>
  <c r="P3912" i="1"/>
  <c r="S3912" i="1" s="1" a="1"/>
  <c r="S3912" i="1" s="1"/>
  <c r="Q3912" i="1"/>
  <c r="P3904" i="1"/>
  <c r="S3904" i="1" s="1" a="1"/>
  <c r="S3904" i="1" s="1"/>
  <c r="Q3904" i="1"/>
  <c r="P3896" i="1"/>
  <c r="S3896" i="1" s="1" a="1"/>
  <c r="S3896" i="1" s="1"/>
  <c r="Q3896" i="1"/>
  <c r="P3888" i="1"/>
  <c r="S3888" i="1" s="1" a="1"/>
  <c r="S3888" i="1" s="1"/>
  <c r="Q3888" i="1"/>
  <c r="P3880" i="1"/>
  <c r="S3880" i="1" s="1" a="1"/>
  <c r="S3880" i="1" s="1"/>
  <c r="Q3880" i="1"/>
  <c r="P3872" i="1"/>
  <c r="S3872" i="1" s="1" a="1"/>
  <c r="S3872" i="1" s="1"/>
  <c r="Q3872" i="1"/>
  <c r="P3864" i="1"/>
  <c r="S3864" i="1" s="1" a="1"/>
  <c r="S3864" i="1" s="1"/>
  <c r="Q3864" i="1"/>
  <c r="P3856" i="1"/>
  <c r="S3856" i="1" s="1" a="1"/>
  <c r="S3856" i="1" s="1"/>
  <c r="Q3856" i="1"/>
  <c r="P3848" i="1"/>
  <c r="S3848" i="1" s="1" a="1"/>
  <c r="S3848" i="1" s="1"/>
  <c r="Q3848" i="1"/>
  <c r="P3840" i="1"/>
  <c r="S3840" i="1" s="1" a="1"/>
  <c r="S3840" i="1" s="1"/>
  <c r="Q3840" i="1"/>
  <c r="P3832" i="1"/>
  <c r="S3832" i="1" s="1" a="1"/>
  <c r="S3832" i="1" s="1"/>
  <c r="Q3832" i="1"/>
  <c r="P3824" i="1"/>
  <c r="S3824" i="1" s="1" a="1"/>
  <c r="S3824" i="1" s="1"/>
  <c r="Q3824" i="1"/>
  <c r="P3816" i="1"/>
  <c r="S3816" i="1" s="1" a="1"/>
  <c r="S3816" i="1" s="1"/>
  <c r="Q3816" i="1"/>
  <c r="P3808" i="1"/>
  <c r="S3808" i="1" s="1" a="1"/>
  <c r="S3808" i="1" s="1"/>
  <c r="Q3808" i="1"/>
  <c r="P3800" i="1"/>
  <c r="S3800" i="1" s="1" a="1"/>
  <c r="S3800" i="1" s="1"/>
  <c r="Q3800" i="1"/>
  <c r="P3792" i="1"/>
  <c r="S3792" i="1" s="1" a="1"/>
  <c r="S3792" i="1" s="1"/>
  <c r="Q3792" i="1"/>
  <c r="P3784" i="1"/>
  <c r="S3784" i="1" s="1" a="1"/>
  <c r="S3784" i="1" s="1"/>
  <c r="Q3784" i="1"/>
  <c r="P3776" i="1"/>
  <c r="S3776" i="1" s="1" a="1"/>
  <c r="S3776" i="1" s="1"/>
  <c r="Q3776" i="1"/>
  <c r="P3768" i="1"/>
  <c r="S3768" i="1" s="1" a="1"/>
  <c r="S3768" i="1" s="1"/>
  <c r="Q3768" i="1"/>
  <c r="P3760" i="1"/>
  <c r="S3760" i="1" s="1" a="1"/>
  <c r="S3760" i="1" s="1"/>
  <c r="Q3760" i="1"/>
  <c r="P3752" i="1"/>
  <c r="S3752" i="1" s="1" a="1"/>
  <c r="S3752" i="1" s="1"/>
  <c r="Q3752" i="1"/>
  <c r="P3744" i="1"/>
  <c r="S3744" i="1" s="1" a="1"/>
  <c r="S3744" i="1" s="1"/>
  <c r="Q3744" i="1"/>
  <c r="P3736" i="1"/>
  <c r="S3736" i="1" s="1" a="1"/>
  <c r="S3736" i="1" s="1"/>
  <c r="Q3736" i="1"/>
  <c r="P3728" i="1"/>
  <c r="S3728" i="1" s="1" a="1"/>
  <c r="S3728" i="1" s="1"/>
  <c r="Q3728" i="1"/>
  <c r="P3720" i="1"/>
  <c r="S3720" i="1" s="1" a="1"/>
  <c r="S3720" i="1" s="1"/>
  <c r="Q3720" i="1"/>
  <c r="P3712" i="1"/>
  <c r="S3712" i="1" s="1" a="1"/>
  <c r="S3712" i="1" s="1"/>
  <c r="Q3712" i="1"/>
  <c r="P3704" i="1"/>
  <c r="S3704" i="1" s="1" a="1"/>
  <c r="S3704" i="1" s="1"/>
  <c r="Q3704" i="1"/>
  <c r="P3696" i="1"/>
  <c r="S3696" i="1" s="1" a="1"/>
  <c r="S3696" i="1" s="1"/>
  <c r="Q3696" i="1"/>
  <c r="P3688" i="1"/>
  <c r="S3688" i="1" s="1" a="1"/>
  <c r="S3688" i="1" s="1"/>
  <c r="Q3688" i="1"/>
  <c r="P3680" i="1"/>
  <c r="S3680" i="1" s="1" a="1"/>
  <c r="S3680" i="1" s="1"/>
  <c r="Q3680" i="1"/>
  <c r="P3672" i="1"/>
  <c r="S3672" i="1" s="1" a="1"/>
  <c r="S3672" i="1" s="1"/>
  <c r="Q3672" i="1"/>
  <c r="P3664" i="1"/>
  <c r="S3664" i="1" s="1" a="1"/>
  <c r="S3664" i="1" s="1"/>
  <c r="Q3664" i="1"/>
  <c r="P3656" i="1"/>
  <c r="S3656" i="1" s="1" a="1"/>
  <c r="S3656" i="1" s="1"/>
  <c r="Q3656" i="1"/>
  <c r="P3648" i="1"/>
  <c r="S3648" i="1" s="1" a="1"/>
  <c r="S3648" i="1" s="1"/>
  <c r="Q3648" i="1"/>
  <c r="P3640" i="1"/>
  <c r="S3640" i="1" s="1" a="1"/>
  <c r="S3640" i="1" s="1"/>
  <c r="Q3640" i="1"/>
  <c r="P3632" i="1"/>
  <c r="S3632" i="1" s="1" a="1"/>
  <c r="S3632" i="1" s="1"/>
  <c r="Q3632" i="1"/>
  <c r="P3616" i="1"/>
  <c r="S3616" i="1" s="1" a="1"/>
  <c r="S3616" i="1" s="1"/>
  <c r="Q3616" i="1"/>
  <c r="P3608" i="1"/>
  <c r="S3608" i="1" s="1" a="1"/>
  <c r="S3608" i="1" s="1"/>
  <c r="Q3608" i="1"/>
  <c r="Q3600" i="1"/>
  <c r="P3600" i="1"/>
  <c r="S3600" i="1" s="1" a="1"/>
  <c r="S3600" i="1" s="1"/>
  <c r="P3592" i="1"/>
  <c r="S3592" i="1" s="1" a="1"/>
  <c r="S3592" i="1" s="1"/>
  <c r="Q3592" i="1"/>
  <c r="P3584" i="1"/>
  <c r="S3584" i="1" s="1" a="1"/>
  <c r="S3584" i="1" s="1"/>
  <c r="Q3584" i="1"/>
  <c r="P3576" i="1"/>
  <c r="S3576" i="1" s="1" a="1"/>
  <c r="S3576" i="1" s="1"/>
  <c r="Q3576" i="1"/>
  <c r="P3568" i="1"/>
  <c r="S3568" i="1" s="1" a="1"/>
  <c r="S3568" i="1" s="1"/>
  <c r="Q3568" i="1"/>
  <c r="P3552" i="1"/>
  <c r="S3552" i="1" s="1" a="1"/>
  <c r="S3552" i="1" s="1"/>
  <c r="Q3552" i="1"/>
  <c r="P3544" i="1"/>
  <c r="S3544" i="1" s="1" a="1"/>
  <c r="S3544" i="1" s="1"/>
  <c r="Q3544" i="1"/>
  <c r="Q3536" i="1"/>
  <c r="P3536" i="1"/>
  <c r="S3536" i="1" s="1" a="1"/>
  <c r="S3536" i="1" s="1"/>
  <c r="P3528" i="1"/>
  <c r="S3528" i="1" s="1" a="1"/>
  <c r="S3528" i="1" s="1"/>
  <c r="Q3528" i="1"/>
  <c r="P3512" i="1"/>
  <c r="S3512" i="1" s="1" a="1"/>
  <c r="S3512" i="1" s="1"/>
  <c r="Q3512" i="1"/>
  <c r="P3496" i="1"/>
  <c r="S3496" i="1" s="1" a="1"/>
  <c r="S3496" i="1" s="1"/>
  <c r="Q3496" i="1"/>
  <c r="P3488" i="1"/>
  <c r="S3488" i="1" s="1" a="1"/>
  <c r="S3488" i="1" s="1"/>
  <c r="Q3488" i="1"/>
  <c r="Q3480" i="1"/>
  <c r="P3480" i="1"/>
  <c r="S3480" i="1" s="1" a="1"/>
  <c r="S3480" i="1" s="1"/>
  <c r="P3472" i="1"/>
  <c r="S3472" i="1" s="1" a="1"/>
  <c r="S3472" i="1" s="1"/>
  <c r="Q3472" i="1"/>
  <c r="P3464" i="1"/>
  <c r="S3464" i="1" s="1" a="1"/>
  <c r="S3464" i="1" s="1"/>
  <c r="Q3464" i="1"/>
  <c r="P3456" i="1"/>
  <c r="S3456" i="1" s="1" a="1"/>
  <c r="S3456" i="1" s="1"/>
  <c r="Q3456" i="1"/>
  <c r="P3448" i="1"/>
  <c r="S3448" i="1" s="1" a="1"/>
  <c r="S3448" i="1" s="1"/>
  <c r="Q3448" i="1"/>
  <c r="P3440" i="1"/>
  <c r="S3440" i="1" s="1" a="1"/>
  <c r="S3440" i="1" s="1"/>
  <c r="Q3440" i="1"/>
  <c r="P3432" i="1"/>
  <c r="S3432" i="1" s="1" a="1"/>
  <c r="S3432" i="1" s="1"/>
  <c r="Q3432" i="1"/>
  <c r="P3424" i="1"/>
  <c r="S3424" i="1" s="1" a="1"/>
  <c r="S3424" i="1" s="1"/>
  <c r="Q3424" i="1"/>
  <c r="P3416" i="1"/>
  <c r="S3416" i="1" s="1" a="1"/>
  <c r="S3416" i="1" s="1"/>
  <c r="Q3416" i="1"/>
  <c r="P3408" i="1"/>
  <c r="S3408" i="1" s="1" a="1"/>
  <c r="S3408" i="1" s="1"/>
  <c r="Q3408" i="1"/>
  <c r="P3400" i="1"/>
  <c r="S3400" i="1" s="1" a="1"/>
  <c r="S3400" i="1" s="1"/>
  <c r="Q3400" i="1"/>
  <c r="P3392" i="1"/>
  <c r="S3392" i="1" s="1" a="1"/>
  <c r="S3392" i="1" s="1"/>
  <c r="Q3392" i="1"/>
  <c r="P3384" i="1"/>
  <c r="S3384" i="1" s="1" a="1"/>
  <c r="S3384" i="1" s="1"/>
  <c r="Q3384" i="1"/>
  <c r="P3376" i="1"/>
  <c r="S3376" i="1" s="1" a="1"/>
  <c r="S3376" i="1" s="1"/>
  <c r="Q3376" i="1"/>
  <c r="P3368" i="1"/>
  <c r="S3368" i="1" s="1" a="1"/>
  <c r="S3368" i="1" s="1"/>
  <c r="Q3368" i="1"/>
  <c r="P3360" i="1"/>
  <c r="S3360" i="1" s="1" a="1"/>
  <c r="S3360" i="1" s="1"/>
  <c r="Q3360" i="1"/>
  <c r="P3352" i="1"/>
  <c r="S3352" i="1" s="1" a="1"/>
  <c r="S3352" i="1" s="1"/>
  <c r="Q3352" i="1"/>
  <c r="P3344" i="1"/>
  <c r="S3344" i="1" s="1" a="1"/>
  <c r="S3344" i="1" s="1"/>
  <c r="Q3344" i="1"/>
  <c r="P3336" i="1"/>
  <c r="S3336" i="1" s="1" a="1"/>
  <c r="S3336" i="1" s="1"/>
  <c r="Q3336" i="1"/>
  <c r="P3328" i="1"/>
  <c r="S3328" i="1" s="1" a="1"/>
  <c r="S3328" i="1" s="1"/>
  <c r="Q3328" i="1"/>
  <c r="P3320" i="1"/>
  <c r="S3320" i="1" s="1" a="1"/>
  <c r="S3320" i="1" s="1"/>
  <c r="Q3320" i="1"/>
  <c r="P3312" i="1"/>
  <c r="S3312" i="1" s="1" a="1"/>
  <c r="S3312" i="1" s="1"/>
  <c r="Q3312" i="1"/>
  <c r="P3304" i="1"/>
  <c r="S3304" i="1" s="1" a="1"/>
  <c r="S3304" i="1" s="1"/>
  <c r="Q3304" i="1"/>
  <c r="P3296" i="1"/>
  <c r="S3296" i="1" s="1" a="1"/>
  <c r="S3296" i="1" s="1"/>
  <c r="Q3296" i="1"/>
  <c r="P3288" i="1"/>
  <c r="S3288" i="1" s="1" a="1"/>
  <c r="S3288" i="1" s="1"/>
  <c r="Q3288" i="1"/>
  <c r="P3280" i="1"/>
  <c r="S3280" i="1" s="1" a="1"/>
  <c r="S3280" i="1" s="1"/>
  <c r="Q3280" i="1"/>
  <c r="P3272" i="1"/>
  <c r="S3272" i="1" s="1" a="1"/>
  <c r="S3272" i="1" s="1"/>
  <c r="Q3272" i="1"/>
  <c r="P3264" i="1"/>
  <c r="S3264" i="1" s="1" a="1"/>
  <c r="S3264" i="1" s="1"/>
  <c r="Q3264" i="1"/>
  <c r="P3256" i="1"/>
  <c r="S3256" i="1" s="1" a="1"/>
  <c r="S3256" i="1" s="1"/>
  <c r="Q3256" i="1"/>
  <c r="P3248" i="1"/>
  <c r="S3248" i="1" s="1" a="1"/>
  <c r="S3248" i="1" s="1"/>
  <c r="Q3248" i="1"/>
  <c r="P3240" i="1"/>
  <c r="S3240" i="1" s="1" a="1"/>
  <c r="S3240" i="1" s="1"/>
  <c r="Q3240" i="1"/>
  <c r="P3232" i="1"/>
  <c r="S3232" i="1" s="1" a="1"/>
  <c r="S3232" i="1" s="1"/>
  <c r="Q3232" i="1"/>
  <c r="P3224" i="1"/>
  <c r="S3224" i="1" s="1" a="1"/>
  <c r="S3224" i="1" s="1"/>
  <c r="Q3224" i="1"/>
  <c r="P3216" i="1"/>
  <c r="S3216" i="1" s="1" a="1"/>
  <c r="S3216" i="1" s="1"/>
  <c r="Q3216" i="1"/>
  <c r="P3208" i="1"/>
  <c r="S3208" i="1" s="1" a="1"/>
  <c r="S3208" i="1" s="1"/>
  <c r="Q3208" i="1"/>
  <c r="P3200" i="1"/>
  <c r="S3200" i="1" s="1" a="1"/>
  <c r="S3200" i="1" s="1"/>
  <c r="Q3200" i="1"/>
  <c r="P3192" i="1"/>
  <c r="S3192" i="1" s="1" a="1"/>
  <c r="S3192" i="1" s="1"/>
  <c r="Q3192" i="1"/>
  <c r="P3184" i="1"/>
  <c r="S3184" i="1" s="1" a="1"/>
  <c r="S3184" i="1" s="1"/>
  <c r="Q3184" i="1"/>
  <c r="P3176" i="1"/>
  <c r="S3176" i="1" s="1" a="1"/>
  <c r="S3176" i="1" s="1"/>
  <c r="Q3176" i="1"/>
  <c r="P3168" i="1"/>
  <c r="S3168" i="1" s="1" a="1"/>
  <c r="S3168" i="1" s="1"/>
  <c r="Q3168" i="1"/>
  <c r="P3160" i="1"/>
  <c r="S3160" i="1" s="1" a="1"/>
  <c r="S3160" i="1" s="1"/>
  <c r="Q3160" i="1"/>
  <c r="P3152" i="1"/>
  <c r="S3152" i="1" s="1" a="1"/>
  <c r="S3152" i="1" s="1"/>
  <c r="Q3152" i="1"/>
  <c r="P3144" i="1"/>
  <c r="S3144" i="1" s="1" a="1"/>
  <c r="S3144" i="1" s="1"/>
  <c r="Q3144" i="1"/>
  <c r="P3136" i="1"/>
  <c r="S3136" i="1" s="1" a="1"/>
  <c r="S3136" i="1" s="1"/>
  <c r="Q3136" i="1"/>
  <c r="P3128" i="1"/>
  <c r="S3128" i="1" s="1" a="1"/>
  <c r="S3128" i="1" s="1"/>
  <c r="Q3128" i="1"/>
  <c r="P3120" i="1"/>
  <c r="S3120" i="1" s="1" a="1"/>
  <c r="S3120" i="1" s="1"/>
  <c r="Q3120" i="1"/>
  <c r="P3112" i="1"/>
  <c r="S3112" i="1" s="1" a="1"/>
  <c r="S3112" i="1" s="1"/>
  <c r="Q3112" i="1"/>
  <c r="P3104" i="1"/>
  <c r="S3104" i="1" s="1" a="1"/>
  <c r="S3104" i="1" s="1"/>
  <c r="Q3104" i="1"/>
  <c r="P3096" i="1"/>
  <c r="S3096" i="1" s="1" a="1"/>
  <c r="S3096" i="1" s="1"/>
  <c r="Q3096" i="1"/>
  <c r="P3088" i="1"/>
  <c r="S3088" i="1" s="1" a="1"/>
  <c r="S3088" i="1" s="1"/>
  <c r="Q3088" i="1"/>
  <c r="P3080" i="1"/>
  <c r="S3080" i="1" s="1" a="1"/>
  <c r="S3080" i="1" s="1"/>
  <c r="Q3080" i="1"/>
  <c r="P3072" i="1"/>
  <c r="S3072" i="1" s="1" a="1"/>
  <c r="S3072" i="1" s="1"/>
  <c r="Q3072" i="1"/>
  <c r="P3064" i="1"/>
  <c r="S3064" i="1" s="1" a="1"/>
  <c r="S3064" i="1" s="1"/>
  <c r="Q3064" i="1"/>
  <c r="P3056" i="1"/>
  <c r="S3056" i="1" s="1" a="1"/>
  <c r="S3056" i="1" s="1"/>
  <c r="Q3056" i="1"/>
  <c r="P3048" i="1"/>
  <c r="S3048" i="1" s="1" a="1"/>
  <c r="S3048" i="1" s="1"/>
  <c r="Q3048" i="1"/>
  <c r="P3040" i="1"/>
  <c r="S3040" i="1" s="1" a="1"/>
  <c r="S3040" i="1" s="1"/>
  <c r="Q3040" i="1"/>
  <c r="P3032" i="1"/>
  <c r="S3032" i="1" s="1" a="1"/>
  <c r="S3032" i="1" s="1"/>
  <c r="Q3032" i="1"/>
  <c r="P3024" i="1"/>
  <c r="S3024" i="1" s="1" a="1"/>
  <c r="S3024" i="1" s="1"/>
  <c r="Q3024" i="1"/>
  <c r="P3016" i="1"/>
  <c r="S3016" i="1" s="1" a="1"/>
  <c r="S3016" i="1" s="1"/>
  <c r="Q3016" i="1"/>
  <c r="P3008" i="1"/>
  <c r="S3008" i="1" s="1" a="1"/>
  <c r="S3008" i="1" s="1"/>
  <c r="Q3008" i="1"/>
  <c r="P3000" i="1"/>
  <c r="S3000" i="1" s="1" a="1"/>
  <c r="S3000" i="1" s="1"/>
  <c r="Q3000" i="1"/>
  <c r="P2992" i="1"/>
  <c r="S2992" i="1" s="1" a="1"/>
  <c r="S2992" i="1" s="1"/>
  <c r="Q2992" i="1"/>
  <c r="P2984" i="1"/>
  <c r="S2984" i="1" s="1" a="1"/>
  <c r="S2984" i="1" s="1"/>
  <c r="Q2984" i="1"/>
  <c r="P2976" i="1"/>
  <c r="S2976" i="1" s="1" a="1"/>
  <c r="S2976" i="1" s="1"/>
  <c r="Q2976" i="1"/>
  <c r="P2968" i="1"/>
  <c r="S2968" i="1" s="1" a="1"/>
  <c r="S2968" i="1" s="1"/>
  <c r="Q2968" i="1"/>
  <c r="P2960" i="1"/>
  <c r="S2960" i="1" s="1" a="1"/>
  <c r="S2960" i="1" s="1"/>
  <c r="Q2960" i="1"/>
  <c r="P2952" i="1"/>
  <c r="S2952" i="1" s="1" a="1"/>
  <c r="S2952" i="1" s="1"/>
  <c r="Q2952" i="1"/>
  <c r="P2944" i="1"/>
  <c r="S2944" i="1" s="1" a="1"/>
  <c r="S2944" i="1" s="1"/>
  <c r="Q2944" i="1"/>
  <c r="P2936" i="1"/>
  <c r="S2936" i="1" s="1" a="1"/>
  <c r="S2936" i="1" s="1"/>
  <c r="Q2936" i="1"/>
  <c r="P2928" i="1"/>
  <c r="S2928" i="1" s="1" a="1"/>
  <c r="S2928" i="1" s="1"/>
  <c r="Q2928" i="1"/>
  <c r="P2920" i="1"/>
  <c r="S2920" i="1" s="1" a="1"/>
  <c r="S2920" i="1" s="1"/>
  <c r="Q2920" i="1"/>
  <c r="P2912" i="1"/>
  <c r="S2912" i="1" s="1" a="1"/>
  <c r="S2912" i="1" s="1"/>
  <c r="Q2912" i="1"/>
  <c r="P2904" i="1"/>
  <c r="S2904" i="1" s="1" a="1"/>
  <c r="S2904" i="1" s="1"/>
  <c r="Q2904" i="1"/>
  <c r="P2896" i="1"/>
  <c r="S2896" i="1" s="1" a="1"/>
  <c r="S2896" i="1" s="1"/>
  <c r="Q2896" i="1"/>
  <c r="P2888" i="1"/>
  <c r="S2888" i="1" s="1" a="1"/>
  <c r="S2888" i="1" s="1"/>
  <c r="Q2888" i="1"/>
  <c r="P2880" i="1"/>
  <c r="S2880" i="1" s="1" a="1"/>
  <c r="S2880" i="1" s="1"/>
  <c r="Q2880" i="1"/>
  <c r="P2872" i="1"/>
  <c r="S2872" i="1" s="1" a="1"/>
  <c r="S2872" i="1" s="1"/>
  <c r="Q2872" i="1"/>
  <c r="P2864" i="1"/>
  <c r="S2864" i="1" s="1" a="1"/>
  <c r="S2864" i="1" s="1"/>
  <c r="Q2864" i="1"/>
  <c r="P2856" i="1"/>
  <c r="S2856" i="1" s="1" a="1"/>
  <c r="S2856" i="1" s="1"/>
  <c r="Q2856" i="1"/>
  <c r="P2848" i="1"/>
  <c r="S2848" i="1" s="1" a="1"/>
  <c r="S2848" i="1" s="1"/>
  <c r="Q2848" i="1"/>
  <c r="P2840" i="1"/>
  <c r="S2840" i="1" s="1" a="1"/>
  <c r="S2840" i="1" s="1"/>
  <c r="Q2840" i="1"/>
  <c r="P2832" i="1"/>
  <c r="S2832" i="1" s="1" a="1"/>
  <c r="S2832" i="1" s="1"/>
  <c r="Q2832" i="1"/>
  <c r="P2824" i="1"/>
  <c r="S2824" i="1" s="1" a="1"/>
  <c r="S2824" i="1" s="1"/>
  <c r="Q2824" i="1"/>
  <c r="P2816" i="1"/>
  <c r="S2816" i="1" s="1" a="1"/>
  <c r="S2816" i="1" s="1"/>
  <c r="Q2816" i="1"/>
  <c r="P2808" i="1"/>
  <c r="S2808" i="1" s="1" a="1"/>
  <c r="S2808" i="1" s="1"/>
  <c r="Q2808" i="1"/>
  <c r="P2800" i="1"/>
  <c r="S2800" i="1" s="1" a="1"/>
  <c r="S2800" i="1" s="1"/>
  <c r="Q2800" i="1"/>
  <c r="P2792" i="1"/>
  <c r="S2792" i="1" s="1" a="1"/>
  <c r="S2792" i="1" s="1"/>
  <c r="Q2792" i="1"/>
  <c r="P2784" i="1"/>
  <c r="S2784" i="1" s="1" a="1"/>
  <c r="S2784" i="1" s="1"/>
  <c r="Q2784" i="1"/>
  <c r="P2776" i="1"/>
  <c r="S2776" i="1" s="1" a="1"/>
  <c r="S2776" i="1" s="1"/>
  <c r="Q2776" i="1"/>
  <c r="P2768" i="1"/>
  <c r="S2768" i="1" s="1" a="1"/>
  <c r="S2768" i="1" s="1"/>
  <c r="Q2768" i="1"/>
  <c r="P2760" i="1"/>
  <c r="S2760" i="1" s="1" a="1"/>
  <c r="S2760" i="1" s="1"/>
  <c r="Q2760" i="1"/>
  <c r="P2752" i="1"/>
  <c r="S2752" i="1" s="1" a="1"/>
  <c r="S2752" i="1" s="1"/>
  <c r="Q2752" i="1"/>
  <c r="P2744" i="1"/>
  <c r="S2744" i="1" s="1" a="1"/>
  <c r="S2744" i="1" s="1"/>
  <c r="Q2744" i="1"/>
  <c r="P2736" i="1"/>
  <c r="S2736" i="1" s="1" a="1"/>
  <c r="S2736" i="1" s="1"/>
  <c r="Q2736" i="1"/>
  <c r="P2728" i="1"/>
  <c r="S2728" i="1" s="1" a="1"/>
  <c r="S2728" i="1" s="1"/>
  <c r="Q2728" i="1"/>
  <c r="P2720" i="1"/>
  <c r="S2720" i="1" s="1" a="1"/>
  <c r="S2720" i="1" s="1"/>
  <c r="Q2720" i="1"/>
  <c r="P2712" i="1"/>
  <c r="S2712" i="1" s="1" a="1"/>
  <c r="S2712" i="1" s="1"/>
  <c r="Q2712" i="1"/>
  <c r="P2704" i="1"/>
  <c r="S2704" i="1" s="1" a="1"/>
  <c r="S2704" i="1" s="1"/>
  <c r="Q2704" i="1"/>
  <c r="P2696" i="1"/>
  <c r="S2696" i="1" s="1" a="1"/>
  <c r="S2696" i="1" s="1"/>
  <c r="Q2696" i="1"/>
  <c r="P2688" i="1"/>
  <c r="S2688" i="1" s="1" a="1"/>
  <c r="S2688" i="1" s="1"/>
  <c r="Q2688" i="1"/>
  <c r="P2680" i="1"/>
  <c r="S2680" i="1" s="1" a="1"/>
  <c r="S2680" i="1" s="1"/>
  <c r="Q2680" i="1"/>
  <c r="P2672" i="1"/>
  <c r="S2672" i="1" s="1" a="1"/>
  <c r="S2672" i="1" s="1"/>
  <c r="Q2672" i="1"/>
  <c r="P2664" i="1"/>
  <c r="S2664" i="1" s="1" a="1"/>
  <c r="S2664" i="1" s="1"/>
  <c r="Q2664" i="1"/>
  <c r="P2656" i="1"/>
  <c r="S2656" i="1" s="1" a="1"/>
  <c r="S2656" i="1" s="1"/>
  <c r="Q2656" i="1"/>
  <c r="P2648" i="1"/>
  <c r="S2648" i="1" s="1" a="1"/>
  <c r="S2648" i="1" s="1"/>
  <c r="Q2648" i="1"/>
  <c r="P2640" i="1"/>
  <c r="S2640" i="1" s="1" a="1"/>
  <c r="S2640" i="1" s="1"/>
  <c r="Q2640" i="1"/>
  <c r="P2632" i="1"/>
  <c r="S2632" i="1" s="1" a="1"/>
  <c r="S2632" i="1" s="1"/>
  <c r="Q2632" i="1"/>
  <c r="P2624" i="1"/>
  <c r="S2624" i="1" s="1" a="1"/>
  <c r="S2624" i="1" s="1"/>
  <c r="Q2624" i="1"/>
  <c r="P2616" i="1"/>
  <c r="S2616" i="1" s="1" a="1"/>
  <c r="S2616" i="1" s="1"/>
  <c r="Q2616" i="1"/>
  <c r="P2608" i="1"/>
  <c r="S2608" i="1" s="1" a="1"/>
  <c r="S2608" i="1" s="1"/>
  <c r="Q2608" i="1"/>
  <c r="P2600" i="1"/>
  <c r="S2600" i="1" s="1" a="1"/>
  <c r="S2600" i="1" s="1"/>
  <c r="Q2600" i="1"/>
  <c r="P2592" i="1"/>
  <c r="S2592" i="1" s="1" a="1"/>
  <c r="S2592" i="1" s="1"/>
  <c r="Q2592" i="1"/>
  <c r="P2584" i="1"/>
  <c r="S2584" i="1" s="1" a="1"/>
  <c r="S2584" i="1" s="1"/>
  <c r="Q2584" i="1"/>
  <c r="P2576" i="1"/>
  <c r="S2576" i="1" s="1" a="1"/>
  <c r="S2576" i="1" s="1"/>
  <c r="Q2576" i="1"/>
  <c r="P2568" i="1"/>
  <c r="S2568" i="1" s="1" a="1"/>
  <c r="S2568" i="1" s="1"/>
  <c r="Q2568" i="1"/>
  <c r="P2560" i="1"/>
  <c r="S2560" i="1" s="1" a="1"/>
  <c r="S2560" i="1" s="1"/>
  <c r="Q2560" i="1"/>
  <c r="P2552" i="1"/>
  <c r="S2552" i="1" s="1" a="1"/>
  <c r="S2552" i="1" s="1"/>
  <c r="Q2552" i="1"/>
  <c r="P2544" i="1"/>
  <c r="S2544" i="1" s="1" a="1"/>
  <c r="S2544" i="1" s="1"/>
  <c r="Q2544" i="1"/>
  <c r="P2536" i="1"/>
  <c r="S2536" i="1" s="1" a="1"/>
  <c r="S2536" i="1" s="1"/>
  <c r="Q2536" i="1"/>
  <c r="P2528" i="1"/>
  <c r="S2528" i="1" s="1" a="1"/>
  <c r="S2528" i="1" s="1"/>
  <c r="Q2528" i="1"/>
  <c r="P2520" i="1"/>
  <c r="S2520" i="1" s="1" a="1"/>
  <c r="S2520" i="1" s="1"/>
  <c r="Q2520" i="1"/>
  <c r="P2512" i="1"/>
  <c r="S2512" i="1" s="1" a="1"/>
  <c r="S2512" i="1" s="1"/>
  <c r="Q2512" i="1"/>
  <c r="P2504" i="1"/>
  <c r="S2504" i="1" s="1" a="1"/>
  <c r="S2504" i="1" s="1"/>
  <c r="Q2504" i="1"/>
  <c r="Q2496" i="1"/>
  <c r="P2496" i="1"/>
  <c r="S2496" i="1" s="1" a="1"/>
  <c r="S2496" i="1" s="1"/>
  <c r="P2488" i="1"/>
  <c r="S2488" i="1" s="1" a="1"/>
  <c r="S2488" i="1" s="1"/>
  <c r="Q2488" i="1"/>
  <c r="P2480" i="1"/>
  <c r="S2480" i="1" s="1" a="1"/>
  <c r="S2480" i="1" s="1"/>
  <c r="Q2480" i="1"/>
  <c r="P2472" i="1"/>
  <c r="S2472" i="1" s="1" a="1"/>
  <c r="S2472" i="1" s="1"/>
  <c r="Q2472" i="1"/>
  <c r="P2464" i="1"/>
  <c r="S2464" i="1" s="1" a="1"/>
  <c r="S2464" i="1" s="1"/>
  <c r="Q2464" i="1"/>
  <c r="P2456" i="1"/>
  <c r="S2456" i="1" s="1" a="1"/>
  <c r="S2456" i="1" s="1"/>
  <c r="Q2456" i="1"/>
  <c r="Q2448" i="1"/>
  <c r="P2448" i="1"/>
  <c r="S2448" i="1" s="1" a="1"/>
  <c r="S2448" i="1" s="1"/>
  <c r="P2440" i="1"/>
  <c r="S2440" i="1" s="1" a="1"/>
  <c r="S2440" i="1" s="1"/>
  <c r="Q2440" i="1"/>
  <c r="P2432" i="1"/>
  <c r="S2432" i="1" s="1" a="1"/>
  <c r="S2432" i="1" s="1"/>
  <c r="Q2432" i="1"/>
  <c r="P2416" i="1"/>
  <c r="S2416" i="1" s="1" a="1"/>
  <c r="S2416" i="1" s="1"/>
  <c r="Q2416" i="1"/>
  <c r="P2408" i="1"/>
  <c r="S2408" i="1" s="1" a="1"/>
  <c r="S2408" i="1" s="1"/>
  <c r="Q2408" i="1"/>
  <c r="Q2400" i="1"/>
  <c r="P2400" i="1"/>
  <c r="S2400" i="1" s="1" a="1"/>
  <c r="S2400" i="1" s="1"/>
  <c r="P2392" i="1"/>
  <c r="S2392" i="1" s="1" a="1"/>
  <c r="S2392" i="1" s="1"/>
  <c r="Q2392" i="1"/>
  <c r="P2384" i="1"/>
  <c r="S2384" i="1" s="1" a="1"/>
  <c r="S2384" i="1" s="1"/>
  <c r="Q2384" i="1"/>
  <c r="Q2376" i="1"/>
  <c r="P2376" i="1"/>
  <c r="S2376" i="1" s="1" a="1"/>
  <c r="S2376" i="1" s="1"/>
  <c r="P2368" i="1"/>
  <c r="S2368" i="1" s="1" a="1"/>
  <c r="S2368" i="1" s="1"/>
  <c r="Q2368" i="1"/>
  <c r="P2360" i="1"/>
  <c r="S2360" i="1" s="1" a="1"/>
  <c r="S2360" i="1" s="1"/>
  <c r="Q2360" i="1"/>
  <c r="P2352" i="1"/>
  <c r="S2352" i="1" s="1" a="1"/>
  <c r="S2352" i="1" s="1"/>
  <c r="Q2352" i="1"/>
  <c r="P2344" i="1"/>
  <c r="S2344" i="1" s="1" a="1"/>
  <c r="S2344" i="1" s="1"/>
  <c r="Q2344" i="1"/>
  <c r="P2336" i="1"/>
  <c r="S2336" i="1" s="1" a="1"/>
  <c r="S2336" i="1" s="1"/>
  <c r="Q2336" i="1"/>
  <c r="P2328" i="1"/>
  <c r="S2328" i="1" s="1" a="1"/>
  <c r="S2328" i="1" s="1"/>
  <c r="Q2328" i="1"/>
  <c r="P2320" i="1"/>
  <c r="S2320" i="1" s="1" a="1"/>
  <c r="S2320" i="1" s="1"/>
  <c r="Q2320" i="1"/>
  <c r="P2312" i="1"/>
  <c r="S2312" i="1" s="1" a="1"/>
  <c r="S2312" i="1" s="1"/>
  <c r="Q2312" i="1"/>
  <c r="P2304" i="1"/>
  <c r="S2304" i="1" s="1" a="1"/>
  <c r="S2304" i="1" s="1"/>
  <c r="Q2304" i="1"/>
  <c r="P2296" i="1"/>
  <c r="S2296" i="1" s="1" a="1"/>
  <c r="S2296" i="1" s="1"/>
  <c r="Q2296" i="1"/>
  <c r="P2288" i="1"/>
  <c r="S2288" i="1" s="1" a="1"/>
  <c r="S2288" i="1" s="1"/>
  <c r="Q2288" i="1"/>
  <c r="P2280" i="1"/>
  <c r="S2280" i="1" s="1" a="1"/>
  <c r="S2280" i="1" s="1"/>
  <c r="Q2280" i="1"/>
  <c r="P2272" i="1"/>
  <c r="S2272" i="1" s="1" a="1"/>
  <c r="S2272" i="1" s="1"/>
  <c r="Q2272" i="1"/>
  <c r="P2264" i="1"/>
  <c r="S2264" i="1" s="1" a="1"/>
  <c r="S2264" i="1" s="1"/>
  <c r="Q2264" i="1"/>
  <c r="P2256" i="1"/>
  <c r="S2256" i="1" s="1" a="1"/>
  <c r="S2256" i="1" s="1"/>
  <c r="Q2256" i="1"/>
  <c r="P2248" i="1"/>
  <c r="S2248" i="1" s="1" a="1"/>
  <c r="S2248" i="1" s="1"/>
  <c r="Q2248" i="1"/>
  <c r="P2240" i="1"/>
  <c r="S2240" i="1" s="1" a="1"/>
  <c r="S2240" i="1" s="1"/>
  <c r="Q2240" i="1"/>
  <c r="P2232" i="1"/>
  <c r="S2232" i="1" s="1" a="1"/>
  <c r="S2232" i="1" s="1"/>
  <c r="Q2232" i="1"/>
  <c r="P2224" i="1"/>
  <c r="S2224" i="1" s="1" a="1"/>
  <c r="S2224" i="1" s="1"/>
  <c r="Q2224" i="1"/>
  <c r="P2216" i="1"/>
  <c r="S2216" i="1" s="1" a="1"/>
  <c r="S2216" i="1" s="1"/>
  <c r="Q2216" i="1"/>
  <c r="P2208" i="1"/>
  <c r="S2208" i="1" s="1" a="1"/>
  <c r="S2208" i="1" s="1"/>
  <c r="Q2208" i="1"/>
  <c r="P2200" i="1"/>
  <c r="S2200" i="1" s="1" a="1"/>
  <c r="S2200" i="1" s="1"/>
  <c r="Q2200" i="1"/>
  <c r="P2192" i="1"/>
  <c r="S2192" i="1" s="1" a="1"/>
  <c r="S2192" i="1" s="1"/>
  <c r="Q2192" i="1"/>
  <c r="P2184" i="1"/>
  <c r="S2184" i="1" s="1" a="1"/>
  <c r="S2184" i="1" s="1"/>
  <c r="Q2184" i="1"/>
  <c r="P2176" i="1"/>
  <c r="S2176" i="1" s="1" a="1"/>
  <c r="S2176" i="1" s="1"/>
  <c r="Q2176" i="1"/>
  <c r="P2168" i="1"/>
  <c r="S2168" i="1" s="1" a="1"/>
  <c r="S2168" i="1" s="1"/>
  <c r="Q2168" i="1"/>
  <c r="P2160" i="1"/>
  <c r="S2160" i="1" s="1" a="1"/>
  <c r="S2160" i="1" s="1"/>
  <c r="Q2160" i="1"/>
  <c r="P2152" i="1"/>
  <c r="S2152" i="1" s="1" a="1"/>
  <c r="S2152" i="1" s="1"/>
  <c r="Q2152" i="1"/>
  <c r="P2144" i="1"/>
  <c r="S2144" i="1" s="1" a="1"/>
  <c r="S2144" i="1" s="1"/>
  <c r="Q2144" i="1"/>
  <c r="P2136" i="1"/>
  <c r="S2136" i="1" s="1" a="1"/>
  <c r="S2136" i="1" s="1"/>
  <c r="Q2136" i="1"/>
  <c r="P2128" i="1"/>
  <c r="S2128" i="1" s="1" a="1"/>
  <c r="S2128" i="1" s="1"/>
  <c r="Q2128" i="1"/>
  <c r="P2120" i="1"/>
  <c r="S2120" i="1" s="1" a="1"/>
  <c r="S2120" i="1" s="1"/>
  <c r="Q2120" i="1"/>
  <c r="P2112" i="1"/>
  <c r="S2112" i="1" s="1" a="1"/>
  <c r="S2112" i="1" s="1"/>
  <c r="Q2112" i="1"/>
  <c r="P2104" i="1"/>
  <c r="S2104" i="1" s="1" a="1"/>
  <c r="S2104" i="1" s="1"/>
  <c r="Q2104" i="1"/>
  <c r="P2096" i="1"/>
  <c r="S2096" i="1" s="1" a="1"/>
  <c r="S2096" i="1" s="1"/>
  <c r="Q2096" i="1"/>
  <c r="P2088" i="1"/>
  <c r="S2088" i="1" s="1" a="1"/>
  <c r="S2088" i="1" s="1"/>
  <c r="Q2088" i="1"/>
  <c r="P2080" i="1"/>
  <c r="S2080" i="1" s="1" a="1"/>
  <c r="S2080" i="1" s="1"/>
  <c r="Q2080" i="1"/>
  <c r="P2072" i="1"/>
  <c r="S2072" i="1" s="1" a="1"/>
  <c r="S2072" i="1" s="1"/>
  <c r="Q2072" i="1"/>
  <c r="P2064" i="1"/>
  <c r="S2064" i="1" s="1" a="1"/>
  <c r="S2064" i="1" s="1"/>
  <c r="Q2064" i="1"/>
  <c r="P2056" i="1"/>
  <c r="S2056" i="1" s="1" a="1"/>
  <c r="S2056" i="1" s="1"/>
  <c r="Q2056" i="1"/>
  <c r="P2048" i="1"/>
  <c r="S2048" i="1" s="1" a="1"/>
  <c r="S2048" i="1" s="1"/>
  <c r="Q2048" i="1"/>
  <c r="P2040" i="1"/>
  <c r="S2040" i="1" s="1" a="1"/>
  <c r="S2040" i="1" s="1"/>
  <c r="Q2040" i="1"/>
  <c r="P2032" i="1"/>
  <c r="S2032" i="1" s="1" a="1"/>
  <c r="S2032" i="1" s="1"/>
  <c r="Q2032" i="1"/>
  <c r="P2024" i="1"/>
  <c r="S2024" i="1" s="1" a="1"/>
  <c r="S2024" i="1" s="1"/>
  <c r="Q2024" i="1"/>
  <c r="P2016" i="1"/>
  <c r="S2016" i="1" s="1" a="1"/>
  <c r="S2016" i="1" s="1"/>
  <c r="Q2016" i="1"/>
  <c r="P2008" i="1"/>
  <c r="S2008" i="1" s="1" a="1"/>
  <c r="S2008" i="1" s="1"/>
  <c r="Q2008" i="1"/>
  <c r="P2000" i="1"/>
  <c r="S2000" i="1" s="1" a="1"/>
  <c r="S2000" i="1" s="1"/>
  <c r="Q2000" i="1"/>
  <c r="P1992" i="1"/>
  <c r="S1992" i="1" s="1" a="1"/>
  <c r="S1992" i="1" s="1"/>
  <c r="Q1992" i="1"/>
  <c r="P1984" i="1"/>
  <c r="S1984" i="1" s="1" a="1"/>
  <c r="S1984" i="1" s="1"/>
  <c r="Q1984" i="1"/>
  <c r="P1976" i="1"/>
  <c r="S1976" i="1" s="1" a="1"/>
  <c r="S1976" i="1" s="1"/>
  <c r="Q1976" i="1"/>
  <c r="P1968" i="1"/>
  <c r="S1968" i="1" s="1" a="1"/>
  <c r="S1968" i="1" s="1"/>
  <c r="Q1968" i="1"/>
  <c r="P1960" i="1"/>
  <c r="S1960" i="1" s="1" a="1"/>
  <c r="S1960" i="1" s="1"/>
  <c r="Q1960" i="1"/>
  <c r="P1952" i="1"/>
  <c r="S1952" i="1" s="1" a="1"/>
  <c r="S1952" i="1" s="1"/>
  <c r="Q1952" i="1"/>
  <c r="P1944" i="1"/>
  <c r="S1944" i="1" s="1" a="1"/>
  <c r="S1944" i="1" s="1"/>
  <c r="Q1944" i="1"/>
  <c r="P1936" i="1"/>
  <c r="S1936" i="1" s="1" a="1"/>
  <c r="S1936" i="1" s="1"/>
  <c r="Q1936" i="1"/>
  <c r="P1928" i="1"/>
  <c r="S1928" i="1" s="1" a="1"/>
  <c r="S1928" i="1" s="1"/>
  <c r="Q1928" i="1"/>
  <c r="P1920" i="1"/>
  <c r="S1920" i="1" s="1" a="1"/>
  <c r="S1920" i="1" s="1"/>
  <c r="Q1920" i="1"/>
  <c r="P1912" i="1"/>
  <c r="S1912" i="1" s="1" a="1"/>
  <c r="S1912" i="1" s="1"/>
  <c r="Q1912" i="1"/>
  <c r="P1904" i="1"/>
  <c r="S1904" i="1" s="1" a="1"/>
  <c r="S1904" i="1" s="1"/>
  <c r="Q1904" i="1"/>
  <c r="P1896" i="1"/>
  <c r="S1896" i="1" s="1" a="1"/>
  <c r="S1896" i="1" s="1"/>
  <c r="Q1896" i="1"/>
  <c r="P1888" i="1"/>
  <c r="S1888" i="1" s="1" a="1"/>
  <c r="S1888" i="1" s="1"/>
  <c r="Q1888" i="1"/>
  <c r="P1880" i="1"/>
  <c r="S1880" i="1" s="1" a="1"/>
  <c r="S1880" i="1" s="1"/>
  <c r="Q1880" i="1"/>
  <c r="P1872" i="1"/>
  <c r="S1872" i="1" s="1" a="1"/>
  <c r="S1872" i="1" s="1"/>
  <c r="Q1872" i="1"/>
  <c r="P1864" i="1"/>
  <c r="S1864" i="1" s="1" a="1"/>
  <c r="S1864" i="1" s="1"/>
  <c r="Q1864" i="1"/>
  <c r="P1856" i="1"/>
  <c r="S1856" i="1" s="1" a="1"/>
  <c r="S1856" i="1" s="1"/>
  <c r="Q1856" i="1"/>
  <c r="P1848" i="1"/>
  <c r="S1848" i="1" s="1" a="1"/>
  <c r="S1848" i="1" s="1"/>
  <c r="Q1848" i="1"/>
  <c r="P1840" i="1"/>
  <c r="S1840" i="1" s="1" a="1"/>
  <c r="S1840" i="1" s="1"/>
  <c r="Q1840" i="1"/>
  <c r="P1832" i="1"/>
  <c r="S1832" i="1" s="1" a="1"/>
  <c r="S1832" i="1" s="1"/>
  <c r="Q1832" i="1"/>
  <c r="P1824" i="1"/>
  <c r="S1824" i="1" s="1" a="1"/>
  <c r="S1824" i="1" s="1"/>
  <c r="Q1824" i="1"/>
  <c r="P1816" i="1"/>
  <c r="S1816" i="1" s="1" a="1"/>
  <c r="S1816" i="1" s="1"/>
  <c r="Q1816" i="1"/>
  <c r="P1808" i="1"/>
  <c r="S1808" i="1" s="1" a="1"/>
  <c r="S1808" i="1" s="1"/>
  <c r="Q1808" i="1"/>
  <c r="P1800" i="1"/>
  <c r="S1800" i="1" s="1" a="1"/>
  <c r="S1800" i="1" s="1"/>
  <c r="Q1800" i="1"/>
  <c r="P1792" i="1"/>
  <c r="S1792" i="1" s="1" a="1"/>
  <c r="S1792" i="1" s="1"/>
  <c r="Q1792" i="1"/>
  <c r="P1784" i="1"/>
  <c r="S1784" i="1" s="1" a="1"/>
  <c r="S1784" i="1" s="1"/>
  <c r="Q1784" i="1"/>
  <c r="P1776" i="1"/>
  <c r="S1776" i="1" s="1" a="1"/>
  <c r="S1776" i="1" s="1"/>
  <c r="Q1776" i="1"/>
  <c r="P1768" i="1"/>
  <c r="S1768" i="1" s="1" a="1"/>
  <c r="S1768" i="1" s="1"/>
  <c r="Q1768" i="1"/>
  <c r="P1760" i="1"/>
  <c r="S1760" i="1" s="1" a="1"/>
  <c r="S1760" i="1" s="1"/>
  <c r="Q1760" i="1"/>
  <c r="P1752" i="1"/>
  <c r="S1752" i="1" s="1" a="1"/>
  <c r="S1752" i="1" s="1"/>
  <c r="Q1752" i="1"/>
  <c r="P1744" i="1"/>
  <c r="S1744" i="1" s="1" a="1"/>
  <c r="S1744" i="1" s="1"/>
  <c r="Q1744" i="1"/>
  <c r="P1736" i="1"/>
  <c r="S1736" i="1" s="1" a="1"/>
  <c r="S1736" i="1" s="1"/>
  <c r="Q1736" i="1"/>
  <c r="P1728" i="1"/>
  <c r="S1728" i="1" s="1" a="1"/>
  <c r="S1728" i="1" s="1"/>
  <c r="Q1728" i="1"/>
  <c r="P1720" i="1"/>
  <c r="S1720" i="1" s="1" a="1"/>
  <c r="S1720" i="1" s="1"/>
  <c r="Q1720" i="1"/>
  <c r="P1712" i="1"/>
  <c r="S1712" i="1" s="1" a="1"/>
  <c r="S1712" i="1" s="1"/>
  <c r="Q1712" i="1"/>
  <c r="P1704" i="1"/>
  <c r="S1704" i="1" s="1" a="1"/>
  <c r="S1704" i="1" s="1"/>
  <c r="Q1704" i="1"/>
  <c r="P1696" i="1"/>
  <c r="S1696" i="1" s="1" a="1"/>
  <c r="S1696" i="1" s="1"/>
  <c r="Q1696" i="1"/>
  <c r="P1688" i="1"/>
  <c r="S1688" i="1" s="1" a="1"/>
  <c r="S1688" i="1" s="1"/>
  <c r="Q1688" i="1"/>
  <c r="P1680" i="1"/>
  <c r="S1680" i="1" s="1" a="1"/>
  <c r="S1680" i="1" s="1"/>
  <c r="Q1680" i="1"/>
  <c r="P1672" i="1"/>
  <c r="S1672" i="1" s="1" a="1"/>
  <c r="S1672" i="1" s="1"/>
  <c r="Q1672" i="1"/>
  <c r="P1664" i="1"/>
  <c r="S1664" i="1" s="1" a="1"/>
  <c r="S1664" i="1" s="1"/>
  <c r="Q1664" i="1"/>
  <c r="P1656" i="1"/>
  <c r="S1656" i="1" s="1" a="1"/>
  <c r="S1656" i="1" s="1"/>
  <c r="Q1656" i="1"/>
  <c r="Q3724" i="1"/>
  <c r="Q2963" i="1"/>
  <c r="Q3723" i="1"/>
  <c r="Q3571" i="1"/>
  <c r="Q2955" i="1"/>
  <c r="Q4247" i="1"/>
  <c r="P4239" i="1"/>
  <c r="S4239" i="1" s="1" a="1"/>
  <c r="S4239" i="1" s="1"/>
  <c r="Q4239" i="1"/>
  <c r="P4223" i="1"/>
  <c r="S4223" i="1" s="1" a="1"/>
  <c r="S4223" i="1" s="1"/>
  <c r="Q4223" i="1"/>
  <c r="P4215" i="1"/>
  <c r="S4215" i="1" s="1" a="1"/>
  <c r="S4215" i="1" s="1"/>
  <c r="Q4215" i="1"/>
  <c r="P4207" i="1"/>
  <c r="S4207" i="1" s="1" a="1"/>
  <c r="S4207" i="1" s="1"/>
  <c r="Q4207" i="1"/>
  <c r="P4199" i="1"/>
  <c r="S4199" i="1" s="1" a="1"/>
  <c r="S4199" i="1" s="1"/>
  <c r="Q4199" i="1"/>
  <c r="P4191" i="1"/>
  <c r="S4191" i="1" s="1" a="1"/>
  <c r="S4191" i="1" s="1"/>
  <c r="Q4191" i="1"/>
  <c r="P4183" i="1"/>
  <c r="S4183" i="1" s="1" a="1"/>
  <c r="S4183" i="1" s="1"/>
  <c r="Q4183" i="1"/>
  <c r="P4175" i="1"/>
  <c r="S4175" i="1" s="1" a="1"/>
  <c r="S4175" i="1" s="1"/>
  <c r="Q4175" i="1"/>
  <c r="P4167" i="1"/>
  <c r="S4167" i="1" s="1" a="1"/>
  <c r="S4167" i="1" s="1"/>
  <c r="Q4167" i="1"/>
  <c r="P4159" i="1"/>
  <c r="S4159" i="1" s="1" a="1"/>
  <c r="S4159" i="1" s="1"/>
  <c r="Q4159" i="1"/>
  <c r="P4151" i="1"/>
  <c r="S4151" i="1" s="1" a="1"/>
  <c r="S4151" i="1" s="1"/>
  <c r="Q4151" i="1"/>
  <c r="P4143" i="1"/>
  <c r="S4143" i="1" s="1" a="1"/>
  <c r="S4143" i="1" s="1"/>
  <c r="Q4143" i="1"/>
  <c r="P4135" i="1"/>
  <c r="S4135" i="1" s="1" a="1"/>
  <c r="S4135" i="1" s="1"/>
  <c r="Q4135" i="1"/>
  <c r="P4127" i="1"/>
  <c r="S4127" i="1" s="1" a="1"/>
  <c r="S4127" i="1" s="1"/>
  <c r="Q4127" i="1"/>
  <c r="P4119" i="1"/>
  <c r="S4119" i="1" s="1" a="1"/>
  <c r="S4119" i="1" s="1"/>
  <c r="Q4119" i="1"/>
  <c r="P4111" i="1"/>
  <c r="S4111" i="1" s="1" a="1"/>
  <c r="S4111" i="1" s="1"/>
  <c r="Q4111" i="1"/>
  <c r="P4103" i="1"/>
  <c r="S4103" i="1" s="1" a="1"/>
  <c r="S4103" i="1" s="1"/>
  <c r="Q4103" i="1"/>
  <c r="P4095" i="1"/>
  <c r="S4095" i="1" s="1" a="1"/>
  <c r="S4095" i="1" s="1"/>
  <c r="Q4095" i="1"/>
  <c r="P4087" i="1"/>
  <c r="S4087" i="1" s="1" a="1"/>
  <c r="S4087" i="1" s="1"/>
  <c r="Q4087" i="1"/>
  <c r="P4079" i="1"/>
  <c r="S4079" i="1" s="1" a="1"/>
  <c r="S4079" i="1" s="1"/>
  <c r="Q4079" i="1"/>
  <c r="P4071" i="1"/>
  <c r="S4071" i="1" s="1" a="1"/>
  <c r="S4071" i="1" s="1"/>
  <c r="Q4071" i="1"/>
  <c r="P4063" i="1"/>
  <c r="S4063" i="1" s="1" a="1"/>
  <c r="S4063" i="1" s="1"/>
  <c r="Q4063" i="1"/>
  <c r="P4055" i="1"/>
  <c r="S4055" i="1" s="1" a="1"/>
  <c r="S4055" i="1" s="1"/>
  <c r="Q4055" i="1"/>
  <c r="P4047" i="1"/>
  <c r="S4047" i="1" s="1" a="1"/>
  <c r="S4047" i="1" s="1"/>
  <c r="Q4047" i="1"/>
  <c r="P4039" i="1"/>
  <c r="S4039" i="1" s="1" a="1"/>
  <c r="S4039" i="1" s="1"/>
  <c r="Q4039" i="1"/>
  <c r="P4031" i="1"/>
  <c r="S4031" i="1" s="1" a="1"/>
  <c r="S4031" i="1" s="1"/>
  <c r="Q4031" i="1"/>
  <c r="P4023" i="1"/>
  <c r="S4023" i="1" s="1" a="1"/>
  <c r="S4023" i="1" s="1"/>
  <c r="Q4023" i="1"/>
  <c r="P4015" i="1"/>
  <c r="S4015" i="1" s="1" a="1"/>
  <c r="S4015" i="1" s="1"/>
  <c r="Q4015" i="1"/>
  <c r="P4007" i="1"/>
  <c r="S4007" i="1" s="1" a="1"/>
  <c r="S4007" i="1" s="1"/>
  <c r="Q4007" i="1"/>
  <c r="P3999" i="1"/>
  <c r="S3999" i="1" s="1" a="1"/>
  <c r="S3999" i="1" s="1"/>
  <c r="Q3999" i="1"/>
  <c r="P3991" i="1"/>
  <c r="S3991" i="1" s="1" a="1"/>
  <c r="S3991" i="1" s="1"/>
  <c r="Q3991" i="1"/>
  <c r="P3983" i="1"/>
  <c r="S3983" i="1" s="1" a="1"/>
  <c r="S3983" i="1" s="1"/>
  <c r="Q3983" i="1"/>
  <c r="P3975" i="1"/>
  <c r="S3975" i="1" s="1" a="1"/>
  <c r="S3975" i="1" s="1"/>
  <c r="Q3975" i="1"/>
  <c r="P3967" i="1"/>
  <c r="S3967" i="1" s="1" a="1"/>
  <c r="S3967" i="1" s="1"/>
  <c r="Q3967" i="1"/>
  <c r="P3959" i="1"/>
  <c r="S3959" i="1" s="1" a="1"/>
  <c r="S3959" i="1" s="1"/>
  <c r="Q3959" i="1"/>
  <c r="P3951" i="1"/>
  <c r="S3951" i="1" s="1" a="1"/>
  <c r="S3951" i="1" s="1"/>
  <c r="Q3951" i="1"/>
  <c r="P3943" i="1"/>
  <c r="S3943" i="1" s="1" a="1"/>
  <c r="S3943" i="1" s="1"/>
  <c r="Q3943" i="1"/>
  <c r="P3935" i="1"/>
  <c r="S3935" i="1" s="1" a="1"/>
  <c r="S3935" i="1" s="1"/>
  <c r="Q3935" i="1"/>
  <c r="P3927" i="1"/>
  <c r="S3927" i="1" s="1" a="1"/>
  <c r="S3927" i="1" s="1"/>
  <c r="Q3927" i="1"/>
  <c r="P3919" i="1"/>
  <c r="S3919" i="1" s="1" a="1"/>
  <c r="S3919" i="1" s="1"/>
  <c r="Q3919" i="1"/>
  <c r="P3911" i="1"/>
  <c r="S3911" i="1" s="1" a="1"/>
  <c r="S3911" i="1" s="1"/>
  <c r="Q3911" i="1"/>
  <c r="P3903" i="1"/>
  <c r="S3903" i="1" s="1" a="1"/>
  <c r="S3903" i="1" s="1"/>
  <c r="Q3903" i="1"/>
  <c r="P3895" i="1"/>
  <c r="S3895" i="1" s="1" a="1"/>
  <c r="S3895" i="1" s="1"/>
  <c r="Q3895" i="1"/>
  <c r="P3887" i="1"/>
  <c r="S3887" i="1" s="1" a="1"/>
  <c r="S3887" i="1" s="1"/>
  <c r="Q3887" i="1"/>
  <c r="P3879" i="1"/>
  <c r="S3879" i="1" s="1" a="1"/>
  <c r="S3879" i="1" s="1"/>
  <c r="Q3879" i="1"/>
  <c r="P3871" i="1"/>
  <c r="S3871" i="1" s="1" a="1"/>
  <c r="S3871" i="1" s="1"/>
  <c r="Q3871" i="1"/>
  <c r="P3863" i="1"/>
  <c r="S3863" i="1" s="1" a="1"/>
  <c r="S3863" i="1" s="1"/>
  <c r="Q3863" i="1"/>
  <c r="P3855" i="1"/>
  <c r="S3855" i="1" s="1" a="1"/>
  <c r="S3855" i="1" s="1"/>
  <c r="Q3855" i="1"/>
  <c r="P3847" i="1"/>
  <c r="S3847" i="1" s="1" a="1"/>
  <c r="S3847" i="1" s="1"/>
  <c r="Q3847" i="1"/>
  <c r="P3839" i="1"/>
  <c r="S3839" i="1" s="1" a="1"/>
  <c r="S3839" i="1" s="1"/>
  <c r="Q3839" i="1"/>
  <c r="P3831" i="1"/>
  <c r="S3831" i="1" s="1" a="1"/>
  <c r="S3831" i="1" s="1"/>
  <c r="Q3831" i="1"/>
  <c r="P3823" i="1"/>
  <c r="S3823" i="1" s="1" a="1"/>
  <c r="S3823" i="1" s="1"/>
  <c r="Q3823" i="1"/>
  <c r="P3815" i="1"/>
  <c r="S3815" i="1" s="1" a="1"/>
  <c r="S3815" i="1" s="1"/>
  <c r="Q3815" i="1"/>
  <c r="P3807" i="1"/>
  <c r="S3807" i="1" s="1" a="1"/>
  <c r="S3807" i="1" s="1"/>
  <c r="Q3807" i="1"/>
  <c r="P3799" i="1"/>
  <c r="S3799" i="1" s="1" a="1"/>
  <c r="S3799" i="1" s="1"/>
  <c r="Q3799" i="1"/>
  <c r="P3791" i="1"/>
  <c r="S3791" i="1" s="1" a="1"/>
  <c r="S3791" i="1" s="1"/>
  <c r="Q3791" i="1"/>
  <c r="P3783" i="1"/>
  <c r="S3783" i="1" s="1" a="1"/>
  <c r="S3783" i="1" s="1"/>
  <c r="Q3783" i="1"/>
  <c r="P3775" i="1"/>
  <c r="S3775" i="1" s="1" a="1"/>
  <c r="S3775" i="1" s="1"/>
  <c r="Q3775" i="1"/>
  <c r="P3767" i="1"/>
  <c r="S3767" i="1" s="1" a="1"/>
  <c r="S3767" i="1" s="1"/>
  <c r="Q3767" i="1"/>
  <c r="P3759" i="1"/>
  <c r="S3759" i="1" s="1" a="1"/>
  <c r="S3759" i="1" s="1"/>
  <c r="Q3759" i="1"/>
  <c r="P3751" i="1"/>
  <c r="S3751" i="1" s="1" a="1"/>
  <c r="S3751" i="1" s="1"/>
  <c r="Q3751" i="1"/>
  <c r="P3743" i="1"/>
  <c r="S3743" i="1" s="1" a="1"/>
  <c r="S3743" i="1" s="1"/>
  <c r="Q3743" i="1"/>
  <c r="P3735" i="1"/>
  <c r="S3735" i="1" s="1" a="1"/>
  <c r="S3735" i="1" s="1"/>
  <c r="Q3735" i="1"/>
  <c r="P3727" i="1"/>
  <c r="S3727" i="1" s="1" a="1"/>
  <c r="S3727" i="1" s="1"/>
  <c r="Q3727" i="1"/>
  <c r="P3719" i="1"/>
  <c r="S3719" i="1" s="1" a="1"/>
  <c r="S3719" i="1" s="1"/>
  <c r="Q3719" i="1"/>
  <c r="P3711" i="1"/>
  <c r="S3711" i="1" s="1" a="1"/>
  <c r="S3711" i="1" s="1"/>
  <c r="Q3711" i="1"/>
  <c r="P3703" i="1"/>
  <c r="S3703" i="1" s="1" a="1"/>
  <c r="S3703" i="1" s="1"/>
  <c r="Q3703" i="1"/>
  <c r="P3695" i="1"/>
  <c r="S3695" i="1" s="1" a="1"/>
  <c r="S3695" i="1" s="1"/>
  <c r="Q3695" i="1"/>
  <c r="P3687" i="1"/>
  <c r="S3687" i="1" s="1" a="1"/>
  <c r="S3687" i="1" s="1"/>
  <c r="Q3687" i="1"/>
  <c r="P3679" i="1"/>
  <c r="S3679" i="1" s="1" a="1"/>
  <c r="S3679" i="1" s="1"/>
  <c r="Q3679" i="1"/>
  <c r="P3671" i="1"/>
  <c r="S3671" i="1" s="1" a="1"/>
  <c r="S3671" i="1" s="1"/>
  <c r="Q3671" i="1"/>
  <c r="P3663" i="1"/>
  <c r="S3663" i="1" s="1" a="1"/>
  <c r="S3663" i="1" s="1"/>
  <c r="Q3663" i="1"/>
  <c r="P3655" i="1"/>
  <c r="S3655" i="1" s="1" a="1"/>
  <c r="S3655" i="1" s="1"/>
  <c r="Q3655" i="1"/>
  <c r="P3647" i="1"/>
  <c r="S3647" i="1" s="1" a="1"/>
  <c r="S3647" i="1" s="1"/>
  <c r="Q3647" i="1"/>
  <c r="P3639" i="1"/>
  <c r="S3639" i="1" s="1" a="1"/>
  <c r="S3639" i="1" s="1"/>
  <c r="Q3639" i="1"/>
  <c r="P3631" i="1"/>
  <c r="S3631" i="1" s="1" a="1"/>
  <c r="S3631" i="1" s="1"/>
  <c r="Q3631" i="1"/>
  <c r="P3623" i="1"/>
  <c r="S3623" i="1" s="1" a="1"/>
  <c r="S3623" i="1" s="1"/>
  <c r="Q3623" i="1"/>
  <c r="P3615" i="1"/>
  <c r="S3615" i="1" s="1" a="1"/>
  <c r="S3615" i="1" s="1"/>
  <c r="Q3615" i="1"/>
  <c r="P3607" i="1"/>
  <c r="S3607" i="1" s="1" a="1"/>
  <c r="S3607" i="1" s="1"/>
  <c r="Q3607" i="1"/>
  <c r="P3599" i="1"/>
  <c r="S3599" i="1" s="1" a="1"/>
  <c r="S3599" i="1" s="1"/>
  <c r="Q3599" i="1"/>
  <c r="P3591" i="1"/>
  <c r="S3591" i="1" s="1" a="1"/>
  <c r="S3591" i="1" s="1"/>
  <c r="Q3591" i="1"/>
  <c r="P3583" i="1"/>
  <c r="S3583" i="1" s="1" a="1"/>
  <c r="S3583" i="1" s="1"/>
  <c r="Q3583" i="1"/>
  <c r="P3575" i="1"/>
  <c r="S3575" i="1" s="1" a="1"/>
  <c r="S3575" i="1" s="1"/>
  <c r="Q3575" i="1"/>
  <c r="P3567" i="1"/>
  <c r="S3567" i="1" s="1" a="1"/>
  <c r="S3567" i="1" s="1"/>
  <c r="Q3567" i="1"/>
  <c r="P3559" i="1"/>
  <c r="S3559" i="1" s="1" a="1"/>
  <c r="S3559" i="1" s="1"/>
  <c r="Q3559" i="1"/>
  <c r="P3551" i="1"/>
  <c r="S3551" i="1" s="1" a="1"/>
  <c r="S3551" i="1" s="1"/>
  <c r="Q3551" i="1"/>
  <c r="P3543" i="1"/>
  <c r="S3543" i="1" s="1" a="1"/>
  <c r="S3543" i="1" s="1"/>
  <c r="Q3543" i="1"/>
  <c r="P3535" i="1"/>
  <c r="S3535" i="1" s="1" a="1"/>
  <c r="S3535" i="1" s="1"/>
  <c r="Q3535" i="1"/>
  <c r="P3527" i="1"/>
  <c r="S3527" i="1" s="1" a="1"/>
  <c r="S3527" i="1" s="1"/>
  <c r="Q3527" i="1"/>
  <c r="P3519" i="1"/>
  <c r="S3519" i="1" s="1" a="1"/>
  <c r="S3519" i="1" s="1"/>
  <c r="Q3519" i="1"/>
  <c r="P3511" i="1"/>
  <c r="S3511" i="1" s="1" a="1"/>
  <c r="S3511" i="1" s="1"/>
  <c r="Q3511" i="1"/>
  <c r="P3503" i="1"/>
  <c r="S3503" i="1" s="1" a="1"/>
  <c r="S3503" i="1" s="1"/>
  <c r="Q3503" i="1"/>
  <c r="P3495" i="1"/>
  <c r="S3495" i="1" s="1" a="1"/>
  <c r="S3495" i="1" s="1"/>
  <c r="Q3495" i="1"/>
  <c r="P3487" i="1"/>
  <c r="S3487" i="1" s="1" a="1"/>
  <c r="S3487" i="1" s="1"/>
  <c r="Q3487" i="1"/>
  <c r="P3479" i="1"/>
  <c r="S3479" i="1" s="1" a="1"/>
  <c r="S3479" i="1" s="1"/>
  <c r="Q3479" i="1"/>
  <c r="P3471" i="1"/>
  <c r="S3471" i="1" s="1" a="1"/>
  <c r="S3471" i="1" s="1"/>
  <c r="Q3471" i="1"/>
  <c r="P3463" i="1"/>
  <c r="S3463" i="1" s="1" a="1"/>
  <c r="S3463" i="1" s="1"/>
  <c r="Q3463" i="1"/>
  <c r="P3455" i="1"/>
  <c r="S3455" i="1" s="1" a="1"/>
  <c r="S3455" i="1" s="1"/>
  <c r="Q3455" i="1"/>
  <c r="P3447" i="1"/>
  <c r="S3447" i="1" s="1" a="1"/>
  <c r="S3447" i="1" s="1"/>
  <c r="Q3447" i="1"/>
  <c r="P3439" i="1"/>
  <c r="S3439" i="1" s="1" a="1"/>
  <c r="S3439" i="1" s="1"/>
  <c r="Q3439" i="1"/>
  <c r="P3431" i="1"/>
  <c r="S3431" i="1" s="1" a="1"/>
  <c r="S3431" i="1" s="1"/>
  <c r="Q3431" i="1"/>
  <c r="P3423" i="1"/>
  <c r="S3423" i="1" s="1" a="1"/>
  <c r="S3423" i="1" s="1"/>
  <c r="Q3423" i="1"/>
  <c r="P3415" i="1"/>
  <c r="S3415" i="1" s="1" a="1"/>
  <c r="S3415" i="1" s="1"/>
  <c r="Q3415" i="1"/>
  <c r="P3407" i="1"/>
  <c r="S3407" i="1" s="1" a="1"/>
  <c r="S3407" i="1" s="1"/>
  <c r="Q3407" i="1"/>
  <c r="P3399" i="1"/>
  <c r="S3399" i="1" s="1" a="1"/>
  <c r="S3399" i="1" s="1"/>
  <c r="Q3399" i="1"/>
  <c r="P3391" i="1"/>
  <c r="S3391" i="1" s="1" a="1"/>
  <c r="S3391" i="1" s="1"/>
  <c r="Q3391" i="1"/>
  <c r="P3383" i="1"/>
  <c r="S3383" i="1" s="1" a="1"/>
  <c r="S3383" i="1" s="1"/>
  <c r="Q3383" i="1"/>
  <c r="P3375" i="1"/>
  <c r="S3375" i="1" s="1" a="1"/>
  <c r="S3375" i="1" s="1"/>
  <c r="Q3375" i="1"/>
  <c r="P3367" i="1"/>
  <c r="S3367" i="1" s="1" a="1"/>
  <c r="S3367" i="1" s="1"/>
  <c r="Q3367" i="1"/>
  <c r="P3359" i="1"/>
  <c r="S3359" i="1" s="1" a="1"/>
  <c r="S3359" i="1" s="1"/>
  <c r="Q3359" i="1"/>
  <c r="P3351" i="1"/>
  <c r="S3351" i="1" s="1" a="1"/>
  <c r="S3351" i="1" s="1"/>
  <c r="Q3351" i="1"/>
  <c r="P3343" i="1"/>
  <c r="S3343" i="1" s="1" a="1"/>
  <c r="S3343" i="1" s="1"/>
  <c r="Q3343" i="1"/>
  <c r="P3335" i="1"/>
  <c r="S3335" i="1" s="1" a="1"/>
  <c r="S3335" i="1" s="1"/>
  <c r="Q3335" i="1"/>
  <c r="P3327" i="1"/>
  <c r="S3327" i="1" s="1" a="1"/>
  <c r="S3327" i="1" s="1"/>
  <c r="Q3327" i="1"/>
  <c r="P3319" i="1"/>
  <c r="S3319" i="1" s="1" a="1"/>
  <c r="S3319" i="1" s="1"/>
  <c r="Q3319" i="1"/>
  <c r="P3311" i="1"/>
  <c r="S3311" i="1" s="1" a="1"/>
  <c r="S3311" i="1" s="1"/>
  <c r="Q3311" i="1"/>
  <c r="P3303" i="1"/>
  <c r="S3303" i="1" s="1" a="1"/>
  <c r="S3303" i="1" s="1"/>
  <c r="Q3303" i="1"/>
  <c r="P3295" i="1"/>
  <c r="S3295" i="1" s="1" a="1"/>
  <c r="S3295" i="1" s="1"/>
  <c r="Q3295" i="1"/>
  <c r="P3287" i="1"/>
  <c r="S3287" i="1" s="1" a="1"/>
  <c r="S3287" i="1" s="1"/>
  <c r="Q3287" i="1"/>
  <c r="P3279" i="1"/>
  <c r="S3279" i="1" s="1" a="1"/>
  <c r="S3279" i="1" s="1"/>
  <c r="Q3279" i="1"/>
  <c r="P3271" i="1"/>
  <c r="S3271" i="1" s="1" a="1"/>
  <c r="S3271" i="1" s="1"/>
  <c r="Q3271" i="1"/>
  <c r="P3263" i="1"/>
  <c r="S3263" i="1" s="1" a="1"/>
  <c r="S3263" i="1" s="1"/>
  <c r="Q3263" i="1"/>
  <c r="P3255" i="1"/>
  <c r="S3255" i="1" s="1" a="1"/>
  <c r="S3255" i="1" s="1"/>
  <c r="Q3255" i="1"/>
  <c r="P3247" i="1"/>
  <c r="S3247" i="1" s="1" a="1"/>
  <c r="S3247" i="1" s="1"/>
  <c r="Q3247" i="1"/>
  <c r="P3239" i="1"/>
  <c r="S3239" i="1" s="1" a="1"/>
  <c r="S3239" i="1" s="1"/>
  <c r="Q3239" i="1"/>
  <c r="P3231" i="1"/>
  <c r="S3231" i="1" s="1" a="1"/>
  <c r="S3231" i="1" s="1"/>
  <c r="Q3231" i="1"/>
  <c r="P3223" i="1"/>
  <c r="S3223" i="1" s="1" a="1"/>
  <c r="S3223" i="1" s="1"/>
  <c r="Q3223" i="1"/>
  <c r="P3215" i="1"/>
  <c r="S3215" i="1" s="1" a="1"/>
  <c r="S3215" i="1" s="1"/>
  <c r="Q3215" i="1"/>
  <c r="P3207" i="1"/>
  <c r="S3207" i="1" s="1" a="1"/>
  <c r="S3207" i="1" s="1"/>
  <c r="Q3207" i="1"/>
  <c r="P3199" i="1"/>
  <c r="S3199" i="1" s="1" a="1"/>
  <c r="S3199" i="1" s="1"/>
  <c r="Q3199" i="1"/>
  <c r="P3191" i="1"/>
  <c r="S3191" i="1" s="1" a="1"/>
  <c r="S3191" i="1" s="1"/>
  <c r="Q3191" i="1"/>
  <c r="P3183" i="1"/>
  <c r="S3183" i="1" s="1" a="1"/>
  <c r="S3183" i="1" s="1"/>
  <c r="Q3183" i="1"/>
  <c r="P3175" i="1"/>
  <c r="S3175" i="1" s="1" a="1"/>
  <c r="S3175" i="1" s="1"/>
  <c r="Q3175" i="1"/>
  <c r="P3167" i="1"/>
  <c r="S3167" i="1" s="1" a="1"/>
  <c r="S3167" i="1" s="1"/>
  <c r="Q3167" i="1"/>
  <c r="P3159" i="1"/>
  <c r="S3159" i="1" s="1" a="1"/>
  <c r="S3159" i="1" s="1"/>
  <c r="Q3159" i="1"/>
  <c r="P3151" i="1"/>
  <c r="S3151" i="1" s="1" a="1"/>
  <c r="S3151" i="1" s="1"/>
  <c r="Q3151" i="1"/>
  <c r="P3143" i="1"/>
  <c r="S3143" i="1" s="1" a="1"/>
  <c r="S3143" i="1" s="1"/>
  <c r="Q3143" i="1"/>
  <c r="P3135" i="1"/>
  <c r="S3135" i="1" s="1" a="1"/>
  <c r="S3135" i="1" s="1"/>
  <c r="Q3135" i="1"/>
  <c r="P3127" i="1"/>
  <c r="S3127" i="1" s="1" a="1"/>
  <c r="S3127" i="1" s="1"/>
  <c r="Q3127" i="1"/>
  <c r="P3119" i="1"/>
  <c r="S3119" i="1" s="1" a="1"/>
  <c r="S3119" i="1" s="1"/>
  <c r="Q3119" i="1"/>
  <c r="P3111" i="1"/>
  <c r="S3111" i="1" s="1" a="1"/>
  <c r="S3111" i="1" s="1"/>
  <c r="Q3111" i="1"/>
  <c r="P3103" i="1"/>
  <c r="S3103" i="1" s="1" a="1"/>
  <c r="S3103" i="1" s="1"/>
  <c r="Q3103" i="1"/>
  <c r="P3095" i="1"/>
  <c r="S3095" i="1" s="1" a="1"/>
  <c r="S3095" i="1" s="1"/>
  <c r="Q3095" i="1"/>
  <c r="P3087" i="1"/>
  <c r="S3087" i="1" s="1" a="1"/>
  <c r="S3087" i="1" s="1"/>
  <c r="Q3087" i="1"/>
  <c r="P3079" i="1"/>
  <c r="S3079" i="1" s="1" a="1"/>
  <c r="S3079" i="1" s="1"/>
  <c r="Q3079" i="1"/>
  <c r="P3071" i="1"/>
  <c r="S3071" i="1" s="1" a="1"/>
  <c r="S3071" i="1" s="1"/>
  <c r="Q3071" i="1"/>
  <c r="P3063" i="1"/>
  <c r="S3063" i="1" s="1" a="1"/>
  <c r="S3063" i="1" s="1"/>
  <c r="Q3063" i="1"/>
  <c r="P3055" i="1"/>
  <c r="S3055" i="1" s="1" a="1"/>
  <c r="S3055" i="1" s="1"/>
  <c r="Q3055" i="1"/>
  <c r="P3047" i="1"/>
  <c r="S3047" i="1" s="1" a="1"/>
  <c r="S3047" i="1" s="1"/>
  <c r="Q3047" i="1"/>
  <c r="P3039" i="1"/>
  <c r="S3039" i="1" s="1" a="1"/>
  <c r="S3039" i="1" s="1"/>
  <c r="Q3039" i="1"/>
  <c r="P3031" i="1"/>
  <c r="S3031" i="1" s="1" a="1"/>
  <c r="S3031" i="1" s="1"/>
  <c r="Q3031" i="1"/>
  <c r="P3023" i="1"/>
  <c r="S3023" i="1" s="1" a="1"/>
  <c r="S3023" i="1" s="1"/>
  <c r="Q3023" i="1"/>
  <c r="P3015" i="1"/>
  <c r="S3015" i="1" s="1" a="1"/>
  <c r="S3015" i="1" s="1"/>
  <c r="Q3015" i="1"/>
  <c r="P3007" i="1"/>
  <c r="S3007" i="1" s="1" a="1"/>
  <c r="S3007" i="1" s="1"/>
  <c r="Q3007" i="1"/>
  <c r="P2999" i="1"/>
  <c r="S2999" i="1" s="1" a="1"/>
  <c r="S2999" i="1" s="1"/>
  <c r="Q2999" i="1"/>
  <c r="P2991" i="1"/>
  <c r="S2991" i="1" s="1" a="1"/>
  <c r="S2991" i="1" s="1"/>
  <c r="Q2991" i="1"/>
  <c r="P2983" i="1"/>
  <c r="S2983" i="1" s="1" a="1"/>
  <c r="S2983" i="1" s="1"/>
  <c r="Q2983" i="1"/>
  <c r="P2975" i="1"/>
  <c r="S2975" i="1" s="1" a="1"/>
  <c r="S2975" i="1" s="1"/>
  <c r="Q2975" i="1"/>
  <c r="P2967" i="1"/>
  <c r="S2967" i="1" s="1" a="1"/>
  <c r="S2967" i="1" s="1"/>
  <c r="Q2967" i="1"/>
  <c r="P2959" i="1"/>
  <c r="S2959" i="1" s="1" a="1"/>
  <c r="S2959" i="1" s="1"/>
  <c r="Q2959" i="1"/>
  <c r="P2951" i="1"/>
  <c r="S2951" i="1" s="1" a="1"/>
  <c r="S2951" i="1" s="1"/>
  <c r="Q2951" i="1"/>
  <c r="P2943" i="1"/>
  <c r="S2943" i="1" s="1" a="1"/>
  <c r="S2943" i="1" s="1"/>
  <c r="Q2943" i="1"/>
  <c r="P2935" i="1"/>
  <c r="S2935" i="1" s="1" a="1"/>
  <c r="S2935" i="1" s="1"/>
  <c r="Q2935" i="1"/>
  <c r="P2927" i="1"/>
  <c r="S2927" i="1" s="1" a="1"/>
  <c r="S2927" i="1" s="1"/>
  <c r="Q2927" i="1"/>
  <c r="P2919" i="1"/>
  <c r="S2919" i="1" s="1" a="1"/>
  <c r="S2919" i="1" s="1"/>
  <c r="Q2919" i="1"/>
  <c r="P2911" i="1"/>
  <c r="S2911" i="1" s="1" a="1"/>
  <c r="S2911" i="1" s="1"/>
  <c r="Q2911" i="1"/>
  <c r="P2903" i="1"/>
  <c r="S2903" i="1" s="1" a="1"/>
  <c r="S2903" i="1" s="1"/>
  <c r="Q2903" i="1"/>
  <c r="P2895" i="1"/>
  <c r="S2895" i="1" s="1" a="1"/>
  <c r="S2895" i="1" s="1"/>
  <c r="Q2895" i="1"/>
  <c r="P2887" i="1"/>
  <c r="S2887" i="1" s="1" a="1"/>
  <c r="S2887" i="1" s="1"/>
  <c r="Q2887" i="1"/>
  <c r="P2879" i="1"/>
  <c r="S2879" i="1" s="1" a="1"/>
  <c r="S2879" i="1" s="1"/>
  <c r="Q2879" i="1"/>
  <c r="P2871" i="1"/>
  <c r="S2871" i="1" s="1" a="1"/>
  <c r="S2871" i="1" s="1"/>
  <c r="Q2871" i="1"/>
  <c r="P2863" i="1"/>
  <c r="S2863" i="1" s="1" a="1"/>
  <c r="S2863" i="1" s="1"/>
  <c r="Q2863" i="1"/>
  <c r="P2855" i="1"/>
  <c r="S2855" i="1" s="1" a="1"/>
  <c r="S2855" i="1" s="1"/>
  <c r="Q2855" i="1"/>
  <c r="P2847" i="1"/>
  <c r="S2847" i="1" s="1" a="1"/>
  <c r="S2847" i="1" s="1"/>
  <c r="Q2847" i="1"/>
  <c r="P2839" i="1"/>
  <c r="S2839" i="1" s="1" a="1"/>
  <c r="S2839" i="1" s="1"/>
  <c r="Q2839" i="1"/>
  <c r="P2831" i="1"/>
  <c r="S2831" i="1" s="1" a="1"/>
  <c r="S2831" i="1" s="1"/>
  <c r="Q2831" i="1"/>
  <c r="P2823" i="1"/>
  <c r="S2823" i="1" s="1" a="1"/>
  <c r="S2823" i="1" s="1"/>
  <c r="Q2823" i="1"/>
  <c r="P2815" i="1"/>
  <c r="S2815" i="1" s="1" a="1"/>
  <c r="S2815" i="1" s="1"/>
  <c r="Q2815" i="1"/>
  <c r="P2807" i="1"/>
  <c r="S2807" i="1" s="1" a="1"/>
  <c r="S2807" i="1" s="1"/>
  <c r="Q2807" i="1"/>
  <c r="P2799" i="1"/>
  <c r="S2799" i="1" s="1" a="1"/>
  <c r="S2799" i="1" s="1"/>
  <c r="Q2799" i="1"/>
  <c r="P2791" i="1"/>
  <c r="S2791" i="1" s="1" a="1"/>
  <c r="S2791" i="1" s="1"/>
  <c r="Q2791" i="1"/>
  <c r="P2783" i="1"/>
  <c r="S2783" i="1" s="1" a="1"/>
  <c r="S2783" i="1" s="1"/>
  <c r="Q2783" i="1"/>
  <c r="P2775" i="1"/>
  <c r="S2775" i="1" s="1" a="1"/>
  <c r="S2775" i="1" s="1"/>
  <c r="Q2775" i="1"/>
  <c r="P2767" i="1"/>
  <c r="S2767" i="1" s="1" a="1"/>
  <c r="S2767" i="1" s="1"/>
  <c r="Q2767" i="1"/>
  <c r="P2759" i="1"/>
  <c r="S2759" i="1" s="1" a="1"/>
  <c r="S2759" i="1" s="1"/>
  <c r="Q2759" i="1"/>
  <c r="P2751" i="1"/>
  <c r="S2751" i="1" s="1" a="1"/>
  <c r="S2751" i="1" s="1"/>
  <c r="Q2751" i="1"/>
  <c r="P2743" i="1"/>
  <c r="S2743" i="1" s="1" a="1"/>
  <c r="S2743" i="1" s="1"/>
  <c r="Q2743" i="1"/>
  <c r="P2735" i="1"/>
  <c r="S2735" i="1" s="1" a="1"/>
  <c r="S2735" i="1" s="1"/>
  <c r="Q2735" i="1"/>
  <c r="P2727" i="1"/>
  <c r="S2727" i="1" s="1" a="1"/>
  <c r="S2727" i="1" s="1"/>
  <c r="Q2727" i="1"/>
  <c r="P2719" i="1"/>
  <c r="S2719" i="1" s="1" a="1"/>
  <c r="S2719" i="1" s="1"/>
  <c r="Q2719" i="1"/>
  <c r="P2711" i="1"/>
  <c r="S2711" i="1" s="1" a="1"/>
  <c r="S2711" i="1" s="1"/>
  <c r="Q2711" i="1"/>
  <c r="P2703" i="1"/>
  <c r="S2703" i="1" s="1" a="1"/>
  <c r="S2703" i="1" s="1"/>
  <c r="Q2703" i="1"/>
  <c r="P2695" i="1"/>
  <c r="S2695" i="1" s="1" a="1"/>
  <c r="S2695" i="1" s="1"/>
  <c r="Q2695" i="1"/>
  <c r="P2687" i="1"/>
  <c r="S2687" i="1" s="1" a="1"/>
  <c r="S2687" i="1" s="1"/>
  <c r="Q2687" i="1"/>
  <c r="P2679" i="1"/>
  <c r="S2679" i="1" s="1" a="1"/>
  <c r="S2679" i="1" s="1"/>
  <c r="Q2679" i="1"/>
  <c r="P2671" i="1"/>
  <c r="S2671" i="1" s="1" a="1"/>
  <c r="S2671" i="1" s="1"/>
  <c r="Q2671" i="1"/>
  <c r="P2663" i="1"/>
  <c r="S2663" i="1" s="1" a="1"/>
  <c r="S2663" i="1" s="1"/>
  <c r="Q2663" i="1"/>
  <c r="P2655" i="1"/>
  <c r="S2655" i="1" s="1" a="1"/>
  <c r="S2655" i="1" s="1"/>
  <c r="Q2655" i="1"/>
  <c r="P2647" i="1"/>
  <c r="S2647" i="1" s="1" a="1"/>
  <c r="S2647" i="1" s="1"/>
  <c r="Q2647" i="1"/>
  <c r="P2639" i="1"/>
  <c r="S2639" i="1" s="1" a="1"/>
  <c r="S2639" i="1" s="1"/>
  <c r="Q2639" i="1"/>
  <c r="P2631" i="1"/>
  <c r="S2631" i="1" s="1" a="1"/>
  <c r="S2631" i="1" s="1"/>
  <c r="Q2631" i="1"/>
  <c r="P2623" i="1"/>
  <c r="S2623" i="1" s="1" a="1"/>
  <c r="S2623" i="1" s="1"/>
  <c r="Q2623" i="1"/>
  <c r="P2615" i="1"/>
  <c r="S2615" i="1" s="1" a="1"/>
  <c r="S2615" i="1" s="1"/>
  <c r="Q2615" i="1"/>
  <c r="P2607" i="1"/>
  <c r="S2607" i="1" s="1" a="1"/>
  <c r="S2607" i="1" s="1"/>
  <c r="Q2607" i="1"/>
  <c r="P2599" i="1"/>
  <c r="S2599" i="1" s="1" a="1"/>
  <c r="S2599" i="1" s="1"/>
  <c r="Q2599" i="1"/>
  <c r="P2591" i="1"/>
  <c r="S2591" i="1" s="1" a="1"/>
  <c r="S2591" i="1" s="1"/>
  <c r="Q2591" i="1"/>
  <c r="P2583" i="1"/>
  <c r="S2583" i="1" s="1" a="1"/>
  <c r="S2583" i="1" s="1"/>
  <c r="Q2583" i="1"/>
  <c r="P2575" i="1"/>
  <c r="S2575" i="1" s="1" a="1"/>
  <c r="S2575" i="1" s="1"/>
  <c r="Q2575" i="1"/>
  <c r="P2567" i="1"/>
  <c r="S2567" i="1" s="1" a="1"/>
  <c r="S2567" i="1" s="1"/>
  <c r="Q2567" i="1"/>
  <c r="P2559" i="1"/>
  <c r="S2559" i="1" s="1" a="1"/>
  <c r="S2559" i="1" s="1"/>
  <c r="Q2559" i="1"/>
  <c r="P2551" i="1"/>
  <c r="S2551" i="1" s="1" a="1"/>
  <c r="S2551" i="1" s="1"/>
  <c r="Q2551" i="1"/>
  <c r="P2543" i="1"/>
  <c r="S2543" i="1" s="1" a="1"/>
  <c r="S2543" i="1" s="1"/>
  <c r="Q2543" i="1"/>
  <c r="P2535" i="1"/>
  <c r="S2535" i="1" s="1" a="1"/>
  <c r="S2535" i="1" s="1"/>
  <c r="Q2535" i="1"/>
  <c r="P2527" i="1"/>
  <c r="S2527" i="1" s="1" a="1"/>
  <c r="S2527" i="1" s="1"/>
  <c r="Q2527" i="1"/>
  <c r="P2519" i="1"/>
  <c r="S2519" i="1" s="1" a="1"/>
  <c r="S2519" i="1" s="1"/>
  <c r="Q2519" i="1"/>
  <c r="P2511" i="1"/>
  <c r="S2511" i="1" s="1" a="1"/>
  <c r="S2511" i="1" s="1"/>
  <c r="Q2511" i="1"/>
  <c r="P2503" i="1"/>
  <c r="S2503" i="1" s="1" a="1"/>
  <c r="S2503" i="1" s="1"/>
  <c r="Q2503" i="1"/>
  <c r="Q2495" i="1"/>
  <c r="P2495" i="1"/>
  <c r="S2495" i="1" s="1" a="1"/>
  <c r="S2495" i="1" s="1"/>
  <c r="P2487" i="1"/>
  <c r="S2487" i="1" s="1" a="1"/>
  <c r="S2487" i="1" s="1"/>
  <c r="Q2487" i="1"/>
  <c r="P2479" i="1"/>
  <c r="S2479" i="1" s="1" a="1"/>
  <c r="S2479" i="1" s="1"/>
  <c r="Q2479" i="1"/>
  <c r="Q2471" i="1"/>
  <c r="P2463" i="1"/>
  <c r="S2463" i="1" s="1" a="1"/>
  <c r="S2463" i="1" s="1"/>
  <c r="Q2463" i="1"/>
  <c r="P2455" i="1"/>
  <c r="S2455" i="1" s="1" a="1"/>
  <c r="S2455" i="1" s="1"/>
  <c r="Q2455" i="1"/>
  <c r="P2447" i="1"/>
  <c r="S2447" i="1" s="1" a="1"/>
  <c r="S2447" i="1" s="1"/>
  <c r="Q2447" i="1"/>
  <c r="Q2439" i="1"/>
  <c r="P2439" i="1"/>
  <c r="S2439" i="1" s="1" a="1"/>
  <c r="S2439" i="1" s="1"/>
  <c r="P2431" i="1"/>
  <c r="S2431" i="1" s="1" a="1"/>
  <c r="S2431" i="1" s="1"/>
  <c r="Q2431" i="1"/>
  <c r="P2423" i="1"/>
  <c r="S2423" i="1" s="1" a="1"/>
  <c r="S2423" i="1" s="1"/>
  <c r="Q2423" i="1"/>
  <c r="Q2415" i="1"/>
  <c r="P2415" i="1"/>
  <c r="S2415" i="1" s="1" a="1"/>
  <c r="S2415" i="1" s="1"/>
  <c r="P2407" i="1"/>
  <c r="S2407" i="1" s="1" a="1"/>
  <c r="S2407" i="1" s="1"/>
  <c r="Q2407" i="1"/>
  <c r="P2399" i="1"/>
  <c r="S2399" i="1" s="1" a="1"/>
  <c r="S2399" i="1" s="1"/>
  <c r="Q2399" i="1"/>
  <c r="P2391" i="1"/>
  <c r="S2391" i="1" s="1" a="1"/>
  <c r="S2391" i="1" s="1"/>
  <c r="Q2391" i="1"/>
  <c r="P2383" i="1"/>
  <c r="S2383" i="1" s="1" a="1"/>
  <c r="S2383" i="1" s="1"/>
  <c r="Q2383" i="1"/>
  <c r="P2375" i="1"/>
  <c r="S2375" i="1" s="1" a="1"/>
  <c r="S2375" i="1" s="1"/>
  <c r="Q2375" i="1"/>
  <c r="P2367" i="1"/>
  <c r="S2367" i="1" s="1" a="1"/>
  <c r="S2367" i="1" s="1"/>
  <c r="Q2367" i="1"/>
  <c r="P2359" i="1"/>
  <c r="S2359" i="1" s="1" a="1"/>
  <c r="S2359" i="1" s="1"/>
  <c r="Q2359" i="1"/>
  <c r="P2351" i="1"/>
  <c r="S2351" i="1" s="1" a="1"/>
  <c r="S2351" i="1" s="1"/>
  <c r="Q2351" i="1"/>
  <c r="P2343" i="1"/>
  <c r="S2343" i="1" s="1" a="1"/>
  <c r="S2343" i="1" s="1"/>
  <c r="Q2343" i="1"/>
  <c r="P2335" i="1"/>
  <c r="S2335" i="1" s="1" a="1"/>
  <c r="S2335" i="1" s="1"/>
  <c r="Q2335" i="1"/>
  <c r="P2327" i="1"/>
  <c r="S2327" i="1" s="1" a="1"/>
  <c r="S2327" i="1" s="1"/>
  <c r="Q2327" i="1"/>
  <c r="P2319" i="1"/>
  <c r="S2319" i="1" s="1" a="1"/>
  <c r="S2319" i="1" s="1"/>
  <c r="Q2319" i="1"/>
  <c r="P2311" i="1"/>
  <c r="S2311" i="1" s="1" a="1"/>
  <c r="S2311" i="1" s="1"/>
  <c r="Q2311" i="1"/>
  <c r="P2303" i="1"/>
  <c r="S2303" i="1" s="1" a="1"/>
  <c r="S2303" i="1" s="1"/>
  <c r="Q2303" i="1"/>
  <c r="P2295" i="1"/>
  <c r="S2295" i="1" s="1" a="1"/>
  <c r="S2295" i="1" s="1"/>
  <c r="Q2295" i="1"/>
  <c r="P2287" i="1"/>
  <c r="S2287" i="1" s="1" a="1"/>
  <c r="S2287" i="1" s="1"/>
  <c r="Q2287" i="1"/>
  <c r="P2279" i="1"/>
  <c r="S2279" i="1" s="1" a="1"/>
  <c r="S2279" i="1" s="1"/>
  <c r="Q2279" i="1"/>
  <c r="P2271" i="1"/>
  <c r="S2271" i="1" s="1" a="1"/>
  <c r="S2271" i="1" s="1"/>
  <c r="Q2271" i="1"/>
  <c r="P2263" i="1"/>
  <c r="S2263" i="1" s="1" a="1"/>
  <c r="S2263" i="1" s="1"/>
  <c r="Q2263" i="1"/>
  <c r="P2255" i="1"/>
  <c r="S2255" i="1" s="1" a="1"/>
  <c r="S2255" i="1" s="1"/>
  <c r="Q2255" i="1"/>
  <c r="P2247" i="1"/>
  <c r="S2247" i="1" s="1" a="1"/>
  <c r="S2247" i="1" s="1"/>
  <c r="Q2247" i="1"/>
  <c r="P2239" i="1"/>
  <c r="S2239" i="1" s="1" a="1"/>
  <c r="S2239" i="1" s="1"/>
  <c r="Q2239" i="1"/>
  <c r="P2231" i="1"/>
  <c r="S2231" i="1" s="1" a="1"/>
  <c r="S2231" i="1" s="1"/>
  <c r="Q2231" i="1"/>
  <c r="P2223" i="1"/>
  <c r="S2223" i="1" s="1" a="1"/>
  <c r="S2223" i="1" s="1"/>
  <c r="Q2223" i="1"/>
  <c r="P2215" i="1"/>
  <c r="S2215" i="1" s="1" a="1"/>
  <c r="S2215" i="1" s="1"/>
  <c r="Q2215" i="1"/>
  <c r="P2207" i="1"/>
  <c r="S2207" i="1" s="1" a="1"/>
  <c r="S2207" i="1" s="1"/>
  <c r="Q2207" i="1"/>
  <c r="P2199" i="1"/>
  <c r="S2199" i="1" s="1" a="1"/>
  <c r="S2199" i="1" s="1"/>
  <c r="Q2199" i="1"/>
  <c r="P2191" i="1"/>
  <c r="S2191" i="1" s="1" a="1"/>
  <c r="S2191" i="1" s="1"/>
  <c r="Q2191" i="1"/>
  <c r="P2183" i="1"/>
  <c r="S2183" i="1" s="1" a="1"/>
  <c r="S2183" i="1" s="1"/>
  <c r="Q2183" i="1"/>
  <c r="P2175" i="1"/>
  <c r="S2175" i="1" s="1" a="1"/>
  <c r="S2175" i="1" s="1"/>
  <c r="Q2175" i="1"/>
  <c r="P2167" i="1"/>
  <c r="S2167" i="1" s="1" a="1"/>
  <c r="S2167" i="1" s="1"/>
  <c r="Q2167" i="1"/>
  <c r="P2159" i="1"/>
  <c r="S2159" i="1" s="1" a="1"/>
  <c r="S2159" i="1" s="1"/>
  <c r="Q2159" i="1"/>
  <c r="P2151" i="1"/>
  <c r="S2151" i="1" s="1" a="1"/>
  <c r="S2151" i="1" s="1"/>
  <c r="Q2151" i="1"/>
  <c r="P2143" i="1"/>
  <c r="S2143" i="1" s="1" a="1"/>
  <c r="S2143" i="1" s="1"/>
  <c r="Q2143" i="1"/>
  <c r="P2135" i="1"/>
  <c r="S2135" i="1" s="1" a="1"/>
  <c r="S2135" i="1" s="1"/>
  <c r="Q2135" i="1"/>
  <c r="P2127" i="1"/>
  <c r="S2127" i="1" s="1" a="1"/>
  <c r="S2127" i="1" s="1"/>
  <c r="Q2127" i="1"/>
  <c r="P2119" i="1"/>
  <c r="S2119" i="1" s="1" a="1"/>
  <c r="S2119" i="1" s="1"/>
  <c r="Q2119" i="1"/>
  <c r="P2111" i="1"/>
  <c r="S2111" i="1" s="1" a="1"/>
  <c r="S2111" i="1" s="1"/>
  <c r="Q2111" i="1"/>
  <c r="P2103" i="1"/>
  <c r="S2103" i="1" s="1" a="1"/>
  <c r="S2103" i="1" s="1"/>
  <c r="Q2103" i="1"/>
  <c r="P2095" i="1"/>
  <c r="S2095" i="1" s="1" a="1"/>
  <c r="S2095" i="1" s="1"/>
  <c r="Q2095" i="1"/>
  <c r="P2087" i="1"/>
  <c r="S2087" i="1" s="1" a="1"/>
  <c r="S2087" i="1" s="1"/>
  <c r="Q2087" i="1"/>
  <c r="P2079" i="1"/>
  <c r="S2079" i="1" s="1" a="1"/>
  <c r="S2079" i="1" s="1"/>
  <c r="Q2079" i="1"/>
  <c r="P2071" i="1"/>
  <c r="S2071" i="1" s="1" a="1"/>
  <c r="S2071" i="1" s="1"/>
  <c r="Q2071" i="1"/>
  <c r="P2063" i="1"/>
  <c r="S2063" i="1" s="1" a="1"/>
  <c r="S2063" i="1" s="1"/>
  <c r="Q2063" i="1"/>
  <c r="P2055" i="1"/>
  <c r="S2055" i="1" s="1" a="1"/>
  <c r="S2055" i="1" s="1"/>
  <c r="Q2055" i="1"/>
  <c r="P2047" i="1"/>
  <c r="S2047" i="1" s="1" a="1"/>
  <c r="S2047" i="1" s="1"/>
  <c r="Q2047" i="1"/>
  <c r="P2039" i="1"/>
  <c r="S2039" i="1" s="1" a="1"/>
  <c r="S2039" i="1" s="1"/>
  <c r="Q2039" i="1"/>
  <c r="P2031" i="1"/>
  <c r="S2031" i="1" s="1" a="1"/>
  <c r="S2031" i="1" s="1"/>
  <c r="Q2031" i="1"/>
  <c r="P2023" i="1"/>
  <c r="S2023" i="1" s="1" a="1"/>
  <c r="S2023" i="1" s="1"/>
  <c r="Q2023" i="1"/>
  <c r="P2015" i="1"/>
  <c r="S2015" i="1" s="1" a="1"/>
  <c r="S2015" i="1" s="1"/>
  <c r="Q2015" i="1"/>
  <c r="P2007" i="1"/>
  <c r="S2007" i="1" s="1" a="1"/>
  <c r="S2007" i="1" s="1"/>
  <c r="Q2007" i="1"/>
  <c r="P1999" i="1"/>
  <c r="S1999" i="1" s="1" a="1"/>
  <c r="S1999" i="1" s="1"/>
  <c r="Q1999" i="1"/>
  <c r="P1991" i="1"/>
  <c r="S1991" i="1" s="1" a="1"/>
  <c r="S1991" i="1" s="1"/>
  <c r="Q1991" i="1"/>
  <c r="P1983" i="1"/>
  <c r="S1983" i="1" s="1" a="1"/>
  <c r="S1983" i="1" s="1"/>
  <c r="Q1983" i="1"/>
  <c r="P1975" i="1"/>
  <c r="S1975" i="1" s="1" a="1"/>
  <c r="S1975" i="1" s="1"/>
  <c r="Q1975" i="1"/>
  <c r="P1967" i="1"/>
  <c r="S1967" i="1" s="1" a="1"/>
  <c r="S1967" i="1" s="1"/>
  <c r="Q1967" i="1"/>
  <c r="P1959" i="1"/>
  <c r="S1959" i="1" s="1" a="1"/>
  <c r="S1959" i="1" s="1"/>
  <c r="Q1959" i="1"/>
  <c r="P1951" i="1"/>
  <c r="S1951" i="1" s="1" a="1"/>
  <c r="S1951" i="1" s="1"/>
  <c r="Q1951" i="1"/>
  <c r="P1943" i="1"/>
  <c r="S1943" i="1" s="1" a="1"/>
  <c r="S1943" i="1" s="1"/>
  <c r="Q1943" i="1"/>
  <c r="P1935" i="1"/>
  <c r="S1935" i="1" s="1" a="1"/>
  <c r="S1935" i="1" s="1"/>
  <c r="Q1935" i="1"/>
  <c r="P1927" i="1"/>
  <c r="S1927" i="1" s="1" a="1"/>
  <c r="S1927" i="1" s="1"/>
  <c r="Q1927" i="1"/>
  <c r="P1919" i="1"/>
  <c r="S1919" i="1" s="1" a="1"/>
  <c r="S1919" i="1" s="1"/>
  <c r="Q1919" i="1"/>
  <c r="P1911" i="1"/>
  <c r="S1911" i="1" s="1" a="1"/>
  <c r="S1911" i="1" s="1"/>
  <c r="Q1911" i="1"/>
  <c r="P1903" i="1"/>
  <c r="S1903" i="1" s="1" a="1"/>
  <c r="S1903" i="1" s="1"/>
  <c r="Q1903" i="1"/>
  <c r="Q1895" i="1"/>
  <c r="P1895" i="1"/>
  <c r="S1895" i="1" s="1" a="1"/>
  <c r="S1895" i="1" s="1"/>
  <c r="P1887" i="1"/>
  <c r="S1887" i="1" s="1" a="1"/>
  <c r="S1887" i="1" s="1"/>
  <c r="Q1887" i="1"/>
  <c r="P1879" i="1"/>
  <c r="S1879" i="1" s="1" a="1"/>
  <c r="S1879" i="1" s="1"/>
  <c r="Q1879" i="1"/>
  <c r="Q1871" i="1"/>
  <c r="P1871" i="1"/>
  <c r="S1871" i="1" s="1" a="1"/>
  <c r="S1871" i="1" s="1"/>
  <c r="P1863" i="1"/>
  <c r="S1863" i="1" s="1" a="1"/>
  <c r="S1863" i="1" s="1"/>
  <c r="Q1863" i="1"/>
  <c r="P1855" i="1"/>
  <c r="S1855" i="1" s="1" a="1"/>
  <c r="S1855" i="1" s="1"/>
  <c r="Q1855" i="1"/>
  <c r="P1847" i="1"/>
  <c r="S1847" i="1" s="1" a="1"/>
  <c r="S1847" i="1" s="1"/>
  <c r="Q1847" i="1"/>
  <c r="P1839" i="1"/>
  <c r="S1839" i="1" s="1" a="1"/>
  <c r="S1839" i="1" s="1"/>
  <c r="Q1839" i="1"/>
  <c r="P1831" i="1"/>
  <c r="S1831" i="1" s="1" a="1"/>
  <c r="S1831" i="1" s="1"/>
  <c r="Q1831" i="1"/>
  <c r="Q1823" i="1"/>
  <c r="P1823" i="1"/>
  <c r="S1823" i="1" s="1" a="1"/>
  <c r="S1823" i="1" s="1"/>
  <c r="Q1815" i="1"/>
  <c r="P1815" i="1"/>
  <c r="S1815" i="1" s="1" a="1"/>
  <c r="S1815" i="1" s="1"/>
  <c r="Q1807" i="1"/>
  <c r="P1807" i="1"/>
  <c r="S1807" i="1" s="1" a="1"/>
  <c r="S1807" i="1" s="1"/>
  <c r="Q1799" i="1"/>
  <c r="P1799" i="1"/>
  <c r="S1799" i="1" s="1" a="1"/>
  <c r="S1799" i="1" s="1"/>
  <c r="Q1791" i="1"/>
  <c r="P1791" i="1"/>
  <c r="S1791" i="1" s="1" a="1"/>
  <c r="S1791" i="1" s="1"/>
  <c r="Q1783" i="1"/>
  <c r="P1783" i="1"/>
  <c r="S1783" i="1" s="1" a="1"/>
  <c r="S1783" i="1" s="1"/>
  <c r="Q1775" i="1"/>
  <c r="P1775" i="1"/>
  <c r="S1775" i="1" s="1" a="1"/>
  <c r="S1775" i="1" s="1"/>
  <c r="Q1767" i="1"/>
  <c r="P1767" i="1"/>
  <c r="S1767" i="1" s="1" a="1"/>
  <c r="S1767" i="1" s="1"/>
  <c r="Q1759" i="1"/>
  <c r="P1759" i="1"/>
  <c r="S1759" i="1" s="1" a="1"/>
  <c r="S1759" i="1" s="1"/>
  <c r="Q1751" i="1"/>
  <c r="P1751" i="1"/>
  <c r="S1751" i="1" s="1" a="1"/>
  <c r="S1751" i="1" s="1"/>
  <c r="Q1743" i="1"/>
  <c r="P1743" i="1"/>
  <c r="S1743" i="1" s="1" a="1"/>
  <c r="S1743" i="1" s="1"/>
  <c r="Q1735" i="1"/>
  <c r="P1735" i="1"/>
  <c r="S1735" i="1" s="1" a="1"/>
  <c r="S1735" i="1" s="1"/>
  <c r="Q1727" i="1"/>
  <c r="P1727" i="1"/>
  <c r="S1727" i="1" s="1" a="1"/>
  <c r="S1727" i="1" s="1"/>
  <c r="Q1719" i="1"/>
  <c r="P1719" i="1"/>
  <c r="S1719" i="1" s="1" a="1"/>
  <c r="S1719" i="1" s="1"/>
  <c r="Q1711" i="1"/>
  <c r="P1711" i="1"/>
  <c r="S1711" i="1" s="1" a="1"/>
  <c r="S1711" i="1" s="1"/>
  <c r="Q1703" i="1"/>
  <c r="P1703" i="1"/>
  <c r="S1703" i="1" s="1" a="1"/>
  <c r="S1703" i="1" s="1"/>
  <c r="Q1695" i="1"/>
  <c r="P1695" i="1"/>
  <c r="S1695" i="1" s="1" a="1"/>
  <c r="S1695" i="1" s="1"/>
  <c r="Q1687" i="1"/>
  <c r="P1687" i="1"/>
  <c r="S1687" i="1" s="1" a="1"/>
  <c r="S1687" i="1" s="1"/>
  <c r="Q1679" i="1"/>
  <c r="P1679" i="1"/>
  <c r="S1679" i="1" s="1" a="1"/>
  <c r="S1679" i="1" s="1"/>
  <c r="Q1671" i="1"/>
  <c r="P1671" i="1"/>
  <c r="S1671" i="1" s="1" a="1"/>
  <c r="S1671" i="1" s="1"/>
  <c r="Q1663" i="1"/>
  <c r="P1663" i="1"/>
  <c r="S1663" i="1" s="1" a="1"/>
  <c r="S1663" i="1" s="1"/>
  <c r="Q1655" i="1"/>
  <c r="P1655" i="1"/>
  <c r="S1655" i="1" s="1" a="1"/>
  <c r="S1655" i="1" s="1"/>
  <c r="P2917" i="1"/>
  <c r="S2917" i="1" s="1" a="1"/>
  <c r="S2917" i="1" s="1"/>
  <c r="Q3716" i="1"/>
  <c r="Q3560" i="1"/>
  <c r="P2909" i="1"/>
  <c r="S2909" i="1" s="1" a="1"/>
  <c r="S2909" i="1" s="1"/>
  <c r="Q3566" i="1"/>
  <c r="P3566" i="1"/>
  <c r="S3566" i="1" s="1" a="1"/>
  <c r="S3566" i="1" s="1"/>
  <c r="Q3558" i="1"/>
  <c r="P3558" i="1"/>
  <c r="S3558" i="1" s="1" a="1"/>
  <c r="S3558" i="1" s="1"/>
  <c r="Q3550" i="1"/>
  <c r="P3550" i="1"/>
  <c r="S3550" i="1" s="1" a="1"/>
  <c r="S3550" i="1" s="1"/>
  <c r="Q3542" i="1"/>
  <c r="P3542" i="1"/>
  <c r="S3542" i="1" s="1" a="1"/>
  <c r="S3542" i="1" s="1"/>
  <c r="Q3534" i="1"/>
  <c r="P3534" i="1"/>
  <c r="S3534" i="1" s="1" a="1"/>
  <c r="S3534" i="1" s="1"/>
  <c r="Q3526" i="1"/>
  <c r="P3526" i="1"/>
  <c r="S3526" i="1" s="1" a="1"/>
  <c r="S3526" i="1" s="1"/>
  <c r="Q3510" i="1"/>
  <c r="P3510" i="1"/>
  <c r="S3510" i="1" s="1" a="1"/>
  <c r="S3510" i="1" s="1"/>
  <c r="P3502" i="1"/>
  <c r="S3502" i="1" s="1" a="1"/>
  <c r="S3502" i="1" s="1"/>
  <c r="Q3502" i="1"/>
  <c r="P3494" i="1"/>
  <c r="S3494" i="1" s="1" a="1"/>
  <c r="S3494" i="1" s="1"/>
  <c r="Q3494" i="1"/>
  <c r="P3486" i="1"/>
  <c r="S3486" i="1" s="1" a="1"/>
  <c r="S3486" i="1" s="1"/>
  <c r="Q3486" i="1"/>
  <c r="P3478" i="1"/>
  <c r="S3478" i="1" s="1" a="1"/>
  <c r="S3478" i="1" s="1"/>
  <c r="Q3478" i="1"/>
  <c r="P3470" i="1"/>
  <c r="S3470" i="1" s="1" a="1"/>
  <c r="S3470" i="1" s="1"/>
  <c r="Q3470" i="1"/>
  <c r="P3462" i="1"/>
  <c r="S3462" i="1" s="1" a="1"/>
  <c r="S3462" i="1" s="1"/>
  <c r="Q3462" i="1"/>
  <c r="P3454" i="1"/>
  <c r="S3454" i="1" s="1" a="1"/>
  <c r="S3454" i="1" s="1"/>
  <c r="Q3454" i="1"/>
  <c r="P3446" i="1"/>
  <c r="S3446" i="1" s="1" a="1"/>
  <c r="S3446" i="1" s="1"/>
  <c r="Q3446" i="1"/>
  <c r="P3438" i="1"/>
  <c r="S3438" i="1" s="1" a="1"/>
  <c r="S3438" i="1" s="1"/>
  <c r="Q3438" i="1"/>
  <c r="P3430" i="1"/>
  <c r="S3430" i="1" s="1" a="1"/>
  <c r="S3430" i="1" s="1"/>
  <c r="Q3430" i="1"/>
  <c r="P3422" i="1"/>
  <c r="S3422" i="1" s="1" a="1"/>
  <c r="S3422" i="1" s="1"/>
  <c r="Q3422" i="1"/>
  <c r="P3414" i="1"/>
  <c r="S3414" i="1" s="1" a="1"/>
  <c r="S3414" i="1" s="1"/>
  <c r="Q3414" i="1"/>
  <c r="P3406" i="1"/>
  <c r="S3406" i="1" s="1" a="1"/>
  <c r="S3406" i="1" s="1"/>
  <c r="Q3406" i="1"/>
  <c r="P3398" i="1"/>
  <c r="S3398" i="1" s="1" a="1"/>
  <c r="S3398" i="1" s="1"/>
  <c r="Q3398" i="1"/>
  <c r="P3390" i="1"/>
  <c r="S3390" i="1" s="1" a="1"/>
  <c r="S3390" i="1" s="1"/>
  <c r="Q3390" i="1"/>
  <c r="P3382" i="1"/>
  <c r="S3382" i="1" s="1" a="1"/>
  <c r="S3382" i="1" s="1"/>
  <c r="Q3382" i="1"/>
  <c r="P3374" i="1"/>
  <c r="S3374" i="1" s="1" a="1"/>
  <c r="S3374" i="1" s="1"/>
  <c r="Q3374" i="1"/>
  <c r="P3366" i="1"/>
  <c r="S3366" i="1" s="1" a="1"/>
  <c r="S3366" i="1" s="1"/>
  <c r="Q3366" i="1"/>
  <c r="P3358" i="1"/>
  <c r="S3358" i="1" s="1" a="1"/>
  <c r="S3358" i="1" s="1"/>
  <c r="Q3358" i="1"/>
  <c r="P3350" i="1"/>
  <c r="S3350" i="1" s="1" a="1"/>
  <c r="S3350" i="1" s="1"/>
  <c r="Q3350" i="1"/>
  <c r="P3342" i="1"/>
  <c r="S3342" i="1" s="1" a="1"/>
  <c r="S3342" i="1" s="1"/>
  <c r="Q3342" i="1"/>
  <c r="P3334" i="1"/>
  <c r="S3334" i="1" s="1" a="1"/>
  <c r="S3334" i="1" s="1"/>
  <c r="Q3334" i="1"/>
  <c r="P3326" i="1"/>
  <c r="S3326" i="1" s="1" a="1"/>
  <c r="S3326" i="1" s="1"/>
  <c r="Q3326" i="1"/>
  <c r="P3318" i="1"/>
  <c r="S3318" i="1" s="1" a="1"/>
  <c r="S3318" i="1" s="1"/>
  <c r="Q3318" i="1"/>
  <c r="P3310" i="1"/>
  <c r="S3310" i="1" s="1" a="1"/>
  <c r="S3310" i="1" s="1"/>
  <c r="Q3310" i="1"/>
  <c r="P3302" i="1"/>
  <c r="S3302" i="1" s="1" a="1"/>
  <c r="S3302" i="1" s="1"/>
  <c r="Q3302" i="1"/>
  <c r="P3294" i="1"/>
  <c r="S3294" i="1" s="1" a="1"/>
  <c r="S3294" i="1" s="1"/>
  <c r="Q3294" i="1"/>
  <c r="P3286" i="1"/>
  <c r="S3286" i="1" s="1" a="1"/>
  <c r="S3286" i="1" s="1"/>
  <c r="Q3286" i="1"/>
  <c r="P3278" i="1"/>
  <c r="S3278" i="1" s="1" a="1"/>
  <c r="S3278" i="1" s="1"/>
  <c r="Q3278" i="1"/>
  <c r="P3270" i="1"/>
  <c r="S3270" i="1" s="1" a="1"/>
  <c r="S3270" i="1" s="1"/>
  <c r="Q3270" i="1"/>
  <c r="P3262" i="1"/>
  <c r="S3262" i="1" s="1" a="1"/>
  <c r="S3262" i="1" s="1"/>
  <c r="Q3262" i="1"/>
  <c r="P3254" i="1"/>
  <c r="S3254" i="1" s="1" a="1"/>
  <c r="S3254" i="1" s="1"/>
  <c r="Q3254" i="1"/>
  <c r="P3246" i="1"/>
  <c r="S3246" i="1" s="1" a="1"/>
  <c r="S3246" i="1" s="1"/>
  <c r="Q3246" i="1"/>
  <c r="P3238" i="1"/>
  <c r="S3238" i="1" s="1" a="1"/>
  <c r="S3238" i="1" s="1"/>
  <c r="Q3238" i="1"/>
  <c r="P3230" i="1"/>
  <c r="S3230" i="1" s="1" a="1"/>
  <c r="S3230" i="1" s="1"/>
  <c r="Q3230" i="1"/>
  <c r="P3222" i="1"/>
  <c r="S3222" i="1" s="1" a="1"/>
  <c r="S3222" i="1" s="1"/>
  <c r="Q3222" i="1"/>
  <c r="P3214" i="1"/>
  <c r="S3214" i="1" s="1" a="1"/>
  <c r="S3214" i="1" s="1"/>
  <c r="Q3214" i="1"/>
  <c r="P3206" i="1"/>
  <c r="S3206" i="1" s="1" a="1"/>
  <c r="S3206" i="1" s="1"/>
  <c r="Q3206" i="1"/>
  <c r="P3198" i="1"/>
  <c r="S3198" i="1" s="1" a="1"/>
  <c r="S3198" i="1" s="1"/>
  <c r="Q3198" i="1"/>
  <c r="P3190" i="1"/>
  <c r="S3190" i="1" s="1" a="1"/>
  <c r="S3190" i="1" s="1"/>
  <c r="Q3190" i="1"/>
  <c r="P3182" i="1"/>
  <c r="S3182" i="1" s="1" a="1"/>
  <c r="S3182" i="1" s="1"/>
  <c r="Q3182" i="1"/>
  <c r="P3174" i="1"/>
  <c r="S3174" i="1" s="1" a="1"/>
  <c r="S3174" i="1" s="1"/>
  <c r="Q3174" i="1"/>
  <c r="P3166" i="1"/>
  <c r="S3166" i="1" s="1" a="1"/>
  <c r="S3166" i="1" s="1"/>
  <c r="Q3166" i="1"/>
  <c r="P3158" i="1"/>
  <c r="S3158" i="1" s="1" a="1"/>
  <c r="S3158" i="1" s="1"/>
  <c r="Q3158" i="1"/>
  <c r="P3150" i="1"/>
  <c r="S3150" i="1" s="1" a="1"/>
  <c r="S3150" i="1" s="1"/>
  <c r="Q3150" i="1"/>
  <c r="P3142" i="1"/>
  <c r="S3142" i="1" s="1" a="1"/>
  <c r="S3142" i="1" s="1"/>
  <c r="Q3142" i="1"/>
  <c r="P3134" i="1"/>
  <c r="S3134" i="1" s="1" a="1"/>
  <c r="S3134" i="1" s="1"/>
  <c r="Q3134" i="1"/>
  <c r="P3126" i="1"/>
  <c r="S3126" i="1" s="1" a="1"/>
  <c r="S3126" i="1" s="1"/>
  <c r="Q3126" i="1"/>
  <c r="P3118" i="1"/>
  <c r="S3118" i="1" s="1" a="1"/>
  <c r="S3118" i="1" s="1"/>
  <c r="Q3118" i="1"/>
  <c r="P3110" i="1"/>
  <c r="S3110" i="1" s="1" a="1"/>
  <c r="S3110" i="1" s="1"/>
  <c r="Q3110" i="1"/>
  <c r="P3102" i="1"/>
  <c r="S3102" i="1" s="1" a="1"/>
  <c r="S3102" i="1" s="1"/>
  <c r="Q3102" i="1"/>
  <c r="P3094" i="1"/>
  <c r="S3094" i="1" s="1" a="1"/>
  <c r="S3094" i="1" s="1"/>
  <c r="Q3094" i="1"/>
  <c r="P3086" i="1"/>
  <c r="S3086" i="1" s="1" a="1"/>
  <c r="S3086" i="1" s="1"/>
  <c r="Q3086" i="1"/>
  <c r="P3078" i="1"/>
  <c r="S3078" i="1" s="1" a="1"/>
  <c r="S3078" i="1" s="1"/>
  <c r="Q3078" i="1"/>
  <c r="P3070" i="1"/>
  <c r="S3070" i="1" s="1" a="1"/>
  <c r="S3070" i="1" s="1"/>
  <c r="Q3070" i="1"/>
  <c r="P3062" i="1"/>
  <c r="S3062" i="1" s="1" a="1"/>
  <c r="S3062" i="1" s="1"/>
  <c r="Q3062" i="1"/>
  <c r="P3054" i="1"/>
  <c r="S3054" i="1" s="1" a="1"/>
  <c r="S3054" i="1" s="1"/>
  <c r="Q3054" i="1"/>
  <c r="P3046" i="1"/>
  <c r="S3046" i="1" s="1" a="1"/>
  <c r="S3046" i="1" s="1"/>
  <c r="Q3046" i="1"/>
  <c r="P3038" i="1"/>
  <c r="S3038" i="1" s="1" a="1"/>
  <c r="S3038" i="1" s="1"/>
  <c r="Q3038" i="1"/>
  <c r="P3030" i="1"/>
  <c r="S3030" i="1" s="1" a="1"/>
  <c r="S3030" i="1" s="1"/>
  <c r="Q3030" i="1"/>
  <c r="P3022" i="1"/>
  <c r="S3022" i="1" s="1" a="1"/>
  <c r="S3022" i="1" s="1"/>
  <c r="Q3022" i="1"/>
  <c r="P3014" i="1"/>
  <c r="S3014" i="1" s="1" a="1"/>
  <c r="S3014" i="1" s="1"/>
  <c r="Q3014" i="1"/>
  <c r="P3006" i="1"/>
  <c r="S3006" i="1" s="1" a="1"/>
  <c r="S3006" i="1" s="1"/>
  <c r="Q3006" i="1"/>
  <c r="P2998" i="1"/>
  <c r="S2998" i="1" s="1" a="1"/>
  <c r="S2998" i="1" s="1"/>
  <c r="Q2998" i="1"/>
  <c r="P2990" i="1"/>
  <c r="S2990" i="1" s="1" a="1"/>
  <c r="S2990" i="1" s="1"/>
  <c r="Q2990" i="1"/>
  <c r="P2982" i="1"/>
  <c r="S2982" i="1" s="1" a="1"/>
  <c r="S2982" i="1" s="1"/>
  <c r="Q2982" i="1"/>
  <c r="P2974" i="1"/>
  <c r="S2974" i="1" s="1" a="1"/>
  <c r="S2974" i="1" s="1"/>
  <c r="Q2974" i="1"/>
  <c r="P2966" i="1"/>
  <c r="S2966" i="1" s="1" a="1"/>
  <c r="S2966" i="1" s="1"/>
  <c r="Q2966" i="1"/>
  <c r="P2958" i="1"/>
  <c r="S2958" i="1" s="1" a="1"/>
  <c r="S2958" i="1" s="1"/>
  <c r="Q2958" i="1"/>
  <c r="P2950" i="1"/>
  <c r="S2950" i="1" s="1" a="1"/>
  <c r="S2950" i="1" s="1"/>
  <c r="Q2950" i="1"/>
  <c r="P2942" i="1"/>
  <c r="S2942" i="1" s="1" a="1"/>
  <c r="S2942" i="1" s="1"/>
  <c r="Q2942" i="1"/>
  <c r="P2934" i="1"/>
  <c r="S2934" i="1" s="1" a="1"/>
  <c r="S2934" i="1" s="1"/>
  <c r="Q2934" i="1"/>
  <c r="P2926" i="1"/>
  <c r="S2926" i="1" s="1" a="1"/>
  <c r="S2926" i="1" s="1"/>
  <c r="Q2926" i="1"/>
  <c r="P2918" i="1"/>
  <c r="S2918" i="1" s="1" a="1"/>
  <c r="S2918" i="1" s="1"/>
  <c r="Q2918" i="1"/>
  <c r="P2910" i="1"/>
  <c r="S2910" i="1" s="1" a="1"/>
  <c r="S2910" i="1" s="1"/>
  <c r="Q2910" i="1"/>
  <c r="P2902" i="1"/>
  <c r="S2902" i="1" s="1" a="1"/>
  <c r="S2902" i="1" s="1"/>
  <c r="Q2902" i="1"/>
  <c r="P2894" i="1"/>
  <c r="S2894" i="1" s="1" a="1"/>
  <c r="S2894" i="1" s="1"/>
  <c r="Q2894" i="1"/>
  <c r="P2886" i="1"/>
  <c r="S2886" i="1" s="1" a="1"/>
  <c r="S2886" i="1" s="1"/>
  <c r="Q2886" i="1"/>
  <c r="P2878" i="1"/>
  <c r="S2878" i="1" s="1" a="1"/>
  <c r="S2878" i="1" s="1"/>
  <c r="Q2878" i="1"/>
  <c r="P2870" i="1"/>
  <c r="S2870" i="1" s="1" a="1"/>
  <c r="S2870" i="1" s="1"/>
  <c r="Q2870" i="1"/>
  <c r="P2862" i="1"/>
  <c r="S2862" i="1" s="1" a="1"/>
  <c r="S2862" i="1" s="1"/>
  <c r="Q2862" i="1"/>
  <c r="P2854" i="1"/>
  <c r="S2854" i="1" s="1" a="1"/>
  <c r="S2854" i="1" s="1"/>
  <c r="Q2854" i="1"/>
  <c r="P2846" i="1"/>
  <c r="S2846" i="1" s="1" a="1"/>
  <c r="S2846" i="1" s="1"/>
  <c r="Q2846" i="1"/>
  <c r="P2838" i="1"/>
  <c r="S2838" i="1" s="1" a="1"/>
  <c r="S2838" i="1" s="1"/>
  <c r="Q2838" i="1"/>
  <c r="P2830" i="1"/>
  <c r="S2830" i="1" s="1" a="1"/>
  <c r="S2830" i="1" s="1"/>
  <c r="Q2830" i="1"/>
  <c r="P2822" i="1"/>
  <c r="S2822" i="1" s="1" a="1"/>
  <c r="S2822" i="1" s="1"/>
  <c r="Q2822" i="1"/>
  <c r="P2814" i="1"/>
  <c r="S2814" i="1" s="1" a="1"/>
  <c r="S2814" i="1" s="1"/>
  <c r="Q2814" i="1"/>
  <c r="P2806" i="1"/>
  <c r="S2806" i="1" s="1" a="1"/>
  <c r="S2806" i="1" s="1"/>
  <c r="Q2806" i="1"/>
  <c r="P2798" i="1"/>
  <c r="S2798" i="1" s="1" a="1"/>
  <c r="S2798" i="1" s="1"/>
  <c r="Q2798" i="1"/>
  <c r="P2790" i="1"/>
  <c r="S2790" i="1" s="1" a="1"/>
  <c r="S2790" i="1" s="1"/>
  <c r="Q2790" i="1"/>
  <c r="P2782" i="1"/>
  <c r="S2782" i="1" s="1" a="1"/>
  <c r="S2782" i="1" s="1"/>
  <c r="Q2782" i="1"/>
  <c r="P2774" i="1"/>
  <c r="S2774" i="1" s="1" a="1"/>
  <c r="S2774" i="1" s="1"/>
  <c r="Q2774" i="1"/>
  <c r="P2766" i="1"/>
  <c r="S2766" i="1" s="1" a="1"/>
  <c r="S2766" i="1" s="1"/>
  <c r="Q2766" i="1"/>
  <c r="P2758" i="1"/>
  <c r="S2758" i="1" s="1" a="1"/>
  <c r="S2758" i="1" s="1"/>
  <c r="Q2758" i="1"/>
  <c r="P2750" i="1"/>
  <c r="S2750" i="1" s="1" a="1"/>
  <c r="S2750" i="1" s="1"/>
  <c r="Q2750" i="1"/>
  <c r="P2742" i="1"/>
  <c r="S2742" i="1" s="1" a="1"/>
  <c r="S2742" i="1" s="1"/>
  <c r="Q2742" i="1"/>
  <c r="P2734" i="1"/>
  <c r="S2734" i="1" s="1" a="1"/>
  <c r="S2734" i="1" s="1"/>
  <c r="Q2734" i="1"/>
  <c r="P2726" i="1"/>
  <c r="S2726" i="1" s="1" a="1"/>
  <c r="S2726" i="1" s="1"/>
  <c r="Q2726" i="1"/>
  <c r="P2718" i="1"/>
  <c r="S2718" i="1" s="1" a="1"/>
  <c r="S2718" i="1" s="1"/>
  <c r="Q2718" i="1"/>
  <c r="P2710" i="1"/>
  <c r="S2710" i="1" s="1" a="1"/>
  <c r="S2710" i="1" s="1"/>
  <c r="Q2710" i="1"/>
  <c r="P2702" i="1"/>
  <c r="S2702" i="1" s="1" a="1"/>
  <c r="S2702" i="1" s="1"/>
  <c r="Q2702" i="1"/>
  <c r="P2694" i="1"/>
  <c r="S2694" i="1" s="1" a="1"/>
  <c r="S2694" i="1" s="1"/>
  <c r="Q2694" i="1"/>
  <c r="P2686" i="1"/>
  <c r="S2686" i="1" s="1" a="1"/>
  <c r="S2686" i="1" s="1"/>
  <c r="Q2686" i="1"/>
  <c r="P2678" i="1"/>
  <c r="S2678" i="1" s="1" a="1"/>
  <c r="S2678" i="1" s="1"/>
  <c r="Q2678" i="1"/>
  <c r="P2670" i="1"/>
  <c r="S2670" i="1" s="1" a="1"/>
  <c r="S2670" i="1" s="1"/>
  <c r="Q2670" i="1"/>
  <c r="P2662" i="1"/>
  <c r="S2662" i="1" s="1" a="1"/>
  <c r="S2662" i="1" s="1"/>
  <c r="Q2662" i="1"/>
  <c r="P2654" i="1"/>
  <c r="S2654" i="1" s="1" a="1"/>
  <c r="S2654" i="1" s="1"/>
  <c r="Q2654" i="1"/>
  <c r="P2646" i="1"/>
  <c r="S2646" i="1" s="1" a="1"/>
  <c r="S2646" i="1" s="1"/>
  <c r="Q2646" i="1"/>
  <c r="P2638" i="1"/>
  <c r="S2638" i="1" s="1" a="1"/>
  <c r="S2638" i="1" s="1"/>
  <c r="Q2638" i="1"/>
  <c r="P2630" i="1"/>
  <c r="S2630" i="1" s="1" a="1"/>
  <c r="S2630" i="1" s="1"/>
  <c r="Q2630" i="1"/>
  <c r="P2622" i="1"/>
  <c r="S2622" i="1" s="1" a="1"/>
  <c r="S2622" i="1" s="1"/>
  <c r="Q2622" i="1"/>
  <c r="P2614" i="1"/>
  <c r="S2614" i="1" s="1" a="1"/>
  <c r="S2614" i="1" s="1"/>
  <c r="Q2614" i="1"/>
  <c r="P2606" i="1"/>
  <c r="S2606" i="1" s="1" a="1"/>
  <c r="S2606" i="1" s="1"/>
  <c r="Q2606" i="1"/>
  <c r="P2598" i="1"/>
  <c r="S2598" i="1" s="1" a="1"/>
  <c r="S2598" i="1" s="1"/>
  <c r="Q2598" i="1"/>
  <c r="P2590" i="1"/>
  <c r="S2590" i="1" s="1" a="1"/>
  <c r="S2590" i="1" s="1"/>
  <c r="Q2590" i="1"/>
  <c r="P2582" i="1"/>
  <c r="S2582" i="1" s="1" a="1"/>
  <c r="S2582" i="1" s="1"/>
  <c r="Q2582" i="1"/>
  <c r="P2574" i="1"/>
  <c r="S2574" i="1" s="1" a="1"/>
  <c r="S2574" i="1" s="1"/>
  <c r="Q2574" i="1"/>
  <c r="P2566" i="1"/>
  <c r="S2566" i="1" s="1" a="1"/>
  <c r="S2566" i="1" s="1"/>
  <c r="Q2566" i="1"/>
  <c r="P2558" i="1"/>
  <c r="S2558" i="1" s="1" a="1"/>
  <c r="S2558" i="1" s="1"/>
  <c r="Q2558" i="1"/>
  <c r="P2550" i="1"/>
  <c r="S2550" i="1" s="1" a="1"/>
  <c r="S2550" i="1" s="1"/>
  <c r="Q2550" i="1"/>
  <c r="P2542" i="1"/>
  <c r="S2542" i="1" s="1" a="1"/>
  <c r="S2542" i="1" s="1"/>
  <c r="Q2542" i="1"/>
  <c r="P2534" i="1"/>
  <c r="S2534" i="1" s="1" a="1"/>
  <c r="S2534" i="1" s="1"/>
  <c r="Q2534" i="1"/>
  <c r="P2526" i="1"/>
  <c r="S2526" i="1" s="1" a="1"/>
  <c r="S2526" i="1" s="1"/>
  <c r="Q2526" i="1"/>
  <c r="P2518" i="1"/>
  <c r="S2518" i="1" s="1" a="1"/>
  <c r="S2518" i="1" s="1"/>
  <c r="Q2518" i="1"/>
  <c r="P2510" i="1"/>
  <c r="S2510" i="1" s="1" a="1"/>
  <c r="S2510" i="1" s="1"/>
  <c r="Q2510" i="1"/>
  <c r="P2502" i="1"/>
  <c r="S2502" i="1" s="1" a="1"/>
  <c r="S2502" i="1" s="1"/>
  <c r="Q2502" i="1"/>
  <c r="P2494" i="1"/>
  <c r="S2494" i="1" s="1" a="1"/>
  <c r="S2494" i="1" s="1"/>
  <c r="Q2494" i="1"/>
  <c r="P2486" i="1"/>
  <c r="S2486" i="1" s="1" a="1"/>
  <c r="S2486" i="1" s="1"/>
  <c r="Q2486" i="1"/>
  <c r="P2478" i="1"/>
  <c r="S2478" i="1" s="1" a="1"/>
  <c r="S2478" i="1" s="1"/>
  <c r="Q2478" i="1"/>
  <c r="P2470" i="1"/>
  <c r="S2470" i="1" s="1" a="1"/>
  <c r="S2470" i="1" s="1"/>
  <c r="Q2470" i="1"/>
  <c r="P2462" i="1"/>
  <c r="S2462" i="1" s="1" a="1"/>
  <c r="S2462" i="1" s="1"/>
  <c r="Q2462" i="1"/>
  <c r="P2454" i="1"/>
  <c r="S2454" i="1" s="1" a="1"/>
  <c r="S2454" i="1" s="1"/>
  <c r="Q2454" i="1"/>
  <c r="P2446" i="1"/>
  <c r="S2446" i="1" s="1" a="1"/>
  <c r="S2446" i="1" s="1"/>
  <c r="Q2446" i="1"/>
  <c r="P2438" i="1"/>
  <c r="S2438" i="1" s="1" a="1"/>
  <c r="S2438" i="1" s="1"/>
  <c r="Q2438" i="1"/>
  <c r="P2430" i="1"/>
  <c r="S2430" i="1" s="1" a="1"/>
  <c r="S2430" i="1" s="1"/>
  <c r="Q2430" i="1"/>
  <c r="P2422" i="1"/>
  <c r="S2422" i="1" s="1" a="1"/>
  <c r="S2422" i="1" s="1"/>
  <c r="Q2422" i="1"/>
  <c r="P2414" i="1"/>
  <c r="S2414" i="1" s="1" a="1"/>
  <c r="S2414" i="1" s="1"/>
  <c r="Q2414" i="1"/>
  <c r="P2406" i="1"/>
  <c r="S2406" i="1" s="1" a="1"/>
  <c r="S2406" i="1" s="1"/>
  <c r="Q2406" i="1"/>
  <c r="P2398" i="1"/>
  <c r="S2398" i="1" s="1" a="1"/>
  <c r="S2398" i="1" s="1"/>
  <c r="Q2398" i="1"/>
  <c r="P2390" i="1"/>
  <c r="S2390" i="1" s="1" a="1"/>
  <c r="S2390" i="1" s="1"/>
  <c r="Q2390" i="1"/>
  <c r="P2382" i="1"/>
  <c r="S2382" i="1" s="1" a="1"/>
  <c r="S2382" i="1" s="1"/>
  <c r="Q2382" i="1"/>
  <c r="P2374" i="1"/>
  <c r="S2374" i="1" s="1" a="1"/>
  <c r="S2374" i="1" s="1"/>
  <c r="Q2374" i="1"/>
  <c r="P2366" i="1"/>
  <c r="S2366" i="1" s="1" a="1"/>
  <c r="S2366" i="1" s="1"/>
  <c r="Q2366" i="1"/>
  <c r="P2358" i="1"/>
  <c r="S2358" i="1" s="1" a="1"/>
  <c r="S2358" i="1" s="1"/>
  <c r="Q2358" i="1"/>
  <c r="P2350" i="1"/>
  <c r="S2350" i="1" s="1" a="1"/>
  <c r="S2350" i="1" s="1"/>
  <c r="Q2350" i="1"/>
  <c r="P2342" i="1"/>
  <c r="S2342" i="1" s="1" a="1"/>
  <c r="S2342" i="1" s="1"/>
  <c r="Q2342" i="1"/>
  <c r="P2334" i="1"/>
  <c r="S2334" i="1" s="1" a="1"/>
  <c r="S2334" i="1" s="1"/>
  <c r="Q2334" i="1"/>
  <c r="P2326" i="1"/>
  <c r="S2326" i="1" s="1" a="1"/>
  <c r="S2326" i="1" s="1"/>
  <c r="Q2326" i="1"/>
  <c r="P2318" i="1"/>
  <c r="S2318" i="1" s="1" a="1"/>
  <c r="S2318" i="1" s="1"/>
  <c r="Q2318" i="1"/>
  <c r="P2310" i="1"/>
  <c r="S2310" i="1" s="1" a="1"/>
  <c r="S2310" i="1" s="1"/>
  <c r="Q2310" i="1"/>
  <c r="P2302" i="1"/>
  <c r="S2302" i="1" s="1" a="1"/>
  <c r="S2302" i="1" s="1"/>
  <c r="Q2302" i="1"/>
  <c r="P2294" i="1"/>
  <c r="S2294" i="1" s="1" a="1"/>
  <c r="S2294" i="1" s="1"/>
  <c r="Q2294" i="1"/>
  <c r="P2286" i="1"/>
  <c r="S2286" i="1" s="1" a="1"/>
  <c r="S2286" i="1" s="1"/>
  <c r="Q2286" i="1"/>
  <c r="P2278" i="1"/>
  <c r="S2278" i="1" s="1" a="1"/>
  <c r="S2278" i="1" s="1"/>
  <c r="Q2278" i="1"/>
  <c r="P2270" i="1"/>
  <c r="S2270" i="1" s="1" a="1"/>
  <c r="S2270" i="1" s="1"/>
  <c r="Q2270" i="1"/>
  <c r="P2262" i="1"/>
  <c r="S2262" i="1" s="1" a="1"/>
  <c r="S2262" i="1" s="1"/>
  <c r="Q2262" i="1"/>
  <c r="P2254" i="1"/>
  <c r="S2254" i="1" s="1" a="1"/>
  <c r="S2254" i="1" s="1"/>
  <c r="Q2254" i="1"/>
  <c r="P2246" i="1"/>
  <c r="S2246" i="1" s="1" a="1"/>
  <c r="S2246" i="1" s="1"/>
  <c r="Q2246" i="1"/>
  <c r="P2238" i="1"/>
  <c r="S2238" i="1" s="1" a="1"/>
  <c r="S2238" i="1" s="1"/>
  <c r="Q2238" i="1"/>
  <c r="P2230" i="1"/>
  <c r="S2230" i="1" s="1" a="1"/>
  <c r="S2230" i="1" s="1"/>
  <c r="Q2230" i="1"/>
  <c r="P2222" i="1"/>
  <c r="S2222" i="1" s="1" a="1"/>
  <c r="S2222" i="1" s="1"/>
  <c r="Q2222" i="1"/>
  <c r="P2214" i="1"/>
  <c r="S2214" i="1" s="1" a="1"/>
  <c r="S2214" i="1" s="1"/>
  <c r="Q2214" i="1"/>
  <c r="P2206" i="1"/>
  <c r="S2206" i="1" s="1" a="1"/>
  <c r="S2206" i="1" s="1"/>
  <c r="Q2206" i="1"/>
  <c r="P2198" i="1"/>
  <c r="S2198" i="1" s="1" a="1"/>
  <c r="S2198" i="1" s="1"/>
  <c r="Q2198" i="1"/>
  <c r="P2190" i="1"/>
  <c r="S2190" i="1" s="1" a="1"/>
  <c r="S2190" i="1" s="1"/>
  <c r="Q2190" i="1"/>
  <c r="P2182" i="1"/>
  <c r="S2182" i="1" s="1" a="1"/>
  <c r="S2182" i="1" s="1"/>
  <c r="Q2182" i="1"/>
  <c r="P2174" i="1"/>
  <c r="S2174" i="1" s="1" a="1"/>
  <c r="S2174" i="1" s="1"/>
  <c r="Q2174" i="1"/>
  <c r="P2166" i="1"/>
  <c r="S2166" i="1" s="1" a="1"/>
  <c r="S2166" i="1" s="1"/>
  <c r="Q2166" i="1"/>
  <c r="P2158" i="1"/>
  <c r="S2158" i="1" s="1" a="1"/>
  <c r="S2158" i="1" s="1"/>
  <c r="Q2158" i="1"/>
  <c r="P2150" i="1"/>
  <c r="S2150" i="1" s="1" a="1"/>
  <c r="S2150" i="1" s="1"/>
  <c r="Q2150" i="1"/>
  <c r="P2142" i="1"/>
  <c r="S2142" i="1" s="1" a="1"/>
  <c r="S2142" i="1" s="1"/>
  <c r="Q2142" i="1"/>
  <c r="P2134" i="1"/>
  <c r="S2134" i="1" s="1" a="1"/>
  <c r="S2134" i="1" s="1"/>
  <c r="Q2134" i="1"/>
  <c r="P2126" i="1"/>
  <c r="S2126" i="1" s="1" a="1"/>
  <c r="S2126" i="1" s="1"/>
  <c r="Q2126" i="1"/>
  <c r="P2118" i="1"/>
  <c r="S2118" i="1" s="1" a="1"/>
  <c r="S2118" i="1" s="1"/>
  <c r="Q2118" i="1"/>
  <c r="P2110" i="1"/>
  <c r="S2110" i="1" s="1" a="1"/>
  <c r="S2110" i="1" s="1"/>
  <c r="Q2110" i="1"/>
  <c r="P2102" i="1"/>
  <c r="S2102" i="1" s="1" a="1"/>
  <c r="S2102" i="1" s="1"/>
  <c r="Q2102" i="1"/>
  <c r="P2094" i="1"/>
  <c r="S2094" i="1" s="1" a="1"/>
  <c r="S2094" i="1" s="1"/>
  <c r="Q2094" i="1"/>
  <c r="P2086" i="1"/>
  <c r="S2086" i="1" s="1" a="1"/>
  <c r="S2086" i="1" s="1"/>
  <c r="Q2086" i="1"/>
  <c r="P2078" i="1"/>
  <c r="S2078" i="1" s="1" a="1"/>
  <c r="S2078" i="1" s="1"/>
  <c r="Q2078" i="1"/>
  <c r="P2070" i="1"/>
  <c r="S2070" i="1" s="1" a="1"/>
  <c r="S2070" i="1" s="1"/>
  <c r="Q2070" i="1"/>
  <c r="P2062" i="1"/>
  <c r="S2062" i="1" s="1" a="1"/>
  <c r="S2062" i="1" s="1"/>
  <c r="Q2062" i="1"/>
  <c r="P2054" i="1"/>
  <c r="S2054" i="1" s="1" a="1"/>
  <c r="S2054" i="1" s="1"/>
  <c r="Q2054" i="1"/>
  <c r="P2046" i="1"/>
  <c r="S2046" i="1" s="1" a="1"/>
  <c r="S2046" i="1" s="1"/>
  <c r="Q2046" i="1"/>
  <c r="P2038" i="1"/>
  <c r="S2038" i="1" s="1" a="1"/>
  <c r="S2038" i="1" s="1"/>
  <c r="Q2038" i="1"/>
  <c r="P2030" i="1"/>
  <c r="S2030" i="1" s="1" a="1"/>
  <c r="S2030" i="1" s="1"/>
  <c r="Q2030" i="1"/>
  <c r="P2022" i="1"/>
  <c r="S2022" i="1" s="1" a="1"/>
  <c r="S2022" i="1" s="1"/>
  <c r="Q2022" i="1"/>
  <c r="P2014" i="1"/>
  <c r="S2014" i="1" s="1" a="1"/>
  <c r="S2014" i="1" s="1"/>
  <c r="Q2014" i="1"/>
  <c r="P2006" i="1"/>
  <c r="S2006" i="1" s="1" a="1"/>
  <c r="S2006" i="1" s="1"/>
  <c r="Q2006" i="1"/>
  <c r="P1998" i="1"/>
  <c r="S1998" i="1" s="1" a="1"/>
  <c r="S1998" i="1" s="1"/>
  <c r="Q1998" i="1"/>
  <c r="P1990" i="1"/>
  <c r="S1990" i="1" s="1" a="1"/>
  <c r="S1990" i="1" s="1"/>
  <c r="Q1990" i="1"/>
  <c r="P1982" i="1"/>
  <c r="S1982" i="1" s="1" a="1"/>
  <c r="S1982" i="1" s="1"/>
  <c r="Q1982" i="1"/>
  <c r="P1974" i="1"/>
  <c r="S1974" i="1" s="1" a="1"/>
  <c r="S1974" i="1" s="1"/>
  <c r="Q1974" i="1"/>
  <c r="P1966" i="1"/>
  <c r="S1966" i="1" s="1" a="1"/>
  <c r="S1966" i="1" s="1"/>
  <c r="Q1966" i="1"/>
  <c r="P1958" i="1"/>
  <c r="S1958" i="1" s="1" a="1"/>
  <c r="S1958" i="1" s="1"/>
  <c r="Q1958" i="1"/>
  <c r="P1950" i="1"/>
  <c r="S1950" i="1" s="1" a="1"/>
  <c r="S1950" i="1" s="1"/>
  <c r="Q1950" i="1"/>
  <c r="P1942" i="1"/>
  <c r="S1942" i="1" s="1" a="1"/>
  <c r="S1942" i="1" s="1"/>
  <c r="Q1942" i="1"/>
  <c r="P1934" i="1"/>
  <c r="S1934" i="1" s="1" a="1"/>
  <c r="S1934" i="1" s="1"/>
  <c r="Q1934" i="1"/>
  <c r="P1926" i="1"/>
  <c r="S1926" i="1" s="1" a="1"/>
  <c r="S1926" i="1" s="1"/>
  <c r="Q1926" i="1"/>
  <c r="Q1918" i="1"/>
  <c r="P1918" i="1"/>
  <c r="S1918" i="1" s="1" a="1"/>
  <c r="S1918" i="1" s="1"/>
  <c r="P1910" i="1"/>
  <c r="S1910" i="1" s="1" a="1"/>
  <c r="S1910" i="1" s="1"/>
  <c r="Q1910" i="1"/>
  <c r="P1902" i="1"/>
  <c r="S1902" i="1" s="1" a="1"/>
  <c r="S1902" i="1" s="1"/>
  <c r="Q1902" i="1"/>
  <c r="P1894" i="1"/>
  <c r="S1894" i="1" s="1" a="1"/>
  <c r="S1894" i="1" s="1"/>
  <c r="Q1894" i="1"/>
  <c r="P1886" i="1"/>
  <c r="S1886" i="1" s="1" a="1"/>
  <c r="S1886" i="1" s="1"/>
  <c r="Q1886" i="1"/>
  <c r="P1878" i="1"/>
  <c r="S1878" i="1" s="1" a="1"/>
  <c r="S1878" i="1" s="1"/>
  <c r="Q1878" i="1"/>
  <c r="Q1870" i="1"/>
  <c r="P1870" i="1"/>
  <c r="S1870" i="1" s="1" a="1"/>
  <c r="S1870" i="1" s="1"/>
  <c r="P1862" i="1"/>
  <c r="S1862" i="1" s="1" a="1"/>
  <c r="S1862" i="1" s="1"/>
  <c r="Q1862" i="1"/>
  <c r="P1854" i="1"/>
  <c r="S1854" i="1" s="1" a="1"/>
  <c r="S1854" i="1" s="1"/>
  <c r="Q1854" i="1"/>
  <c r="Q1846" i="1"/>
  <c r="P1846" i="1"/>
  <c r="S1846" i="1" s="1" a="1"/>
  <c r="S1846" i="1" s="1"/>
  <c r="P1838" i="1"/>
  <c r="S1838" i="1" s="1" a="1"/>
  <c r="S1838" i="1" s="1"/>
  <c r="Q1838" i="1"/>
  <c r="P1830" i="1"/>
  <c r="S1830" i="1" s="1" a="1"/>
  <c r="S1830" i="1" s="1"/>
  <c r="Q1830" i="1"/>
  <c r="P1822" i="1"/>
  <c r="S1822" i="1" s="1" a="1"/>
  <c r="S1822" i="1" s="1"/>
  <c r="Q1822" i="1"/>
  <c r="P1814" i="1"/>
  <c r="S1814" i="1" s="1" a="1"/>
  <c r="S1814" i="1" s="1"/>
  <c r="Q1814" i="1"/>
  <c r="P1806" i="1"/>
  <c r="S1806" i="1" s="1" a="1"/>
  <c r="S1806" i="1" s="1"/>
  <c r="Q1806" i="1"/>
  <c r="Q1798" i="1"/>
  <c r="P1798" i="1"/>
  <c r="S1798" i="1" s="1" a="1"/>
  <c r="S1798" i="1" s="1"/>
  <c r="P1790" i="1"/>
  <c r="S1790" i="1" s="1" a="1"/>
  <c r="S1790" i="1" s="1"/>
  <c r="Q1790" i="1"/>
  <c r="Q1782" i="1"/>
  <c r="P1782" i="1"/>
  <c r="S1782" i="1" s="1" a="1"/>
  <c r="S1782" i="1" s="1"/>
  <c r="P1774" i="1"/>
  <c r="S1774" i="1" s="1" a="1"/>
  <c r="S1774" i="1" s="1"/>
  <c r="Q1774" i="1"/>
  <c r="P1766" i="1"/>
  <c r="S1766" i="1" s="1" a="1"/>
  <c r="S1766" i="1" s="1"/>
  <c r="Q1766" i="1"/>
  <c r="P1758" i="1"/>
  <c r="S1758" i="1" s="1" a="1"/>
  <c r="S1758" i="1" s="1"/>
  <c r="Q1758" i="1"/>
  <c r="P1750" i="1"/>
  <c r="S1750" i="1" s="1" a="1"/>
  <c r="S1750" i="1" s="1"/>
  <c r="Q1750" i="1"/>
  <c r="Q1742" i="1"/>
  <c r="P1742" i="1"/>
  <c r="S1742" i="1" s="1" a="1"/>
  <c r="S1742" i="1" s="1"/>
  <c r="P1734" i="1"/>
  <c r="S1734" i="1" s="1" a="1"/>
  <c r="S1734" i="1" s="1"/>
  <c r="Q1734" i="1"/>
  <c r="P1726" i="1"/>
  <c r="S1726" i="1" s="1" a="1"/>
  <c r="S1726" i="1" s="1"/>
  <c r="Q1726" i="1"/>
  <c r="P1718" i="1"/>
  <c r="S1718" i="1" s="1" a="1"/>
  <c r="S1718" i="1" s="1"/>
  <c r="Q1718" i="1"/>
  <c r="P1710" i="1"/>
  <c r="S1710" i="1" s="1" a="1"/>
  <c r="S1710" i="1" s="1"/>
  <c r="Q1710" i="1"/>
  <c r="P1702" i="1"/>
  <c r="S1702" i="1" s="1" a="1"/>
  <c r="S1702" i="1" s="1"/>
  <c r="Q1702" i="1"/>
  <c r="P1694" i="1"/>
  <c r="S1694" i="1" s="1" a="1"/>
  <c r="S1694" i="1" s="1"/>
  <c r="Q1694" i="1"/>
  <c r="P1686" i="1"/>
  <c r="S1686" i="1" s="1" a="1"/>
  <c r="S1686" i="1" s="1"/>
  <c r="Q1686" i="1"/>
  <c r="P1678" i="1"/>
  <c r="S1678" i="1" s="1" a="1"/>
  <c r="S1678" i="1" s="1"/>
  <c r="Q1678" i="1"/>
  <c r="P1670" i="1"/>
  <c r="S1670" i="1" s="1" a="1"/>
  <c r="S1670" i="1" s="1"/>
  <c r="Q1670" i="1"/>
  <c r="Q1662" i="1"/>
  <c r="P1662" i="1"/>
  <c r="S1662" i="1" s="1" a="1"/>
  <c r="S1662" i="1" s="1"/>
  <c r="P1654" i="1"/>
  <c r="S1654" i="1" s="1" a="1"/>
  <c r="S1654" i="1" s="1"/>
  <c r="Q1654" i="1"/>
  <c r="P1646" i="1"/>
  <c r="S1646" i="1" s="1" a="1"/>
  <c r="S1646" i="1" s="1"/>
  <c r="Q1646" i="1"/>
  <c r="P1638" i="1"/>
  <c r="S1638" i="1" s="1" a="1"/>
  <c r="S1638" i="1" s="1"/>
  <c r="Q1638" i="1"/>
  <c r="Q1630" i="1"/>
  <c r="P1630" i="1"/>
  <c r="S1630" i="1" s="1" a="1"/>
  <c r="S1630" i="1" s="1"/>
  <c r="P1622" i="1"/>
  <c r="S1622" i="1" s="1" a="1"/>
  <c r="S1622" i="1" s="1"/>
  <c r="Q1622" i="1"/>
  <c r="P1614" i="1"/>
  <c r="S1614" i="1" s="1" a="1"/>
  <c r="S1614" i="1" s="1"/>
  <c r="Q1614" i="1"/>
  <c r="P1606" i="1"/>
  <c r="S1606" i="1" s="1" a="1"/>
  <c r="S1606" i="1" s="1"/>
  <c r="Q1606" i="1"/>
  <c r="Q1598" i="1"/>
  <c r="P1598" i="1"/>
  <c r="S1598" i="1" s="1" a="1"/>
  <c r="S1598" i="1" s="1"/>
  <c r="P1590" i="1"/>
  <c r="S1590" i="1" s="1" a="1"/>
  <c r="S1590" i="1" s="1"/>
  <c r="Q1590" i="1"/>
  <c r="P1582" i="1"/>
  <c r="S1582" i="1" s="1" a="1"/>
  <c r="S1582" i="1" s="1"/>
  <c r="Q1582" i="1"/>
  <c r="P1574" i="1"/>
  <c r="S1574" i="1" s="1" a="1"/>
  <c r="S1574" i="1" s="1"/>
  <c r="Q1574" i="1"/>
  <c r="Q1566" i="1"/>
  <c r="P1566" i="1"/>
  <c r="S1566" i="1" s="1" a="1"/>
  <c r="S1566" i="1" s="1"/>
  <c r="P1558" i="1"/>
  <c r="S1558" i="1" s="1" a="1"/>
  <c r="S1558" i="1" s="1"/>
  <c r="Q1558" i="1"/>
  <c r="P1550" i="1"/>
  <c r="S1550" i="1" s="1" a="1"/>
  <c r="S1550" i="1" s="1"/>
  <c r="Q1550" i="1"/>
  <c r="P1542" i="1"/>
  <c r="S1542" i="1" s="1" a="1"/>
  <c r="S1542" i="1" s="1"/>
  <c r="Q1542" i="1"/>
  <c r="P1534" i="1"/>
  <c r="S1534" i="1" s="1" a="1"/>
  <c r="S1534" i="1" s="1"/>
  <c r="Q1534" i="1"/>
  <c r="P1526" i="1"/>
  <c r="S1526" i="1" s="1" a="1"/>
  <c r="S1526" i="1" s="1"/>
  <c r="Q1526" i="1"/>
  <c r="P1518" i="1"/>
  <c r="S1518" i="1" s="1" a="1"/>
  <c r="S1518" i="1" s="1"/>
  <c r="Q1518" i="1"/>
  <c r="P1510" i="1"/>
  <c r="S1510" i="1" s="1" a="1"/>
  <c r="S1510" i="1" s="1"/>
  <c r="Q1510" i="1"/>
  <c r="P1502" i="1"/>
  <c r="S1502" i="1" s="1" a="1"/>
  <c r="S1502" i="1" s="1"/>
  <c r="Q1502" i="1"/>
  <c r="P1494" i="1"/>
  <c r="S1494" i="1" s="1" a="1"/>
  <c r="S1494" i="1" s="1"/>
  <c r="Q1494" i="1"/>
  <c r="P1486" i="1"/>
  <c r="S1486" i="1" s="1" a="1"/>
  <c r="S1486" i="1" s="1"/>
  <c r="Q1486" i="1"/>
  <c r="P1478" i="1"/>
  <c r="S1478" i="1" s="1" a="1"/>
  <c r="S1478" i="1" s="1"/>
  <c r="Q1478" i="1"/>
  <c r="P1470" i="1"/>
  <c r="S1470" i="1" s="1" a="1"/>
  <c r="S1470" i="1" s="1"/>
  <c r="Q1470" i="1"/>
  <c r="P1462" i="1"/>
  <c r="S1462" i="1" s="1" a="1"/>
  <c r="S1462" i="1" s="1"/>
  <c r="Q1462" i="1"/>
  <c r="P1454" i="1"/>
  <c r="S1454" i="1" s="1" a="1"/>
  <c r="S1454" i="1" s="1"/>
  <c r="Q1454" i="1"/>
  <c r="P1446" i="1"/>
  <c r="S1446" i="1" s="1" a="1"/>
  <c r="S1446" i="1" s="1"/>
  <c r="Q1446" i="1"/>
  <c r="Q1438" i="1"/>
  <c r="P1438" i="1"/>
  <c r="S1438" i="1" s="1" a="1"/>
  <c r="S1438" i="1" s="1"/>
  <c r="P1430" i="1"/>
  <c r="S1430" i="1" s="1" a="1"/>
  <c r="S1430" i="1" s="1"/>
  <c r="Q1430" i="1"/>
  <c r="P1422" i="1"/>
  <c r="S1422" i="1" s="1" a="1"/>
  <c r="S1422" i="1" s="1"/>
  <c r="Q1422" i="1"/>
  <c r="P1414" i="1"/>
  <c r="S1414" i="1" s="1" a="1"/>
  <c r="S1414" i="1" s="1"/>
  <c r="Q1414" i="1"/>
  <c r="P1406" i="1"/>
  <c r="S1406" i="1" s="1" a="1"/>
  <c r="S1406" i="1" s="1"/>
  <c r="Q1406" i="1"/>
  <c r="P1398" i="1"/>
  <c r="S1398" i="1" s="1" a="1"/>
  <c r="S1398" i="1" s="1"/>
  <c r="Q1398" i="1"/>
  <c r="P1390" i="1"/>
  <c r="S1390" i="1" s="1" a="1"/>
  <c r="S1390" i="1" s="1"/>
  <c r="Q1390" i="1"/>
  <c r="P1382" i="1"/>
  <c r="S1382" i="1" s="1" a="1"/>
  <c r="S1382" i="1" s="1"/>
  <c r="Q1382" i="1"/>
  <c r="Q1374" i="1"/>
  <c r="P1374" i="1"/>
  <c r="S1374" i="1" s="1" a="1"/>
  <c r="S1374" i="1" s="1"/>
  <c r="P1366" i="1"/>
  <c r="S1366" i="1" s="1" a="1"/>
  <c r="S1366" i="1" s="1"/>
  <c r="Q1366" i="1"/>
  <c r="P1358" i="1"/>
  <c r="S1358" i="1" s="1" a="1"/>
  <c r="S1358" i="1" s="1"/>
  <c r="Q1358" i="1"/>
  <c r="P1350" i="1"/>
  <c r="S1350" i="1" s="1" a="1"/>
  <c r="S1350" i="1" s="1"/>
  <c r="Q1350" i="1"/>
  <c r="P1342" i="1"/>
  <c r="S1342" i="1" s="1" a="1"/>
  <c r="S1342" i="1" s="1"/>
  <c r="Q1342" i="1"/>
  <c r="P1334" i="1"/>
  <c r="S1334" i="1" s="1" a="1"/>
  <c r="S1334" i="1" s="1"/>
  <c r="Q1334" i="1"/>
  <c r="P1326" i="1"/>
  <c r="S1326" i="1" s="1" a="1"/>
  <c r="S1326" i="1" s="1"/>
  <c r="Q1326" i="1"/>
  <c r="P1318" i="1"/>
  <c r="S1318" i="1" s="1" a="1"/>
  <c r="S1318" i="1" s="1"/>
  <c r="Q1318" i="1"/>
  <c r="P1310" i="1"/>
  <c r="S1310" i="1" s="1" a="1"/>
  <c r="S1310" i="1" s="1"/>
  <c r="Q1310" i="1"/>
  <c r="P1302" i="1"/>
  <c r="S1302" i="1" s="1" a="1"/>
  <c r="S1302" i="1" s="1"/>
  <c r="Q1302" i="1"/>
  <c r="P1294" i="1"/>
  <c r="S1294" i="1" s="1" a="1"/>
  <c r="S1294" i="1" s="1"/>
  <c r="Q1294" i="1"/>
  <c r="P1286" i="1"/>
  <c r="S1286" i="1" s="1" a="1"/>
  <c r="S1286" i="1" s="1"/>
  <c r="Q1286" i="1"/>
  <c r="Q1278" i="1"/>
  <c r="P1278" i="1"/>
  <c r="S1278" i="1" s="1" a="1"/>
  <c r="S1278" i="1" s="1"/>
  <c r="Q1270" i="1"/>
  <c r="P1270" i="1"/>
  <c r="S1270" i="1" s="1" a="1"/>
  <c r="S1270" i="1" s="1"/>
  <c r="P1262" i="1"/>
  <c r="S1262" i="1" s="1" a="1"/>
  <c r="S1262" i="1" s="1"/>
  <c r="Q1262" i="1"/>
  <c r="P1254" i="1"/>
  <c r="S1254" i="1" s="1" a="1"/>
  <c r="S1254" i="1" s="1"/>
  <c r="Q1254" i="1"/>
  <c r="P1246" i="1"/>
  <c r="S1246" i="1" s="1" a="1"/>
  <c r="S1246" i="1" s="1"/>
  <c r="Q1246" i="1"/>
  <c r="P1238" i="1"/>
  <c r="S1238" i="1" s="1" a="1"/>
  <c r="S1238" i="1" s="1"/>
  <c r="Q1238" i="1"/>
  <c r="Q1230" i="1"/>
  <c r="P1230" i="1"/>
  <c r="S1230" i="1" s="1" a="1"/>
  <c r="S1230" i="1" s="1"/>
  <c r="P1222" i="1"/>
  <c r="S1222" i="1" s="1" a="1"/>
  <c r="S1222" i="1" s="1"/>
  <c r="Q1222" i="1"/>
  <c r="P1214" i="1"/>
  <c r="S1214" i="1" s="1" a="1"/>
  <c r="S1214" i="1" s="1"/>
  <c r="Q1214" i="1"/>
  <c r="P1206" i="1"/>
  <c r="S1206" i="1" s="1" a="1"/>
  <c r="S1206" i="1" s="1"/>
  <c r="Q1206" i="1"/>
  <c r="P1198" i="1"/>
  <c r="S1198" i="1" s="1" a="1"/>
  <c r="S1198" i="1" s="1"/>
  <c r="Q1198" i="1"/>
  <c r="P1190" i="1"/>
  <c r="S1190" i="1" s="1" a="1"/>
  <c r="S1190" i="1" s="1"/>
  <c r="Q1190" i="1"/>
  <c r="P1182" i="1"/>
  <c r="S1182" i="1" s="1" a="1"/>
  <c r="S1182" i="1" s="1"/>
  <c r="Q1182" i="1"/>
  <c r="P1174" i="1"/>
  <c r="S1174" i="1" s="1" a="1"/>
  <c r="S1174" i="1" s="1"/>
  <c r="Q1174" i="1"/>
  <c r="P1166" i="1"/>
  <c r="S1166" i="1" s="1" a="1"/>
  <c r="S1166" i="1" s="1"/>
  <c r="Q1166" i="1"/>
  <c r="P1158" i="1"/>
  <c r="S1158" i="1" s="1" a="1"/>
  <c r="S1158" i="1" s="1"/>
  <c r="Q1158" i="1"/>
  <c r="P1150" i="1"/>
  <c r="S1150" i="1" s="1" a="1"/>
  <c r="S1150" i="1" s="1"/>
  <c r="Q1150" i="1"/>
  <c r="P1142" i="1"/>
  <c r="S1142" i="1" s="1" a="1"/>
  <c r="S1142" i="1" s="1"/>
  <c r="Q1142" i="1"/>
  <c r="P1134" i="1"/>
  <c r="S1134" i="1" s="1" a="1"/>
  <c r="S1134" i="1" s="1"/>
  <c r="Q1134" i="1"/>
  <c r="P1126" i="1"/>
  <c r="S1126" i="1" s="1" a="1"/>
  <c r="S1126" i="1" s="1"/>
  <c r="Q1126" i="1"/>
  <c r="P1118" i="1"/>
  <c r="S1118" i="1" s="1" a="1"/>
  <c r="S1118" i="1" s="1"/>
  <c r="Q1118" i="1"/>
  <c r="P1110" i="1"/>
  <c r="S1110" i="1" s="1" a="1"/>
  <c r="S1110" i="1" s="1"/>
  <c r="Q1110" i="1"/>
  <c r="Q1102" i="1"/>
  <c r="P1102" i="1"/>
  <c r="S1102" i="1" s="1" a="1"/>
  <c r="S1102" i="1" s="1"/>
  <c r="P1094" i="1"/>
  <c r="S1094" i="1" s="1" a="1"/>
  <c r="S1094" i="1" s="1"/>
  <c r="Q1094" i="1"/>
  <c r="Q1086" i="1"/>
  <c r="P1086" i="1"/>
  <c r="S1086" i="1" s="1" a="1"/>
  <c r="S1086" i="1" s="1"/>
  <c r="P1078" i="1"/>
  <c r="S1078" i="1" s="1" a="1"/>
  <c r="S1078" i="1" s="1"/>
  <c r="Q1078" i="1"/>
  <c r="P1070" i="1"/>
  <c r="S1070" i="1" s="1" a="1"/>
  <c r="S1070" i="1" s="1"/>
  <c r="Q1070" i="1"/>
  <c r="P1062" i="1"/>
  <c r="S1062" i="1" s="1" a="1"/>
  <c r="S1062" i="1" s="1"/>
  <c r="Q1062" i="1"/>
  <c r="P1054" i="1"/>
  <c r="S1054" i="1" s="1" a="1"/>
  <c r="S1054" i="1" s="1"/>
  <c r="Q1054" i="1"/>
  <c r="Q1046" i="1"/>
  <c r="P1046" i="1"/>
  <c r="S1046" i="1" s="1" a="1"/>
  <c r="S1046" i="1" s="1"/>
  <c r="P1038" i="1"/>
  <c r="S1038" i="1" s="1" a="1"/>
  <c r="S1038" i="1" s="1"/>
  <c r="Q1038" i="1"/>
  <c r="P1030" i="1"/>
  <c r="S1030" i="1" s="1" a="1"/>
  <c r="S1030" i="1" s="1"/>
  <c r="Q1030" i="1"/>
  <c r="P1022" i="1"/>
  <c r="S1022" i="1" s="1" a="1"/>
  <c r="S1022" i="1" s="1"/>
  <c r="Q1022" i="1"/>
  <c r="P1014" i="1"/>
  <c r="S1014" i="1" s="1" a="1"/>
  <c r="S1014" i="1" s="1"/>
  <c r="Q1014" i="1"/>
  <c r="Q1006" i="1"/>
  <c r="P1006" i="1"/>
  <c r="S1006" i="1" s="1" a="1"/>
  <c r="S1006" i="1" s="1"/>
  <c r="P998" i="1"/>
  <c r="S998" i="1" s="1" a="1"/>
  <c r="S998" i="1" s="1"/>
  <c r="Q998" i="1"/>
  <c r="P990" i="1"/>
  <c r="S990" i="1" s="1" a="1"/>
  <c r="S990" i="1" s="1"/>
  <c r="Q990" i="1"/>
  <c r="Q982" i="1"/>
  <c r="P982" i="1"/>
  <c r="S982" i="1" s="1" a="1"/>
  <c r="S982" i="1" s="1"/>
  <c r="P974" i="1"/>
  <c r="S974" i="1" s="1" a="1"/>
  <c r="S974" i="1" s="1"/>
  <c r="Q974" i="1"/>
  <c r="P966" i="1"/>
  <c r="S966" i="1" s="1" a="1"/>
  <c r="S966" i="1" s="1"/>
  <c r="Q966" i="1"/>
  <c r="P958" i="1"/>
  <c r="S958" i="1" s="1" a="1"/>
  <c r="S958" i="1" s="1"/>
  <c r="Q958" i="1"/>
  <c r="P950" i="1"/>
  <c r="S950" i="1" s="1" a="1"/>
  <c r="S950" i="1" s="1"/>
  <c r="Q950" i="1"/>
  <c r="P942" i="1"/>
  <c r="S942" i="1" s="1" a="1"/>
  <c r="S942" i="1" s="1"/>
  <c r="Q942" i="1"/>
  <c r="P934" i="1"/>
  <c r="S934" i="1" s="1" a="1"/>
  <c r="S934" i="1" s="1"/>
  <c r="Q934" i="1"/>
  <c r="P926" i="1"/>
  <c r="S926" i="1" s="1" a="1"/>
  <c r="S926" i="1" s="1"/>
  <c r="Q926" i="1"/>
  <c r="P918" i="1"/>
  <c r="S918" i="1" s="1" a="1"/>
  <c r="S918" i="1" s="1"/>
  <c r="Q918" i="1"/>
  <c r="P910" i="1"/>
  <c r="S910" i="1" s="1" a="1"/>
  <c r="S910" i="1" s="1"/>
  <c r="Q910" i="1"/>
  <c r="P902" i="1"/>
  <c r="S902" i="1" s="1" a="1"/>
  <c r="S902" i="1" s="1"/>
  <c r="Q902" i="1"/>
  <c r="P894" i="1"/>
  <c r="S894" i="1" s="1" a="1"/>
  <c r="S894" i="1" s="1"/>
  <c r="Q894" i="1"/>
  <c r="P886" i="1"/>
  <c r="S886" i="1" s="1" a="1"/>
  <c r="S886" i="1" s="1"/>
  <c r="Q886" i="1"/>
  <c r="P878" i="1"/>
  <c r="S878" i="1" s="1" a="1"/>
  <c r="S878" i="1" s="1"/>
  <c r="Q878" i="1"/>
  <c r="P870" i="1"/>
  <c r="S870" i="1" s="1" a="1"/>
  <c r="S870" i="1" s="1"/>
  <c r="Q870" i="1"/>
  <c r="P862" i="1"/>
  <c r="S862" i="1" s="1" a="1"/>
  <c r="S862" i="1" s="1"/>
  <c r="Q862" i="1"/>
  <c r="P854" i="1"/>
  <c r="S854" i="1" s="1" a="1"/>
  <c r="S854" i="1" s="1"/>
  <c r="Q854" i="1"/>
  <c r="P846" i="1"/>
  <c r="S846" i="1" s="1" a="1"/>
  <c r="S846" i="1" s="1"/>
  <c r="Q846" i="1"/>
  <c r="P838" i="1"/>
  <c r="S838" i="1" s="1" a="1"/>
  <c r="S838" i="1" s="1"/>
  <c r="Q838" i="1"/>
  <c r="P830" i="1"/>
  <c r="S830" i="1" s="1" a="1"/>
  <c r="S830" i="1" s="1"/>
  <c r="Q830" i="1"/>
  <c r="P822" i="1"/>
  <c r="S822" i="1" s="1" a="1"/>
  <c r="S822" i="1" s="1"/>
  <c r="Q822" i="1"/>
  <c r="P814" i="1"/>
  <c r="S814" i="1" s="1" a="1"/>
  <c r="S814" i="1" s="1"/>
  <c r="Q814" i="1"/>
  <c r="P806" i="1"/>
  <c r="S806" i="1" s="1" a="1"/>
  <c r="S806" i="1" s="1"/>
  <c r="Q806" i="1"/>
  <c r="P798" i="1"/>
  <c r="S798" i="1" s="1" a="1"/>
  <c r="S798" i="1" s="1"/>
  <c r="Q798" i="1"/>
  <c r="P790" i="1"/>
  <c r="S790" i="1" s="1" a="1"/>
  <c r="S790" i="1" s="1"/>
  <c r="Q790" i="1"/>
  <c r="P782" i="1"/>
  <c r="S782" i="1" s="1" a="1"/>
  <c r="S782" i="1" s="1"/>
  <c r="Q782" i="1"/>
  <c r="P774" i="1"/>
  <c r="S774" i="1" s="1" a="1"/>
  <c r="S774" i="1" s="1"/>
  <c r="Q774" i="1"/>
  <c r="P766" i="1"/>
  <c r="S766" i="1" s="1" a="1"/>
  <c r="S766" i="1" s="1"/>
  <c r="Q766" i="1"/>
  <c r="P758" i="1"/>
  <c r="S758" i="1" s="1" a="1"/>
  <c r="S758" i="1" s="1"/>
  <c r="Q758" i="1"/>
  <c r="P750" i="1"/>
  <c r="S750" i="1" s="1" a="1"/>
  <c r="S750" i="1" s="1"/>
  <c r="Q750" i="1"/>
  <c r="P742" i="1"/>
  <c r="S742" i="1" s="1" a="1"/>
  <c r="S742" i="1" s="1"/>
  <c r="Q742" i="1"/>
  <c r="P734" i="1"/>
  <c r="S734" i="1" s="1" a="1"/>
  <c r="S734" i="1" s="1"/>
  <c r="Q734" i="1"/>
  <c r="P726" i="1"/>
  <c r="S726" i="1" s="1" a="1"/>
  <c r="S726" i="1" s="1"/>
  <c r="Q726" i="1"/>
  <c r="P718" i="1"/>
  <c r="S718" i="1" s="1" a="1"/>
  <c r="S718" i="1" s="1"/>
  <c r="Q718" i="1"/>
  <c r="P710" i="1"/>
  <c r="S710" i="1" s="1" a="1"/>
  <c r="S710" i="1" s="1"/>
  <c r="Q710" i="1"/>
  <c r="P702" i="1"/>
  <c r="S702" i="1" s="1" a="1"/>
  <c r="S702" i="1" s="1"/>
  <c r="Q702" i="1"/>
  <c r="P694" i="1"/>
  <c r="S694" i="1" s="1" a="1"/>
  <c r="S694" i="1" s="1"/>
  <c r="Q694" i="1"/>
  <c r="P686" i="1"/>
  <c r="S686" i="1" s="1" a="1"/>
  <c r="S686" i="1" s="1"/>
  <c r="Q686" i="1"/>
  <c r="P678" i="1"/>
  <c r="S678" i="1" s="1" a="1"/>
  <c r="S678" i="1" s="1"/>
  <c r="Q678" i="1"/>
  <c r="P670" i="1"/>
  <c r="S670" i="1" s="1" a="1"/>
  <c r="S670" i="1" s="1"/>
  <c r="Q670" i="1"/>
  <c r="P662" i="1"/>
  <c r="S662" i="1" s="1" a="1"/>
  <c r="S662" i="1" s="1"/>
  <c r="Q662" i="1"/>
  <c r="P654" i="1"/>
  <c r="S654" i="1" s="1" a="1"/>
  <c r="S654" i="1" s="1"/>
  <c r="Q654" i="1"/>
  <c r="P646" i="1"/>
  <c r="S646" i="1" s="1" a="1"/>
  <c r="S646" i="1" s="1"/>
  <c r="Q646" i="1"/>
  <c r="P638" i="1"/>
  <c r="S638" i="1" s="1" a="1"/>
  <c r="S638" i="1" s="1"/>
  <c r="Q638" i="1"/>
  <c r="P630" i="1"/>
  <c r="S630" i="1" s="1" a="1"/>
  <c r="S630" i="1" s="1"/>
  <c r="Q630" i="1"/>
  <c r="P622" i="1"/>
  <c r="S622" i="1" s="1" a="1"/>
  <c r="S622" i="1" s="1"/>
  <c r="Q622" i="1"/>
  <c r="P614" i="1"/>
  <c r="S614" i="1" s="1" a="1"/>
  <c r="S614" i="1" s="1"/>
  <c r="Q614" i="1"/>
  <c r="P606" i="1"/>
  <c r="S606" i="1" s="1" a="1"/>
  <c r="S606" i="1" s="1"/>
  <c r="Q606" i="1"/>
  <c r="P598" i="1"/>
  <c r="S598" i="1" s="1" a="1"/>
  <c r="S598" i="1" s="1"/>
  <c r="Q598" i="1"/>
  <c r="P590" i="1"/>
  <c r="S590" i="1" s="1" a="1"/>
  <c r="S590" i="1" s="1"/>
  <c r="Q590" i="1"/>
  <c r="P582" i="1"/>
  <c r="S582" i="1" s="1" a="1"/>
  <c r="S582" i="1" s="1"/>
  <c r="Q582" i="1"/>
  <c r="P574" i="1"/>
  <c r="S574" i="1" s="1" a="1"/>
  <c r="S574" i="1" s="1"/>
  <c r="Q574" i="1"/>
  <c r="P566" i="1"/>
  <c r="S566" i="1" s="1" a="1"/>
  <c r="S566" i="1" s="1"/>
  <c r="Q566" i="1"/>
  <c r="P558" i="1"/>
  <c r="S558" i="1" s="1" a="1"/>
  <c r="S558" i="1" s="1"/>
  <c r="Q558" i="1"/>
  <c r="P550" i="1"/>
  <c r="S550" i="1" s="1" a="1"/>
  <c r="S550" i="1" s="1"/>
  <c r="Q550" i="1"/>
  <c r="P542" i="1"/>
  <c r="S542" i="1" s="1" a="1"/>
  <c r="S542" i="1" s="1"/>
  <c r="Q542" i="1"/>
  <c r="P534" i="1"/>
  <c r="S534" i="1" s="1" a="1"/>
  <c r="S534" i="1" s="1"/>
  <c r="Q534" i="1"/>
  <c r="P526" i="1"/>
  <c r="S526" i="1" s="1" a="1"/>
  <c r="S526" i="1" s="1"/>
  <c r="Q526" i="1"/>
  <c r="P518" i="1"/>
  <c r="S518" i="1" s="1" a="1"/>
  <c r="S518" i="1" s="1"/>
  <c r="Q518" i="1"/>
  <c r="P510" i="1"/>
  <c r="S510" i="1" s="1" a="1"/>
  <c r="S510" i="1" s="1"/>
  <c r="Q510" i="1"/>
  <c r="P502" i="1"/>
  <c r="S502" i="1" s="1" a="1"/>
  <c r="S502" i="1" s="1"/>
  <c r="Q502" i="1"/>
  <c r="P494" i="1"/>
  <c r="S494" i="1" s="1" a="1"/>
  <c r="S494" i="1" s="1"/>
  <c r="Q494" i="1"/>
  <c r="P486" i="1"/>
  <c r="S486" i="1" s="1" a="1"/>
  <c r="S486" i="1" s="1"/>
  <c r="Q486" i="1"/>
  <c r="P478" i="1"/>
  <c r="S478" i="1" s="1" a="1"/>
  <c r="S478" i="1" s="1"/>
  <c r="Q478" i="1"/>
  <c r="P470" i="1"/>
  <c r="S470" i="1" s="1" a="1"/>
  <c r="S470" i="1" s="1"/>
  <c r="Q470" i="1"/>
  <c r="P462" i="1"/>
  <c r="S462" i="1" s="1" a="1"/>
  <c r="S462" i="1" s="1"/>
  <c r="Q462" i="1"/>
  <c r="P454" i="1"/>
  <c r="S454" i="1" s="1" a="1"/>
  <c r="S454" i="1" s="1"/>
  <c r="Q454" i="1"/>
  <c r="P446" i="1"/>
  <c r="S446" i="1" s="1" a="1"/>
  <c r="S446" i="1" s="1"/>
  <c r="Q446" i="1"/>
  <c r="P438" i="1"/>
  <c r="S438" i="1" s="1" a="1"/>
  <c r="S438" i="1" s="1"/>
  <c r="Q438" i="1"/>
  <c r="P430" i="1"/>
  <c r="S430" i="1" s="1" a="1"/>
  <c r="S430" i="1" s="1"/>
  <c r="Q430" i="1"/>
  <c r="P422" i="1"/>
  <c r="S422" i="1" s="1" a="1"/>
  <c r="S422" i="1" s="1"/>
  <c r="Q422" i="1"/>
  <c r="P414" i="1"/>
  <c r="S414" i="1" s="1" a="1"/>
  <c r="S414" i="1" s="1"/>
  <c r="Q414" i="1"/>
  <c r="P406" i="1"/>
  <c r="S406" i="1" s="1" a="1"/>
  <c r="S406" i="1" s="1"/>
  <c r="Q406" i="1"/>
  <c r="P398" i="1"/>
  <c r="S398" i="1" s="1" a="1"/>
  <c r="S398" i="1" s="1"/>
  <c r="Q398" i="1"/>
  <c r="P390" i="1"/>
  <c r="S390" i="1" s="1" a="1"/>
  <c r="S390" i="1" s="1"/>
  <c r="Q390" i="1"/>
  <c r="P382" i="1"/>
  <c r="S382" i="1" s="1" a="1"/>
  <c r="S382" i="1" s="1"/>
  <c r="Q382" i="1"/>
  <c r="P374" i="1"/>
  <c r="S374" i="1" s="1" a="1"/>
  <c r="S374" i="1" s="1"/>
  <c r="Q374" i="1"/>
  <c r="P366" i="1"/>
  <c r="S366" i="1" s="1" a="1"/>
  <c r="S366" i="1" s="1"/>
  <c r="Q366" i="1"/>
  <c r="P358" i="1"/>
  <c r="S358" i="1" s="1" a="1"/>
  <c r="S358" i="1" s="1"/>
  <c r="Q358" i="1"/>
  <c r="P350" i="1"/>
  <c r="S350" i="1" s="1" a="1"/>
  <c r="S350" i="1" s="1"/>
  <c r="Q350" i="1"/>
  <c r="P342" i="1"/>
  <c r="S342" i="1" s="1" a="1"/>
  <c r="S342" i="1" s="1"/>
  <c r="Q342" i="1"/>
  <c r="P334" i="1"/>
  <c r="S334" i="1" s="1" a="1"/>
  <c r="S334" i="1" s="1"/>
  <c r="Q334" i="1"/>
  <c r="P326" i="1"/>
  <c r="S326" i="1" s="1" a="1"/>
  <c r="S326" i="1" s="1"/>
  <c r="Q326" i="1"/>
  <c r="P318" i="1"/>
  <c r="S318" i="1" s="1" a="1"/>
  <c r="S318" i="1" s="1"/>
  <c r="Q318" i="1"/>
  <c r="P310" i="1"/>
  <c r="S310" i="1" s="1" a="1"/>
  <c r="S310" i="1" s="1"/>
  <c r="Q310" i="1"/>
  <c r="P302" i="1"/>
  <c r="S302" i="1" s="1" a="1"/>
  <c r="S302" i="1" s="1"/>
  <c r="Q302" i="1"/>
  <c r="P294" i="1"/>
  <c r="S294" i="1" s="1" a="1"/>
  <c r="S294" i="1" s="1"/>
  <c r="Q294" i="1"/>
  <c r="P286" i="1"/>
  <c r="S286" i="1" s="1" a="1"/>
  <c r="S286" i="1" s="1"/>
  <c r="Q286" i="1"/>
  <c r="P278" i="1"/>
  <c r="S278" i="1" s="1" a="1"/>
  <c r="S278" i="1" s="1"/>
  <c r="Q278" i="1"/>
  <c r="P270" i="1"/>
  <c r="S270" i="1" s="1" a="1"/>
  <c r="S270" i="1" s="1"/>
  <c r="Q270" i="1"/>
  <c r="P262" i="1"/>
  <c r="S262" i="1" s="1" a="1"/>
  <c r="S262" i="1" s="1"/>
  <c r="Q262" i="1"/>
  <c r="P254" i="1"/>
  <c r="S254" i="1" s="1" a="1"/>
  <c r="S254" i="1" s="1"/>
  <c r="Q254" i="1"/>
  <c r="P246" i="1"/>
  <c r="S246" i="1" s="1" a="1"/>
  <c r="S246" i="1" s="1"/>
  <c r="Q246" i="1"/>
  <c r="P238" i="1"/>
  <c r="S238" i="1" s="1" a="1"/>
  <c r="S238" i="1" s="1"/>
  <c r="Q238" i="1"/>
  <c r="P230" i="1"/>
  <c r="S230" i="1" s="1" a="1"/>
  <c r="S230" i="1" s="1"/>
  <c r="Q230" i="1"/>
  <c r="P222" i="1"/>
  <c r="S222" i="1" s="1" a="1"/>
  <c r="S222" i="1" s="1"/>
  <c r="Q222" i="1"/>
  <c r="P214" i="1"/>
  <c r="S214" i="1" s="1" a="1"/>
  <c r="S214" i="1" s="1"/>
  <c r="Q214" i="1"/>
  <c r="P206" i="1"/>
  <c r="S206" i="1" s="1" a="1"/>
  <c r="S206" i="1" s="1"/>
  <c r="Q206" i="1"/>
  <c r="P198" i="1"/>
  <c r="S198" i="1" s="1" a="1"/>
  <c r="S198" i="1" s="1"/>
  <c r="Q198" i="1"/>
  <c r="P190" i="1"/>
  <c r="S190" i="1" s="1" a="1"/>
  <c r="S190" i="1" s="1"/>
  <c r="Q190" i="1"/>
  <c r="P182" i="1"/>
  <c r="S182" i="1" s="1" a="1"/>
  <c r="S182" i="1" s="1"/>
  <c r="Q182" i="1"/>
  <c r="P174" i="1"/>
  <c r="S174" i="1" s="1" a="1"/>
  <c r="S174" i="1" s="1"/>
  <c r="Q174" i="1"/>
  <c r="P166" i="1"/>
  <c r="S166" i="1" s="1" a="1"/>
  <c r="S166" i="1" s="1"/>
  <c r="Q166" i="1"/>
  <c r="P158" i="1"/>
  <c r="S158" i="1" s="1" a="1"/>
  <c r="S158" i="1" s="1"/>
  <c r="Q158" i="1"/>
  <c r="P150" i="1"/>
  <c r="S150" i="1" s="1" a="1"/>
  <c r="S150" i="1" s="1"/>
  <c r="Q150" i="1"/>
  <c r="P142" i="1"/>
  <c r="S142" i="1" s="1" a="1"/>
  <c r="S142" i="1" s="1"/>
  <c r="Q142" i="1"/>
  <c r="P134" i="1"/>
  <c r="S134" i="1" s="1" a="1"/>
  <c r="S134" i="1" s="1"/>
  <c r="Q134" i="1"/>
  <c r="P126" i="1"/>
  <c r="S126" i="1" s="1" a="1"/>
  <c r="S126" i="1" s="1"/>
  <c r="Q126" i="1"/>
  <c r="P118" i="1"/>
  <c r="S118" i="1" s="1" a="1"/>
  <c r="S118" i="1" s="1"/>
  <c r="Q118" i="1"/>
  <c r="P110" i="1"/>
  <c r="S110" i="1" s="1" a="1"/>
  <c r="S110" i="1" s="1"/>
  <c r="Q110" i="1"/>
  <c r="P102" i="1"/>
  <c r="S102" i="1" s="1" a="1"/>
  <c r="S102" i="1" s="1"/>
  <c r="Q102" i="1"/>
  <c r="P94" i="1"/>
  <c r="S94" i="1" s="1" a="1"/>
  <c r="S94" i="1" s="1"/>
  <c r="Q94" i="1"/>
  <c r="P86" i="1"/>
  <c r="S86" i="1" s="1" a="1"/>
  <c r="S86" i="1" s="1"/>
  <c r="Q86" i="1"/>
  <c r="P78" i="1"/>
  <c r="S78" i="1" s="1" a="1"/>
  <c r="S78" i="1" s="1"/>
  <c r="Q78" i="1"/>
  <c r="P70" i="1"/>
  <c r="S70" i="1" s="1" a="1"/>
  <c r="S70" i="1" s="1"/>
  <c r="Q70" i="1"/>
  <c r="P62" i="1"/>
  <c r="S62" i="1" s="1" a="1"/>
  <c r="S62" i="1" s="1"/>
  <c r="Q62" i="1"/>
  <c r="P54" i="1"/>
  <c r="S54" i="1" s="1" a="1"/>
  <c r="S54" i="1" s="1"/>
  <c r="Q54" i="1"/>
  <c r="P46" i="1"/>
  <c r="S46" i="1" s="1" a="1"/>
  <c r="S46" i="1" s="1"/>
  <c r="Q46" i="1"/>
  <c r="P38" i="1"/>
  <c r="S38" i="1" s="1" a="1"/>
  <c r="S38" i="1" s="1"/>
  <c r="Q38" i="1"/>
  <c r="P30" i="1"/>
  <c r="S30" i="1" s="1" a="1"/>
  <c r="S30" i="1" s="1"/>
  <c r="Q30" i="1"/>
  <c r="P22" i="1"/>
  <c r="S22" i="1" s="1" a="1"/>
  <c r="S22" i="1" s="1"/>
  <c r="Q22" i="1"/>
  <c r="P14" i="1"/>
  <c r="S14" i="1" s="1" a="1"/>
  <c r="S14" i="1" s="1"/>
  <c r="Q14" i="1"/>
  <c r="Q4231" i="1"/>
  <c r="Q3692" i="1"/>
  <c r="Q3520" i="1"/>
  <c r="P2740" i="1"/>
  <c r="S2740" i="1" s="1" a="1"/>
  <c r="S2740" i="1" s="1"/>
  <c r="Q3819" i="1"/>
  <c r="Q3691" i="1"/>
  <c r="P3518" i="1"/>
  <c r="S3518" i="1" s="1" a="1"/>
  <c r="S3518" i="1" s="1"/>
  <c r="Q2739" i="1"/>
  <c r="P3429" i="1"/>
  <c r="S3429" i="1" s="1" a="1"/>
  <c r="S3429" i="1" s="1"/>
  <c r="Q3429" i="1"/>
  <c r="P3421" i="1"/>
  <c r="S3421" i="1" s="1" a="1"/>
  <c r="S3421" i="1" s="1"/>
  <c r="Q3421" i="1"/>
  <c r="P3405" i="1"/>
  <c r="S3405" i="1" s="1" a="1"/>
  <c r="S3405" i="1" s="1"/>
  <c r="Q3405" i="1"/>
  <c r="Q3397" i="1"/>
  <c r="P3397" i="1"/>
  <c r="S3397" i="1" s="1" a="1"/>
  <c r="S3397" i="1" s="1"/>
  <c r="Q3389" i="1"/>
  <c r="P3389" i="1"/>
  <c r="S3389" i="1" s="1" a="1"/>
  <c r="S3389" i="1" s="1"/>
  <c r="Q3381" i="1"/>
  <c r="P3381" i="1"/>
  <c r="S3381" i="1" s="1" a="1"/>
  <c r="S3381" i="1" s="1"/>
  <c r="Q3373" i="1"/>
  <c r="P3373" i="1"/>
  <c r="S3373" i="1" s="1" a="1"/>
  <c r="S3373" i="1" s="1"/>
  <c r="Q3365" i="1"/>
  <c r="P3365" i="1"/>
  <c r="S3365" i="1" s="1" a="1"/>
  <c r="S3365" i="1" s="1"/>
  <c r="Q3357" i="1"/>
  <c r="P3357" i="1"/>
  <c r="S3357" i="1" s="1" a="1"/>
  <c r="S3357" i="1" s="1"/>
  <c r="Q3349" i="1"/>
  <c r="P3349" i="1"/>
  <c r="S3349" i="1" s="1" a="1"/>
  <c r="S3349" i="1" s="1"/>
  <c r="Q3341" i="1"/>
  <c r="P3341" i="1"/>
  <c r="S3341" i="1" s="1" a="1"/>
  <c r="S3341" i="1" s="1"/>
  <c r="Q3333" i="1"/>
  <c r="P3333" i="1"/>
  <c r="S3333" i="1" s="1" a="1"/>
  <c r="S3333" i="1" s="1"/>
  <c r="Q3325" i="1"/>
  <c r="P3325" i="1"/>
  <c r="S3325" i="1" s="1" a="1"/>
  <c r="S3325" i="1" s="1"/>
  <c r="Q3317" i="1"/>
  <c r="P3317" i="1"/>
  <c r="S3317" i="1" s="1" a="1"/>
  <c r="S3317" i="1" s="1"/>
  <c r="Q3309" i="1"/>
  <c r="P3309" i="1"/>
  <c r="S3309" i="1" s="1" a="1"/>
  <c r="S3309" i="1" s="1"/>
  <c r="Q3301" i="1"/>
  <c r="P3301" i="1"/>
  <c r="S3301" i="1" s="1" a="1"/>
  <c r="S3301" i="1" s="1"/>
  <c r="Q3293" i="1"/>
  <c r="P3293" i="1"/>
  <c r="S3293" i="1" s="1" a="1"/>
  <c r="S3293" i="1" s="1"/>
  <c r="Q3285" i="1"/>
  <c r="P3285" i="1"/>
  <c r="S3285" i="1" s="1" a="1"/>
  <c r="S3285" i="1" s="1"/>
  <c r="Q3277" i="1"/>
  <c r="P3277" i="1"/>
  <c r="S3277" i="1" s="1" a="1"/>
  <c r="S3277" i="1" s="1"/>
  <c r="Q3269" i="1"/>
  <c r="P3269" i="1"/>
  <c r="S3269" i="1" s="1" a="1"/>
  <c r="S3269" i="1" s="1"/>
  <c r="Q3261" i="1"/>
  <c r="P3261" i="1"/>
  <c r="S3261" i="1" s="1" a="1"/>
  <c r="S3261" i="1" s="1"/>
  <c r="Q3253" i="1"/>
  <c r="P3253" i="1"/>
  <c r="S3253" i="1" s="1" a="1"/>
  <c r="S3253" i="1" s="1"/>
  <c r="Q3245" i="1"/>
  <c r="P3245" i="1"/>
  <c r="S3245" i="1" s="1" a="1"/>
  <c r="S3245" i="1" s="1"/>
  <c r="Q3237" i="1"/>
  <c r="P3237" i="1"/>
  <c r="S3237" i="1" s="1" a="1"/>
  <c r="S3237" i="1" s="1"/>
  <c r="Q3229" i="1"/>
  <c r="P3229" i="1"/>
  <c r="S3229" i="1" s="1" a="1"/>
  <c r="S3229" i="1" s="1"/>
  <c r="Q3221" i="1"/>
  <c r="P3221" i="1"/>
  <c r="S3221" i="1" s="1" a="1"/>
  <c r="S3221" i="1" s="1"/>
  <c r="Q3213" i="1"/>
  <c r="P3213" i="1"/>
  <c r="S3213" i="1" s="1" a="1"/>
  <c r="S3213" i="1" s="1"/>
  <c r="Q3197" i="1"/>
  <c r="P3197" i="1"/>
  <c r="S3197" i="1" s="1" a="1"/>
  <c r="S3197" i="1" s="1"/>
  <c r="Q3189" i="1"/>
  <c r="P3189" i="1"/>
  <c r="S3189" i="1" s="1" a="1"/>
  <c r="S3189" i="1" s="1"/>
  <c r="Q3181" i="1"/>
  <c r="P3181" i="1"/>
  <c r="S3181" i="1" s="1" a="1"/>
  <c r="S3181" i="1" s="1"/>
  <c r="Q3165" i="1"/>
  <c r="P3165" i="1"/>
  <c r="S3165" i="1" s="1" a="1"/>
  <c r="S3165" i="1" s="1"/>
  <c r="Q3157" i="1"/>
  <c r="P3157" i="1"/>
  <c r="S3157" i="1" s="1" a="1"/>
  <c r="S3157" i="1" s="1"/>
  <c r="Q3149" i="1"/>
  <c r="P3149" i="1"/>
  <c r="S3149" i="1" s="1" a="1"/>
  <c r="S3149" i="1" s="1"/>
  <c r="Q3141" i="1"/>
  <c r="P3141" i="1"/>
  <c r="S3141" i="1" s="1" a="1"/>
  <c r="S3141" i="1" s="1"/>
  <c r="Q3133" i="1"/>
  <c r="P3133" i="1"/>
  <c r="S3133" i="1" s="1" a="1"/>
  <c r="S3133" i="1" s="1"/>
  <c r="Q3125" i="1"/>
  <c r="P3125" i="1"/>
  <c r="S3125" i="1" s="1" a="1"/>
  <c r="S3125" i="1" s="1"/>
  <c r="Q3117" i="1"/>
  <c r="P3117" i="1"/>
  <c r="S3117" i="1" s="1" a="1"/>
  <c r="S3117" i="1" s="1"/>
  <c r="Q3109" i="1"/>
  <c r="P3109" i="1"/>
  <c r="S3109" i="1" s="1" a="1"/>
  <c r="S3109" i="1" s="1"/>
  <c r="Q3101" i="1"/>
  <c r="P3101" i="1"/>
  <c r="S3101" i="1" s="1" a="1"/>
  <c r="S3101" i="1" s="1"/>
  <c r="Q3093" i="1"/>
  <c r="P3093" i="1"/>
  <c r="S3093" i="1" s="1" a="1"/>
  <c r="S3093" i="1" s="1"/>
  <c r="Q3085" i="1"/>
  <c r="P3085" i="1"/>
  <c r="S3085" i="1" s="1" a="1"/>
  <c r="S3085" i="1" s="1"/>
  <c r="Q3077" i="1"/>
  <c r="P3077" i="1"/>
  <c r="S3077" i="1" s="1" a="1"/>
  <c r="S3077" i="1" s="1"/>
  <c r="Q3069" i="1"/>
  <c r="P3069" i="1"/>
  <c r="S3069" i="1" s="1" a="1"/>
  <c r="S3069" i="1" s="1"/>
  <c r="Q3061" i="1"/>
  <c r="P3061" i="1"/>
  <c r="S3061" i="1" s="1" a="1"/>
  <c r="S3061" i="1" s="1"/>
  <c r="Q3053" i="1"/>
  <c r="P3053" i="1"/>
  <c r="S3053" i="1" s="1" a="1"/>
  <c r="S3053" i="1" s="1"/>
  <c r="Q3045" i="1"/>
  <c r="P3045" i="1"/>
  <c r="S3045" i="1" s="1" a="1"/>
  <c r="S3045" i="1" s="1"/>
  <c r="Q3037" i="1"/>
  <c r="P3037" i="1"/>
  <c r="S3037" i="1" s="1" a="1"/>
  <c r="S3037" i="1" s="1"/>
  <c r="Q3029" i="1"/>
  <c r="P3029" i="1"/>
  <c r="S3029" i="1" s="1" a="1"/>
  <c r="S3029" i="1" s="1"/>
  <c r="Q3021" i="1"/>
  <c r="P3021" i="1"/>
  <c r="S3021" i="1" s="1" a="1"/>
  <c r="S3021" i="1" s="1"/>
  <c r="Q3013" i="1"/>
  <c r="P3013" i="1"/>
  <c r="S3013" i="1" s="1" a="1"/>
  <c r="S3013" i="1" s="1"/>
  <c r="Q3005" i="1"/>
  <c r="P3005" i="1"/>
  <c r="S3005" i="1" s="1" a="1"/>
  <c r="S3005" i="1" s="1"/>
  <c r="Q2997" i="1"/>
  <c r="P2997" i="1"/>
  <c r="S2997" i="1" s="1" a="1"/>
  <c r="S2997" i="1" s="1"/>
  <c r="Q2989" i="1"/>
  <c r="P2989" i="1"/>
  <c r="S2989" i="1" s="1" a="1"/>
  <c r="S2989" i="1" s="1"/>
  <c r="Q2981" i="1"/>
  <c r="P2981" i="1"/>
  <c r="S2981" i="1" s="1" a="1"/>
  <c r="S2981" i="1" s="1"/>
  <c r="Q2973" i="1"/>
  <c r="P2973" i="1"/>
  <c r="S2973" i="1" s="1" a="1"/>
  <c r="S2973" i="1" s="1"/>
  <c r="Q2965" i="1"/>
  <c r="P2965" i="1"/>
  <c r="S2965" i="1" s="1" a="1"/>
  <c r="S2965" i="1" s="1"/>
  <c r="Q2957" i="1"/>
  <c r="P2957" i="1"/>
  <c r="S2957" i="1" s="1" a="1"/>
  <c r="S2957" i="1" s="1"/>
  <c r="Q2949" i="1"/>
  <c r="P2949" i="1"/>
  <c r="S2949" i="1" s="1" a="1"/>
  <c r="S2949" i="1" s="1"/>
  <c r="Q2941" i="1"/>
  <c r="P2941" i="1"/>
  <c r="S2941" i="1" s="1" a="1"/>
  <c r="S2941" i="1" s="1"/>
  <c r="Q2933" i="1"/>
  <c r="P2933" i="1"/>
  <c r="S2933" i="1" s="1" a="1"/>
  <c r="S2933" i="1" s="1"/>
  <c r="Q2925" i="1"/>
  <c r="P2925" i="1"/>
  <c r="S2925" i="1" s="1" a="1"/>
  <c r="S2925" i="1" s="1"/>
  <c r="Q2901" i="1"/>
  <c r="P2901" i="1"/>
  <c r="S2901" i="1" s="1" a="1"/>
  <c r="S2901" i="1" s="1"/>
  <c r="Q2893" i="1"/>
  <c r="P2893" i="1"/>
  <c r="S2893" i="1" s="1" a="1"/>
  <c r="S2893" i="1" s="1"/>
  <c r="Q2885" i="1"/>
  <c r="P2885" i="1"/>
  <c r="S2885" i="1" s="1" a="1"/>
  <c r="S2885" i="1" s="1"/>
  <c r="Q2877" i="1"/>
  <c r="P2877" i="1"/>
  <c r="S2877" i="1" s="1" a="1"/>
  <c r="S2877" i="1" s="1"/>
  <c r="Q2869" i="1"/>
  <c r="P2869" i="1"/>
  <c r="S2869" i="1" s="1" a="1"/>
  <c r="S2869" i="1" s="1"/>
  <c r="Q2861" i="1"/>
  <c r="P2861" i="1"/>
  <c r="S2861" i="1" s="1" a="1"/>
  <c r="S2861" i="1" s="1"/>
  <c r="Q2853" i="1"/>
  <c r="P2853" i="1"/>
  <c r="S2853" i="1" s="1" a="1"/>
  <c r="S2853" i="1" s="1"/>
  <c r="Q2845" i="1"/>
  <c r="P2845" i="1"/>
  <c r="S2845" i="1" s="1" a="1"/>
  <c r="S2845" i="1" s="1"/>
  <c r="Q2837" i="1"/>
  <c r="P2837" i="1"/>
  <c r="S2837" i="1" s="1" a="1"/>
  <c r="S2837" i="1" s="1"/>
  <c r="Q2829" i="1"/>
  <c r="P2829" i="1"/>
  <c r="S2829" i="1" s="1" a="1"/>
  <c r="S2829" i="1" s="1"/>
  <c r="Q2821" i="1"/>
  <c r="P2821" i="1"/>
  <c r="S2821" i="1" s="1" a="1"/>
  <c r="S2821" i="1" s="1"/>
  <c r="Q2813" i="1"/>
  <c r="P2813" i="1"/>
  <c r="S2813" i="1" s="1" a="1"/>
  <c r="S2813" i="1" s="1"/>
  <c r="Q2805" i="1"/>
  <c r="P2805" i="1"/>
  <c r="S2805" i="1" s="1" a="1"/>
  <c r="S2805" i="1" s="1"/>
  <c r="Q2797" i="1"/>
  <c r="P2797" i="1"/>
  <c r="S2797" i="1" s="1" a="1"/>
  <c r="S2797" i="1" s="1"/>
  <c r="Q2789" i="1"/>
  <c r="P2789" i="1"/>
  <c r="S2789" i="1" s="1" a="1"/>
  <c r="S2789" i="1" s="1"/>
  <c r="Q2781" i="1"/>
  <c r="P2781" i="1"/>
  <c r="S2781" i="1" s="1" a="1"/>
  <c r="S2781" i="1" s="1"/>
  <c r="Q2773" i="1"/>
  <c r="P2773" i="1"/>
  <c r="S2773" i="1" s="1" a="1"/>
  <c r="S2773" i="1" s="1"/>
  <c r="Q2765" i="1"/>
  <c r="P2765" i="1"/>
  <c r="S2765" i="1" s="1" a="1"/>
  <c r="S2765" i="1" s="1"/>
  <c r="Q2757" i="1"/>
  <c r="P2757" i="1"/>
  <c r="S2757" i="1" s="1" a="1"/>
  <c r="S2757" i="1" s="1"/>
  <c r="Q2749" i="1"/>
  <c r="P2749" i="1"/>
  <c r="S2749" i="1" s="1" a="1"/>
  <c r="S2749" i="1" s="1"/>
  <c r="Q2741" i="1"/>
  <c r="P2741" i="1"/>
  <c r="S2741" i="1" s="1" a="1"/>
  <c r="S2741" i="1" s="1"/>
  <c r="Q2733" i="1"/>
  <c r="P2733" i="1"/>
  <c r="S2733" i="1" s="1" a="1"/>
  <c r="S2733" i="1" s="1"/>
  <c r="Q2725" i="1"/>
  <c r="P2725" i="1"/>
  <c r="S2725" i="1" s="1" a="1"/>
  <c r="S2725" i="1" s="1"/>
  <c r="Q2717" i="1"/>
  <c r="P2717" i="1"/>
  <c r="S2717" i="1" s="1" a="1"/>
  <c r="S2717" i="1" s="1"/>
  <c r="Q2709" i="1"/>
  <c r="P2709" i="1"/>
  <c r="S2709" i="1" s="1" a="1"/>
  <c r="S2709" i="1" s="1"/>
  <c r="Q2701" i="1"/>
  <c r="P2701" i="1"/>
  <c r="S2701" i="1" s="1" a="1"/>
  <c r="S2701" i="1" s="1"/>
  <c r="Q2685" i="1"/>
  <c r="P2685" i="1"/>
  <c r="S2685" i="1" s="1" a="1"/>
  <c r="S2685" i="1" s="1"/>
  <c r="Q2677" i="1"/>
  <c r="P2677" i="1"/>
  <c r="S2677" i="1" s="1" a="1"/>
  <c r="S2677" i="1" s="1"/>
  <c r="Q2669" i="1"/>
  <c r="P2669" i="1"/>
  <c r="S2669" i="1" s="1" a="1"/>
  <c r="S2669" i="1" s="1"/>
  <c r="Q2661" i="1"/>
  <c r="P2661" i="1"/>
  <c r="S2661" i="1" s="1" a="1"/>
  <c r="S2661" i="1" s="1"/>
  <c r="Q2653" i="1"/>
  <c r="P2653" i="1"/>
  <c r="S2653" i="1" s="1" a="1"/>
  <c r="S2653" i="1" s="1"/>
  <c r="Q2645" i="1"/>
  <c r="P2645" i="1"/>
  <c r="S2645" i="1" s="1" a="1"/>
  <c r="S2645" i="1" s="1"/>
  <c r="Q2637" i="1"/>
  <c r="P2637" i="1"/>
  <c r="S2637" i="1" s="1" a="1"/>
  <c r="S2637" i="1" s="1"/>
  <c r="Q2629" i="1"/>
  <c r="P2629" i="1"/>
  <c r="S2629" i="1" s="1" a="1"/>
  <c r="S2629" i="1" s="1"/>
  <c r="Q2621" i="1"/>
  <c r="P2621" i="1"/>
  <c r="S2621" i="1" s="1" a="1"/>
  <c r="S2621" i="1" s="1"/>
  <c r="Q2613" i="1"/>
  <c r="P2613" i="1"/>
  <c r="S2613" i="1" s="1" a="1"/>
  <c r="S2613" i="1" s="1"/>
  <c r="Q2605" i="1"/>
  <c r="P2605" i="1"/>
  <c r="S2605" i="1" s="1" a="1"/>
  <c r="S2605" i="1" s="1"/>
  <c r="Q2597" i="1"/>
  <c r="P2597" i="1"/>
  <c r="S2597" i="1" s="1" a="1"/>
  <c r="S2597" i="1" s="1"/>
  <c r="Q2589" i="1"/>
  <c r="P2589" i="1"/>
  <c r="S2589" i="1" s="1" a="1"/>
  <c r="S2589" i="1" s="1"/>
  <c r="Q2581" i="1"/>
  <c r="P2581" i="1"/>
  <c r="S2581" i="1" s="1" a="1"/>
  <c r="S2581" i="1" s="1"/>
  <c r="Q2573" i="1"/>
  <c r="P2573" i="1"/>
  <c r="S2573" i="1" s="1" a="1"/>
  <c r="S2573" i="1" s="1"/>
  <c r="Q2565" i="1"/>
  <c r="P2565" i="1"/>
  <c r="S2565" i="1" s="1" a="1"/>
  <c r="S2565" i="1" s="1"/>
  <c r="Q2557" i="1"/>
  <c r="P2557" i="1"/>
  <c r="S2557" i="1" s="1" a="1"/>
  <c r="S2557" i="1" s="1"/>
  <c r="Q2549" i="1"/>
  <c r="P2549" i="1"/>
  <c r="S2549" i="1" s="1" a="1"/>
  <c r="S2549" i="1" s="1"/>
  <c r="Q2541" i="1"/>
  <c r="P2541" i="1"/>
  <c r="S2541" i="1" s="1" a="1"/>
  <c r="S2541" i="1" s="1"/>
  <c r="Q2533" i="1"/>
  <c r="P2533" i="1"/>
  <c r="S2533" i="1" s="1" a="1"/>
  <c r="S2533" i="1" s="1"/>
  <c r="Q2525" i="1"/>
  <c r="P2525" i="1"/>
  <c r="S2525" i="1" s="1" a="1"/>
  <c r="S2525" i="1" s="1"/>
  <c r="Q2517" i="1"/>
  <c r="P2517" i="1"/>
  <c r="S2517" i="1" s="1" a="1"/>
  <c r="S2517" i="1" s="1"/>
  <c r="P2509" i="1"/>
  <c r="S2509" i="1" s="1" a="1"/>
  <c r="S2509" i="1" s="1"/>
  <c r="Q2509" i="1"/>
  <c r="P2501" i="1"/>
  <c r="S2501" i="1" s="1" a="1"/>
  <c r="S2501" i="1" s="1"/>
  <c r="Q2501" i="1"/>
  <c r="P2493" i="1"/>
  <c r="S2493" i="1" s="1" a="1"/>
  <c r="S2493" i="1" s="1"/>
  <c r="Q2493" i="1"/>
  <c r="P2485" i="1"/>
  <c r="S2485" i="1" s="1" a="1"/>
  <c r="S2485" i="1" s="1"/>
  <c r="Q2485" i="1"/>
  <c r="P2477" i="1"/>
  <c r="S2477" i="1" s="1" a="1"/>
  <c r="S2477" i="1" s="1"/>
  <c r="Q2477" i="1"/>
  <c r="P2469" i="1"/>
  <c r="S2469" i="1" s="1" a="1"/>
  <c r="S2469" i="1" s="1"/>
  <c r="Q2469" i="1"/>
  <c r="P2461" i="1"/>
  <c r="S2461" i="1" s="1" a="1"/>
  <c r="S2461" i="1" s="1"/>
  <c r="Q2461" i="1"/>
  <c r="P2453" i="1"/>
  <c r="S2453" i="1" s="1" a="1"/>
  <c r="S2453" i="1" s="1"/>
  <c r="Q2453" i="1"/>
  <c r="P2445" i="1"/>
  <c r="S2445" i="1" s="1" a="1"/>
  <c r="S2445" i="1" s="1"/>
  <c r="Q2445" i="1"/>
  <c r="P2437" i="1"/>
  <c r="S2437" i="1" s="1" a="1"/>
  <c r="S2437" i="1" s="1"/>
  <c r="Q2437" i="1"/>
  <c r="P2429" i="1"/>
  <c r="S2429" i="1" s="1" a="1"/>
  <c r="S2429" i="1" s="1"/>
  <c r="Q2429" i="1"/>
  <c r="P2421" i="1"/>
  <c r="S2421" i="1" s="1" a="1"/>
  <c r="S2421" i="1" s="1"/>
  <c r="Q2421" i="1"/>
  <c r="P2413" i="1"/>
  <c r="S2413" i="1" s="1" a="1"/>
  <c r="S2413" i="1" s="1"/>
  <c r="Q2413" i="1"/>
  <c r="P2405" i="1"/>
  <c r="S2405" i="1" s="1" a="1"/>
  <c r="S2405" i="1" s="1"/>
  <c r="Q2405" i="1"/>
  <c r="P2397" i="1"/>
  <c r="S2397" i="1" s="1" a="1"/>
  <c r="S2397" i="1" s="1"/>
  <c r="Q2397" i="1"/>
  <c r="P2389" i="1"/>
  <c r="S2389" i="1" s="1" a="1"/>
  <c r="S2389" i="1" s="1"/>
  <c r="Q2389" i="1"/>
  <c r="P2381" i="1"/>
  <c r="S2381" i="1" s="1" a="1"/>
  <c r="S2381" i="1" s="1"/>
  <c r="Q2381" i="1"/>
  <c r="P2373" i="1"/>
  <c r="S2373" i="1" s="1" a="1"/>
  <c r="S2373" i="1" s="1"/>
  <c r="Q2373" i="1"/>
  <c r="P2365" i="1"/>
  <c r="S2365" i="1" s="1" a="1"/>
  <c r="S2365" i="1" s="1"/>
  <c r="Q2365" i="1"/>
  <c r="P2357" i="1"/>
  <c r="S2357" i="1" s="1" a="1"/>
  <c r="S2357" i="1" s="1"/>
  <c r="Q2357" i="1"/>
  <c r="P2349" i="1"/>
  <c r="S2349" i="1" s="1" a="1"/>
  <c r="S2349" i="1" s="1"/>
  <c r="Q2349" i="1"/>
  <c r="P2341" i="1"/>
  <c r="S2341" i="1" s="1" a="1"/>
  <c r="S2341" i="1" s="1"/>
  <c r="Q2341" i="1"/>
  <c r="P2333" i="1"/>
  <c r="S2333" i="1" s="1" a="1"/>
  <c r="S2333" i="1" s="1"/>
  <c r="Q2333" i="1"/>
  <c r="P2325" i="1"/>
  <c r="S2325" i="1" s="1" a="1"/>
  <c r="S2325" i="1" s="1"/>
  <c r="Q2325" i="1"/>
  <c r="P2317" i="1"/>
  <c r="S2317" i="1" s="1" a="1"/>
  <c r="S2317" i="1" s="1"/>
  <c r="Q2317" i="1"/>
  <c r="P2309" i="1"/>
  <c r="S2309" i="1" s="1" a="1"/>
  <c r="S2309" i="1" s="1"/>
  <c r="Q2309" i="1"/>
  <c r="P2301" i="1"/>
  <c r="S2301" i="1" s="1" a="1"/>
  <c r="S2301" i="1" s="1"/>
  <c r="Q2301" i="1"/>
  <c r="P2293" i="1"/>
  <c r="S2293" i="1" s="1" a="1"/>
  <c r="S2293" i="1" s="1"/>
  <c r="Q2293" i="1"/>
  <c r="P2285" i="1"/>
  <c r="S2285" i="1" s="1" a="1"/>
  <c r="S2285" i="1" s="1"/>
  <c r="Q2285" i="1"/>
  <c r="P2277" i="1"/>
  <c r="S2277" i="1" s="1" a="1"/>
  <c r="S2277" i="1" s="1"/>
  <c r="Q2277" i="1"/>
  <c r="P2269" i="1"/>
  <c r="S2269" i="1" s="1" a="1"/>
  <c r="S2269" i="1" s="1"/>
  <c r="Q2269" i="1"/>
  <c r="P2261" i="1"/>
  <c r="S2261" i="1" s="1" a="1"/>
  <c r="S2261" i="1" s="1"/>
  <c r="Q2261" i="1"/>
  <c r="P2253" i="1"/>
  <c r="S2253" i="1" s="1" a="1"/>
  <c r="S2253" i="1" s="1"/>
  <c r="Q2253" i="1"/>
  <c r="P2245" i="1"/>
  <c r="S2245" i="1" s="1" a="1"/>
  <c r="S2245" i="1" s="1"/>
  <c r="Q2245" i="1"/>
  <c r="P2237" i="1"/>
  <c r="S2237" i="1" s="1" a="1"/>
  <c r="S2237" i="1" s="1"/>
  <c r="Q2237" i="1"/>
  <c r="P2229" i="1"/>
  <c r="S2229" i="1" s="1" a="1"/>
  <c r="S2229" i="1" s="1"/>
  <c r="Q2229" i="1"/>
  <c r="P2221" i="1"/>
  <c r="S2221" i="1" s="1" a="1"/>
  <c r="S2221" i="1" s="1"/>
  <c r="Q2221" i="1"/>
  <c r="P2213" i="1"/>
  <c r="S2213" i="1" s="1" a="1"/>
  <c r="S2213" i="1" s="1"/>
  <c r="Q2213" i="1"/>
  <c r="P2205" i="1"/>
  <c r="S2205" i="1" s="1" a="1"/>
  <c r="S2205" i="1" s="1"/>
  <c r="Q2205" i="1"/>
  <c r="P2197" i="1"/>
  <c r="S2197" i="1" s="1" a="1"/>
  <c r="S2197" i="1" s="1"/>
  <c r="Q2197" i="1"/>
  <c r="P2189" i="1"/>
  <c r="S2189" i="1" s="1" a="1"/>
  <c r="S2189" i="1" s="1"/>
  <c r="Q2189" i="1"/>
  <c r="P2181" i="1"/>
  <c r="S2181" i="1" s="1" a="1"/>
  <c r="S2181" i="1" s="1"/>
  <c r="Q2181" i="1"/>
  <c r="P2173" i="1"/>
  <c r="S2173" i="1" s="1" a="1"/>
  <c r="S2173" i="1" s="1"/>
  <c r="Q2173" i="1"/>
  <c r="P2165" i="1"/>
  <c r="S2165" i="1" s="1" a="1"/>
  <c r="S2165" i="1" s="1"/>
  <c r="Q2165" i="1"/>
  <c r="P2157" i="1"/>
  <c r="S2157" i="1" s="1" a="1"/>
  <c r="S2157" i="1" s="1"/>
  <c r="Q2157" i="1"/>
  <c r="P2149" i="1"/>
  <c r="S2149" i="1" s="1" a="1"/>
  <c r="S2149" i="1" s="1"/>
  <c r="Q2149" i="1"/>
  <c r="P2141" i="1"/>
  <c r="S2141" i="1" s="1" a="1"/>
  <c r="S2141" i="1" s="1"/>
  <c r="Q2141" i="1"/>
  <c r="P2133" i="1"/>
  <c r="S2133" i="1" s="1" a="1"/>
  <c r="S2133" i="1" s="1"/>
  <c r="Q2133" i="1"/>
  <c r="P2125" i="1"/>
  <c r="S2125" i="1" s="1" a="1"/>
  <c r="S2125" i="1" s="1"/>
  <c r="Q2125" i="1"/>
  <c r="P2117" i="1"/>
  <c r="S2117" i="1" s="1" a="1"/>
  <c r="S2117" i="1" s="1"/>
  <c r="Q2117" i="1"/>
  <c r="P2109" i="1"/>
  <c r="S2109" i="1" s="1" a="1"/>
  <c r="S2109" i="1" s="1"/>
  <c r="Q2109" i="1"/>
  <c r="P2101" i="1"/>
  <c r="S2101" i="1" s="1" a="1"/>
  <c r="S2101" i="1" s="1"/>
  <c r="Q2101" i="1"/>
  <c r="P2093" i="1"/>
  <c r="S2093" i="1" s="1" a="1"/>
  <c r="S2093" i="1" s="1"/>
  <c r="Q2093" i="1"/>
  <c r="P2085" i="1"/>
  <c r="S2085" i="1" s="1" a="1"/>
  <c r="S2085" i="1" s="1"/>
  <c r="Q2085" i="1"/>
  <c r="P2077" i="1"/>
  <c r="S2077" i="1" s="1" a="1"/>
  <c r="S2077" i="1" s="1"/>
  <c r="Q2077" i="1"/>
  <c r="P2069" i="1"/>
  <c r="S2069" i="1" s="1" a="1"/>
  <c r="S2069" i="1" s="1"/>
  <c r="Q2069" i="1"/>
  <c r="P2061" i="1"/>
  <c r="S2061" i="1" s="1" a="1"/>
  <c r="S2061" i="1" s="1"/>
  <c r="Q2061" i="1"/>
  <c r="P2053" i="1"/>
  <c r="S2053" i="1" s="1" a="1"/>
  <c r="S2053" i="1" s="1"/>
  <c r="Q2053" i="1"/>
  <c r="P2045" i="1"/>
  <c r="S2045" i="1" s="1" a="1"/>
  <c r="S2045" i="1" s="1"/>
  <c r="Q2045" i="1"/>
  <c r="P2037" i="1"/>
  <c r="S2037" i="1" s="1" a="1"/>
  <c r="S2037" i="1" s="1"/>
  <c r="Q2037" i="1"/>
  <c r="P2029" i="1"/>
  <c r="S2029" i="1" s="1" a="1"/>
  <c r="S2029" i="1" s="1"/>
  <c r="Q2029" i="1"/>
  <c r="P2021" i="1"/>
  <c r="S2021" i="1" s="1" a="1"/>
  <c r="S2021" i="1" s="1"/>
  <c r="Q2021" i="1"/>
  <c r="P2013" i="1"/>
  <c r="S2013" i="1" s="1" a="1"/>
  <c r="S2013" i="1" s="1"/>
  <c r="Q2013" i="1"/>
  <c r="P2005" i="1"/>
  <c r="S2005" i="1" s="1" a="1"/>
  <c r="S2005" i="1" s="1"/>
  <c r="Q2005" i="1"/>
  <c r="P1997" i="1"/>
  <c r="S1997" i="1" s="1" a="1"/>
  <c r="S1997" i="1" s="1"/>
  <c r="Q1997" i="1"/>
  <c r="P1989" i="1"/>
  <c r="S1989" i="1" s="1" a="1"/>
  <c r="S1989" i="1" s="1"/>
  <c r="Q1989" i="1"/>
  <c r="P1981" i="1"/>
  <c r="S1981" i="1" s="1" a="1"/>
  <c r="S1981" i="1" s="1"/>
  <c r="Q1981" i="1"/>
  <c r="P1973" i="1"/>
  <c r="S1973" i="1" s="1" a="1"/>
  <c r="S1973" i="1" s="1"/>
  <c r="Q1973" i="1"/>
  <c r="P1965" i="1"/>
  <c r="S1965" i="1" s="1" a="1"/>
  <c r="S1965" i="1" s="1"/>
  <c r="Q1965" i="1"/>
  <c r="P1957" i="1"/>
  <c r="S1957" i="1" s="1" a="1"/>
  <c r="S1957" i="1" s="1"/>
  <c r="Q1957" i="1"/>
  <c r="P1949" i="1"/>
  <c r="S1949" i="1" s="1" a="1"/>
  <c r="S1949" i="1" s="1"/>
  <c r="Q1949" i="1"/>
  <c r="P1941" i="1"/>
  <c r="S1941" i="1" s="1" a="1"/>
  <c r="S1941" i="1" s="1"/>
  <c r="Q1941" i="1"/>
  <c r="P1933" i="1"/>
  <c r="S1933" i="1" s="1" a="1"/>
  <c r="S1933" i="1" s="1"/>
  <c r="Q1933" i="1"/>
  <c r="P1925" i="1"/>
  <c r="S1925" i="1" s="1" a="1"/>
  <c r="S1925" i="1" s="1"/>
  <c r="Q1925" i="1"/>
  <c r="Q1917" i="1"/>
  <c r="P1917" i="1"/>
  <c r="S1917" i="1" s="1" a="1"/>
  <c r="S1917" i="1" s="1"/>
  <c r="P1909" i="1"/>
  <c r="S1909" i="1" s="1" a="1"/>
  <c r="S1909" i="1" s="1"/>
  <c r="Q1909" i="1"/>
  <c r="P1901" i="1"/>
  <c r="S1901" i="1" s="1" a="1"/>
  <c r="S1901" i="1" s="1"/>
  <c r="Q1901" i="1"/>
  <c r="P1893" i="1"/>
  <c r="S1893" i="1" s="1" a="1"/>
  <c r="S1893" i="1" s="1"/>
  <c r="Q1893" i="1"/>
  <c r="P1885" i="1"/>
  <c r="S1885" i="1" s="1" a="1"/>
  <c r="S1885" i="1" s="1"/>
  <c r="Q1885" i="1"/>
  <c r="P1877" i="1"/>
  <c r="S1877" i="1" s="1" a="1"/>
  <c r="S1877" i="1" s="1"/>
  <c r="Q1877" i="1"/>
  <c r="P1869" i="1"/>
  <c r="S1869" i="1" s="1" a="1"/>
  <c r="S1869" i="1" s="1"/>
  <c r="Q1869" i="1"/>
  <c r="Q1861" i="1"/>
  <c r="P1861" i="1"/>
  <c r="S1861" i="1" s="1" a="1"/>
  <c r="S1861" i="1" s="1"/>
  <c r="P1853" i="1"/>
  <c r="S1853" i="1" s="1" a="1"/>
  <c r="S1853" i="1" s="1"/>
  <c r="Q1853" i="1"/>
  <c r="P1845" i="1"/>
  <c r="S1845" i="1" s="1" a="1"/>
  <c r="S1845" i="1" s="1"/>
  <c r="Q1845" i="1"/>
  <c r="Q1837" i="1"/>
  <c r="P1837" i="1"/>
  <c r="S1837" i="1" s="1" a="1"/>
  <c r="S1837" i="1" s="1"/>
  <c r="P1829" i="1"/>
  <c r="S1829" i="1" s="1" a="1"/>
  <c r="S1829" i="1" s="1"/>
  <c r="Q1829" i="1"/>
  <c r="P1821" i="1"/>
  <c r="S1821" i="1" s="1" a="1"/>
  <c r="S1821" i="1" s="1"/>
  <c r="Q1821" i="1"/>
  <c r="Q1813" i="1"/>
  <c r="P1813" i="1"/>
  <c r="S1813" i="1" s="1" a="1"/>
  <c r="S1813" i="1" s="1"/>
  <c r="P1805" i="1"/>
  <c r="S1805" i="1" s="1" a="1"/>
  <c r="S1805" i="1" s="1"/>
  <c r="Q1805" i="1"/>
  <c r="Q1797" i="1"/>
  <c r="P1797" i="1"/>
  <c r="S1797" i="1" s="1" a="1"/>
  <c r="S1797" i="1" s="1"/>
  <c r="P1789" i="1"/>
  <c r="S1789" i="1" s="1" a="1"/>
  <c r="S1789" i="1" s="1"/>
  <c r="Q1789" i="1"/>
  <c r="P1781" i="1"/>
  <c r="S1781" i="1" s="1" a="1"/>
  <c r="S1781" i="1" s="1"/>
  <c r="Q1781" i="1"/>
  <c r="P1773" i="1"/>
  <c r="S1773" i="1" s="1" a="1"/>
  <c r="S1773" i="1" s="1"/>
  <c r="Q1773" i="1"/>
  <c r="P1765" i="1"/>
  <c r="S1765" i="1" s="1" a="1"/>
  <c r="S1765" i="1" s="1"/>
  <c r="Q1765" i="1"/>
  <c r="Q1757" i="1"/>
  <c r="P1757" i="1"/>
  <c r="S1757" i="1" s="1" a="1"/>
  <c r="S1757" i="1" s="1"/>
  <c r="P1749" i="1"/>
  <c r="S1749" i="1" s="1" a="1"/>
  <c r="S1749" i="1" s="1"/>
  <c r="Q1749" i="1"/>
  <c r="P1741" i="1"/>
  <c r="S1741" i="1" s="1" a="1"/>
  <c r="S1741" i="1" s="1"/>
  <c r="Q1741" i="1"/>
  <c r="P1733" i="1"/>
  <c r="S1733" i="1" s="1" a="1"/>
  <c r="S1733" i="1" s="1"/>
  <c r="Q1733" i="1"/>
  <c r="P1725" i="1"/>
  <c r="S1725" i="1" s="1" a="1"/>
  <c r="S1725" i="1" s="1"/>
  <c r="Q1725" i="1"/>
  <c r="P1717" i="1"/>
  <c r="S1717" i="1" s="1" a="1"/>
  <c r="S1717" i="1" s="1"/>
  <c r="Q1717" i="1"/>
  <c r="P1709" i="1"/>
  <c r="S1709" i="1" s="1" a="1"/>
  <c r="S1709" i="1" s="1"/>
  <c r="Q1709" i="1"/>
  <c r="P1701" i="1"/>
  <c r="S1701" i="1" s="1" a="1"/>
  <c r="S1701" i="1" s="1"/>
  <c r="Q1701" i="1"/>
  <c r="P1693" i="1"/>
  <c r="S1693" i="1" s="1" a="1"/>
  <c r="S1693" i="1" s="1"/>
  <c r="Q1693" i="1"/>
  <c r="P1685" i="1"/>
  <c r="S1685" i="1" s="1" a="1"/>
  <c r="S1685" i="1" s="1"/>
  <c r="Q1685" i="1"/>
  <c r="P1677" i="1"/>
  <c r="S1677" i="1" s="1" a="1"/>
  <c r="S1677" i="1" s="1"/>
  <c r="Q1677" i="1"/>
  <c r="P1669" i="1"/>
  <c r="S1669" i="1" s="1" a="1"/>
  <c r="S1669" i="1" s="1"/>
  <c r="Q1669" i="1"/>
  <c r="P1661" i="1"/>
  <c r="S1661" i="1" s="1" a="1"/>
  <c r="S1661" i="1" s="1"/>
  <c r="Q1661" i="1"/>
  <c r="P1653" i="1"/>
  <c r="S1653" i="1" s="1" a="1"/>
  <c r="S1653" i="1" s="1"/>
  <c r="Q1653" i="1"/>
  <c r="P1645" i="1"/>
  <c r="S1645" i="1" s="1" a="1"/>
  <c r="S1645" i="1" s="1"/>
  <c r="Q1645" i="1"/>
  <c r="P1637" i="1"/>
  <c r="S1637" i="1" s="1" a="1"/>
  <c r="S1637" i="1" s="1"/>
  <c r="Q1637" i="1"/>
  <c r="Q1629" i="1"/>
  <c r="P1629" i="1"/>
  <c r="S1629" i="1" s="1" a="1"/>
  <c r="S1629" i="1" s="1"/>
  <c r="P1621" i="1"/>
  <c r="S1621" i="1" s="1" a="1"/>
  <c r="S1621" i="1" s="1"/>
  <c r="Q1621" i="1"/>
  <c r="P1613" i="1"/>
  <c r="S1613" i="1" s="1" a="1"/>
  <c r="S1613" i="1" s="1"/>
  <c r="Q1613" i="1"/>
  <c r="P1605" i="1"/>
  <c r="S1605" i="1" s="1" a="1"/>
  <c r="S1605" i="1" s="1"/>
  <c r="Q1605" i="1"/>
  <c r="Q1597" i="1"/>
  <c r="P1597" i="1"/>
  <c r="S1597" i="1" s="1" a="1"/>
  <c r="S1597" i="1" s="1"/>
  <c r="P1589" i="1"/>
  <c r="S1589" i="1" s="1" a="1"/>
  <c r="S1589" i="1" s="1"/>
  <c r="Q1589" i="1"/>
  <c r="P1581" i="1"/>
  <c r="S1581" i="1" s="1" a="1"/>
  <c r="S1581" i="1" s="1"/>
  <c r="Q1581" i="1"/>
  <c r="P1573" i="1"/>
  <c r="S1573" i="1" s="1" a="1"/>
  <c r="S1573" i="1" s="1"/>
  <c r="Q1573" i="1"/>
  <c r="Q1565" i="1"/>
  <c r="P1565" i="1"/>
  <c r="S1565" i="1" s="1" a="1"/>
  <c r="S1565" i="1" s="1"/>
  <c r="P1557" i="1"/>
  <c r="S1557" i="1" s="1" a="1"/>
  <c r="S1557" i="1" s="1"/>
  <c r="Q1557" i="1"/>
  <c r="P1549" i="1"/>
  <c r="S1549" i="1" s="1" a="1"/>
  <c r="S1549" i="1" s="1"/>
  <c r="Q1549" i="1"/>
  <c r="P1541" i="1"/>
  <c r="S1541" i="1" s="1" a="1"/>
  <c r="S1541" i="1" s="1"/>
  <c r="Q1541" i="1"/>
  <c r="P1533" i="1"/>
  <c r="S1533" i="1" s="1" a="1"/>
  <c r="S1533" i="1" s="1"/>
  <c r="Q1533" i="1"/>
  <c r="P1525" i="1"/>
  <c r="S1525" i="1" s="1" a="1"/>
  <c r="S1525" i="1" s="1"/>
  <c r="Q1525" i="1"/>
  <c r="P1517" i="1"/>
  <c r="S1517" i="1" s="1" a="1"/>
  <c r="S1517" i="1" s="1"/>
  <c r="Q1517" i="1"/>
  <c r="P1509" i="1"/>
  <c r="S1509" i="1" s="1" a="1"/>
  <c r="S1509" i="1" s="1"/>
  <c r="Q1509" i="1"/>
  <c r="P1501" i="1"/>
  <c r="S1501" i="1" s="1" a="1"/>
  <c r="S1501" i="1" s="1"/>
  <c r="Q1501" i="1"/>
  <c r="P1493" i="1"/>
  <c r="S1493" i="1" s="1" a="1"/>
  <c r="S1493" i="1" s="1"/>
  <c r="Q1493" i="1"/>
  <c r="Q1485" i="1"/>
  <c r="P1485" i="1"/>
  <c r="S1485" i="1" s="1" a="1"/>
  <c r="S1485" i="1" s="1"/>
  <c r="P1477" i="1"/>
  <c r="S1477" i="1" s="1" a="1"/>
  <c r="S1477" i="1" s="1"/>
  <c r="Q1477" i="1"/>
  <c r="P1469" i="1"/>
  <c r="S1469" i="1" s="1" a="1"/>
  <c r="S1469" i="1" s="1"/>
  <c r="Q1469" i="1"/>
  <c r="P1461" i="1"/>
  <c r="S1461" i="1" s="1" a="1"/>
  <c r="S1461" i="1" s="1"/>
  <c r="Q1461" i="1"/>
  <c r="P1453" i="1"/>
  <c r="S1453" i="1" s="1" a="1"/>
  <c r="S1453" i="1" s="1"/>
  <c r="Q1453" i="1"/>
  <c r="P1445" i="1"/>
  <c r="S1445" i="1" s="1" a="1"/>
  <c r="S1445" i="1" s="1"/>
  <c r="Q1445" i="1"/>
  <c r="P1437" i="1"/>
  <c r="S1437" i="1" s="1" a="1"/>
  <c r="S1437" i="1" s="1"/>
  <c r="Q1437" i="1"/>
  <c r="Q1429" i="1"/>
  <c r="P1429" i="1"/>
  <c r="S1429" i="1" s="1" a="1"/>
  <c r="S1429" i="1" s="1"/>
  <c r="P1421" i="1"/>
  <c r="S1421" i="1" s="1" a="1"/>
  <c r="S1421" i="1" s="1"/>
  <c r="Q1421" i="1"/>
  <c r="P1413" i="1"/>
  <c r="S1413" i="1" s="1" a="1"/>
  <c r="S1413" i="1" s="1"/>
  <c r="Q1413" i="1"/>
  <c r="P1405" i="1"/>
  <c r="S1405" i="1" s="1" a="1"/>
  <c r="S1405" i="1" s="1"/>
  <c r="Q1405" i="1"/>
  <c r="P1397" i="1"/>
  <c r="S1397" i="1" s="1" a="1"/>
  <c r="S1397" i="1" s="1"/>
  <c r="Q1397" i="1"/>
  <c r="P1389" i="1"/>
  <c r="S1389" i="1" s="1" a="1"/>
  <c r="S1389" i="1" s="1"/>
  <c r="Q1389" i="1"/>
  <c r="P1381" i="1"/>
  <c r="S1381" i="1" s="1" a="1"/>
  <c r="S1381" i="1" s="1"/>
  <c r="Q1381" i="1"/>
  <c r="P1373" i="1"/>
  <c r="S1373" i="1" s="1" a="1"/>
  <c r="S1373" i="1" s="1"/>
  <c r="Q1373" i="1"/>
  <c r="Q1365" i="1"/>
  <c r="P1365" i="1"/>
  <c r="S1365" i="1" s="1" a="1"/>
  <c r="S1365" i="1" s="1"/>
  <c r="P1357" i="1"/>
  <c r="S1357" i="1" s="1" a="1"/>
  <c r="S1357" i="1" s="1"/>
  <c r="Q1357" i="1"/>
  <c r="P1349" i="1"/>
  <c r="S1349" i="1" s="1" a="1"/>
  <c r="S1349" i="1" s="1"/>
  <c r="Q1349" i="1"/>
  <c r="P1341" i="1"/>
  <c r="S1341" i="1" s="1" a="1"/>
  <c r="S1341" i="1" s="1"/>
  <c r="Q1341" i="1"/>
  <c r="P1333" i="1"/>
  <c r="S1333" i="1" s="1" a="1"/>
  <c r="S1333" i="1" s="1"/>
  <c r="Q1333" i="1"/>
  <c r="P1325" i="1"/>
  <c r="S1325" i="1" s="1" a="1"/>
  <c r="S1325" i="1" s="1"/>
  <c r="Q1325" i="1"/>
  <c r="P1317" i="1"/>
  <c r="S1317" i="1" s="1" a="1"/>
  <c r="S1317" i="1" s="1"/>
  <c r="Q1317" i="1"/>
  <c r="Q1309" i="1"/>
  <c r="P1309" i="1"/>
  <c r="S1309" i="1" s="1" a="1"/>
  <c r="S1309" i="1" s="1"/>
  <c r="P1301" i="1"/>
  <c r="S1301" i="1" s="1" a="1"/>
  <c r="S1301" i="1" s="1"/>
  <c r="Q1301" i="1"/>
  <c r="P1293" i="1"/>
  <c r="S1293" i="1" s="1" a="1"/>
  <c r="S1293" i="1" s="1"/>
  <c r="Q1293" i="1"/>
  <c r="P1285" i="1"/>
  <c r="S1285" i="1" s="1" a="1"/>
  <c r="S1285" i="1" s="1"/>
  <c r="Q1285" i="1"/>
  <c r="P1277" i="1"/>
  <c r="S1277" i="1" s="1" a="1"/>
  <c r="S1277" i="1" s="1"/>
  <c r="Q1277" i="1"/>
  <c r="P1269" i="1"/>
  <c r="S1269" i="1" s="1" a="1"/>
  <c r="S1269" i="1" s="1"/>
  <c r="Q1269" i="1"/>
  <c r="P1261" i="1"/>
  <c r="S1261" i="1" s="1" a="1"/>
  <c r="S1261" i="1" s="1"/>
  <c r="Q1261" i="1"/>
  <c r="P1253" i="1"/>
  <c r="S1253" i="1" s="1" a="1"/>
  <c r="S1253" i="1" s="1"/>
  <c r="Q1253" i="1"/>
  <c r="P1245" i="1"/>
  <c r="S1245" i="1" s="1" a="1"/>
  <c r="S1245" i="1" s="1"/>
  <c r="Q1245" i="1"/>
  <c r="P1237" i="1"/>
  <c r="S1237" i="1" s="1" a="1"/>
  <c r="S1237" i="1" s="1"/>
  <c r="Q1237" i="1"/>
  <c r="Q1229" i="1"/>
  <c r="P1229" i="1"/>
  <c r="S1229" i="1" s="1" a="1"/>
  <c r="S1229" i="1" s="1"/>
  <c r="Q1221" i="1"/>
  <c r="P1221" i="1"/>
  <c r="S1221" i="1" s="1" a="1"/>
  <c r="S1221" i="1" s="1"/>
  <c r="P1213" i="1"/>
  <c r="S1213" i="1" s="1" a="1"/>
  <c r="S1213" i="1" s="1"/>
  <c r="Q1213" i="1"/>
  <c r="P1205" i="1"/>
  <c r="S1205" i="1" s="1" a="1"/>
  <c r="S1205" i="1" s="1"/>
  <c r="Q1205" i="1"/>
  <c r="P1197" i="1"/>
  <c r="S1197" i="1" s="1" a="1"/>
  <c r="S1197" i="1" s="1"/>
  <c r="Q1197" i="1"/>
  <c r="P1189" i="1"/>
  <c r="S1189" i="1" s="1" a="1"/>
  <c r="S1189" i="1" s="1"/>
  <c r="Q1189" i="1"/>
  <c r="Q1181" i="1"/>
  <c r="P1181" i="1"/>
  <c r="S1181" i="1" s="1" a="1"/>
  <c r="S1181" i="1" s="1"/>
  <c r="P1173" i="1"/>
  <c r="S1173" i="1" s="1" a="1"/>
  <c r="S1173" i="1" s="1"/>
  <c r="Q1173" i="1"/>
  <c r="P1165" i="1"/>
  <c r="S1165" i="1" s="1" a="1"/>
  <c r="S1165" i="1" s="1"/>
  <c r="Q1165" i="1"/>
  <c r="P1157" i="1"/>
  <c r="S1157" i="1" s="1" a="1"/>
  <c r="S1157" i="1" s="1"/>
  <c r="Q1157" i="1"/>
  <c r="P1149" i="1"/>
  <c r="S1149" i="1" s="1" a="1"/>
  <c r="S1149" i="1" s="1"/>
  <c r="Q1149" i="1"/>
  <c r="P1141" i="1"/>
  <c r="S1141" i="1" s="1" a="1"/>
  <c r="S1141" i="1" s="1"/>
  <c r="Q1141" i="1"/>
  <c r="P1133" i="1"/>
  <c r="S1133" i="1" s="1" a="1"/>
  <c r="S1133" i="1" s="1"/>
  <c r="Q1133" i="1"/>
  <c r="Q1125" i="1"/>
  <c r="P1125" i="1"/>
  <c r="S1125" i="1" s="1" a="1"/>
  <c r="S1125" i="1" s="1"/>
  <c r="P1117" i="1"/>
  <c r="S1117" i="1" s="1" a="1"/>
  <c r="S1117" i="1" s="1"/>
  <c r="Q1117" i="1"/>
  <c r="P1109" i="1"/>
  <c r="S1109" i="1" s="1" a="1"/>
  <c r="S1109" i="1" s="1"/>
  <c r="Q1109" i="1"/>
  <c r="P1101" i="1"/>
  <c r="S1101" i="1" s="1" a="1"/>
  <c r="S1101" i="1" s="1"/>
  <c r="Q1101" i="1"/>
  <c r="P1093" i="1"/>
  <c r="S1093" i="1" s="1" a="1"/>
  <c r="S1093" i="1" s="1"/>
  <c r="Q1093" i="1"/>
  <c r="Q1085" i="1"/>
  <c r="P1085" i="1"/>
  <c r="S1085" i="1" s="1" a="1"/>
  <c r="S1085" i="1" s="1"/>
  <c r="P1077" i="1"/>
  <c r="S1077" i="1" s="1" a="1"/>
  <c r="S1077" i="1" s="1"/>
  <c r="Q1077" i="1"/>
  <c r="Q1069" i="1"/>
  <c r="P1069" i="1"/>
  <c r="S1069" i="1" s="1" a="1"/>
  <c r="S1069" i="1" s="1"/>
  <c r="P1061" i="1"/>
  <c r="S1061" i="1" s="1" a="1"/>
  <c r="S1061" i="1" s="1"/>
  <c r="Q1061" i="1"/>
  <c r="P1053" i="1"/>
  <c r="S1053" i="1" s="1" a="1"/>
  <c r="S1053" i="1" s="1"/>
  <c r="Q1053" i="1"/>
  <c r="P1045" i="1"/>
  <c r="S1045" i="1" s="1" a="1"/>
  <c r="S1045" i="1" s="1"/>
  <c r="Q1045" i="1"/>
  <c r="P1037" i="1"/>
  <c r="S1037" i="1" s="1" a="1"/>
  <c r="S1037" i="1" s="1"/>
  <c r="Q1037" i="1"/>
  <c r="P1029" i="1"/>
  <c r="S1029" i="1" s="1" a="1"/>
  <c r="S1029" i="1" s="1"/>
  <c r="Q1029" i="1"/>
  <c r="P1021" i="1"/>
  <c r="S1021" i="1" s="1" a="1"/>
  <c r="S1021" i="1" s="1"/>
  <c r="Q1021" i="1"/>
  <c r="P1013" i="1"/>
  <c r="S1013" i="1" s="1" a="1"/>
  <c r="S1013" i="1" s="1"/>
  <c r="Q1013" i="1"/>
  <c r="P1005" i="1"/>
  <c r="S1005" i="1" s="1" a="1"/>
  <c r="S1005" i="1" s="1"/>
  <c r="Q1005" i="1"/>
  <c r="P997" i="1"/>
  <c r="S997" i="1" s="1" a="1"/>
  <c r="S997" i="1" s="1"/>
  <c r="Q997" i="1"/>
  <c r="P989" i="1"/>
  <c r="S989" i="1" s="1" a="1"/>
  <c r="S989" i="1" s="1"/>
  <c r="Q989" i="1"/>
  <c r="P981" i="1"/>
  <c r="S981" i="1" s="1" a="1"/>
  <c r="S981" i="1" s="1"/>
  <c r="Q981" i="1"/>
  <c r="P973" i="1"/>
  <c r="S973" i="1" s="1" a="1"/>
  <c r="S973" i="1" s="1"/>
  <c r="Q973" i="1"/>
  <c r="P965" i="1"/>
  <c r="S965" i="1" s="1" a="1"/>
  <c r="S965" i="1" s="1"/>
  <c r="Q965" i="1"/>
  <c r="P957" i="1"/>
  <c r="S957" i="1" s="1" a="1"/>
  <c r="S957" i="1" s="1"/>
  <c r="Q957" i="1"/>
  <c r="P949" i="1"/>
  <c r="S949" i="1" s="1" a="1"/>
  <c r="S949" i="1" s="1"/>
  <c r="Q949" i="1"/>
  <c r="P941" i="1"/>
  <c r="S941" i="1" s="1" a="1"/>
  <c r="S941" i="1" s="1"/>
  <c r="Q941" i="1"/>
  <c r="P933" i="1"/>
  <c r="S933" i="1" s="1" a="1"/>
  <c r="S933" i="1" s="1"/>
  <c r="Q933" i="1"/>
  <c r="P925" i="1"/>
  <c r="S925" i="1" s="1" a="1"/>
  <c r="S925" i="1" s="1"/>
  <c r="Q925" i="1"/>
  <c r="P917" i="1"/>
  <c r="S917" i="1" s="1" a="1"/>
  <c r="S917" i="1" s="1"/>
  <c r="Q917" i="1"/>
  <c r="P909" i="1"/>
  <c r="S909" i="1" s="1" a="1"/>
  <c r="S909" i="1" s="1"/>
  <c r="Q909" i="1"/>
  <c r="P901" i="1"/>
  <c r="S901" i="1" s="1" a="1"/>
  <c r="S901" i="1" s="1"/>
  <c r="Q901" i="1"/>
  <c r="P893" i="1"/>
  <c r="S893" i="1" s="1" a="1"/>
  <c r="S893" i="1" s="1"/>
  <c r="Q893" i="1"/>
  <c r="P885" i="1"/>
  <c r="S885" i="1" s="1" a="1"/>
  <c r="S885" i="1" s="1"/>
  <c r="Q885" i="1"/>
  <c r="P877" i="1"/>
  <c r="S877" i="1" s="1" a="1"/>
  <c r="S877" i="1" s="1"/>
  <c r="Q877" i="1"/>
  <c r="P869" i="1"/>
  <c r="S869" i="1" s="1" a="1"/>
  <c r="S869" i="1" s="1"/>
  <c r="Q869" i="1"/>
  <c r="P861" i="1"/>
  <c r="S861" i="1" s="1" a="1"/>
  <c r="S861" i="1" s="1"/>
  <c r="Q861" i="1"/>
  <c r="P853" i="1"/>
  <c r="S853" i="1" s="1" a="1"/>
  <c r="S853" i="1" s="1"/>
  <c r="Q853" i="1"/>
  <c r="P845" i="1"/>
  <c r="S845" i="1" s="1" a="1"/>
  <c r="S845" i="1" s="1"/>
  <c r="Q845" i="1"/>
  <c r="P837" i="1"/>
  <c r="S837" i="1" s="1" a="1"/>
  <c r="S837" i="1" s="1"/>
  <c r="Q837" i="1"/>
  <c r="P829" i="1"/>
  <c r="S829" i="1" s="1" a="1"/>
  <c r="S829" i="1" s="1"/>
  <c r="Q829" i="1"/>
  <c r="P821" i="1"/>
  <c r="S821" i="1" s="1" a="1"/>
  <c r="S821" i="1" s="1"/>
  <c r="Q821" i="1"/>
  <c r="P813" i="1"/>
  <c r="S813" i="1" s="1" a="1"/>
  <c r="S813" i="1" s="1"/>
  <c r="Q813" i="1"/>
  <c r="P805" i="1"/>
  <c r="S805" i="1" s="1" a="1"/>
  <c r="S805" i="1" s="1"/>
  <c r="Q805" i="1"/>
  <c r="P797" i="1"/>
  <c r="S797" i="1" s="1" a="1"/>
  <c r="S797" i="1" s="1"/>
  <c r="Q797" i="1"/>
  <c r="P789" i="1"/>
  <c r="S789" i="1" s="1" a="1"/>
  <c r="S789" i="1" s="1"/>
  <c r="Q789" i="1"/>
  <c r="P781" i="1"/>
  <c r="S781" i="1" s="1" a="1"/>
  <c r="S781" i="1" s="1"/>
  <c r="Q781" i="1"/>
  <c r="P773" i="1"/>
  <c r="S773" i="1" s="1" a="1"/>
  <c r="S773" i="1" s="1"/>
  <c r="Q773" i="1"/>
  <c r="P765" i="1"/>
  <c r="S765" i="1" s="1" a="1"/>
  <c r="S765" i="1" s="1"/>
  <c r="Q765" i="1"/>
  <c r="P757" i="1"/>
  <c r="S757" i="1" s="1" a="1"/>
  <c r="S757" i="1" s="1"/>
  <c r="Q757" i="1"/>
  <c r="P749" i="1"/>
  <c r="S749" i="1" s="1" a="1"/>
  <c r="S749" i="1" s="1"/>
  <c r="Q749" i="1"/>
  <c r="P741" i="1"/>
  <c r="S741" i="1" s="1" a="1"/>
  <c r="S741" i="1" s="1"/>
  <c r="Q741" i="1"/>
  <c r="P733" i="1"/>
  <c r="S733" i="1" s="1" a="1"/>
  <c r="S733" i="1" s="1"/>
  <c r="Q733" i="1"/>
  <c r="P725" i="1"/>
  <c r="S725" i="1" s="1" a="1"/>
  <c r="S725" i="1" s="1"/>
  <c r="Q725" i="1"/>
  <c r="P717" i="1"/>
  <c r="S717" i="1" s="1" a="1"/>
  <c r="S717" i="1" s="1"/>
  <c r="Q717" i="1"/>
  <c r="P709" i="1"/>
  <c r="S709" i="1" s="1" a="1"/>
  <c r="S709" i="1" s="1"/>
  <c r="Q709" i="1"/>
  <c r="P701" i="1"/>
  <c r="S701" i="1" s="1" a="1"/>
  <c r="S701" i="1" s="1"/>
  <c r="Q701" i="1"/>
  <c r="P693" i="1"/>
  <c r="S693" i="1" s="1" a="1"/>
  <c r="S693" i="1" s="1"/>
  <c r="Q693" i="1"/>
  <c r="P685" i="1"/>
  <c r="S685" i="1" s="1" a="1"/>
  <c r="S685" i="1" s="1"/>
  <c r="Q685" i="1"/>
  <c r="P677" i="1"/>
  <c r="S677" i="1" s="1" a="1"/>
  <c r="S677" i="1" s="1"/>
  <c r="Q677" i="1"/>
  <c r="P669" i="1"/>
  <c r="S669" i="1" s="1" a="1"/>
  <c r="S669" i="1" s="1"/>
  <c r="Q669" i="1"/>
  <c r="P661" i="1"/>
  <c r="S661" i="1" s="1" a="1"/>
  <c r="S661" i="1" s="1"/>
  <c r="Q661" i="1"/>
  <c r="P653" i="1"/>
  <c r="S653" i="1" s="1" a="1"/>
  <c r="S653" i="1" s="1"/>
  <c r="Q653" i="1"/>
  <c r="P645" i="1"/>
  <c r="S645" i="1" s="1" a="1"/>
  <c r="S645" i="1" s="1"/>
  <c r="Q645" i="1"/>
  <c r="P637" i="1"/>
  <c r="S637" i="1" s="1" a="1"/>
  <c r="S637" i="1" s="1"/>
  <c r="Q637" i="1"/>
  <c r="P629" i="1"/>
  <c r="S629" i="1" s="1" a="1"/>
  <c r="S629" i="1" s="1"/>
  <c r="Q629" i="1"/>
  <c r="Q621" i="1"/>
  <c r="P621" i="1"/>
  <c r="S621" i="1" s="1" a="1"/>
  <c r="S621" i="1" s="1"/>
  <c r="Q613" i="1"/>
  <c r="P613" i="1"/>
  <c r="S613" i="1" s="1" a="1"/>
  <c r="S613" i="1" s="1"/>
  <c r="Q605" i="1"/>
  <c r="P605" i="1"/>
  <c r="S605" i="1" s="1" a="1"/>
  <c r="S605" i="1" s="1"/>
  <c r="Q597" i="1"/>
  <c r="P597" i="1"/>
  <c r="S597" i="1" s="1" a="1"/>
  <c r="S597" i="1" s="1"/>
  <c r="Q589" i="1"/>
  <c r="P589" i="1"/>
  <c r="S589" i="1" s="1" a="1"/>
  <c r="S589" i="1" s="1"/>
  <c r="Q581" i="1"/>
  <c r="P581" i="1"/>
  <c r="S581" i="1" s="1" a="1"/>
  <c r="S581" i="1" s="1"/>
  <c r="Q573" i="1"/>
  <c r="P573" i="1"/>
  <c r="S573" i="1" s="1" a="1"/>
  <c r="S573" i="1" s="1"/>
  <c r="Q565" i="1"/>
  <c r="P565" i="1"/>
  <c r="S565" i="1" s="1" a="1"/>
  <c r="S565" i="1" s="1"/>
  <c r="Q557" i="1"/>
  <c r="P557" i="1"/>
  <c r="S557" i="1" s="1" a="1"/>
  <c r="S557" i="1" s="1"/>
  <c r="Q549" i="1"/>
  <c r="P549" i="1"/>
  <c r="S549" i="1" s="1" a="1"/>
  <c r="S549" i="1" s="1"/>
  <c r="Q541" i="1"/>
  <c r="P541" i="1"/>
  <c r="S541" i="1" s="1" a="1"/>
  <c r="S541" i="1" s="1"/>
  <c r="Q533" i="1"/>
  <c r="P533" i="1"/>
  <c r="S533" i="1" s="1" a="1"/>
  <c r="S533" i="1" s="1"/>
  <c r="Q525" i="1"/>
  <c r="P525" i="1"/>
  <c r="S525" i="1" s="1" a="1"/>
  <c r="S525" i="1" s="1"/>
  <c r="Q517" i="1"/>
  <c r="P517" i="1"/>
  <c r="S517" i="1" s="1" a="1"/>
  <c r="S517" i="1" s="1"/>
  <c r="Q509" i="1"/>
  <c r="P509" i="1"/>
  <c r="S509" i="1" s="1" a="1"/>
  <c r="S509" i="1" s="1"/>
  <c r="Q501" i="1"/>
  <c r="P501" i="1"/>
  <c r="S501" i="1" s="1" a="1"/>
  <c r="S501" i="1" s="1"/>
  <c r="Q493" i="1"/>
  <c r="P493" i="1"/>
  <c r="S493" i="1" s="1" a="1"/>
  <c r="S493" i="1" s="1"/>
  <c r="Q485" i="1"/>
  <c r="P485" i="1"/>
  <c r="S485" i="1" s="1" a="1"/>
  <c r="S485" i="1" s="1"/>
  <c r="Q477" i="1"/>
  <c r="P477" i="1"/>
  <c r="S477" i="1" s="1" a="1"/>
  <c r="S477" i="1" s="1"/>
  <c r="Q469" i="1"/>
  <c r="P469" i="1"/>
  <c r="S469" i="1" s="1" a="1"/>
  <c r="S469" i="1" s="1"/>
  <c r="Q461" i="1"/>
  <c r="P461" i="1"/>
  <c r="S461" i="1" s="1" a="1"/>
  <c r="S461" i="1" s="1"/>
  <c r="Q453" i="1"/>
  <c r="P453" i="1"/>
  <c r="S453" i="1" s="1" a="1"/>
  <c r="S453" i="1" s="1"/>
  <c r="Q445" i="1"/>
  <c r="P445" i="1"/>
  <c r="S445" i="1" s="1" a="1"/>
  <c r="S445" i="1" s="1"/>
  <c r="Q437" i="1"/>
  <c r="P437" i="1"/>
  <c r="S437" i="1" s="1" a="1"/>
  <c r="S437" i="1" s="1"/>
  <c r="Q429" i="1"/>
  <c r="P429" i="1"/>
  <c r="S429" i="1" s="1" a="1"/>
  <c r="S429" i="1" s="1"/>
  <c r="Q421" i="1"/>
  <c r="P421" i="1"/>
  <c r="S421" i="1" s="1" a="1"/>
  <c r="S421" i="1" s="1"/>
  <c r="Q413" i="1"/>
  <c r="P413" i="1"/>
  <c r="S413" i="1" s="1" a="1"/>
  <c r="S413" i="1" s="1"/>
  <c r="Q405" i="1"/>
  <c r="P405" i="1"/>
  <c r="S405" i="1" s="1" a="1"/>
  <c r="S405" i="1" s="1"/>
  <c r="Q397" i="1"/>
  <c r="P397" i="1"/>
  <c r="S397" i="1" s="1" a="1"/>
  <c r="S397" i="1" s="1"/>
  <c r="Q389" i="1"/>
  <c r="P389" i="1"/>
  <c r="S389" i="1" s="1" a="1"/>
  <c r="S389" i="1" s="1"/>
  <c r="Q381" i="1"/>
  <c r="P381" i="1"/>
  <c r="S381" i="1" s="1" a="1"/>
  <c r="S381" i="1" s="1"/>
  <c r="Q373" i="1"/>
  <c r="P373" i="1"/>
  <c r="S373" i="1" s="1" a="1"/>
  <c r="S373" i="1" s="1"/>
  <c r="Q365" i="1"/>
  <c r="P365" i="1"/>
  <c r="S365" i="1" s="1" a="1"/>
  <c r="S365" i="1" s="1"/>
  <c r="Q357" i="1"/>
  <c r="P357" i="1"/>
  <c r="S357" i="1" s="1" a="1"/>
  <c r="S357" i="1" s="1"/>
  <c r="Q349" i="1"/>
  <c r="P349" i="1"/>
  <c r="S349" i="1" s="1" a="1"/>
  <c r="S349" i="1" s="1"/>
  <c r="Q341" i="1"/>
  <c r="P341" i="1"/>
  <c r="S341" i="1" s="1" a="1"/>
  <c r="S341" i="1" s="1"/>
  <c r="Q333" i="1"/>
  <c r="P333" i="1"/>
  <c r="S333" i="1" s="1" a="1"/>
  <c r="S333" i="1" s="1"/>
  <c r="Q325" i="1"/>
  <c r="P325" i="1"/>
  <c r="S325" i="1" s="1" a="1"/>
  <c r="S325" i="1" s="1"/>
  <c r="Q317" i="1"/>
  <c r="P317" i="1"/>
  <c r="S317" i="1" s="1" a="1"/>
  <c r="S317" i="1" s="1"/>
  <c r="Q309" i="1"/>
  <c r="P309" i="1"/>
  <c r="S309" i="1" s="1" a="1"/>
  <c r="S309" i="1" s="1"/>
  <c r="Q301" i="1"/>
  <c r="P301" i="1"/>
  <c r="S301" i="1" s="1" a="1"/>
  <c r="S301" i="1" s="1"/>
  <c r="Q293" i="1"/>
  <c r="P293" i="1"/>
  <c r="S293" i="1" s="1" a="1"/>
  <c r="S293" i="1" s="1"/>
  <c r="Q285" i="1"/>
  <c r="P285" i="1"/>
  <c r="S285" i="1" s="1" a="1"/>
  <c r="S285" i="1" s="1"/>
  <c r="Q277" i="1"/>
  <c r="P277" i="1"/>
  <c r="S277" i="1" s="1" a="1"/>
  <c r="S277" i="1" s="1"/>
  <c r="Q269" i="1"/>
  <c r="P269" i="1"/>
  <c r="S269" i="1" s="1" a="1"/>
  <c r="S269" i="1" s="1"/>
  <c r="Q261" i="1"/>
  <c r="P261" i="1"/>
  <c r="S261" i="1" s="1" a="1"/>
  <c r="S261" i="1" s="1"/>
  <c r="Q253" i="1"/>
  <c r="P253" i="1"/>
  <c r="S253" i="1" s="1" a="1"/>
  <c r="S253" i="1" s="1"/>
  <c r="Q245" i="1"/>
  <c r="P245" i="1"/>
  <c r="S245" i="1" s="1" a="1"/>
  <c r="S245" i="1" s="1"/>
  <c r="Q237" i="1"/>
  <c r="P237" i="1"/>
  <c r="S237" i="1" s="1" a="1"/>
  <c r="S237" i="1" s="1"/>
  <c r="Q229" i="1"/>
  <c r="P229" i="1"/>
  <c r="S229" i="1" s="1" a="1"/>
  <c r="S229" i="1" s="1"/>
  <c r="Q221" i="1"/>
  <c r="P221" i="1"/>
  <c r="S221" i="1" s="1" a="1"/>
  <c r="S221" i="1" s="1"/>
  <c r="Q213" i="1"/>
  <c r="P213" i="1"/>
  <c r="S213" i="1" s="1" a="1"/>
  <c r="S213" i="1" s="1"/>
  <c r="Q205" i="1"/>
  <c r="P205" i="1"/>
  <c r="S205" i="1" s="1" a="1"/>
  <c r="S205" i="1" s="1"/>
  <c r="Q197" i="1"/>
  <c r="P197" i="1"/>
  <c r="S197" i="1" s="1" a="1"/>
  <c r="S197" i="1" s="1"/>
  <c r="Q189" i="1"/>
  <c r="P189" i="1"/>
  <c r="S189" i="1" s="1" a="1"/>
  <c r="S189" i="1" s="1"/>
  <c r="Q181" i="1"/>
  <c r="P181" i="1"/>
  <c r="S181" i="1" s="1" a="1"/>
  <c r="S181" i="1" s="1"/>
  <c r="Q173" i="1"/>
  <c r="P173" i="1"/>
  <c r="S173" i="1" s="1" a="1"/>
  <c r="S173" i="1" s="1"/>
  <c r="Q165" i="1"/>
  <c r="P165" i="1"/>
  <c r="S165" i="1" s="1" a="1"/>
  <c r="S165" i="1" s="1"/>
  <c r="Q157" i="1"/>
  <c r="P157" i="1"/>
  <c r="S157" i="1" s="1" a="1"/>
  <c r="S157" i="1" s="1"/>
  <c r="Q149" i="1"/>
  <c r="P149" i="1"/>
  <c r="S149" i="1" s="1" a="1"/>
  <c r="S149" i="1" s="1"/>
  <c r="Q141" i="1"/>
  <c r="P141" i="1"/>
  <c r="S141" i="1" s="1" a="1"/>
  <c r="S141" i="1" s="1"/>
  <c r="Q133" i="1"/>
  <c r="P133" i="1"/>
  <c r="S133" i="1" s="1" a="1"/>
  <c r="S133" i="1" s="1"/>
  <c r="Q125" i="1"/>
  <c r="P125" i="1"/>
  <c r="S125" i="1" s="1" a="1"/>
  <c r="S125" i="1" s="1"/>
  <c r="Q117" i="1"/>
  <c r="P117" i="1"/>
  <c r="S117" i="1" s="1" a="1"/>
  <c r="S117" i="1" s="1"/>
  <c r="Q109" i="1"/>
  <c r="P109" i="1"/>
  <c r="S109" i="1" s="1" a="1"/>
  <c r="S109" i="1" s="1"/>
  <c r="Q101" i="1"/>
  <c r="P101" i="1"/>
  <c r="S101" i="1" s="1" a="1"/>
  <c r="S101" i="1" s="1"/>
  <c r="Q93" i="1"/>
  <c r="P93" i="1"/>
  <c r="S93" i="1" s="1" a="1"/>
  <c r="S93" i="1" s="1"/>
  <c r="Q85" i="1"/>
  <c r="P85" i="1"/>
  <c r="S85" i="1" s="1" a="1"/>
  <c r="S85" i="1" s="1"/>
  <c r="Q77" i="1"/>
  <c r="P77" i="1"/>
  <c r="S77" i="1" s="1" a="1"/>
  <c r="S77" i="1" s="1"/>
  <c r="Q69" i="1"/>
  <c r="P69" i="1"/>
  <c r="S69" i="1" s="1" a="1"/>
  <c r="S69" i="1" s="1"/>
  <c r="Q61" i="1"/>
  <c r="P61" i="1"/>
  <c r="S61" i="1" s="1" a="1"/>
  <c r="S61" i="1" s="1"/>
  <c r="Q53" i="1"/>
  <c r="P53" i="1"/>
  <c r="S53" i="1" s="1" a="1"/>
  <c r="S53" i="1" s="1"/>
  <c r="Q45" i="1"/>
  <c r="P45" i="1"/>
  <c r="S45" i="1" s="1" a="1"/>
  <c r="S45" i="1" s="1"/>
  <c r="Q37" i="1"/>
  <c r="P37" i="1"/>
  <c r="S37" i="1" s="1" a="1"/>
  <c r="S37" i="1" s="1"/>
  <c r="P29" i="1"/>
  <c r="S29" i="1" s="1" a="1"/>
  <c r="S29" i="1" s="1"/>
  <c r="Q29" i="1"/>
  <c r="P21" i="1"/>
  <c r="S21" i="1" s="1" a="1"/>
  <c r="S21" i="1" s="1"/>
  <c r="Q21" i="1"/>
  <c r="P13" i="1"/>
  <c r="S13" i="1" s="1" a="1"/>
  <c r="S13" i="1" s="1"/>
  <c r="Q13" i="1"/>
  <c r="Q3504" i="1"/>
  <c r="Q2699" i="1"/>
  <c r="Q3684" i="1"/>
  <c r="P2693" i="1"/>
  <c r="S2693" i="1" s="1" a="1"/>
  <c r="S2693" i="1" s="1"/>
  <c r="P3772" i="1"/>
  <c r="S3772" i="1" s="1" a="1"/>
  <c r="S3772" i="1" s="1"/>
  <c r="Q3772" i="1"/>
  <c r="P3764" i="1"/>
  <c r="S3764" i="1" s="1" a="1"/>
  <c r="S3764" i="1" s="1"/>
  <c r="Q3764" i="1"/>
  <c r="P3740" i="1"/>
  <c r="S3740" i="1" s="1" a="1"/>
  <c r="S3740" i="1" s="1"/>
  <c r="Q3740" i="1"/>
  <c r="P3732" i="1"/>
  <c r="S3732" i="1" s="1" a="1"/>
  <c r="S3732" i="1" s="1"/>
  <c r="Q3732" i="1"/>
  <c r="P3708" i="1"/>
  <c r="S3708" i="1" s="1" a="1"/>
  <c r="S3708" i="1" s="1"/>
  <c r="Q3708" i="1"/>
  <c r="P3700" i="1"/>
  <c r="S3700" i="1" s="1" a="1"/>
  <c r="S3700" i="1" s="1"/>
  <c r="Q3700" i="1"/>
  <c r="P3676" i="1"/>
  <c r="S3676" i="1" s="1" a="1"/>
  <c r="S3676" i="1" s="1"/>
  <c r="Q3676" i="1"/>
  <c r="P3668" i="1"/>
  <c r="S3668" i="1" s="1" a="1"/>
  <c r="S3668" i="1" s="1"/>
  <c r="Q3668" i="1"/>
  <c r="P3644" i="1"/>
  <c r="S3644" i="1" s="1" a="1"/>
  <c r="S3644" i="1" s="1"/>
  <c r="Q3644" i="1"/>
  <c r="Q3636" i="1"/>
  <c r="P3636" i="1"/>
  <c r="S3636" i="1" s="1" a="1"/>
  <c r="S3636" i="1" s="1"/>
  <c r="Q3628" i="1"/>
  <c r="P3628" i="1"/>
  <c r="S3628" i="1" s="1" a="1"/>
  <c r="S3628" i="1" s="1"/>
  <c r="Q3620" i="1"/>
  <c r="P3620" i="1"/>
  <c r="S3620" i="1" s="1" a="1"/>
  <c r="S3620" i="1" s="1"/>
  <c r="Q3604" i="1"/>
  <c r="P3604" i="1"/>
  <c r="S3604" i="1" s="1" a="1"/>
  <c r="S3604" i="1" s="1"/>
  <c r="Q3596" i="1"/>
  <c r="P3596" i="1"/>
  <c r="S3596" i="1" s="1" a="1"/>
  <c r="S3596" i="1" s="1"/>
  <c r="Q3588" i="1"/>
  <c r="P3588" i="1"/>
  <c r="S3588" i="1" s="1" a="1"/>
  <c r="S3588" i="1" s="1"/>
  <c r="Q3580" i="1"/>
  <c r="P3580" i="1"/>
  <c r="S3580" i="1" s="1" a="1"/>
  <c r="S3580" i="1" s="1"/>
  <c r="Q3572" i="1"/>
  <c r="P3572" i="1"/>
  <c r="S3572" i="1" s="1" a="1"/>
  <c r="S3572" i="1" s="1"/>
  <c r="Q3564" i="1"/>
  <c r="P3564" i="1"/>
  <c r="S3564" i="1" s="1" a="1"/>
  <c r="S3564" i="1" s="1"/>
  <c r="Q3556" i="1"/>
  <c r="P3556" i="1"/>
  <c r="S3556" i="1" s="1" a="1"/>
  <c r="S3556" i="1" s="1"/>
  <c r="Q3548" i="1"/>
  <c r="P3548" i="1"/>
  <c r="S3548" i="1" s="1" a="1"/>
  <c r="S3548" i="1" s="1"/>
  <c r="Q3540" i="1"/>
  <c r="P3540" i="1"/>
  <c r="S3540" i="1" s="1" a="1"/>
  <c r="S3540" i="1" s="1"/>
  <c r="Q3532" i="1"/>
  <c r="P3532" i="1"/>
  <c r="S3532" i="1" s="1" a="1"/>
  <c r="S3532" i="1" s="1"/>
  <c r="Q3524" i="1"/>
  <c r="P3524" i="1"/>
  <c r="S3524" i="1" s="1" a="1"/>
  <c r="S3524" i="1" s="1"/>
  <c r="Q3516" i="1"/>
  <c r="P3516" i="1"/>
  <c r="S3516" i="1" s="1" a="1"/>
  <c r="S3516" i="1" s="1"/>
  <c r="Q3508" i="1"/>
  <c r="P3508" i="1"/>
  <c r="S3508" i="1" s="1" a="1"/>
  <c r="S3508" i="1" s="1"/>
  <c r="Q3500" i="1"/>
  <c r="P3500" i="1"/>
  <c r="S3500" i="1" s="1" a="1"/>
  <c r="S3500" i="1" s="1"/>
  <c r="Q3492" i="1"/>
  <c r="P3492" i="1"/>
  <c r="S3492" i="1" s="1" a="1"/>
  <c r="S3492" i="1" s="1"/>
  <c r="Q3484" i="1"/>
  <c r="P3484" i="1"/>
  <c r="S3484" i="1" s="1" a="1"/>
  <c r="S3484" i="1" s="1"/>
  <c r="Q3476" i="1"/>
  <c r="P3476" i="1"/>
  <c r="S3476" i="1" s="1" a="1"/>
  <c r="S3476" i="1" s="1"/>
  <c r="Q3468" i="1"/>
  <c r="P3468" i="1"/>
  <c r="S3468" i="1" s="1" a="1"/>
  <c r="S3468" i="1" s="1"/>
  <c r="Q3460" i="1"/>
  <c r="P3460" i="1"/>
  <c r="S3460" i="1" s="1" a="1"/>
  <c r="S3460" i="1" s="1"/>
  <c r="Q3452" i="1"/>
  <c r="P3452" i="1"/>
  <c r="S3452" i="1" s="1" a="1"/>
  <c r="S3452" i="1" s="1"/>
  <c r="Q3444" i="1"/>
  <c r="P3444" i="1"/>
  <c r="S3444" i="1" s="1" a="1"/>
  <c r="S3444" i="1" s="1"/>
  <c r="Q3436" i="1"/>
  <c r="P3436" i="1"/>
  <c r="S3436" i="1" s="1" a="1"/>
  <c r="S3436" i="1" s="1"/>
  <c r="Q3428" i="1"/>
  <c r="P3428" i="1"/>
  <c r="S3428" i="1" s="1" a="1"/>
  <c r="S3428" i="1" s="1"/>
  <c r="Q3420" i="1"/>
  <c r="P3420" i="1"/>
  <c r="S3420" i="1" s="1" a="1"/>
  <c r="S3420" i="1" s="1"/>
  <c r="Q3412" i="1"/>
  <c r="P3412" i="1"/>
  <c r="S3412" i="1" s="1" a="1"/>
  <c r="S3412" i="1" s="1"/>
  <c r="Q3404" i="1"/>
  <c r="P3404" i="1"/>
  <c r="S3404" i="1" s="1" a="1"/>
  <c r="S3404" i="1" s="1"/>
  <c r="Q3396" i="1"/>
  <c r="P3396" i="1"/>
  <c r="S3396" i="1" s="1" a="1"/>
  <c r="S3396" i="1" s="1"/>
  <c r="Q3388" i="1"/>
  <c r="P3388" i="1"/>
  <c r="S3388" i="1" s="1" a="1"/>
  <c r="S3388" i="1" s="1"/>
  <c r="Q3372" i="1"/>
  <c r="P3372" i="1"/>
  <c r="S3372" i="1" s="1" a="1"/>
  <c r="S3372" i="1" s="1"/>
  <c r="Q3364" i="1"/>
  <c r="P3364" i="1"/>
  <c r="S3364" i="1" s="1" a="1"/>
  <c r="S3364" i="1" s="1"/>
  <c r="Q3356" i="1"/>
  <c r="P3356" i="1"/>
  <c r="S3356" i="1" s="1" a="1"/>
  <c r="S3356" i="1" s="1"/>
  <c r="Q3348" i="1"/>
  <c r="P3348" i="1"/>
  <c r="S3348" i="1" s="1" a="1"/>
  <c r="S3348" i="1" s="1"/>
  <c r="Q3340" i="1"/>
  <c r="P3340" i="1"/>
  <c r="S3340" i="1" s="1" a="1"/>
  <c r="S3340" i="1" s="1"/>
  <c r="Q3332" i="1"/>
  <c r="P3332" i="1"/>
  <c r="S3332" i="1" s="1" a="1"/>
  <c r="S3332" i="1" s="1"/>
  <c r="Q3324" i="1"/>
  <c r="P3324" i="1"/>
  <c r="S3324" i="1" s="1" a="1"/>
  <c r="S3324" i="1" s="1"/>
  <c r="Q3316" i="1"/>
  <c r="P3316" i="1"/>
  <c r="S3316" i="1" s="1" a="1"/>
  <c r="S3316" i="1" s="1"/>
  <c r="Q3308" i="1"/>
  <c r="P3308" i="1"/>
  <c r="S3308" i="1" s="1" a="1"/>
  <c r="S3308" i="1" s="1"/>
  <c r="Q3300" i="1"/>
  <c r="P3300" i="1"/>
  <c r="S3300" i="1" s="1" a="1"/>
  <c r="S3300" i="1" s="1"/>
  <c r="Q3292" i="1"/>
  <c r="P3292" i="1"/>
  <c r="S3292" i="1" s="1" a="1"/>
  <c r="S3292" i="1" s="1"/>
  <c r="Q3284" i="1"/>
  <c r="P3284" i="1"/>
  <c r="S3284" i="1" s="1" a="1"/>
  <c r="S3284" i="1" s="1"/>
  <c r="Q3276" i="1"/>
  <c r="P3276" i="1"/>
  <c r="S3276" i="1" s="1" a="1"/>
  <c r="S3276" i="1" s="1"/>
  <c r="Q3268" i="1"/>
  <c r="P3268" i="1"/>
  <c r="S3268" i="1" s="1" a="1"/>
  <c r="S3268" i="1" s="1"/>
  <c r="Q3260" i="1"/>
  <c r="P3260" i="1"/>
  <c r="S3260" i="1" s="1" a="1"/>
  <c r="S3260" i="1" s="1"/>
  <c r="Q3252" i="1"/>
  <c r="P3252" i="1"/>
  <c r="S3252" i="1" s="1" a="1"/>
  <c r="S3252" i="1" s="1"/>
  <c r="Q3244" i="1"/>
  <c r="P3244" i="1"/>
  <c r="S3244" i="1" s="1" a="1"/>
  <c r="S3244" i="1" s="1"/>
  <c r="Q3236" i="1"/>
  <c r="P3236" i="1"/>
  <c r="S3236" i="1" s="1" a="1"/>
  <c r="S3236" i="1" s="1"/>
  <c r="Q3228" i="1"/>
  <c r="P3228" i="1"/>
  <c r="S3228" i="1" s="1" a="1"/>
  <c r="S3228" i="1" s="1"/>
  <c r="Q3220" i="1"/>
  <c r="P3220" i="1"/>
  <c r="S3220" i="1" s="1" a="1"/>
  <c r="S3220" i="1" s="1"/>
  <c r="Q3212" i="1"/>
  <c r="P3212" i="1"/>
  <c r="S3212" i="1" s="1" a="1"/>
  <c r="S3212" i="1" s="1"/>
  <c r="Q3204" i="1"/>
  <c r="P3204" i="1"/>
  <c r="S3204" i="1" s="1" a="1"/>
  <c r="S3204" i="1" s="1"/>
  <c r="Q3196" i="1"/>
  <c r="P3196" i="1"/>
  <c r="S3196" i="1" s="1" a="1"/>
  <c r="S3196" i="1" s="1"/>
  <c r="Q3188" i="1"/>
  <c r="P3188" i="1"/>
  <c r="S3188" i="1" s="1" a="1"/>
  <c r="S3188" i="1" s="1"/>
  <c r="Q3180" i="1"/>
  <c r="P3180" i="1"/>
  <c r="S3180" i="1" s="1" a="1"/>
  <c r="S3180" i="1" s="1"/>
  <c r="Q3172" i="1"/>
  <c r="P3172" i="1"/>
  <c r="S3172" i="1" s="1" a="1"/>
  <c r="S3172" i="1" s="1"/>
  <c r="Q3156" i="1"/>
  <c r="P3156" i="1"/>
  <c r="S3156" i="1" s="1" a="1"/>
  <c r="S3156" i="1" s="1"/>
  <c r="Q3148" i="1"/>
  <c r="P3148" i="1"/>
  <c r="S3148" i="1" s="1" a="1"/>
  <c r="S3148" i="1" s="1"/>
  <c r="Q3140" i="1"/>
  <c r="P3140" i="1"/>
  <c r="S3140" i="1" s="1" a="1"/>
  <c r="S3140" i="1" s="1"/>
  <c r="Q3124" i="1"/>
  <c r="P3124" i="1"/>
  <c r="S3124" i="1" s="1" a="1"/>
  <c r="S3124" i="1" s="1"/>
  <c r="Q3116" i="1"/>
  <c r="P3116" i="1"/>
  <c r="S3116" i="1" s="1" a="1"/>
  <c r="S3116" i="1" s="1"/>
  <c r="Q3108" i="1"/>
  <c r="P3108" i="1"/>
  <c r="S3108" i="1" s="1" a="1"/>
  <c r="S3108" i="1" s="1"/>
  <c r="Q3100" i="1"/>
  <c r="P3100" i="1"/>
  <c r="S3100" i="1" s="1" a="1"/>
  <c r="S3100" i="1" s="1"/>
  <c r="Q3092" i="1"/>
  <c r="P3092" i="1"/>
  <c r="S3092" i="1" s="1" a="1"/>
  <c r="S3092" i="1" s="1"/>
  <c r="Q3084" i="1"/>
  <c r="P3084" i="1"/>
  <c r="S3084" i="1" s="1" a="1"/>
  <c r="S3084" i="1" s="1"/>
  <c r="Q3076" i="1"/>
  <c r="P3076" i="1"/>
  <c r="S3076" i="1" s="1" a="1"/>
  <c r="S3076" i="1" s="1"/>
  <c r="Q3068" i="1"/>
  <c r="P3068" i="1"/>
  <c r="S3068" i="1" s="1" a="1"/>
  <c r="S3068" i="1" s="1"/>
  <c r="Q3060" i="1"/>
  <c r="P3060" i="1"/>
  <c r="S3060" i="1" s="1" a="1"/>
  <c r="S3060" i="1" s="1"/>
  <c r="Q3052" i="1"/>
  <c r="P3052" i="1"/>
  <c r="S3052" i="1" s="1" a="1"/>
  <c r="S3052" i="1" s="1"/>
  <c r="Q3044" i="1"/>
  <c r="P3044" i="1"/>
  <c r="S3044" i="1" s="1" a="1"/>
  <c r="S3044" i="1" s="1"/>
  <c r="Q3036" i="1"/>
  <c r="P3036" i="1"/>
  <c r="S3036" i="1" s="1" a="1"/>
  <c r="S3036" i="1" s="1"/>
  <c r="Q3028" i="1"/>
  <c r="P3028" i="1"/>
  <c r="S3028" i="1" s="1" a="1"/>
  <c r="S3028" i="1" s="1"/>
  <c r="Q3020" i="1"/>
  <c r="P3020" i="1"/>
  <c r="S3020" i="1" s="1" a="1"/>
  <c r="S3020" i="1" s="1"/>
  <c r="Q3012" i="1"/>
  <c r="P3012" i="1"/>
  <c r="S3012" i="1" s="1" a="1"/>
  <c r="S3012" i="1" s="1"/>
  <c r="Q3004" i="1"/>
  <c r="P3004" i="1"/>
  <c r="S3004" i="1" s="1" a="1"/>
  <c r="S3004" i="1" s="1"/>
  <c r="Q2996" i="1"/>
  <c r="P2996" i="1"/>
  <c r="S2996" i="1" s="1" a="1"/>
  <c r="S2996" i="1" s="1"/>
  <c r="Q2988" i="1"/>
  <c r="P2988" i="1"/>
  <c r="S2988" i="1" s="1" a="1"/>
  <c r="S2988" i="1" s="1"/>
  <c r="Q2980" i="1"/>
  <c r="P2980" i="1"/>
  <c r="S2980" i="1" s="1" a="1"/>
  <c r="S2980" i="1" s="1"/>
  <c r="Q2972" i="1"/>
  <c r="P2972" i="1"/>
  <c r="S2972" i="1" s="1" a="1"/>
  <c r="S2972" i="1" s="1"/>
  <c r="Q2964" i="1"/>
  <c r="P2964" i="1"/>
  <c r="S2964" i="1" s="1" a="1"/>
  <c r="S2964" i="1" s="1"/>
  <c r="Q2956" i="1"/>
  <c r="P2956" i="1"/>
  <c r="S2956" i="1" s="1" a="1"/>
  <c r="S2956" i="1" s="1"/>
  <c r="Q2948" i="1"/>
  <c r="P2948" i="1"/>
  <c r="S2948" i="1" s="1" a="1"/>
  <c r="S2948" i="1" s="1"/>
  <c r="Q2940" i="1"/>
  <c r="P2940" i="1"/>
  <c r="S2940" i="1" s="1" a="1"/>
  <c r="S2940" i="1" s="1"/>
  <c r="Q2932" i="1"/>
  <c r="P2932" i="1"/>
  <c r="S2932" i="1" s="1" a="1"/>
  <c r="S2932" i="1" s="1"/>
  <c r="Q2924" i="1"/>
  <c r="P2924" i="1"/>
  <c r="S2924" i="1" s="1" a="1"/>
  <c r="S2924" i="1" s="1"/>
  <c r="Q2916" i="1"/>
  <c r="P2916" i="1"/>
  <c r="S2916" i="1" s="1" a="1"/>
  <c r="S2916" i="1" s="1"/>
  <c r="Q2908" i="1"/>
  <c r="P2908" i="1"/>
  <c r="S2908" i="1" s="1" a="1"/>
  <c r="S2908" i="1" s="1"/>
  <c r="Q2900" i="1"/>
  <c r="P2900" i="1"/>
  <c r="S2900" i="1" s="1" a="1"/>
  <c r="S2900" i="1" s="1"/>
  <c r="Q2892" i="1"/>
  <c r="P2892" i="1"/>
  <c r="S2892" i="1" s="1" a="1"/>
  <c r="S2892" i="1" s="1"/>
  <c r="Q2884" i="1"/>
  <c r="P2884" i="1"/>
  <c r="S2884" i="1" s="1" a="1"/>
  <c r="S2884" i="1" s="1"/>
  <c r="Q2876" i="1"/>
  <c r="P2876" i="1"/>
  <c r="S2876" i="1" s="1" a="1"/>
  <c r="S2876" i="1" s="1"/>
  <c r="Q2868" i="1"/>
  <c r="P2868" i="1"/>
  <c r="S2868" i="1" s="1" a="1"/>
  <c r="S2868" i="1" s="1"/>
  <c r="Q2860" i="1"/>
  <c r="P2860" i="1"/>
  <c r="S2860" i="1" s="1" a="1"/>
  <c r="S2860" i="1" s="1"/>
  <c r="Q2852" i="1"/>
  <c r="P2852" i="1"/>
  <c r="S2852" i="1" s="1" a="1"/>
  <c r="S2852" i="1" s="1"/>
  <c r="Q2844" i="1"/>
  <c r="P2844" i="1"/>
  <c r="S2844" i="1" s="1" a="1"/>
  <c r="S2844" i="1" s="1"/>
  <c r="Q2836" i="1"/>
  <c r="P2836" i="1"/>
  <c r="S2836" i="1" s="1" a="1"/>
  <c r="S2836" i="1" s="1"/>
  <c r="Q2828" i="1"/>
  <c r="P2828" i="1"/>
  <c r="S2828" i="1" s="1" a="1"/>
  <c r="S2828" i="1" s="1"/>
  <c r="Q2820" i="1"/>
  <c r="P2820" i="1"/>
  <c r="S2820" i="1" s="1" a="1"/>
  <c r="S2820" i="1" s="1"/>
  <c r="Q2812" i="1"/>
  <c r="P2812" i="1"/>
  <c r="S2812" i="1" s="1" a="1"/>
  <c r="S2812" i="1" s="1"/>
  <c r="Q2804" i="1"/>
  <c r="P2804" i="1"/>
  <c r="S2804" i="1" s="1" a="1"/>
  <c r="S2804" i="1" s="1"/>
  <c r="Q2796" i="1"/>
  <c r="P2796" i="1"/>
  <c r="S2796" i="1" s="1" a="1"/>
  <c r="S2796" i="1" s="1"/>
  <c r="Q2788" i="1"/>
  <c r="P2788" i="1"/>
  <c r="S2788" i="1" s="1" a="1"/>
  <c r="S2788" i="1" s="1"/>
  <c r="Q2780" i="1"/>
  <c r="P2780" i="1"/>
  <c r="S2780" i="1" s="1" a="1"/>
  <c r="S2780" i="1" s="1"/>
  <c r="Q2772" i="1"/>
  <c r="P2772" i="1"/>
  <c r="S2772" i="1" s="1" a="1"/>
  <c r="S2772" i="1" s="1"/>
  <c r="Q2764" i="1"/>
  <c r="P2764" i="1"/>
  <c r="S2764" i="1" s="1" a="1"/>
  <c r="S2764" i="1" s="1"/>
  <c r="Q2756" i="1"/>
  <c r="P2756" i="1"/>
  <c r="S2756" i="1" s="1" a="1"/>
  <c r="S2756" i="1" s="1"/>
  <c r="Q2748" i="1"/>
  <c r="P2748" i="1"/>
  <c r="S2748" i="1" s="1" a="1"/>
  <c r="S2748" i="1" s="1"/>
  <c r="Q2732" i="1"/>
  <c r="P2732" i="1"/>
  <c r="S2732" i="1" s="1" a="1"/>
  <c r="S2732" i="1" s="1"/>
  <c r="Q2724" i="1"/>
  <c r="P2724" i="1"/>
  <c r="S2724" i="1" s="1" a="1"/>
  <c r="S2724" i="1" s="1"/>
  <c r="Q2716" i="1"/>
  <c r="P2716" i="1"/>
  <c r="S2716" i="1" s="1" a="1"/>
  <c r="S2716" i="1" s="1"/>
  <c r="Q2708" i="1"/>
  <c r="P2708" i="1"/>
  <c r="S2708" i="1" s="1" a="1"/>
  <c r="S2708" i="1" s="1"/>
  <c r="Q2700" i="1"/>
  <c r="P2700" i="1"/>
  <c r="S2700" i="1" s="1" a="1"/>
  <c r="S2700" i="1" s="1"/>
  <c r="Q2692" i="1"/>
  <c r="P2692" i="1"/>
  <c r="S2692" i="1" s="1" a="1"/>
  <c r="S2692" i="1" s="1"/>
  <c r="Q2684" i="1"/>
  <c r="P2684" i="1"/>
  <c r="S2684" i="1" s="1" a="1"/>
  <c r="S2684" i="1" s="1"/>
  <c r="Q2676" i="1"/>
  <c r="P2676" i="1"/>
  <c r="S2676" i="1" s="1" a="1"/>
  <c r="S2676" i="1" s="1"/>
  <c r="Q2668" i="1"/>
  <c r="P2668" i="1"/>
  <c r="S2668" i="1" s="1" a="1"/>
  <c r="S2668" i="1" s="1"/>
  <c r="Q2660" i="1"/>
  <c r="P2660" i="1"/>
  <c r="S2660" i="1" s="1" a="1"/>
  <c r="S2660" i="1" s="1"/>
  <c r="Q2652" i="1"/>
  <c r="P2652" i="1"/>
  <c r="S2652" i="1" s="1" a="1"/>
  <c r="S2652" i="1" s="1"/>
  <c r="Q2644" i="1"/>
  <c r="P2644" i="1"/>
  <c r="S2644" i="1" s="1" a="1"/>
  <c r="S2644" i="1" s="1"/>
  <c r="Q2636" i="1"/>
  <c r="P2636" i="1"/>
  <c r="S2636" i="1" s="1" a="1"/>
  <c r="S2636" i="1" s="1"/>
  <c r="Q2628" i="1"/>
  <c r="P2628" i="1"/>
  <c r="S2628" i="1" s="1" a="1"/>
  <c r="S2628" i="1" s="1"/>
  <c r="Q2620" i="1"/>
  <c r="P2620" i="1"/>
  <c r="S2620" i="1" s="1" a="1"/>
  <c r="S2620" i="1" s="1"/>
  <c r="Q2612" i="1"/>
  <c r="P2612" i="1"/>
  <c r="S2612" i="1" s="1" a="1"/>
  <c r="S2612" i="1" s="1"/>
  <c r="Q2604" i="1"/>
  <c r="P2604" i="1"/>
  <c r="S2604" i="1" s="1" a="1"/>
  <c r="S2604" i="1" s="1"/>
  <c r="Q2596" i="1"/>
  <c r="P2596" i="1"/>
  <c r="S2596" i="1" s="1" a="1"/>
  <c r="S2596" i="1" s="1"/>
  <c r="Q2588" i="1"/>
  <c r="P2588" i="1"/>
  <c r="S2588" i="1" s="1" a="1"/>
  <c r="S2588" i="1" s="1"/>
  <c r="Q2580" i="1"/>
  <c r="P2580" i="1"/>
  <c r="S2580" i="1" s="1" a="1"/>
  <c r="S2580" i="1" s="1"/>
  <c r="Q2572" i="1"/>
  <c r="P2572" i="1"/>
  <c r="S2572" i="1" s="1" a="1"/>
  <c r="S2572" i="1" s="1"/>
  <c r="Q2564" i="1"/>
  <c r="P2564" i="1"/>
  <c r="S2564" i="1" s="1" a="1"/>
  <c r="S2564" i="1" s="1"/>
  <c r="Q2556" i="1"/>
  <c r="P2556" i="1"/>
  <c r="S2556" i="1" s="1" a="1"/>
  <c r="S2556" i="1" s="1"/>
  <c r="Q2548" i="1"/>
  <c r="P2548" i="1"/>
  <c r="S2548" i="1" s="1" a="1"/>
  <c r="S2548" i="1" s="1"/>
  <c r="Q2540" i="1"/>
  <c r="P2540" i="1"/>
  <c r="S2540" i="1" s="1" a="1"/>
  <c r="S2540" i="1" s="1"/>
  <c r="Q2532" i="1"/>
  <c r="P2532" i="1"/>
  <c r="S2532" i="1" s="1" a="1"/>
  <c r="S2532" i="1" s="1"/>
  <c r="Q2516" i="1"/>
  <c r="P2516" i="1"/>
  <c r="S2516" i="1" s="1" a="1"/>
  <c r="S2516" i="1" s="1"/>
  <c r="Q2508" i="1"/>
  <c r="P2508" i="1"/>
  <c r="S2508" i="1" s="1" a="1"/>
  <c r="S2508" i="1" s="1"/>
  <c r="Q2500" i="1"/>
  <c r="P2500" i="1"/>
  <c r="S2500" i="1" s="1" a="1"/>
  <c r="S2500" i="1" s="1"/>
  <c r="Q2492" i="1"/>
  <c r="P2492" i="1"/>
  <c r="S2492" i="1" s="1" a="1"/>
  <c r="S2492" i="1" s="1"/>
  <c r="Q2484" i="1"/>
  <c r="P2484" i="1"/>
  <c r="S2484" i="1" s="1" a="1"/>
  <c r="S2484" i="1" s="1"/>
  <c r="Q2476" i="1"/>
  <c r="P2476" i="1"/>
  <c r="S2476" i="1" s="1" a="1"/>
  <c r="S2476" i="1" s="1"/>
  <c r="Q2468" i="1"/>
  <c r="P2468" i="1"/>
  <c r="S2468" i="1" s="1" a="1"/>
  <c r="S2468" i="1" s="1"/>
  <c r="Q2460" i="1"/>
  <c r="P2460" i="1"/>
  <c r="S2460" i="1" s="1" a="1"/>
  <c r="S2460" i="1" s="1"/>
  <c r="Q2452" i="1"/>
  <c r="P2452" i="1"/>
  <c r="S2452" i="1" s="1" a="1"/>
  <c r="S2452" i="1" s="1"/>
  <c r="Q2444" i="1"/>
  <c r="P2444" i="1"/>
  <c r="S2444" i="1" s="1" a="1"/>
  <c r="S2444" i="1" s="1"/>
  <c r="Q2436" i="1"/>
  <c r="P2436" i="1"/>
  <c r="S2436" i="1" s="1" a="1"/>
  <c r="S2436" i="1" s="1"/>
  <c r="Q2428" i="1"/>
  <c r="P2428" i="1"/>
  <c r="S2428" i="1" s="1" a="1"/>
  <c r="S2428" i="1" s="1"/>
  <c r="Q2420" i="1"/>
  <c r="P2420" i="1"/>
  <c r="S2420" i="1" s="1" a="1"/>
  <c r="S2420" i="1" s="1"/>
  <c r="P2412" i="1"/>
  <c r="S2412" i="1" s="1" a="1"/>
  <c r="S2412" i="1" s="1"/>
  <c r="Q2412" i="1"/>
  <c r="P2404" i="1"/>
  <c r="S2404" i="1" s="1" a="1"/>
  <c r="S2404" i="1" s="1"/>
  <c r="Q2404" i="1"/>
  <c r="P2396" i="1"/>
  <c r="S2396" i="1" s="1" a="1"/>
  <c r="S2396" i="1" s="1"/>
  <c r="Q2396" i="1"/>
  <c r="P2388" i="1"/>
  <c r="S2388" i="1" s="1" a="1"/>
  <c r="S2388" i="1" s="1"/>
  <c r="Q2388" i="1"/>
  <c r="P2380" i="1"/>
  <c r="S2380" i="1" s="1" a="1"/>
  <c r="S2380" i="1" s="1"/>
  <c r="Q2380" i="1"/>
  <c r="P2372" i="1"/>
  <c r="S2372" i="1" s="1" a="1"/>
  <c r="S2372" i="1" s="1"/>
  <c r="Q2372" i="1"/>
  <c r="P2364" i="1"/>
  <c r="S2364" i="1" s="1" a="1"/>
  <c r="S2364" i="1" s="1"/>
  <c r="Q2364" i="1"/>
  <c r="P2356" i="1"/>
  <c r="S2356" i="1" s="1" a="1"/>
  <c r="S2356" i="1" s="1"/>
  <c r="Q2356" i="1"/>
  <c r="P2348" i="1"/>
  <c r="S2348" i="1" s="1" a="1"/>
  <c r="S2348" i="1" s="1"/>
  <c r="Q2348" i="1"/>
  <c r="P2340" i="1"/>
  <c r="S2340" i="1" s="1" a="1"/>
  <c r="S2340" i="1" s="1"/>
  <c r="Q2340" i="1"/>
  <c r="P2332" i="1"/>
  <c r="S2332" i="1" s="1" a="1"/>
  <c r="S2332" i="1" s="1"/>
  <c r="Q2332" i="1"/>
  <c r="P2324" i="1"/>
  <c r="S2324" i="1" s="1" a="1"/>
  <c r="S2324" i="1" s="1"/>
  <c r="Q2324" i="1"/>
  <c r="P2316" i="1"/>
  <c r="S2316" i="1" s="1" a="1"/>
  <c r="S2316" i="1" s="1"/>
  <c r="Q2316" i="1"/>
  <c r="P2308" i="1"/>
  <c r="S2308" i="1" s="1" a="1"/>
  <c r="S2308" i="1" s="1"/>
  <c r="Q2308" i="1"/>
  <c r="P2300" i="1"/>
  <c r="S2300" i="1" s="1" a="1"/>
  <c r="S2300" i="1" s="1"/>
  <c r="Q2300" i="1"/>
  <c r="P2292" i="1"/>
  <c r="S2292" i="1" s="1" a="1"/>
  <c r="S2292" i="1" s="1"/>
  <c r="Q2292" i="1"/>
  <c r="P2284" i="1"/>
  <c r="S2284" i="1" s="1" a="1"/>
  <c r="S2284" i="1" s="1"/>
  <c r="Q2284" i="1"/>
  <c r="P2276" i="1"/>
  <c r="S2276" i="1" s="1" a="1"/>
  <c r="S2276" i="1" s="1"/>
  <c r="Q2276" i="1"/>
  <c r="P2268" i="1"/>
  <c r="S2268" i="1" s="1" a="1"/>
  <c r="S2268" i="1" s="1"/>
  <c r="Q2268" i="1"/>
  <c r="P2260" i="1"/>
  <c r="S2260" i="1" s="1" a="1"/>
  <c r="S2260" i="1" s="1"/>
  <c r="Q2260" i="1"/>
  <c r="P2252" i="1"/>
  <c r="S2252" i="1" s="1" a="1"/>
  <c r="S2252" i="1" s="1"/>
  <c r="Q2252" i="1"/>
  <c r="P2244" i="1"/>
  <c r="S2244" i="1" s="1" a="1"/>
  <c r="S2244" i="1" s="1"/>
  <c r="Q2244" i="1"/>
  <c r="P2236" i="1"/>
  <c r="S2236" i="1" s="1" a="1"/>
  <c r="S2236" i="1" s="1"/>
  <c r="Q2236" i="1"/>
  <c r="P2228" i="1"/>
  <c r="S2228" i="1" s="1" a="1"/>
  <c r="S2228" i="1" s="1"/>
  <c r="Q2228" i="1"/>
  <c r="P2220" i="1"/>
  <c r="S2220" i="1" s="1" a="1"/>
  <c r="S2220" i="1" s="1"/>
  <c r="Q2220" i="1"/>
  <c r="P2212" i="1"/>
  <c r="S2212" i="1" s="1" a="1"/>
  <c r="S2212" i="1" s="1"/>
  <c r="Q2212" i="1"/>
  <c r="P2204" i="1"/>
  <c r="S2204" i="1" s="1" a="1"/>
  <c r="S2204" i="1" s="1"/>
  <c r="Q2204" i="1"/>
  <c r="P2196" i="1"/>
  <c r="S2196" i="1" s="1" a="1"/>
  <c r="S2196" i="1" s="1"/>
  <c r="Q2196" i="1"/>
  <c r="P2188" i="1"/>
  <c r="S2188" i="1" s="1" a="1"/>
  <c r="S2188" i="1" s="1"/>
  <c r="Q2188" i="1"/>
  <c r="P2180" i="1"/>
  <c r="S2180" i="1" s="1" a="1"/>
  <c r="S2180" i="1" s="1"/>
  <c r="Q2180" i="1"/>
  <c r="P2172" i="1"/>
  <c r="S2172" i="1" s="1" a="1"/>
  <c r="S2172" i="1" s="1"/>
  <c r="Q2172" i="1"/>
  <c r="P2164" i="1"/>
  <c r="S2164" i="1" s="1" a="1"/>
  <c r="S2164" i="1" s="1"/>
  <c r="Q2164" i="1"/>
  <c r="P2156" i="1"/>
  <c r="S2156" i="1" s="1" a="1"/>
  <c r="S2156" i="1" s="1"/>
  <c r="Q2156" i="1"/>
  <c r="P2148" i="1"/>
  <c r="S2148" i="1" s="1" a="1"/>
  <c r="S2148" i="1" s="1"/>
  <c r="Q2148" i="1"/>
  <c r="P2140" i="1"/>
  <c r="S2140" i="1" s="1" a="1"/>
  <c r="S2140" i="1" s="1"/>
  <c r="Q2140" i="1"/>
  <c r="P2132" i="1"/>
  <c r="S2132" i="1" s="1" a="1"/>
  <c r="S2132" i="1" s="1"/>
  <c r="Q2132" i="1"/>
  <c r="P2124" i="1"/>
  <c r="S2124" i="1" s="1" a="1"/>
  <c r="S2124" i="1" s="1"/>
  <c r="Q2124" i="1"/>
  <c r="P2116" i="1"/>
  <c r="S2116" i="1" s="1" a="1"/>
  <c r="S2116" i="1" s="1"/>
  <c r="Q2116" i="1"/>
  <c r="P2108" i="1"/>
  <c r="S2108" i="1" s="1" a="1"/>
  <c r="S2108" i="1" s="1"/>
  <c r="Q2108" i="1"/>
  <c r="P2100" i="1"/>
  <c r="S2100" i="1" s="1" a="1"/>
  <c r="S2100" i="1" s="1"/>
  <c r="Q2100" i="1"/>
  <c r="P2092" i="1"/>
  <c r="S2092" i="1" s="1" a="1"/>
  <c r="S2092" i="1" s="1"/>
  <c r="Q2092" i="1"/>
  <c r="P2084" i="1"/>
  <c r="S2084" i="1" s="1" a="1"/>
  <c r="S2084" i="1" s="1"/>
  <c r="Q2084" i="1"/>
  <c r="P2076" i="1"/>
  <c r="S2076" i="1" s="1" a="1"/>
  <c r="S2076" i="1" s="1"/>
  <c r="Q2076" i="1"/>
  <c r="P2068" i="1"/>
  <c r="S2068" i="1" s="1" a="1"/>
  <c r="S2068" i="1" s="1"/>
  <c r="Q2068" i="1"/>
  <c r="P2060" i="1"/>
  <c r="S2060" i="1" s="1" a="1"/>
  <c r="S2060" i="1" s="1"/>
  <c r="Q2060" i="1"/>
  <c r="P2052" i="1"/>
  <c r="S2052" i="1" s="1" a="1"/>
  <c r="S2052" i="1" s="1"/>
  <c r="Q2052" i="1"/>
  <c r="P2044" i="1"/>
  <c r="S2044" i="1" s="1" a="1"/>
  <c r="S2044" i="1" s="1"/>
  <c r="Q2044" i="1"/>
  <c r="P2036" i="1"/>
  <c r="S2036" i="1" s="1" a="1"/>
  <c r="S2036" i="1" s="1"/>
  <c r="Q2036" i="1"/>
  <c r="P2028" i="1"/>
  <c r="S2028" i="1" s="1" a="1"/>
  <c r="S2028" i="1" s="1"/>
  <c r="Q2028" i="1"/>
  <c r="P2020" i="1"/>
  <c r="S2020" i="1" s="1" a="1"/>
  <c r="S2020" i="1" s="1"/>
  <c r="Q2020" i="1"/>
  <c r="P2012" i="1"/>
  <c r="S2012" i="1" s="1" a="1"/>
  <c r="S2012" i="1" s="1"/>
  <c r="Q2012" i="1"/>
  <c r="P2004" i="1"/>
  <c r="S2004" i="1" s="1" a="1"/>
  <c r="S2004" i="1" s="1"/>
  <c r="Q2004" i="1"/>
  <c r="P1996" i="1"/>
  <c r="S1996" i="1" s="1" a="1"/>
  <c r="S1996" i="1" s="1"/>
  <c r="Q1996" i="1"/>
  <c r="P1988" i="1"/>
  <c r="S1988" i="1" s="1" a="1"/>
  <c r="S1988" i="1" s="1"/>
  <c r="Q1988" i="1"/>
  <c r="P1980" i="1"/>
  <c r="S1980" i="1" s="1" a="1"/>
  <c r="S1980" i="1" s="1"/>
  <c r="Q1980" i="1"/>
  <c r="P1972" i="1"/>
  <c r="S1972" i="1" s="1" a="1"/>
  <c r="S1972" i="1" s="1"/>
  <c r="Q1972" i="1"/>
  <c r="P1964" i="1"/>
  <c r="S1964" i="1" s="1" a="1"/>
  <c r="S1964" i="1" s="1"/>
  <c r="Q1964" i="1"/>
  <c r="P1956" i="1"/>
  <c r="S1956" i="1" s="1" a="1"/>
  <c r="S1956" i="1" s="1"/>
  <c r="Q1956" i="1"/>
  <c r="P1948" i="1"/>
  <c r="S1948" i="1" s="1" a="1"/>
  <c r="S1948" i="1" s="1"/>
  <c r="Q1948" i="1"/>
  <c r="P1940" i="1"/>
  <c r="S1940" i="1" s="1" a="1"/>
  <c r="S1940" i="1" s="1"/>
  <c r="Q1940" i="1"/>
  <c r="P1932" i="1"/>
  <c r="S1932" i="1" s="1" a="1"/>
  <c r="S1932" i="1" s="1"/>
  <c r="Q1932" i="1"/>
  <c r="P1924" i="1"/>
  <c r="S1924" i="1" s="1" a="1"/>
  <c r="S1924" i="1" s="1"/>
  <c r="Q1924" i="1"/>
  <c r="P1916" i="1"/>
  <c r="S1916" i="1" s="1" a="1"/>
  <c r="S1916" i="1" s="1"/>
  <c r="Q1916" i="1"/>
  <c r="Q1908" i="1"/>
  <c r="P1908" i="1"/>
  <c r="S1908" i="1" s="1" a="1"/>
  <c r="S1908" i="1" s="1"/>
  <c r="P1900" i="1"/>
  <c r="S1900" i="1" s="1" a="1"/>
  <c r="S1900" i="1" s="1"/>
  <c r="Q1900" i="1"/>
  <c r="P1892" i="1"/>
  <c r="S1892" i="1" s="1" a="1"/>
  <c r="S1892" i="1" s="1"/>
  <c r="Q1892" i="1"/>
  <c r="Q1884" i="1"/>
  <c r="P1884" i="1"/>
  <c r="S1884" i="1" s="1" a="1"/>
  <c r="S1884" i="1" s="1"/>
  <c r="P1876" i="1"/>
  <c r="S1876" i="1" s="1" a="1"/>
  <c r="S1876" i="1" s="1"/>
  <c r="Q1876" i="1"/>
  <c r="P1868" i="1"/>
  <c r="S1868" i="1" s="1" a="1"/>
  <c r="S1868" i="1" s="1"/>
  <c r="Q1868" i="1"/>
  <c r="P1860" i="1"/>
  <c r="S1860" i="1" s="1" a="1"/>
  <c r="S1860" i="1" s="1"/>
  <c r="Q1860" i="1"/>
  <c r="P1852" i="1"/>
  <c r="S1852" i="1" s="1" a="1"/>
  <c r="S1852" i="1" s="1"/>
  <c r="Q1852" i="1"/>
  <c r="P1844" i="1"/>
  <c r="S1844" i="1" s="1" a="1"/>
  <c r="S1844" i="1" s="1"/>
  <c r="Q1844" i="1"/>
  <c r="Q1836" i="1"/>
  <c r="P1836" i="1"/>
  <c r="S1836" i="1" s="1" a="1"/>
  <c r="S1836" i="1" s="1"/>
  <c r="P1828" i="1"/>
  <c r="S1828" i="1" s="1" a="1"/>
  <c r="S1828" i="1" s="1"/>
  <c r="Q1828" i="1"/>
  <c r="P1820" i="1"/>
  <c r="S1820" i="1" s="1" a="1"/>
  <c r="S1820" i="1" s="1"/>
  <c r="Q1820" i="1"/>
  <c r="Q1812" i="1"/>
  <c r="P1812" i="1"/>
  <c r="S1812" i="1" s="1" a="1"/>
  <c r="S1812" i="1" s="1"/>
  <c r="P1804" i="1"/>
  <c r="S1804" i="1" s="1" a="1"/>
  <c r="S1804" i="1" s="1"/>
  <c r="Q1804" i="1"/>
  <c r="P1796" i="1"/>
  <c r="S1796" i="1" s="1" a="1"/>
  <c r="S1796" i="1" s="1"/>
  <c r="Q1796" i="1"/>
  <c r="P1788" i="1"/>
  <c r="S1788" i="1" s="1" a="1"/>
  <c r="S1788" i="1" s="1"/>
  <c r="Q1788" i="1"/>
  <c r="P1780" i="1"/>
  <c r="S1780" i="1" s="1" a="1"/>
  <c r="S1780" i="1" s="1"/>
  <c r="Q1780" i="1"/>
  <c r="Q1772" i="1"/>
  <c r="P1772" i="1"/>
  <c r="S1772" i="1" s="1" a="1"/>
  <c r="S1772" i="1" s="1"/>
  <c r="P1764" i="1"/>
  <c r="S1764" i="1" s="1" a="1"/>
  <c r="S1764" i="1" s="1"/>
  <c r="Q1764" i="1"/>
  <c r="P1756" i="1"/>
  <c r="S1756" i="1" s="1" a="1"/>
  <c r="S1756" i="1" s="1"/>
  <c r="Q1756" i="1"/>
  <c r="P1748" i="1"/>
  <c r="S1748" i="1" s="1" a="1"/>
  <c r="S1748" i="1" s="1"/>
  <c r="Q1748" i="1"/>
  <c r="P1740" i="1"/>
  <c r="S1740" i="1" s="1" a="1"/>
  <c r="S1740" i="1" s="1"/>
  <c r="Q1740" i="1"/>
  <c r="P1732" i="1"/>
  <c r="S1732" i="1" s="1" a="1"/>
  <c r="S1732" i="1" s="1"/>
  <c r="Q1732" i="1"/>
  <c r="P1724" i="1"/>
  <c r="S1724" i="1" s="1" a="1"/>
  <c r="S1724" i="1" s="1"/>
  <c r="Q1724" i="1"/>
  <c r="P1716" i="1"/>
  <c r="S1716" i="1" s="1" a="1"/>
  <c r="S1716" i="1" s="1"/>
  <c r="Q1716" i="1"/>
  <c r="P1708" i="1"/>
  <c r="S1708" i="1" s="1" a="1"/>
  <c r="S1708" i="1" s="1"/>
  <c r="Q1708" i="1"/>
  <c r="Q1700" i="1"/>
  <c r="P1700" i="1"/>
  <c r="S1700" i="1" s="1" a="1"/>
  <c r="S1700" i="1" s="1"/>
  <c r="P1692" i="1"/>
  <c r="S1692" i="1" s="1" a="1"/>
  <c r="S1692" i="1" s="1"/>
  <c r="Q1692" i="1"/>
  <c r="P1684" i="1"/>
  <c r="S1684" i="1" s="1" a="1"/>
  <c r="S1684" i="1" s="1"/>
  <c r="Q1684" i="1"/>
  <c r="P1676" i="1"/>
  <c r="S1676" i="1" s="1" a="1"/>
  <c r="S1676" i="1" s="1"/>
  <c r="Q1676" i="1"/>
  <c r="P1668" i="1"/>
  <c r="S1668" i="1" s="1" a="1"/>
  <c r="S1668" i="1" s="1"/>
  <c r="Q1668" i="1"/>
  <c r="P1660" i="1"/>
  <c r="S1660" i="1" s="1" a="1"/>
  <c r="S1660" i="1" s="1"/>
  <c r="Q1660" i="1"/>
  <c r="P1652" i="1"/>
  <c r="S1652" i="1" s="1" a="1"/>
  <c r="S1652" i="1" s="1"/>
  <c r="Q1652" i="1"/>
  <c r="Q3788" i="1"/>
  <c r="Q3660" i="1"/>
  <c r="Q3419" i="1"/>
  <c r="P2524" i="1"/>
  <c r="S2524" i="1" s="1" a="1"/>
  <c r="S2524" i="1" s="1"/>
  <c r="Q3787" i="1"/>
  <c r="Q3659" i="1"/>
  <c r="Q3413" i="1"/>
  <c r="P3835" i="1"/>
  <c r="S3835" i="1" s="1" a="1"/>
  <c r="S3835" i="1" s="1"/>
  <c r="Q3835" i="1"/>
  <c r="P3827" i="1"/>
  <c r="S3827" i="1" s="1" a="1"/>
  <c r="S3827" i="1" s="1"/>
  <c r="Q3827" i="1"/>
  <c r="P3811" i="1"/>
  <c r="S3811" i="1" s="1" a="1"/>
  <c r="S3811" i="1" s="1"/>
  <c r="Q3811" i="1"/>
  <c r="P3803" i="1"/>
  <c r="S3803" i="1" s="1" a="1"/>
  <c r="S3803" i="1" s="1"/>
  <c r="Q3803" i="1"/>
  <c r="P3795" i="1"/>
  <c r="S3795" i="1" s="1" a="1"/>
  <c r="S3795" i="1" s="1"/>
  <c r="Q3795" i="1"/>
  <c r="P3779" i="1"/>
  <c r="S3779" i="1" s="1" a="1"/>
  <c r="S3779" i="1" s="1"/>
  <c r="Q3779" i="1"/>
  <c r="P3771" i="1"/>
  <c r="S3771" i="1" s="1" a="1"/>
  <c r="S3771" i="1" s="1"/>
  <c r="Q3771" i="1"/>
  <c r="P3763" i="1"/>
  <c r="S3763" i="1" s="1" a="1"/>
  <c r="S3763" i="1" s="1"/>
  <c r="Q3763" i="1"/>
  <c r="P3747" i="1"/>
  <c r="S3747" i="1" s="1" a="1"/>
  <c r="S3747" i="1" s="1"/>
  <c r="Q3747" i="1"/>
  <c r="P3739" i="1"/>
  <c r="S3739" i="1" s="1" a="1"/>
  <c r="S3739" i="1" s="1"/>
  <c r="Q3739" i="1"/>
  <c r="P3731" i="1"/>
  <c r="S3731" i="1" s="1" a="1"/>
  <c r="S3731" i="1" s="1"/>
  <c r="Q3731" i="1"/>
  <c r="P3715" i="1"/>
  <c r="S3715" i="1" s="1" a="1"/>
  <c r="S3715" i="1" s="1"/>
  <c r="Q3715" i="1"/>
  <c r="P3707" i="1"/>
  <c r="S3707" i="1" s="1" a="1"/>
  <c r="S3707" i="1" s="1"/>
  <c r="Q3707" i="1"/>
  <c r="P3699" i="1"/>
  <c r="S3699" i="1" s="1" a="1"/>
  <c r="S3699" i="1" s="1"/>
  <c r="Q3699" i="1"/>
  <c r="P3683" i="1"/>
  <c r="S3683" i="1" s="1" a="1"/>
  <c r="S3683" i="1" s="1"/>
  <c r="Q3683" i="1"/>
  <c r="P3675" i="1"/>
  <c r="S3675" i="1" s="1" a="1"/>
  <c r="S3675" i="1" s="1"/>
  <c r="Q3675" i="1"/>
  <c r="P3667" i="1"/>
  <c r="S3667" i="1" s="1" a="1"/>
  <c r="S3667" i="1" s="1"/>
  <c r="Q3667" i="1"/>
  <c r="P3651" i="1"/>
  <c r="S3651" i="1" s="1" a="1"/>
  <c r="S3651" i="1" s="1"/>
  <c r="Q3651" i="1"/>
  <c r="P3643" i="1"/>
  <c r="S3643" i="1" s="1" a="1"/>
  <c r="S3643" i="1" s="1"/>
  <c r="Q3643" i="1"/>
  <c r="Q3635" i="1"/>
  <c r="P3635" i="1"/>
  <c r="S3635" i="1" s="1" a="1"/>
  <c r="S3635" i="1" s="1"/>
  <c r="P3627" i="1"/>
  <c r="S3627" i="1" s="1" a="1"/>
  <c r="S3627" i="1" s="1"/>
  <c r="Q3627" i="1"/>
  <c r="P3619" i="1"/>
  <c r="S3619" i="1" s="1" a="1"/>
  <c r="S3619" i="1" s="1"/>
  <c r="Q3619" i="1"/>
  <c r="P3603" i="1"/>
  <c r="S3603" i="1" s="1" a="1"/>
  <c r="S3603" i="1" s="1"/>
  <c r="Q3603" i="1"/>
  <c r="P3595" i="1"/>
  <c r="S3595" i="1" s="1" a="1"/>
  <c r="S3595" i="1" s="1"/>
  <c r="Q3595" i="1"/>
  <c r="Q3587" i="1"/>
  <c r="P3587" i="1"/>
  <c r="S3587" i="1" s="1" a="1"/>
  <c r="S3587" i="1" s="1"/>
  <c r="P3579" i="1"/>
  <c r="S3579" i="1" s="1" a="1"/>
  <c r="S3579" i="1" s="1"/>
  <c r="Q3579" i="1"/>
  <c r="P3563" i="1"/>
  <c r="S3563" i="1" s="1" a="1"/>
  <c r="S3563" i="1" s="1"/>
  <c r="Q3563" i="1"/>
  <c r="P3555" i="1"/>
  <c r="S3555" i="1" s="1" a="1"/>
  <c r="S3555" i="1" s="1"/>
  <c r="Q3555" i="1"/>
  <c r="P3547" i="1"/>
  <c r="S3547" i="1" s="1" a="1"/>
  <c r="S3547" i="1" s="1"/>
  <c r="Q3547" i="1"/>
  <c r="P3539" i="1"/>
  <c r="S3539" i="1" s="1" a="1"/>
  <c r="S3539" i="1" s="1"/>
  <c r="Q3539" i="1"/>
  <c r="P3531" i="1"/>
  <c r="S3531" i="1" s="1" a="1"/>
  <c r="S3531" i="1" s="1"/>
  <c r="Q3531" i="1"/>
  <c r="P3523" i="1"/>
  <c r="S3523" i="1" s="1" a="1"/>
  <c r="S3523" i="1" s="1"/>
  <c r="Q3523" i="1"/>
  <c r="P3515" i="1"/>
  <c r="S3515" i="1" s="1" a="1"/>
  <c r="S3515" i="1" s="1"/>
  <c r="Q3515" i="1"/>
  <c r="P3507" i="1"/>
  <c r="S3507" i="1" s="1" a="1"/>
  <c r="S3507" i="1" s="1"/>
  <c r="Q3507" i="1"/>
  <c r="P3499" i="1"/>
  <c r="S3499" i="1" s="1" a="1"/>
  <c r="S3499" i="1" s="1"/>
  <c r="Q3499" i="1"/>
  <c r="P3491" i="1"/>
  <c r="S3491" i="1" s="1" a="1"/>
  <c r="S3491" i="1" s="1"/>
  <c r="Q3491" i="1"/>
  <c r="P3483" i="1"/>
  <c r="S3483" i="1" s="1" a="1"/>
  <c r="S3483" i="1" s="1"/>
  <c r="Q3483" i="1"/>
  <c r="P3475" i="1"/>
  <c r="S3475" i="1" s="1" a="1"/>
  <c r="S3475" i="1" s="1"/>
  <c r="Q3475" i="1"/>
  <c r="P3467" i="1"/>
  <c r="S3467" i="1" s="1" a="1"/>
  <c r="S3467" i="1" s="1"/>
  <c r="Q3467" i="1"/>
  <c r="P3459" i="1"/>
  <c r="S3459" i="1" s="1" a="1"/>
  <c r="S3459" i="1" s="1"/>
  <c r="Q3459" i="1"/>
  <c r="P3451" i="1"/>
  <c r="S3451" i="1" s="1" a="1"/>
  <c r="S3451" i="1" s="1"/>
  <c r="Q3451" i="1"/>
  <c r="P3443" i="1"/>
  <c r="S3443" i="1" s="1" a="1"/>
  <c r="S3443" i="1" s="1"/>
  <c r="Q3443" i="1"/>
  <c r="P3435" i="1"/>
  <c r="S3435" i="1" s="1" a="1"/>
  <c r="S3435" i="1" s="1"/>
  <c r="Q3435" i="1"/>
  <c r="P3427" i="1"/>
  <c r="S3427" i="1" s="1" a="1"/>
  <c r="S3427" i="1" s="1"/>
  <c r="Q3427" i="1"/>
  <c r="P3411" i="1"/>
  <c r="S3411" i="1" s="1" a="1"/>
  <c r="S3411" i="1" s="1"/>
  <c r="Q3411" i="1"/>
  <c r="P3403" i="1"/>
  <c r="S3403" i="1" s="1" a="1"/>
  <c r="S3403" i="1" s="1"/>
  <c r="Q3403" i="1"/>
  <c r="P3395" i="1"/>
  <c r="S3395" i="1" s="1" a="1"/>
  <c r="S3395" i="1" s="1"/>
  <c r="Q3395" i="1"/>
  <c r="P3387" i="1"/>
  <c r="S3387" i="1" s="1" a="1"/>
  <c r="S3387" i="1" s="1"/>
  <c r="Q3387" i="1"/>
  <c r="P3371" i="1"/>
  <c r="S3371" i="1" s="1" a="1"/>
  <c r="S3371" i="1" s="1"/>
  <c r="Q3371" i="1"/>
  <c r="P3363" i="1"/>
  <c r="S3363" i="1" s="1" a="1"/>
  <c r="S3363" i="1" s="1"/>
  <c r="Q3363" i="1"/>
  <c r="P3355" i="1"/>
  <c r="S3355" i="1" s="1" a="1"/>
  <c r="S3355" i="1" s="1"/>
  <c r="Q3355" i="1"/>
  <c r="P3347" i="1"/>
  <c r="S3347" i="1" s="1" a="1"/>
  <c r="S3347" i="1" s="1"/>
  <c r="Q3347" i="1"/>
  <c r="P3339" i="1"/>
  <c r="S3339" i="1" s="1" a="1"/>
  <c r="S3339" i="1" s="1"/>
  <c r="Q3339" i="1"/>
  <c r="P3331" i="1"/>
  <c r="S3331" i="1" s="1" a="1"/>
  <c r="S3331" i="1" s="1"/>
  <c r="Q3331" i="1"/>
  <c r="P3323" i="1"/>
  <c r="S3323" i="1" s="1" a="1"/>
  <c r="S3323" i="1" s="1"/>
  <c r="Q3323" i="1"/>
  <c r="P3315" i="1"/>
  <c r="S3315" i="1" s="1" a="1"/>
  <c r="S3315" i="1" s="1"/>
  <c r="Q3315" i="1"/>
  <c r="P3307" i="1"/>
  <c r="S3307" i="1" s="1" a="1"/>
  <c r="S3307" i="1" s="1"/>
  <c r="Q3307" i="1"/>
  <c r="P3299" i="1"/>
  <c r="S3299" i="1" s="1" a="1"/>
  <c r="S3299" i="1" s="1"/>
  <c r="Q3299" i="1"/>
  <c r="P3291" i="1"/>
  <c r="S3291" i="1" s="1" a="1"/>
  <c r="S3291" i="1" s="1"/>
  <c r="Q3291" i="1"/>
  <c r="P3283" i="1"/>
  <c r="S3283" i="1" s="1" a="1"/>
  <c r="S3283" i="1" s="1"/>
  <c r="Q3283" i="1"/>
  <c r="P3275" i="1"/>
  <c r="S3275" i="1" s="1" a="1"/>
  <c r="S3275" i="1" s="1"/>
  <c r="Q3275" i="1"/>
  <c r="P3267" i="1"/>
  <c r="S3267" i="1" s="1" a="1"/>
  <c r="S3267" i="1" s="1"/>
  <c r="Q3267" i="1"/>
  <c r="P3259" i="1"/>
  <c r="S3259" i="1" s="1" a="1"/>
  <c r="S3259" i="1" s="1"/>
  <c r="Q3259" i="1"/>
  <c r="P3251" i="1"/>
  <c r="S3251" i="1" s="1" a="1"/>
  <c r="S3251" i="1" s="1"/>
  <c r="Q3251" i="1"/>
  <c r="P3243" i="1"/>
  <c r="S3243" i="1" s="1" a="1"/>
  <c r="S3243" i="1" s="1"/>
  <c r="Q3243" i="1"/>
  <c r="P3235" i="1"/>
  <c r="S3235" i="1" s="1" a="1"/>
  <c r="S3235" i="1" s="1"/>
  <c r="Q3235" i="1"/>
  <c r="P3227" i="1"/>
  <c r="S3227" i="1" s="1" a="1"/>
  <c r="S3227" i="1" s="1"/>
  <c r="Q3227" i="1"/>
  <c r="P3219" i="1"/>
  <c r="S3219" i="1" s="1" a="1"/>
  <c r="S3219" i="1" s="1"/>
  <c r="Q3219" i="1"/>
  <c r="P3211" i="1"/>
  <c r="S3211" i="1" s="1" a="1"/>
  <c r="S3211" i="1" s="1"/>
  <c r="Q3211" i="1"/>
  <c r="P3203" i="1"/>
  <c r="S3203" i="1" s="1" a="1"/>
  <c r="S3203" i="1" s="1"/>
  <c r="Q3203" i="1"/>
  <c r="P3195" i="1"/>
  <c r="S3195" i="1" s="1" a="1"/>
  <c r="S3195" i="1" s="1"/>
  <c r="Q3195" i="1"/>
  <c r="P3187" i="1"/>
  <c r="S3187" i="1" s="1" a="1"/>
  <c r="S3187" i="1" s="1"/>
  <c r="Q3187" i="1"/>
  <c r="P3179" i="1"/>
  <c r="S3179" i="1" s="1" a="1"/>
  <c r="S3179" i="1" s="1"/>
  <c r="Q3179" i="1"/>
  <c r="P3171" i="1"/>
  <c r="S3171" i="1" s="1" a="1"/>
  <c r="S3171" i="1" s="1"/>
  <c r="Q3171" i="1"/>
  <c r="P3163" i="1"/>
  <c r="S3163" i="1" s="1" a="1"/>
  <c r="S3163" i="1" s="1"/>
  <c r="Q3163" i="1"/>
  <c r="P3155" i="1"/>
  <c r="S3155" i="1" s="1" a="1"/>
  <c r="S3155" i="1" s="1"/>
  <c r="Q3155" i="1"/>
  <c r="P3147" i="1"/>
  <c r="S3147" i="1" s="1" a="1"/>
  <c r="S3147" i="1" s="1"/>
  <c r="Q3147" i="1"/>
  <c r="P3139" i="1"/>
  <c r="S3139" i="1" s="1" a="1"/>
  <c r="S3139" i="1" s="1"/>
  <c r="Q3139" i="1"/>
  <c r="P3131" i="1"/>
  <c r="S3131" i="1" s="1" a="1"/>
  <c r="S3131" i="1" s="1"/>
  <c r="Q3131" i="1"/>
  <c r="P3123" i="1"/>
  <c r="S3123" i="1" s="1" a="1"/>
  <c r="S3123" i="1" s="1"/>
  <c r="Q3123" i="1"/>
  <c r="P3115" i="1"/>
  <c r="S3115" i="1" s="1" a="1"/>
  <c r="S3115" i="1" s="1"/>
  <c r="Q3115" i="1"/>
  <c r="P3107" i="1"/>
  <c r="S3107" i="1" s="1" a="1"/>
  <c r="S3107" i="1" s="1"/>
  <c r="Q3107" i="1"/>
  <c r="P3099" i="1"/>
  <c r="S3099" i="1" s="1" a="1"/>
  <c r="S3099" i="1" s="1"/>
  <c r="Q3099" i="1"/>
  <c r="P3091" i="1"/>
  <c r="S3091" i="1" s="1" a="1"/>
  <c r="S3091" i="1" s="1"/>
  <c r="Q3091" i="1"/>
  <c r="P3083" i="1"/>
  <c r="S3083" i="1" s="1" a="1"/>
  <c r="S3083" i="1" s="1"/>
  <c r="Q3083" i="1"/>
  <c r="P3075" i="1"/>
  <c r="S3075" i="1" s="1" a="1"/>
  <c r="S3075" i="1" s="1"/>
  <c r="Q3075" i="1"/>
  <c r="P3067" i="1"/>
  <c r="S3067" i="1" s="1" a="1"/>
  <c r="S3067" i="1" s="1"/>
  <c r="Q3067" i="1"/>
  <c r="P3059" i="1"/>
  <c r="S3059" i="1" s="1" a="1"/>
  <c r="S3059" i="1" s="1"/>
  <c r="Q3059" i="1"/>
  <c r="P3051" i="1"/>
  <c r="S3051" i="1" s="1" a="1"/>
  <c r="S3051" i="1" s="1"/>
  <c r="Q3051" i="1"/>
  <c r="P3043" i="1"/>
  <c r="S3043" i="1" s="1" a="1"/>
  <c r="S3043" i="1" s="1"/>
  <c r="Q3043" i="1"/>
  <c r="P3035" i="1"/>
  <c r="S3035" i="1" s="1" a="1"/>
  <c r="S3035" i="1" s="1"/>
  <c r="Q3035" i="1"/>
  <c r="P3027" i="1"/>
  <c r="S3027" i="1" s="1" a="1"/>
  <c r="S3027" i="1" s="1"/>
  <c r="Q3027" i="1"/>
  <c r="P3019" i="1"/>
  <c r="S3019" i="1" s="1" a="1"/>
  <c r="S3019" i="1" s="1"/>
  <c r="Q3019" i="1"/>
  <c r="P3011" i="1"/>
  <c r="S3011" i="1" s="1" a="1"/>
  <c r="S3011" i="1" s="1"/>
  <c r="Q3011" i="1"/>
  <c r="P3003" i="1"/>
  <c r="S3003" i="1" s="1" a="1"/>
  <c r="S3003" i="1" s="1"/>
  <c r="Q3003" i="1"/>
  <c r="P2995" i="1"/>
  <c r="S2995" i="1" s="1" a="1"/>
  <c r="S2995" i="1" s="1"/>
  <c r="Q2995" i="1"/>
  <c r="P2987" i="1"/>
  <c r="S2987" i="1" s="1" a="1"/>
  <c r="S2987" i="1" s="1"/>
  <c r="Q2987" i="1"/>
  <c r="P2979" i="1"/>
  <c r="S2979" i="1" s="1" a="1"/>
  <c r="S2979" i="1" s="1"/>
  <c r="Q2979" i="1"/>
  <c r="P2971" i="1"/>
  <c r="S2971" i="1" s="1" a="1"/>
  <c r="S2971" i="1" s="1"/>
  <c r="Q2971" i="1"/>
  <c r="P2947" i="1"/>
  <c r="S2947" i="1" s="1" a="1"/>
  <c r="S2947" i="1" s="1"/>
  <c r="Q2947" i="1"/>
  <c r="P2939" i="1"/>
  <c r="S2939" i="1" s="1" a="1"/>
  <c r="S2939" i="1" s="1"/>
  <c r="Q2939" i="1"/>
  <c r="P2931" i="1"/>
  <c r="S2931" i="1" s="1" a="1"/>
  <c r="S2931" i="1" s="1"/>
  <c r="Q2931" i="1"/>
  <c r="P2923" i="1"/>
  <c r="S2923" i="1" s="1" a="1"/>
  <c r="S2923" i="1" s="1"/>
  <c r="Q2923" i="1"/>
  <c r="P2915" i="1"/>
  <c r="S2915" i="1" s="1" a="1"/>
  <c r="S2915" i="1" s="1"/>
  <c r="Q2915" i="1"/>
  <c r="P2907" i="1"/>
  <c r="S2907" i="1" s="1" a="1"/>
  <c r="S2907" i="1" s="1"/>
  <c r="Q2907" i="1"/>
  <c r="P2899" i="1"/>
  <c r="S2899" i="1" s="1" a="1"/>
  <c r="S2899" i="1" s="1"/>
  <c r="Q2899" i="1"/>
  <c r="P2891" i="1"/>
  <c r="S2891" i="1" s="1" a="1"/>
  <c r="S2891" i="1" s="1"/>
  <c r="Q2891" i="1"/>
  <c r="P2883" i="1"/>
  <c r="S2883" i="1" s="1" a="1"/>
  <c r="S2883" i="1" s="1"/>
  <c r="Q2883" i="1"/>
  <c r="P2875" i="1"/>
  <c r="S2875" i="1" s="1" a="1"/>
  <c r="S2875" i="1" s="1"/>
  <c r="Q2875" i="1"/>
  <c r="P2867" i="1"/>
  <c r="S2867" i="1" s="1" a="1"/>
  <c r="S2867" i="1" s="1"/>
  <c r="Q2867" i="1"/>
  <c r="P2859" i="1"/>
  <c r="S2859" i="1" s="1" a="1"/>
  <c r="S2859" i="1" s="1"/>
  <c r="Q2859" i="1"/>
  <c r="P2851" i="1"/>
  <c r="S2851" i="1" s="1" a="1"/>
  <c r="S2851" i="1" s="1"/>
  <c r="Q2851" i="1"/>
  <c r="P2843" i="1"/>
  <c r="S2843" i="1" s="1" a="1"/>
  <c r="S2843" i="1" s="1"/>
  <c r="Q2843" i="1"/>
  <c r="P2835" i="1"/>
  <c r="S2835" i="1" s="1" a="1"/>
  <c r="S2835" i="1" s="1"/>
  <c r="Q2835" i="1"/>
  <c r="P2827" i="1"/>
  <c r="S2827" i="1" s="1" a="1"/>
  <c r="S2827" i="1" s="1"/>
  <c r="Q2827" i="1"/>
  <c r="P2819" i="1"/>
  <c r="S2819" i="1" s="1" a="1"/>
  <c r="S2819" i="1" s="1"/>
  <c r="Q2819" i="1"/>
  <c r="P2811" i="1"/>
  <c r="S2811" i="1" s="1" a="1"/>
  <c r="S2811" i="1" s="1"/>
  <c r="Q2811" i="1"/>
  <c r="P2803" i="1"/>
  <c r="S2803" i="1" s="1" a="1"/>
  <c r="S2803" i="1" s="1"/>
  <c r="Q2803" i="1"/>
  <c r="P2795" i="1"/>
  <c r="S2795" i="1" s="1" a="1"/>
  <c r="S2795" i="1" s="1"/>
  <c r="Q2795" i="1"/>
  <c r="P2787" i="1"/>
  <c r="S2787" i="1" s="1" a="1"/>
  <c r="S2787" i="1" s="1"/>
  <c r="Q2787" i="1"/>
  <c r="P2779" i="1"/>
  <c r="S2779" i="1" s="1" a="1"/>
  <c r="S2779" i="1" s="1"/>
  <c r="Q2779" i="1"/>
  <c r="P2771" i="1"/>
  <c r="S2771" i="1" s="1" a="1"/>
  <c r="S2771" i="1" s="1"/>
  <c r="Q2771" i="1"/>
  <c r="P2763" i="1"/>
  <c r="S2763" i="1" s="1" a="1"/>
  <c r="S2763" i="1" s="1"/>
  <c r="Q2763" i="1"/>
  <c r="P2755" i="1"/>
  <c r="S2755" i="1" s="1" a="1"/>
  <c r="S2755" i="1" s="1"/>
  <c r="Q2755" i="1"/>
  <c r="P2747" i="1"/>
  <c r="S2747" i="1" s="1" a="1"/>
  <c r="S2747" i="1" s="1"/>
  <c r="Q2747" i="1"/>
  <c r="P2731" i="1"/>
  <c r="S2731" i="1" s="1" a="1"/>
  <c r="S2731" i="1" s="1"/>
  <c r="Q2731" i="1"/>
  <c r="P2723" i="1"/>
  <c r="S2723" i="1" s="1" a="1"/>
  <c r="S2723" i="1" s="1"/>
  <c r="Q2723" i="1"/>
  <c r="P2715" i="1"/>
  <c r="S2715" i="1" s="1" a="1"/>
  <c r="S2715" i="1" s="1"/>
  <c r="Q2715" i="1"/>
  <c r="P2707" i="1"/>
  <c r="S2707" i="1" s="1" a="1"/>
  <c r="S2707" i="1" s="1"/>
  <c r="Q2707" i="1"/>
  <c r="P2691" i="1"/>
  <c r="S2691" i="1" s="1" a="1"/>
  <c r="S2691" i="1" s="1"/>
  <c r="Q2691" i="1"/>
  <c r="P2683" i="1"/>
  <c r="S2683" i="1" s="1" a="1"/>
  <c r="S2683" i="1" s="1"/>
  <c r="Q2683" i="1"/>
  <c r="P2675" i="1"/>
  <c r="S2675" i="1" s="1" a="1"/>
  <c r="S2675" i="1" s="1"/>
  <c r="Q2675" i="1"/>
  <c r="P2667" i="1"/>
  <c r="S2667" i="1" s="1" a="1"/>
  <c r="S2667" i="1" s="1"/>
  <c r="Q2667" i="1"/>
  <c r="P2659" i="1"/>
  <c r="S2659" i="1" s="1" a="1"/>
  <c r="S2659" i="1" s="1"/>
  <c r="Q2659" i="1"/>
  <c r="P2651" i="1"/>
  <c r="S2651" i="1" s="1" a="1"/>
  <c r="S2651" i="1" s="1"/>
  <c r="Q2651" i="1"/>
  <c r="P2643" i="1"/>
  <c r="S2643" i="1" s="1" a="1"/>
  <c r="S2643" i="1" s="1"/>
  <c r="Q2643" i="1"/>
  <c r="P2635" i="1"/>
  <c r="S2635" i="1" s="1" a="1"/>
  <c r="S2635" i="1" s="1"/>
  <c r="Q2635" i="1"/>
  <c r="P2627" i="1"/>
  <c r="S2627" i="1" s="1" a="1"/>
  <c r="S2627" i="1" s="1"/>
  <c r="Q2627" i="1"/>
  <c r="P2619" i="1"/>
  <c r="S2619" i="1" s="1" a="1"/>
  <c r="S2619" i="1" s="1"/>
  <c r="Q2619" i="1"/>
  <c r="P2611" i="1"/>
  <c r="S2611" i="1" s="1" a="1"/>
  <c r="S2611" i="1" s="1"/>
  <c r="Q2611" i="1"/>
  <c r="P2603" i="1"/>
  <c r="S2603" i="1" s="1" a="1"/>
  <c r="S2603" i="1" s="1"/>
  <c r="Q2603" i="1"/>
  <c r="P2595" i="1"/>
  <c r="S2595" i="1" s="1" a="1"/>
  <c r="S2595" i="1" s="1"/>
  <c r="Q2595" i="1"/>
  <c r="P2587" i="1"/>
  <c r="S2587" i="1" s="1" a="1"/>
  <c r="S2587" i="1" s="1"/>
  <c r="Q2587" i="1"/>
  <c r="P2579" i="1"/>
  <c r="S2579" i="1" s="1" a="1"/>
  <c r="S2579" i="1" s="1"/>
  <c r="Q2579" i="1"/>
  <c r="P2571" i="1"/>
  <c r="S2571" i="1" s="1" a="1"/>
  <c r="S2571" i="1" s="1"/>
  <c r="Q2571" i="1"/>
  <c r="P2563" i="1"/>
  <c r="S2563" i="1" s="1" a="1"/>
  <c r="S2563" i="1" s="1"/>
  <c r="Q2563" i="1"/>
  <c r="P2555" i="1"/>
  <c r="S2555" i="1" s="1" a="1"/>
  <c r="S2555" i="1" s="1"/>
  <c r="Q2555" i="1"/>
  <c r="P2547" i="1"/>
  <c r="S2547" i="1" s="1" a="1"/>
  <c r="S2547" i="1" s="1"/>
  <c r="Q2547" i="1"/>
  <c r="P2539" i="1"/>
  <c r="S2539" i="1" s="1" a="1"/>
  <c r="S2539" i="1" s="1"/>
  <c r="Q2539" i="1"/>
  <c r="P2531" i="1"/>
  <c r="S2531" i="1" s="1" a="1"/>
  <c r="S2531" i="1" s="1"/>
  <c r="Q2531" i="1"/>
  <c r="P2523" i="1"/>
  <c r="S2523" i="1" s="1" a="1"/>
  <c r="S2523" i="1" s="1"/>
  <c r="Q2523" i="1"/>
  <c r="P2515" i="1"/>
  <c r="S2515" i="1" s="1" a="1"/>
  <c r="S2515" i="1" s="1"/>
  <c r="Q2515" i="1"/>
  <c r="Q2507" i="1"/>
  <c r="P2507" i="1"/>
  <c r="S2507" i="1" s="1" a="1"/>
  <c r="S2507" i="1" s="1"/>
  <c r="P2499" i="1"/>
  <c r="S2499" i="1" s="1" a="1"/>
  <c r="S2499" i="1" s="1"/>
  <c r="Q2499" i="1"/>
  <c r="P2491" i="1"/>
  <c r="S2491" i="1" s="1" a="1"/>
  <c r="S2491" i="1" s="1"/>
  <c r="Q2491" i="1"/>
  <c r="Q2483" i="1"/>
  <c r="P2483" i="1"/>
  <c r="S2483" i="1" s="1" a="1"/>
  <c r="S2483" i="1" s="1"/>
  <c r="P2475" i="1"/>
  <c r="S2475" i="1" s="1" a="1"/>
  <c r="S2475" i="1" s="1"/>
  <c r="Q2475" i="1"/>
  <c r="P2467" i="1"/>
  <c r="S2467" i="1" s="1" a="1"/>
  <c r="S2467" i="1" s="1"/>
  <c r="Q2467" i="1"/>
  <c r="P2459" i="1"/>
  <c r="S2459" i="1" s="1" a="1"/>
  <c r="S2459" i="1" s="1"/>
  <c r="Q2459" i="1"/>
  <c r="P2451" i="1"/>
  <c r="S2451" i="1" s="1" a="1"/>
  <c r="S2451" i="1" s="1"/>
  <c r="Q2451" i="1"/>
  <c r="P2443" i="1"/>
  <c r="S2443" i="1" s="1" a="1"/>
  <c r="S2443" i="1" s="1"/>
  <c r="Q2443" i="1"/>
  <c r="Q2435" i="1"/>
  <c r="P2435" i="1"/>
  <c r="S2435" i="1" s="1" a="1"/>
  <c r="S2435" i="1" s="1"/>
  <c r="P2427" i="1"/>
  <c r="S2427" i="1" s="1" a="1"/>
  <c r="S2427" i="1" s="1"/>
  <c r="Q2427" i="1"/>
  <c r="P2419" i="1"/>
  <c r="S2419" i="1" s="1" a="1"/>
  <c r="S2419" i="1" s="1"/>
  <c r="Q2419" i="1"/>
  <c r="Q2411" i="1"/>
  <c r="P2411" i="1"/>
  <c r="S2411" i="1" s="1" a="1"/>
  <c r="S2411" i="1" s="1"/>
  <c r="P2403" i="1"/>
  <c r="S2403" i="1" s="1" a="1"/>
  <c r="S2403" i="1" s="1"/>
  <c r="Q2403" i="1"/>
  <c r="P2395" i="1"/>
  <c r="S2395" i="1" s="1" a="1"/>
  <c r="S2395" i="1" s="1"/>
  <c r="Q2395" i="1"/>
  <c r="Q2387" i="1"/>
  <c r="P2387" i="1"/>
  <c r="S2387" i="1" s="1" a="1"/>
  <c r="S2387" i="1" s="1"/>
  <c r="P2379" i="1"/>
  <c r="S2379" i="1" s="1" a="1"/>
  <c r="S2379" i="1" s="1"/>
  <c r="Q2379" i="1"/>
  <c r="Q2371" i="1"/>
  <c r="P2371" i="1"/>
  <c r="S2371" i="1" s="1" a="1"/>
  <c r="S2371" i="1" s="1"/>
  <c r="P2363" i="1"/>
  <c r="S2363" i="1" s="1" a="1"/>
  <c r="S2363" i="1" s="1"/>
  <c r="Q2363" i="1"/>
  <c r="P2355" i="1"/>
  <c r="S2355" i="1" s="1" a="1"/>
  <c r="S2355" i="1" s="1"/>
  <c r="Q2355" i="1"/>
  <c r="P2347" i="1"/>
  <c r="S2347" i="1" s="1" a="1"/>
  <c r="S2347" i="1" s="1"/>
  <c r="Q2347" i="1"/>
  <c r="P2339" i="1"/>
  <c r="S2339" i="1" s="1" a="1"/>
  <c r="S2339" i="1" s="1"/>
  <c r="Q2339" i="1"/>
  <c r="P2331" i="1"/>
  <c r="S2331" i="1" s="1" a="1"/>
  <c r="S2331" i="1" s="1"/>
  <c r="Q2331" i="1"/>
  <c r="Q2323" i="1"/>
  <c r="P2323" i="1"/>
  <c r="S2323" i="1" s="1" a="1"/>
  <c r="S2323" i="1" s="1"/>
  <c r="P2315" i="1"/>
  <c r="S2315" i="1" s="1" a="1"/>
  <c r="S2315" i="1" s="1"/>
  <c r="Q2315" i="1"/>
  <c r="P2307" i="1"/>
  <c r="S2307" i="1" s="1" a="1"/>
  <c r="S2307" i="1" s="1"/>
  <c r="Q2307" i="1"/>
  <c r="P2299" i="1"/>
  <c r="S2299" i="1" s="1" a="1"/>
  <c r="S2299" i="1" s="1"/>
  <c r="Q2299" i="1"/>
  <c r="Q2291" i="1"/>
  <c r="P2291" i="1"/>
  <c r="S2291" i="1" s="1" a="1"/>
  <c r="S2291" i="1" s="1"/>
  <c r="P2283" i="1"/>
  <c r="S2283" i="1" s="1" a="1"/>
  <c r="S2283" i="1" s="1"/>
  <c r="Q2283" i="1"/>
  <c r="P2275" i="1"/>
  <c r="S2275" i="1" s="1" a="1"/>
  <c r="S2275" i="1" s="1"/>
  <c r="Q2275" i="1"/>
  <c r="P2267" i="1"/>
  <c r="S2267" i="1" s="1" a="1"/>
  <c r="S2267" i="1" s="1"/>
  <c r="Q2267" i="1"/>
  <c r="Q2259" i="1"/>
  <c r="P2259" i="1"/>
  <c r="S2259" i="1" s="1" a="1"/>
  <c r="S2259" i="1" s="1"/>
  <c r="P2251" i="1"/>
  <c r="S2251" i="1" s="1" a="1"/>
  <c r="S2251" i="1" s="1"/>
  <c r="Q2251" i="1"/>
  <c r="P2243" i="1"/>
  <c r="S2243" i="1" s="1" a="1"/>
  <c r="S2243" i="1" s="1"/>
  <c r="Q2243" i="1"/>
  <c r="Q2235" i="1"/>
  <c r="P2235" i="1"/>
  <c r="S2235" i="1" s="1" a="1"/>
  <c r="S2235" i="1" s="1"/>
  <c r="Q2227" i="1"/>
  <c r="P2227" i="1"/>
  <c r="S2227" i="1" s="1" a="1"/>
  <c r="S2227" i="1" s="1"/>
  <c r="Q2219" i="1"/>
  <c r="P2219" i="1"/>
  <c r="S2219" i="1" s="1" a="1"/>
  <c r="S2219" i="1" s="1"/>
  <c r="Q2211" i="1"/>
  <c r="P2211" i="1"/>
  <c r="S2211" i="1" s="1" a="1"/>
  <c r="S2211" i="1" s="1"/>
  <c r="Q2203" i="1"/>
  <c r="P2203" i="1"/>
  <c r="S2203" i="1" s="1" a="1"/>
  <c r="S2203" i="1" s="1"/>
  <c r="Q2195" i="1"/>
  <c r="P2195" i="1"/>
  <c r="S2195" i="1" s="1" a="1"/>
  <c r="S2195" i="1" s="1"/>
  <c r="Q2187" i="1"/>
  <c r="P2187" i="1"/>
  <c r="S2187" i="1" s="1" a="1"/>
  <c r="S2187" i="1" s="1"/>
  <c r="Q2179" i="1"/>
  <c r="P2179" i="1"/>
  <c r="S2179" i="1" s="1" a="1"/>
  <c r="S2179" i="1" s="1"/>
  <c r="Q2171" i="1"/>
  <c r="P2171" i="1"/>
  <c r="S2171" i="1" s="1" a="1"/>
  <c r="S2171" i="1" s="1"/>
  <c r="Q2163" i="1"/>
  <c r="P2163" i="1"/>
  <c r="S2163" i="1" s="1" a="1"/>
  <c r="S2163" i="1" s="1"/>
  <c r="Q2155" i="1"/>
  <c r="P2155" i="1"/>
  <c r="S2155" i="1" s="1" a="1"/>
  <c r="S2155" i="1" s="1"/>
  <c r="Q2147" i="1"/>
  <c r="P2147" i="1"/>
  <c r="S2147" i="1" s="1" a="1"/>
  <c r="S2147" i="1" s="1"/>
  <c r="Q2139" i="1"/>
  <c r="P2139" i="1"/>
  <c r="S2139" i="1" s="1" a="1"/>
  <c r="S2139" i="1" s="1"/>
  <c r="Q2131" i="1"/>
  <c r="P2131" i="1"/>
  <c r="S2131" i="1" s="1" a="1"/>
  <c r="S2131" i="1" s="1"/>
  <c r="Q2123" i="1"/>
  <c r="P2123" i="1"/>
  <c r="S2123" i="1" s="1" a="1"/>
  <c r="S2123" i="1" s="1"/>
  <c r="Q2115" i="1"/>
  <c r="P2115" i="1"/>
  <c r="S2115" i="1" s="1" a="1"/>
  <c r="S2115" i="1" s="1"/>
  <c r="Q2107" i="1"/>
  <c r="P2107" i="1"/>
  <c r="S2107" i="1" s="1" a="1"/>
  <c r="S2107" i="1" s="1"/>
  <c r="Q2099" i="1"/>
  <c r="P2099" i="1"/>
  <c r="S2099" i="1" s="1" a="1"/>
  <c r="S2099" i="1" s="1"/>
  <c r="Q2091" i="1"/>
  <c r="P2091" i="1"/>
  <c r="S2091" i="1" s="1" a="1"/>
  <c r="S2091" i="1" s="1"/>
  <c r="Q2083" i="1"/>
  <c r="P2083" i="1"/>
  <c r="S2083" i="1" s="1" a="1"/>
  <c r="S2083" i="1" s="1"/>
  <c r="Q2075" i="1"/>
  <c r="P2075" i="1"/>
  <c r="S2075" i="1" s="1" a="1"/>
  <c r="S2075" i="1" s="1"/>
  <c r="Q2067" i="1"/>
  <c r="P2067" i="1"/>
  <c r="S2067" i="1" s="1" a="1"/>
  <c r="S2067" i="1" s="1"/>
  <c r="Q2059" i="1"/>
  <c r="P2059" i="1"/>
  <c r="S2059" i="1" s="1" a="1"/>
  <c r="S2059" i="1" s="1"/>
  <c r="Q2051" i="1"/>
  <c r="P2051" i="1"/>
  <c r="S2051" i="1" s="1" a="1"/>
  <c r="S2051" i="1" s="1"/>
  <c r="Q2043" i="1"/>
  <c r="P2043" i="1"/>
  <c r="S2043" i="1" s="1" a="1"/>
  <c r="S2043" i="1" s="1"/>
  <c r="Q2035" i="1"/>
  <c r="P2035" i="1"/>
  <c r="S2035" i="1" s="1" a="1"/>
  <c r="S2035" i="1" s="1"/>
  <c r="Q2027" i="1"/>
  <c r="P2027" i="1"/>
  <c r="S2027" i="1" s="1" a="1"/>
  <c r="S2027" i="1" s="1"/>
  <c r="Q2019" i="1"/>
  <c r="P2019" i="1"/>
  <c r="S2019" i="1" s="1" a="1"/>
  <c r="S2019" i="1" s="1"/>
  <c r="Q2011" i="1"/>
  <c r="P2011" i="1"/>
  <c r="S2011" i="1" s="1" a="1"/>
  <c r="S2011" i="1" s="1"/>
  <c r="Q2003" i="1"/>
  <c r="P2003" i="1"/>
  <c r="S2003" i="1" s="1" a="1"/>
  <c r="S2003" i="1" s="1"/>
  <c r="Q1995" i="1"/>
  <c r="P1995" i="1"/>
  <c r="S1995" i="1" s="1" a="1"/>
  <c r="S1995" i="1" s="1"/>
  <c r="Q1987" i="1"/>
  <c r="P1987" i="1"/>
  <c r="S1987" i="1" s="1" a="1"/>
  <c r="S1987" i="1" s="1"/>
  <c r="Q1979" i="1"/>
  <c r="P1979" i="1"/>
  <c r="S1979" i="1" s="1" a="1"/>
  <c r="S1979" i="1" s="1"/>
  <c r="Q1971" i="1"/>
  <c r="P1971" i="1"/>
  <c r="S1971" i="1" s="1" a="1"/>
  <c r="S1971" i="1" s="1"/>
  <c r="Q1963" i="1"/>
  <c r="P1963" i="1"/>
  <c r="S1963" i="1" s="1" a="1"/>
  <c r="S1963" i="1" s="1"/>
  <c r="Q1955" i="1"/>
  <c r="P1955" i="1"/>
  <c r="S1955" i="1" s="1" a="1"/>
  <c r="S1955" i="1" s="1"/>
  <c r="Q1947" i="1"/>
  <c r="P1947" i="1"/>
  <c r="S1947" i="1" s="1" a="1"/>
  <c r="S1947" i="1" s="1"/>
  <c r="Q1939" i="1"/>
  <c r="P1939" i="1"/>
  <c r="S1939" i="1" s="1" a="1"/>
  <c r="S1939" i="1" s="1"/>
  <c r="Q1931" i="1"/>
  <c r="P1931" i="1"/>
  <c r="S1931" i="1" s="1" a="1"/>
  <c r="S1931" i="1" s="1"/>
  <c r="P1923" i="1"/>
  <c r="S1923" i="1" s="1" a="1"/>
  <c r="S1923" i="1" s="1"/>
  <c r="Q1923" i="1"/>
  <c r="P1915" i="1"/>
  <c r="S1915" i="1" s="1" a="1"/>
  <c r="S1915" i="1" s="1"/>
  <c r="Q1915" i="1"/>
  <c r="P1907" i="1"/>
  <c r="S1907" i="1" s="1" a="1"/>
  <c r="S1907" i="1" s="1"/>
  <c r="Q1907" i="1"/>
  <c r="P1899" i="1"/>
  <c r="S1899" i="1" s="1" a="1"/>
  <c r="S1899" i="1" s="1"/>
  <c r="Q1899" i="1"/>
  <c r="P1891" i="1"/>
  <c r="S1891" i="1" s="1" a="1"/>
  <c r="S1891" i="1" s="1"/>
  <c r="Q1891" i="1"/>
  <c r="Q1883" i="1"/>
  <c r="P1883" i="1"/>
  <c r="S1883" i="1" s="1" a="1"/>
  <c r="S1883" i="1" s="1"/>
  <c r="P1875" i="1"/>
  <c r="S1875" i="1" s="1" a="1"/>
  <c r="S1875" i="1" s="1"/>
  <c r="Q1875" i="1"/>
  <c r="P1867" i="1"/>
  <c r="S1867" i="1" s="1" a="1"/>
  <c r="S1867" i="1" s="1"/>
  <c r="Q1867" i="1"/>
  <c r="Q1859" i="1"/>
  <c r="P1859" i="1"/>
  <c r="S1859" i="1" s="1" a="1"/>
  <c r="S1859" i="1" s="1"/>
  <c r="P1851" i="1"/>
  <c r="S1851" i="1" s="1" a="1"/>
  <c r="S1851" i="1" s="1"/>
  <c r="Q1851" i="1"/>
  <c r="P1843" i="1"/>
  <c r="S1843" i="1" s="1" a="1"/>
  <c r="S1843" i="1" s="1"/>
  <c r="Q1843" i="1"/>
  <c r="P1835" i="1"/>
  <c r="S1835" i="1" s="1" a="1"/>
  <c r="S1835" i="1" s="1"/>
  <c r="Q1835" i="1"/>
  <c r="Q1827" i="1"/>
  <c r="P1827" i="1"/>
  <c r="S1827" i="1" s="1" a="1"/>
  <c r="S1827" i="1" s="1"/>
  <c r="P1819" i="1"/>
  <c r="S1819" i="1" s="1" a="1"/>
  <c r="S1819" i="1" s="1"/>
  <c r="Q1819" i="1"/>
  <c r="P1811" i="1"/>
  <c r="S1811" i="1" s="1" a="1"/>
  <c r="S1811" i="1" s="1"/>
  <c r="Q1811" i="1"/>
  <c r="P1803" i="1"/>
  <c r="S1803" i="1" s="1" a="1"/>
  <c r="S1803" i="1" s="1"/>
  <c r="Q1803" i="1"/>
  <c r="P1795" i="1"/>
  <c r="S1795" i="1" s="1" a="1"/>
  <c r="S1795" i="1" s="1"/>
  <c r="Q1795" i="1"/>
  <c r="Q1787" i="1"/>
  <c r="P1787" i="1"/>
  <c r="S1787" i="1" s="1" a="1"/>
  <c r="S1787" i="1" s="1"/>
  <c r="P1779" i="1"/>
  <c r="S1779" i="1" s="1" a="1"/>
  <c r="S1779" i="1" s="1"/>
  <c r="Q1779" i="1"/>
  <c r="P1771" i="1"/>
  <c r="S1771" i="1" s="1" a="1"/>
  <c r="S1771" i="1" s="1"/>
  <c r="Q1771" i="1"/>
  <c r="P1763" i="1"/>
  <c r="S1763" i="1" s="1" a="1"/>
  <c r="S1763" i="1" s="1"/>
  <c r="Q1763" i="1"/>
  <c r="P1755" i="1"/>
  <c r="S1755" i="1" s="1" a="1"/>
  <c r="S1755" i="1" s="1"/>
  <c r="Q1755" i="1"/>
  <c r="P1747" i="1"/>
  <c r="S1747" i="1" s="1" a="1"/>
  <c r="S1747" i="1" s="1"/>
  <c r="Q1747" i="1"/>
  <c r="P1739" i="1"/>
  <c r="S1739" i="1" s="1" a="1"/>
  <c r="S1739" i="1" s="1"/>
  <c r="Q1739" i="1"/>
  <c r="P1731" i="1"/>
  <c r="S1731" i="1" s="1" a="1"/>
  <c r="S1731" i="1" s="1"/>
  <c r="Q1731" i="1"/>
  <c r="P1723" i="1"/>
  <c r="S1723" i="1" s="1" a="1"/>
  <c r="S1723" i="1" s="1"/>
  <c r="Q1723" i="1"/>
  <c r="Q1715" i="1"/>
  <c r="P1715" i="1"/>
  <c r="S1715" i="1" s="1" a="1"/>
  <c r="S1715" i="1" s="1"/>
  <c r="P1707" i="1"/>
  <c r="S1707" i="1" s="1" a="1"/>
  <c r="S1707" i="1" s="1"/>
  <c r="Q1707" i="1"/>
  <c r="Q1699" i="1"/>
  <c r="P1699" i="1"/>
  <c r="S1699" i="1" s="1" a="1"/>
  <c r="S1699" i="1" s="1"/>
  <c r="P1691" i="1"/>
  <c r="S1691" i="1" s="1" a="1"/>
  <c r="S1691" i="1" s="1"/>
  <c r="Q1691" i="1"/>
  <c r="Q1683" i="1"/>
  <c r="P1683" i="1"/>
  <c r="S1683" i="1" s="1" a="1"/>
  <c r="S1683" i="1" s="1"/>
  <c r="P1675" i="1"/>
  <c r="S1675" i="1" s="1" a="1"/>
  <c r="S1675" i="1" s="1"/>
  <c r="Q1675" i="1"/>
  <c r="P1667" i="1"/>
  <c r="S1667" i="1" s="1" a="1"/>
  <c r="S1667" i="1" s="1"/>
  <c r="Q1667" i="1"/>
  <c r="P1659" i="1"/>
  <c r="S1659" i="1" s="1" a="1"/>
  <c r="S1659" i="1" s="1"/>
  <c r="Q1659" i="1"/>
  <c r="P3380" i="1"/>
  <c r="S3380" i="1" s="1" a="1"/>
  <c r="S3380" i="1" s="1"/>
  <c r="P2471" i="1"/>
  <c r="S2471" i="1" s="1" a="1"/>
  <c r="S2471" i="1" s="1"/>
  <c r="Q3780" i="1"/>
  <c r="Q3652" i="1"/>
  <c r="Q3379" i="1"/>
  <c r="P2424" i="1"/>
  <c r="S2424" i="1" s="1" a="1"/>
  <c r="S2424" i="1" s="1"/>
  <c r="P1644" i="1"/>
  <c r="S1644" i="1" s="1" a="1"/>
  <c r="S1644" i="1" s="1"/>
  <c r="Q1644" i="1"/>
  <c r="P1636" i="1"/>
  <c r="S1636" i="1" s="1" a="1"/>
  <c r="S1636" i="1" s="1"/>
  <c r="Q1636" i="1"/>
  <c r="P1628" i="1"/>
  <c r="S1628" i="1" s="1" a="1"/>
  <c r="S1628" i="1" s="1"/>
  <c r="Q1628" i="1"/>
  <c r="P1620" i="1"/>
  <c r="S1620" i="1" s="1" a="1"/>
  <c r="S1620" i="1" s="1"/>
  <c r="Q1620" i="1"/>
  <c r="P1612" i="1"/>
  <c r="S1612" i="1" s="1" a="1"/>
  <c r="S1612" i="1" s="1"/>
  <c r="Q1612" i="1"/>
  <c r="P1604" i="1"/>
  <c r="S1604" i="1" s="1" a="1"/>
  <c r="S1604" i="1" s="1"/>
  <c r="Q1604" i="1"/>
  <c r="P1596" i="1"/>
  <c r="S1596" i="1" s="1" a="1"/>
  <c r="S1596" i="1" s="1"/>
  <c r="Q1596" i="1"/>
  <c r="P1588" i="1"/>
  <c r="S1588" i="1" s="1" a="1"/>
  <c r="S1588" i="1" s="1"/>
  <c r="Q1588" i="1"/>
  <c r="P1580" i="1"/>
  <c r="S1580" i="1" s="1" a="1"/>
  <c r="S1580" i="1" s="1"/>
  <c r="Q1580" i="1"/>
  <c r="P1572" i="1"/>
  <c r="S1572" i="1" s="1" a="1"/>
  <c r="S1572" i="1" s="1"/>
  <c r="Q1572" i="1"/>
  <c r="P1564" i="1"/>
  <c r="S1564" i="1" s="1" a="1"/>
  <c r="S1564" i="1" s="1"/>
  <c r="Q1564" i="1"/>
  <c r="P1556" i="1"/>
  <c r="S1556" i="1" s="1" a="1"/>
  <c r="S1556" i="1" s="1"/>
  <c r="Q1556" i="1"/>
  <c r="P1548" i="1"/>
  <c r="S1548" i="1" s="1" a="1"/>
  <c r="S1548" i="1" s="1"/>
  <c r="Q1548" i="1"/>
  <c r="P1540" i="1"/>
  <c r="S1540" i="1" s="1" a="1"/>
  <c r="S1540" i="1" s="1"/>
  <c r="Q1540" i="1"/>
  <c r="P1532" i="1"/>
  <c r="S1532" i="1" s="1" a="1"/>
  <c r="S1532" i="1" s="1"/>
  <c r="Q1532" i="1"/>
  <c r="P1524" i="1"/>
  <c r="S1524" i="1" s="1" a="1"/>
  <c r="S1524" i="1" s="1"/>
  <c r="Q1524" i="1"/>
  <c r="P1516" i="1"/>
  <c r="S1516" i="1" s="1" a="1"/>
  <c r="S1516" i="1" s="1"/>
  <c r="Q1516" i="1"/>
  <c r="P1508" i="1"/>
  <c r="S1508" i="1" s="1" a="1"/>
  <c r="S1508" i="1" s="1"/>
  <c r="Q1508" i="1"/>
  <c r="P1500" i="1"/>
  <c r="S1500" i="1" s="1" a="1"/>
  <c r="S1500" i="1" s="1"/>
  <c r="Q1500" i="1"/>
  <c r="P1492" i="1"/>
  <c r="S1492" i="1" s="1" a="1"/>
  <c r="S1492" i="1" s="1"/>
  <c r="Q1492" i="1"/>
  <c r="P1484" i="1"/>
  <c r="S1484" i="1" s="1" a="1"/>
  <c r="S1484" i="1" s="1"/>
  <c r="Q1484" i="1"/>
  <c r="P1476" i="1"/>
  <c r="S1476" i="1" s="1" a="1"/>
  <c r="S1476" i="1" s="1"/>
  <c r="Q1476" i="1"/>
  <c r="P1468" i="1"/>
  <c r="S1468" i="1" s="1" a="1"/>
  <c r="S1468" i="1" s="1"/>
  <c r="Q1468" i="1"/>
  <c r="P1460" i="1"/>
  <c r="S1460" i="1" s="1" a="1"/>
  <c r="S1460" i="1" s="1"/>
  <c r="Q1460" i="1"/>
  <c r="P1452" i="1"/>
  <c r="S1452" i="1" s="1" a="1"/>
  <c r="S1452" i="1" s="1"/>
  <c r="Q1452" i="1"/>
  <c r="P1444" i="1"/>
  <c r="S1444" i="1" s="1" a="1"/>
  <c r="S1444" i="1" s="1"/>
  <c r="Q1444" i="1"/>
  <c r="P1436" i="1"/>
  <c r="S1436" i="1" s="1" a="1"/>
  <c r="S1436" i="1" s="1"/>
  <c r="Q1436" i="1"/>
  <c r="P1428" i="1"/>
  <c r="S1428" i="1" s="1" a="1"/>
  <c r="S1428" i="1" s="1"/>
  <c r="Q1428" i="1"/>
  <c r="Q1420" i="1"/>
  <c r="P1420" i="1"/>
  <c r="S1420" i="1" s="1" a="1"/>
  <c r="S1420" i="1" s="1"/>
  <c r="P1412" i="1"/>
  <c r="S1412" i="1" s="1" a="1"/>
  <c r="S1412" i="1" s="1"/>
  <c r="Q1412" i="1"/>
  <c r="P1404" i="1"/>
  <c r="S1404" i="1" s="1" a="1"/>
  <c r="S1404" i="1" s="1"/>
  <c r="Q1404" i="1"/>
  <c r="P1396" i="1"/>
  <c r="S1396" i="1" s="1" a="1"/>
  <c r="S1396" i="1" s="1"/>
  <c r="Q1396" i="1"/>
  <c r="P1388" i="1"/>
  <c r="S1388" i="1" s="1" a="1"/>
  <c r="S1388" i="1" s="1"/>
  <c r="Q1388" i="1"/>
  <c r="P1380" i="1"/>
  <c r="S1380" i="1" s="1" a="1"/>
  <c r="S1380" i="1" s="1"/>
  <c r="Q1380" i="1"/>
  <c r="P1372" i="1"/>
  <c r="S1372" i="1" s="1" a="1"/>
  <c r="S1372" i="1" s="1"/>
  <c r="Q1372" i="1"/>
  <c r="P1364" i="1"/>
  <c r="S1364" i="1" s="1" a="1"/>
  <c r="S1364" i="1" s="1"/>
  <c r="Q1364" i="1"/>
  <c r="Q1356" i="1"/>
  <c r="P1356" i="1"/>
  <c r="S1356" i="1" s="1" a="1"/>
  <c r="S1356" i="1" s="1"/>
  <c r="P1348" i="1"/>
  <c r="S1348" i="1" s="1" a="1"/>
  <c r="S1348" i="1" s="1"/>
  <c r="Q1348" i="1"/>
  <c r="P1340" i="1"/>
  <c r="S1340" i="1" s="1" a="1"/>
  <c r="S1340" i="1" s="1"/>
  <c r="Q1340" i="1"/>
  <c r="P1332" i="1"/>
  <c r="S1332" i="1" s="1" a="1"/>
  <c r="S1332" i="1" s="1"/>
  <c r="Q1332" i="1"/>
  <c r="P1324" i="1"/>
  <c r="S1324" i="1" s="1" a="1"/>
  <c r="S1324" i="1" s="1"/>
  <c r="Q1324" i="1"/>
  <c r="P1316" i="1"/>
  <c r="S1316" i="1" s="1" a="1"/>
  <c r="S1316" i="1" s="1"/>
  <c r="Q1316" i="1"/>
  <c r="Q1308" i="1"/>
  <c r="P1308" i="1"/>
  <c r="S1308" i="1" s="1" a="1"/>
  <c r="S1308" i="1" s="1"/>
  <c r="Q1300" i="1"/>
  <c r="P1300" i="1"/>
  <c r="S1300" i="1" s="1" a="1"/>
  <c r="S1300" i="1" s="1"/>
  <c r="P1292" i="1"/>
  <c r="S1292" i="1" s="1" a="1"/>
  <c r="S1292" i="1" s="1"/>
  <c r="Q1292" i="1"/>
  <c r="P1284" i="1"/>
  <c r="S1284" i="1" s="1" a="1"/>
  <c r="S1284" i="1" s="1"/>
  <c r="Q1284" i="1"/>
  <c r="P1276" i="1"/>
  <c r="S1276" i="1" s="1" a="1"/>
  <c r="S1276" i="1" s="1"/>
  <c r="Q1276" i="1"/>
  <c r="P1268" i="1"/>
  <c r="S1268" i="1" s="1" a="1"/>
  <c r="S1268" i="1" s="1"/>
  <c r="Q1268" i="1"/>
  <c r="Q1260" i="1"/>
  <c r="P1260" i="1"/>
  <c r="S1260" i="1" s="1" a="1"/>
  <c r="S1260" i="1" s="1"/>
  <c r="P1252" i="1"/>
  <c r="S1252" i="1" s="1" a="1"/>
  <c r="S1252" i="1" s="1"/>
  <c r="Q1252" i="1"/>
  <c r="P1244" i="1"/>
  <c r="S1244" i="1" s="1" a="1"/>
  <c r="S1244" i="1" s="1"/>
  <c r="Q1244" i="1"/>
  <c r="P1236" i="1"/>
  <c r="S1236" i="1" s="1" a="1"/>
  <c r="S1236" i="1" s="1"/>
  <c r="Q1236" i="1"/>
  <c r="P1228" i="1"/>
  <c r="S1228" i="1" s="1" a="1"/>
  <c r="S1228" i="1" s="1"/>
  <c r="Q1228" i="1"/>
  <c r="P1220" i="1"/>
  <c r="S1220" i="1" s="1" a="1"/>
  <c r="S1220" i="1" s="1"/>
  <c r="Q1220" i="1"/>
  <c r="P1212" i="1"/>
  <c r="S1212" i="1" s="1" a="1"/>
  <c r="S1212" i="1" s="1"/>
  <c r="Q1212" i="1"/>
  <c r="P1204" i="1"/>
  <c r="S1204" i="1" s="1" a="1"/>
  <c r="S1204" i="1" s="1"/>
  <c r="Q1204" i="1"/>
  <c r="P1196" i="1"/>
  <c r="S1196" i="1" s="1" a="1"/>
  <c r="S1196" i="1" s="1"/>
  <c r="Q1196" i="1"/>
  <c r="P1188" i="1"/>
  <c r="S1188" i="1" s="1" a="1"/>
  <c r="S1188" i="1" s="1"/>
  <c r="Q1188" i="1"/>
  <c r="Q1180" i="1"/>
  <c r="P1180" i="1"/>
  <c r="S1180" i="1" s="1" a="1"/>
  <c r="S1180" i="1" s="1"/>
  <c r="Q1172" i="1"/>
  <c r="P1172" i="1"/>
  <c r="S1172" i="1" s="1" a="1"/>
  <c r="S1172" i="1" s="1"/>
  <c r="P1164" i="1"/>
  <c r="S1164" i="1" s="1" a="1"/>
  <c r="S1164" i="1" s="1"/>
  <c r="Q1164" i="1"/>
  <c r="P1156" i="1"/>
  <c r="S1156" i="1" s="1" a="1"/>
  <c r="S1156" i="1" s="1"/>
  <c r="Q1156" i="1"/>
  <c r="P1148" i="1"/>
  <c r="S1148" i="1" s="1" a="1"/>
  <c r="S1148" i="1" s="1"/>
  <c r="Q1148" i="1"/>
  <c r="Q1140" i="1"/>
  <c r="P1140" i="1"/>
  <c r="S1140" i="1" s="1" a="1"/>
  <c r="S1140" i="1" s="1"/>
  <c r="P1132" i="1"/>
  <c r="S1132" i="1" s="1" a="1"/>
  <c r="S1132" i="1" s="1"/>
  <c r="Q1132" i="1"/>
  <c r="P1124" i="1"/>
  <c r="S1124" i="1" s="1" a="1"/>
  <c r="S1124" i="1" s="1"/>
  <c r="Q1124" i="1"/>
  <c r="P1116" i="1"/>
  <c r="S1116" i="1" s="1" a="1"/>
  <c r="S1116" i="1" s="1"/>
  <c r="Q1116" i="1"/>
  <c r="P1108" i="1"/>
  <c r="S1108" i="1" s="1" a="1"/>
  <c r="S1108" i="1" s="1"/>
  <c r="Q1108" i="1"/>
  <c r="P1100" i="1"/>
  <c r="S1100" i="1" s="1" a="1"/>
  <c r="S1100" i="1" s="1"/>
  <c r="Q1100" i="1"/>
  <c r="P1092" i="1"/>
  <c r="S1092" i="1" s="1" a="1"/>
  <c r="S1092" i="1" s="1"/>
  <c r="Q1092" i="1"/>
  <c r="P1084" i="1"/>
  <c r="S1084" i="1" s="1" a="1"/>
  <c r="S1084" i="1" s="1"/>
  <c r="Q1084" i="1"/>
  <c r="P1076" i="1"/>
  <c r="S1076" i="1" s="1" a="1"/>
  <c r="S1076" i="1" s="1"/>
  <c r="Q1076" i="1"/>
  <c r="P1068" i="1"/>
  <c r="S1068" i="1" s="1" a="1"/>
  <c r="S1068" i="1" s="1"/>
  <c r="Q1068" i="1"/>
  <c r="P1060" i="1"/>
  <c r="S1060" i="1" s="1" a="1"/>
  <c r="S1060" i="1" s="1"/>
  <c r="Q1060" i="1"/>
  <c r="P1052" i="1"/>
  <c r="S1052" i="1" s="1" a="1"/>
  <c r="S1052" i="1" s="1"/>
  <c r="Q1052" i="1"/>
  <c r="P1044" i="1"/>
  <c r="S1044" i="1" s="1" a="1"/>
  <c r="S1044" i="1" s="1"/>
  <c r="Q1044" i="1"/>
  <c r="P1036" i="1"/>
  <c r="S1036" i="1" s="1" a="1"/>
  <c r="S1036" i="1" s="1"/>
  <c r="Q1036" i="1"/>
  <c r="P1028" i="1"/>
  <c r="S1028" i="1" s="1" a="1"/>
  <c r="S1028" i="1" s="1"/>
  <c r="Q1028" i="1"/>
  <c r="P1020" i="1"/>
  <c r="S1020" i="1" s="1" a="1"/>
  <c r="S1020" i="1" s="1"/>
  <c r="Q1020" i="1"/>
  <c r="P1012" i="1"/>
  <c r="S1012" i="1" s="1" a="1"/>
  <c r="S1012" i="1" s="1"/>
  <c r="Q1012" i="1"/>
  <c r="P1004" i="1"/>
  <c r="S1004" i="1" s="1" a="1"/>
  <c r="S1004" i="1" s="1"/>
  <c r="Q1004" i="1"/>
  <c r="P996" i="1"/>
  <c r="S996" i="1" s="1" a="1"/>
  <c r="S996" i="1" s="1"/>
  <c r="Q996" i="1"/>
  <c r="P988" i="1"/>
  <c r="S988" i="1" s="1" a="1"/>
  <c r="S988" i="1" s="1"/>
  <c r="Q988" i="1"/>
  <c r="P980" i="1"/>
  <c r="S980" i="1" s="1" a="1"/>
  <c r="S980" i="1" s="1"/>
  <c r="Q980" i="1"/>
  <c r="P972" i="1"/>
  <c r="S972" i="1" s="1" a="1"/>
  <c r="S972" i="1" s="1"/>
  <c r="Q972" i="1"/>
  <c r="P964" i="1"/>
  <c r="S964" i="1" s="1" a="1"/>
  <c r="S964" i="1" s="1"/>
  <c r="Q964" i="1"/>
  <c r="P956" i="1"/>
  <c r="S956" i="1" s="1" a="1"/>
  <c r="S956" i="1" s="1"/>
  <c r="Q956" i="1"/>
  <c r="P948" i="1"/>
  <c r="S948" i="1" s="1" a="1"/>
  <c r="S948" i="1" s="1"/>
  <c r="Q948" i="1"/>
  <c r="P940" i="1"/>
  <c r="S940" i="1" s="1" a="1"/>
  <c r="S940" i="1" s="1"/>
  <c r="Q940" i="1"/>
  <c r="P932" i="1"/>
  <c r="S932" i="1" s="1" a="1"/>
  <c r="S932" i="1" s="1"/>
  <c r="Q932" i="1"/>
  <c r="P924" i="1"/>
  <c r="S924" i="1" s="1" a="1"/>
  <c r="S924" i="1" s="1"/>
  <c r="Q924" i="1"/>
  <c r="P916" i="1"/>
  <c r="S916" i="1" s="1" a="1"/>
  <c r="S916" i="1" s="1"/>
  <c r="Q916" i="1"/>
  <c r="P908" i="1"/>
  <c r="S908" i="1" s="1" a="1"/>
  <c r="S908" i="1" s="1"/>
  <c r="Q908" i="1"/>
  <c r="P900" i="1"/>
  <c r="S900" i="1" s="1" a="1"/>
  <c r="S900" i="1" s="1"/>
  <c r="Q900" i="1"/>
  <c r="P892" i="1"/>
  <c r="S892" i="1" s="1" a="1"/>
  <c r="S892" i="1" s="1"/>
  <c r="Q892" i="1"/>
  <c r="P884" i="1"/>
  <c r="S884" i="1" s="1" a="1"/>
  <c r="S884" i="1" s="1"/>
  <c r="Q884" i="1"/>
  <c r="P876" i="1"/>
  <c r="S876" i="1" s="1" a="1"/>
  <c r="S876" i="1" s="1"/>
  <c r="Q876" i="1"/>
  <c r="P868" i="1"/>
  <c r="S868" i="1" s="1" a="1"/>
  <c r="S868" i="1" s="1"/>
  <c r="Q868" i="1"/>
  <c r="P860" i="1"/>
  <c r="S860" i="1" s="1" a="1"/>
  <c r="S860" i="1" s="1"/>
  <c r="Q860" i="1"/>
  <c r="P852" i="1"/>
  <c r="S852" i="1" s="1" a="1"/>
  <c r="S852" i="1" s="1"/>
  <c r="Q852" i="1"/>
  <c r="P844" i="1"/>
  <c r="S844" i="1" s="1" a="1"/>
  <c r="S844" i="1" s="1"/>
  <c r="Q844" i="1"/>
  <c r="P836" i="1"/>
  <c r="S836" i="1" s="1" a="1"/>
  <c r="S836" i="1" s="1"/>
  <c r="Q836" i="1"/>
  <c r="P828" i="1"/>
  <c r="S828" i="1" s="1" a="1"/>
  <c r="S828" i="1" s="1"/>
  <c r="Q828" i="1"/>
  <c r="P820" i="1"/>
  <c r="S820" i="1" s="1" a="1"/>
  <c r="S820" i="1" s="1"/>
  <c r="Q820" i="1"/>
  <c r="P812" i="1"/>
  <c r="S812" i="1" s="1" a="1"/>
  <c r="S812" i="1" s="1"/>
  <c r="Q812" i="1"/>
  <c r="P804" i="1"/>
  <c r="S804" i="1" s="1" a="1"/>
  <c r="S804" i="1" s="1"/>
  <c r="Q804" i="1"/>
  <c r="P796" i="1"/>
  <c r="S796" i="1" s="1" a="1"/>
  <c r="S796" i="1" s="1"/>
  <c r="Q796" i="1"/>
  <c r="P788" i="1"/>
  <c r="S788" i="1" s="1" a="1"/>
  <c r="S788" i="1" s="1"/>
  <c r="Q788" i="1"/>
  <c r="P780" i="1"/>
  <c r="S780" i="1" s="1" a="1"/>
  <c r="S780" i="1" s="1"/>
  <c r="Q780" i="1"/>
  <c r="P772" i="1"/>
  <c r="S772" i="1" s="1" a="1"/>
  <c r="S772" i="1" s="1"/>
  <c r="Q772" i="1"/>
  <c r="P764" i="1"/>
  <c r="S764" i="1" s="1" a="1"/>
  <c r="S764" i="1" s="1"/>
  <c r="Q764" i="1"/>
  <c r="P756" i="1"/>
  <c r="S756" i="1" s="1" a="1"/>
  <c r="S756" i="1" s="1"/>
  <c r="Q756" i="1"/>
  <c r="P748" i="1"/>
  <c r="S748" i="1" s="1" a="1"/>
  <c r="S748" i="1" s="1"/>
  <c r="Q748" i="1"/>
  <c r="P740" i="1"/>
  <c r="S740" i="1" s="1" a="1"/>
  <c r="S740" i="1" s="1"/>
  <c r="Q740" i="1"/>
  <c r="P732" i="1"/>
  <c r="S732" i="1" s="1" a="1"/>
  <c r="S732" i="1" s="1"/>
  <c r="Q732" i="1"/>
  <c r="P724" i="1"/>
  <c r="S724" i="1" s="1" a="1"/>
  <c r="S724" i="1" s="1"/>
  <c r="Q724" i="1"/>
  <c r="P716" i="1"/>
  <c r="S716" i="1" s="1" a="1"/>
  <c r="S716" i="1" s="1"/>
  <c r="Q716" i="1"/>
  <c r="P708" i="1"/>
  <c r="S708" i="1" s="1" a="1"/>
  <c r="S708" i="1" s="1"/>
  <c r="Q708" i="1"/>
  <c r="P700" i="1"/>
  <c r="S700" i="1" s="1" a="1"/>
  <c r="S700" i="1" s="1"/>
  <c r="Q700" i="1"/>
  <c r="P692" i="1"/>
  <c r="S692" i="1" s="1" a="1"/>
  <c r="S692" i="1" s="1"/>
  <c r="Q692" i="1"/>
  <c r="P684" i="1"/>
  <c r="S684" i="1" s="1" a="1"/>
  <c r="S684" i="1" s="1"/>
  <c r="Q684" i="1"/>
  <c r="P676" i="1"/>
  <c r="S676" i="1" s="1" a="1"/>
  <c r="S676" i="1" s="1"/>
  <c r="Q676" i="1"/>
  <c r="P668" i="1"/>
  <c r="S668" i="1" s="1" a="1"/>
  <c r="S668" i="1" s="1"/>
  <c r="Q668" i="1"/>
  <c r="P660" i="1"/>
  <c r="S660" i="1" s="1" a="1"/>
  <c r="S660" i="1" s="1"/>
  <c r="Q660" i="1"/>
  <c r="P652" i="1"/>
  <c r="S652" i="1" s="1" a="1"/>
  <c r="S652" i="1" s="1"/>
  <c r="Q652" i="1"/>
  <c r="P644" i="1"/>
  <c r="S644" i="1" s="1" a="1"/>
  <c r="S644" i="1" s="1"/>
  <c r="Q644" i="1"/>
  <c r="P636" i="1"/>
  <c r="S636" i="1" s="1" a="1"/>
  <c r="S636" i="1" s="1"/>
  <c r="Q636" i="1"/>
  <c r="P628" i="1"/>
  <c r="S628" i="1" s="1" a="1"/>
  <c r="S628" i="1" s="1"/>
  <c r="Q628" i="1"/>
  <c r="P620" i="1"/>
  <c r="S620" i="1" s="1" a="1"/>
  <c r="S620" i="1" s="1"/>
  <c r="Q620" i="1"/>
  <c r="P612" i="1"/>
  <c r="S612" i="1" s="1" a="1"/>
  <c r="S612" i="1" s="1"/>
  <c r="Q612" i="1"/>
  <c r="P604" i="1"/>
  <c r="S604" i="1" s="1" a="1"/>
  <c r="S604" i="1" s="1"/>
  <c r="Q604" i="1"/>
  <c r="P596" i="1"/>
  <c r="S596" i="1" s="1" a="1"/>
  <c r="S596" i="1" s="1"/>
  <c r="Q596" i="1"/>
  <c r="P588" i="1"/>
  <c r="S588" i="1" s="1" a="1"/>
  <c r="S588" i="1" s="1"/>
  <c r="Q588" i="1"/>
  <c r="P580" i="1"/>
  <c r="S580" i="1" s="1" a="1"/>
  <c r="S580" i="1" s="1"/>
  <c r="Q580" i="1"/>
  <c r="P572" i="1"/>
  <c r="S572" i="1" s="1" a="1"/>
  <c r="S572" i="1" s="1"/>
  <c r="Q572" i="1"/>
  <c r="P564" i="1"/>
  <c r="S564" i="1" s="1" a="1"/>
  <c r="S564" i="1" s="1"/>
  <c r="Q564" i="1"/>
  <c r="P556" i="1"/>
  <c r="S556" i="1" s="1" a="1"/>
  <c r="S556" i="1" s="1"/>
  <c r="Q556" i="1"/>
  <c r="P548" i="1"/>
  <c r="S548" i="1" s="1" a="1"/>
  <c r="S548" i="1" s="1"/>
  <c r="Q548" i="1"/>
  <c r="P540" i="1"/>
  <c r="S540" i="1" s="1" a="1"/>
  <c r="S540" i="1" s="1"/>
  <c r="Q540" i="1"/>
  <c r="P532" i="1"/>
  <c r="S532" i="1" s="1" a="1"/>
  <c r="S532" i="1" s="1"/>
  <c r="Q532" i="1"/>
  <c r="P524" i="1"/>
  <c r="S524" i="1" s="1" a="1"/>
  <c r="S524" i="1" s="1"/>
  <c r="Q524" i="1"/>
  <c r="P516" i="1"/>
  <c r="S516" i="1" s="1" a="1"/>
  <c r="S516" i="1" s="1"/>
  <c r="Q516" i="1"/>
  <c r="P508" i="1"/>
  <c r="S508" i="1" s="1" a="1"/>
  <c r="S508" i="1" s="1"/>
  <c r="Q508" i="1"/>
  <c r="P500" i="1"/>
  <c r="S500" i="1" s="1" a="1"/>
  <c r="S500" i="1" s="1"/>
  <c r="Q500" i="1"/>
  <c r="P492" i="1"/>
  <c r="S492" i="1" s="1" a="1"/>
  <c r="S492" i="1" s="1"/>
  <c r="Q492" i="1"/>
  <c r="Q484" i="1"/>
  <c r="P484" i="1"/>
  <c r="S484" i="1" s="1" a="1"/>
  <c r="S484" i="1" s="1"/>
  <c r="Q476" i="1"/>
  <c r="P476" i="1"/>
  <c r="S476" i="1" s="1" a="1"/>
  <c r="S476" i="1" s="1"/>
  <c r="Q468" i="1"/>
  <c r="P468" i="1"/>
  <c r="S468" i="1" s="1" a="1"/>
  <c r="S468" i="1" s="1"/>
  <c r="Q460" i="1"/>
  <c r="P460" i="1"/>
  <c r="S460" i="1" s="1" a="1"/>
  <c r="S460" i="1" s="1"/>
  <c r="Q452" i="1"/>
  <c r="P452" i="1"/>
  <c r="S452" i="1" s="1" a="1"/>
  <c r="S452" i="1" s="1"/>
  <c r="Q444" i="1"/>
  <c r="P444" i="1"/>
  <c r="S444" i="1" s="1" a="1"/>
  <c r="S444" i="1" s="1"/>
  <c r="Q436" i="1"/>
  <c r="P436" i="1"/>
  <c r="S436" i="1" s="1" a="1"/>
  <c r="S436" i="1" s="1"/>
  <c r="Q428" i="1"/>
  <c r="P428" i="1"/>
  <c r="S428" i="1" s="1" a="1"/>
  <c r="S428" i="1" s="1"/>
  <c r="Q420" i="1"/>
  <c r="P420" i="1"/>
  <c r="S420" i="1" s="1" a="1"/>
  <c r="S420" i="1" s="1"/>
  <c r="Q412" i="1"/>
  <c r="P412" i="1"/>
  <c r="S412" i="1" s="1" a="1"/>
  <c r="S412" i="1" s="1"/>
  <c r="Q404" i="1"/>
  <c r="P404" i="1"/>
  <c r="S404" i="1" s="1" a="1"/>
  <c r="S404" i="1" s="1"/>
  <c r="Q396" i="1"/>
  <c r="P396" i="1"/>
  <c r="S396" i="1" s="1" a="1"/>
  <c r="S396" i="1" s="1"/>
  <c r="Q388" i="1"/>
  <c r="P388" i="1"/>
  <c r="S388" i="1" s="1" a="1"/>
  <c r="S388" i="1" s="1"/>
  <c r="Q380" i="1"/>
  <c r="P380" i="1"/>
  <c r="S380" i="1" s="1" a="1"/>
  <c r="S380" i="1" s="1"/>
  <c r="Q372" i="1"/>
  <c r="P372" i="1"/>
  <c r="S372" i="1" s="1" a="1"/>
  <c r="S372" i="1" s="1"/>
  <c r="Q364" i="1"/>
  <c r="P364" i="1"/>
  <c r="S364" i="1" s="1" a="1"/>
  <c r="S364" i="1" s="1"/>
  <c r="Q356" i="1"/>
  <c r="P356" i="1"/>
  <c r="S356" i="1" s="1" a="1"/>
  <c r="S356" i="1" s="1"/>
  <c r="Q348" i="1"/>
  <c r="P348" i="1"/>
  <c r="S348" i="1" s="1" a="1"/>
  <c r="S348" i="1" s="1"/>
  <c r="Q340" i="1"/>
  <c r="P340" i="1"/>
  <c r="S340" i="1" s="1" a="1"/>
  <c r="S340" i="1" s="1"/>
  <c r="Q332" i="1"/>
  <c r="P332" i="1"/>
  <c r="S332" i="1" s="1" a="1"/>
  <c r="S332" i="1" s="1"/>
  <c r="Q324" i="1"/>
  <c r="P324" i="1"/>
  <c r="S324" i="1" s="1" a="1"/>
  <c r="S324" i="1" s="1"/>
  <c r="Q316" i="1"/>
  <c r="P316" i="1"/>
  <c r="S316" i="1" s="1" a="1"/>
  <c r="S316" i="1" s="1"/>
  <c r="Q308" i="1"/>
  <c r="P308" i="1"/>
  <c r="S308" i="1" s="1" a="1"/>
  <c r="S308" i="1" s="1"/>
  <c r="Q300" i="1"/>
  <c r="P300" i="1"/>
  <c r="S300" i="1" s="1" a="1"/>
  <c r="S300" i="1" s="1"/>
  <c r="Q292" i="1"/>
  <c r="P292" i="1"/>
  <c r="S292" i="1" s="1" a="1"/>
  <c r="S292" i="1" s="1"/>
  <c r="Q284" i="1"/>
  <c r="P284" i="1"/>
  <c r="S284" i="1" s="1" a="1"/>
  <c r="S284" i="1" s="1"/>
  <c r="Q276" i="1"/>
  <c r="P276" i="1"/>
  <c r="S276" i="1" s="1" a="1"/>
  <c r="S276" i="1" s="1"/>
  <c r="Q268" i="1"/>
  <c r="P268" i="1"/>
  <c r="S268" i="1" s="1" a="1"/>
  <c r="S268" i="1" s="1"/>
  <c r="Q260" i="1"/>
  <c r="P260" i="1"/>
  <c r="S260" i="1" s="1" a="1"/>
  <c r="S260" i="1" s="1"/>
  <c r="Q252" i="1"/>
  <c r="P252" i="1"/>
  <c r="S252" i="1" s="1" a="1"/>
  <c r="S252" i="1" s="1"/>
  <c r="Q244" i="1"/>
  <c r="P244" i="1"/>
  <c r="S244" i="1" s="1" a="1"/>
  <c r="S244" i="1" s="1"/>
  <c r="Q236" i="1"/>
  <c r="P236" i="1"/>
  <c r="S236" i="1" s="1" a="1"/>
  <c r="S236" i="1" s="1"/>
  <c r="Q228" i="1"/>
  <c r="P228" i="1"/>
  <c r="S228" i="1" s="1" a="1"/>
  <c r="S228" i="1" s="1"/>
  <c r="Q220" i="1"/>
  <c r="P220" i="1"/>
  <c r="S220" i="1" s="1" a="1"/>
  <c r="S220" i="1" s="1"/>
  <c r="Q212" i="1"/>
  <c r="P212" i="1"/>
  <c r="S212" i="1" s="1" a="1"/>
  <c r="S212" i="1" s="1"/>
  <c r="Q204" i="1"/>
  <c r="P204" i="1"/>
  <c r="S204" i="1" s="1" a="1"/>
  <c r="S204" i="1" s="1"/>
  <c r="Q196" i="1"/>
  <c r="P196" i="1"/>
  <c r="S196" i="1" s="1" a="1"/>
  <c r="S196" i="1" s="1"/>
  <c r="Q188" i="1"/>
  <c r="P188" i="1"/>
  <c r="S188" i="1" s="1" a="1"/>
  <c r="S188" i="1" s="1"/>
  <c r="Q180" i="1"/>
  <c r="P180" i="1"/>
  <c r="S180" i="1" s="1" a="1"/>
  <c r="S180" i="1" s="1"/>
  <c r="Q172" i="1"/>
  <c r="P172" i="1"/>
  <c r="S172" i="1" s="1" a="1"/>
  <c r="S172" i="1" s="1"/>
  <c r="Q164" i="1"/>
  <c r="P164" i="1"/>
  <c r="S164" i="1" s="1" a="1"/>
  <c r="S164" i="1" s="1"/>
  <c r="Q156" i="1"/>
  <c r="P156" i="1"/>
  <c r="S156" i="1" s="1" a="1"/>
  <c r="S156" i="1" s="1"/>
  <c r="Q148" i="1"/>
  <c r="P148" i="1"/>
  <c r="S148" i="1" s="1" a="1"/>
  <c r="S148" i="1" s="1"/>
  <c r="Q140" i="1"/>
  <c r="P140" i="1"/>
  <c r="S140" i="1" s="1" a="1"/>
  <c r="S140" i="1" s="1"/>
  <c r="Q132" i="1"/>
  <c r="P132" i="1"/>
  <c r="S132" i="1" s="1" a="1"/>
  <c r="S132" i="1" s="1"/>
  <c r="Q124" i="1"/>
  <c r="P124" i="1"/>
  <c r="S124" i="1" s="1" a="1"/>
  <c r="S124" i="1" s="1"/>
  <c r="Q116" i="1"/>
  <c r="P116" i="1"/>
  <c r="S116" i="1" s="1" a="1"/>
  <c r="S116" i="1" s="1"/>
  <c r="Q108" i="1"/>
  <c r="P108" i="1"/>
  <c r="S108" i="1" s="1" a="1"/>
  <c r="S108" i="1" s="1"/>
  <c r="Q100" i="1"/>
  <c r="P100" i="1"/>
  <c r="S100" i="1" s="1" a="1"/>
  <c r="S100" i="1" s="1"/>
  <c r="Q92" i="1"/>
  <c r="P92" i="1"/>
  <c r="S92" i="1" s="1" a="1"/>
  <c r="S92" i="1" s="1"/>
  <c r="Q84" i="1"/>
  <c r="P84" i="1"/>
  <c r="S84" i="1" s="1" a="1"/>
  <c r="S84" i="1" s="1"/>
  <c r="Q76" i="1"/>
  <c r="P76" i="1"/>
  <c r="S76" i="1" s="1" a="1"/>
  <c r="S76" i="1" s="1"/>
  <c r="Q68" i="1"/>
  <c r="P68" i="1"/>
  <c r="S68" i="1" s="1" a="1"/>
  <c r="S68" i="1" s="1"/>
  <c r="Q60" i="1"/>
  <c r="P60" i="1"/>
  <c r="S60" i="1" s="1" a="1"/>
  <c r="S60" i="1" s="1"/>
  <c r="Q52" i="1"/>
  <c r="P52" i="1"/>
  <c r="S52" i="1" s="1" a="1"/>
  <c r="S52" i="1" s="1"/>
  <c r="Q44" i="1"/>
  <c r="P44" i="1"/>
  <c r="S44" i="1" s="1" a="1"/>
  <c r="S44" i="1" s="1"/>
  <c r="Q36" i="1"/>
  <c r="P36" i="1"/>
  <c r="S36" i="1" s="1" a="1"/>
  <c r="S36" i="1" s="1"/>
  <c r="Q28" i="1"/>
  <c r="P28" i="1"/>
  <c r="S28" i="1" s="1" a="1"/>
  <c r="S28" i="1" s="1"/>
  <c r="Q20" i="1"/>
  <c r="P20" i="1"/>
  <c r="S20" i="1" s="1" a="1"/>
  <c r="S20" i="1" s="1"/>
  <c r="Q12" i="1"/>
  <c r="P12" i="1"/>
  <c r="S12" i="1" s="1" a="1"/>
  <c r="S12" i="1" s="1"/>
  <c r="P1651" i="1"/>
  <c r="S1651" i="1" s="1" a="1"/>
  <c r="S1651" i="1" s="1"/>
  <c r="Q1651" i="1"/>
  <c r="P1643" i="1"/>
  <c r="S1643" i="1" s="1" a="1"/>
  <c r="S1643" i="1" s="1"/>
  <c r="Q1643" i="1"/>
  <c r="P1635" i="1"/>
  <c r="S1635" i="1" s="1" a="1"/>
  <c r="S1635" i="1" s="1"/>
  <c r="Q1635" i="1"/>
  <c r="P1627" i="1"/>
  <c r="S1627" i="1" s="1" a="1"/>
  <c r="S1627" i="1" s="1"/>
  <c r="Q1627" i="1"/>
  <c r="P1619" i="1"/>
  <c r="S1619" i="1" s="1" a="1"/>
  <c r="S1619" i="1" s="1"/>
  <c r="Q1619" i="1"/>
  <c r="P1611" i="1"/>
  <c r="S1611" i="1" s="1" a="1"/>
  <c r="S1611" i="1" s="1"/>
  <c r="Q1611" i="1"/>
  <c r="P1603" i="1"/>
  <c r="S1603" i="1" s="1" a="1"/>
  <c r="S1603" i="1" s="1"/>
  <c r="Q1603" i="1"/>
  <c r="P1595" i="1"/>
  <c r="S1595" i="1" s="1" a="1"/>
  <c r="S1595" i="1" s="1"/>
  <c r="Q1595" i="1"/>
  <c r="P1587" i="1"/>
  <c r="S1587" i="1" s="1" a="1"/>
  <c r="S1587" i="1" s="1"/>
  <c r="Q1587" i="1"/>
  <c r="P1579" i="1"/>
  <c r="S1579" i="1" s="1" a="1"/>
  <c r="S1579" i="1" s="1"/>
  <c r="Q1579" i="1"/>
  <c r="P1571" i="1"/>
  <c r="S1571" i="1" s="1" a="1"/>
  <c r="S1571" i="1" s="1"/>
  <c r="Q1571" i="1"/>
  <c r="P1563" i="1"/>
  <c r="S1563" i="1" s="1" a="1"/>
  <c r="S1563" i="1" s="1"/>
  <c r="Q1563" i="1"/>
  <c r="P1555" i="1"/>
  <c r="S1555" i="1" s="1" a="1"/>
  <c r="S1555" i="1" s="1"/>
  <c r="Q1555" i="1"/>
  <c r="P1547" i="1"/>
  <c r="S1547" i="1" s="1" a="1"/>
  <c r="S1547" i="1" s="1"/>
  <c r="Q1547" i="1"/>
  <c r="P1539" i="1"/>
  <c r="S1539" i="1" s="1" a="1"/>
  <c r="S1539" i="1" s="1"/>
  <c r="Q1539" i="1"/>
  <c r="P1531" i="1"/>
  <c r="S1531" i="1" s="1" a="1"/>
  <c r="S1531" i="1" s="1"/>
  <c r="Q1531" i="1"/>
  <c r="P1523" i="1"/>
  <c r="S1523" i="1" s="1" a="1"/>
  <c r="S1523" i="1" s="1"/>
  <c r="Q1523" i="1"/>
  <c r="P1515" i="1"/>
  <c r="S1515" i="1" s="1" a="1"/>
  <c r="S1515" i="1" s="1"/>
  <c r="Q1515" i="1"/>
  <c r="P1507" i="1"/>
  <c r="S1507" i="1" s="1" a="1"/>
  <c r="S1507" i="1" s="1"/>
  <c r="Q1507" i="1"/>
  <c r="P1499" i="1"/>
  <c r="S1499" i="1" s="1" a="1"/>
  <c r="S1499" i="1" s="1"/>
  <c r="Q1499" i="1"/>
  <c r="P1491" i="1"/>
  <c r="S1491" i="1" s="1" a="1"/>
  <c r="S1491" i="1" s="1"/>
  <c r="Q1491" i="1"/>
  <c r="P1483" i="1"/>
  <c r="S1483" i="1" s="1" a="1"/>
  <c r="S1483" i="1" s="1"/>
  <c r="Q1483" i="1"/>
  <c r="P1475" i="1"/>
  <c r="S1475" i="1" s="1" a="1"/>
  <c r="S1475" i="1" s="1"/>
  <c r="Q1475" i="1"/>
  <c r="P1467" i="1"/>
  <c r="S1467" i="1" s="1" a="1"/>
  <c r="S1467" i="1" s="1"/>
  <c r="Q1467" i="1"/>
  <c r="P1459" i="1"/>
  <c r="S1459" i="1" s="1" a="1"/>
  <c r="S1459" i="1" s="1"/>
  <c r="Q1459" i="1"/>
  <c r="P1451" i="1"/>
  <c r="S1451" i="1" s="1" a="1"/>
  <c r="S1451" i="1" s="1"/>
  <c r="Q1451" i="1"/>
  <c r="P1443" i="1"/>
  <c r="S1443" i="1" s="1" a="1"/>
  <c r="S1443" i="1" s="1"/>
  <c r="Q1443" i="1"/>
  <c r="P1435" i="1"/>
  <c r="S1435" i="1" s="1" a="1"/>
  <c r="S1435" i="1" s="1"/>
  <c r="Q1435" i="1"/>
  <c r="P1427" i="1"/>
  <c r="S1427" i="1" s="1" a="1"/>
  <c r="S1427" i="1" s="1"/>
  <c r="Q1427" i="1"/>
  <c r="P1419" i="1"/>
  <c r="S1419" i="1" s="1" a="1"/>
  <c r="S1419" i="1" s="1"/>
  <c r="Q1419" i="1"/>
  <c r="Q1411" i="1"/>
  <c r="P1411" i="1"/>
  <c r="S1411" i="1" s="1" a="1"/>
  <c r="S1411" i="1" s="1"/>
  <c r="P1403" i="1"/>
  <c r="S1403" i="1" s="1" a="1"/>
  <c r="S1403" i="1" s="1"/>
  <c r="Q1403" i="1"/>
  <c r="P1395" i="1"/>
  <c r="S1395" i="1" s="1" a="1"/>
  <c r="S1395" i="1" s="1"/>
  <c r="Q1395" i="1"/>
  <c r="P1387" i="1"/>
  <c r="S1387" i="1" s="1" a="1"/>
  <c r="S1387" i="1" s="1"/>
  <c r="Q1387" i="1"/>
  <c r="P1379" i="1"/>
  <c r="S1379" i="1" s="1" a="1"/>
  <c r="S1379" i="1" s="1"/>
  <c r="Q1379" i="1"/>
  <c r="P1371" i="1"/>
  <c r="S1371" i="1" s="1" a="1"/>
  <c r="S1371" i="1" s="1"/>
  <c r="Q1371" i="1"/>
  <c r="P1363" i="1"/>
  <c r="S1363" i="1" s="1" a="1"/>
  <c r="S1363" i="1" s="1"/>
  <c r="Q1363" i="1"/>
  <c r="P1355" i="1"/>
  <c r="S1355" i="1" s="1" a="1"/>
  <c r="S1355" i="1" s="1"/>
  <c r="Q1355" i="1"/>
  <c r="Q1347" i="1"/>
  <c r="P1347" i="1"/>
  <c r="S1347" i="1" s="1" a="1"/>
  <c r="S1347" i="1" s="1"/>
  <c r="P1339" i="1"/>
  <c r="S1339" i="1" s="1" a="1"/>
  <c r="S1339" i="1" s="1"/>
  <c r="Q1339" i="1"/>
  <c r="P1331" i="1"/>
  <c r="S1331" i="1" s="1" a="1"/>
  <c r="S1331" i="1" s="1"/>
  <c r="Q1331" i="1"/>
  <c r="P1323" i="1"/>
  <c r="S1323" i="1" s="1" a="1"/>
  <c r="S1323" i="1" s="1"/>
  <c r="Q1323" i="1"/>
  <c r="P1315" i="1"/>
  <c r="S1315" i="1" s="1" a="1"/>
  <c r="S1315" i="1" s="1"/>
  <c r="Q1315" i="1"/>
  <c r="P1307" i="1"/>
  <c r="S1307" i="1" s="1" a="1"/>
  <c r="S1307" i="1" s="1"/>
  <c r="Q1307" i="1"/>
  <c r="P1299" i="1"/>
  <c r="S1299" i="1" s="1" a="1"/>
  <c r="S1299" i="1" s="1"/>
  <c r="Q1299" i="1"/>
  <c r="P1291" i="1"/>
  <c r="S1291" i="1" s="1" a="1"/>
  <c r="S1291" i="1" s="1"/>
  <c r="Q1291" i="1"/>
  <c r="P1283" i="1"/>
  <c r="S1283" i="1" s="1" a="1"/>
  <c r="S1283" i="1" s="1"/>
  <c r="Q1283" i="1"/>
  <c r="P1275" i="1"/>
  <c r="S1275" i="1" s="1" a="1"/>
  <c r="S1275" i="1" s="1"/>
  <c r="Q1275" i="1"/>
  <c r="P1267" i="1"/>
  <c r="S1267" i="1" s="1" a="1"/>
  <c r="S1267" i="1" s="1"/>
  <c r="Q1267" i="1"/>
  <c r="Q1259" i="1"/>
  <c r="P1259" i="1"/>
  <c r="S1259" i="1" s="1" a="1"/>
  <c r="S1259" i="1" s="1"/>
  <c r="Q1251" i="1"/>
  <c r="P1251" i="1"/>
  <c r="S1251" i="1" s="1" a="1"/>
  <c r="S1251" i="1" s="1"/>
  <c r="P1243" i="1"/>
  <c r="S1243" i="1" s="1" a="1"/>
  <c r="S1243" i="1" s="1"/>
  <c r="Q1243" i="1"/>
  <c r="P1235" i="1"/>
  <c r="S1235" i="1" s="1" a="1"/>
  <c r="S1235" i="1" s="1"/>
  <c r="Q1235" i="1"/>
  <c r="P1227" i="1"/>
  <c r="S1227" i="1" s="1" a="1"/>
  <c r="S1227" i="1" s="1"/>
  <c r="Q1227" i="1"/>
  <c r="P1219" i="1"/>
  <c r="S1219" i="1" s="1" a="1"/>
  <c r="S1219" i="1" s="1"/>
  <c r="Q1219" i="1"/>
  <c r="Q1211" i="1"/>
  <c r="P1211" i="1"/>
  <c r="S1211" i="1" s="1" a="1"/>
  <c r="S1211" i="1" s="1"/>
  <c r="P1203" i="1"/>
  <c r="S1203" i="1" s="1" a="1"/>
  <c r="S1203" i="1" s="1"/>
  <c r="Q1203" i="1"/>
  <c r="P1195" i="1"/>
  <c r="S1195" i="1" s="1" a="1"/>
  <c r="S1195" i="1" s="1"/>
  <c r="Q1195" i="1"/>
  <c r="P1187" i="1"/>
  <c r="S1187" i="1" s="1" a="1"/>
  <c r="S1187" i="1" s="1"/>
  <c r="Q1187" i="1"/>
  <c r="P1179" i="1"/>
  <c r="S1179" i="1" s="1" a="1"/>
  <c r="S1179" i="1" s="1"/>
  <c r="Q1179" i="1"/>
  <c r="P1171" i="1"/>
  <c r="S1171" i="1" s="1" a="1"/>
  <c r="S1171" i="1" s="1"/>
  <c r="Q1171" i="1"/>
  <c r="P1163" i="1"/>
  <c r="S1163" i="1" s="1" a="1"/>
  <c r="S1163" i="1" s="1"/>
  <c r="Q1163" i="1"/>
  <c r="P1155" i="1"/>
  <c r="S1155" i="1" s="1" a="1"/>
  <c r="S1155" i="1" s="1"/>
  <c r="Q1155" i="1"/>
  <c r="P1147" i="1"/>
  <c r="S1147" i="1" s="1" a="1"/>
  <c r="S1147" i="1" s="1"/>
  <c r="Q1147" i="1"/>
  <c r="P1139" i="1"/>
  <c r="S1139" i="1" s="1" a="1"/>
  <c r="S1139" i="1" s="1"/>
  <c r="Q1139" i="1"/>
  <c r="P1131" i="1"/>
  <c r="S1131" i="1" s="1" a="1"/>
  <c r="S1131" i="1" s="1"/>
  <c r="Q1131" i="1"/>
  <c r="P1123" i="1"/>
  <c r="S1123" i="1" s="1" a="1"/>
  <c r="S1123" i="1" s="1"/>
  <c r="Q1123" i="1"/>
  <c r="P1115" i="1"/>
  <c r="S1115" i="1" s="1" a="1"/>
  <c r="S1115" i="1" s="1"/>
  <c r="Q1115" i="1"/>
  <c r="P1107" i="1"/>
  <c r="S1107" i="1" s="1" a="1"/>
  <c r="S1107" i="1" s="1"/>
  <c r="Q1107" i="1"/>
  <c r="P1099" i="1"/>
  <c r="S1099" i="1" s="1" a="1"/>
  <c r="S1099" i="1" s="1"/>
  <c r="Q1099" i="1"/>
  <c r="P1091" i="1"/>
  <c r="S1091" i="1" s="1" a="1"/>
  <c r="S1091" i="1" s="1"/>
  <c r="Q1091" i="1"/>
  <c r="P1083" i="1"/>
  <c r="S1083" i="1" s="1" a="1"/>
  <c r="S1083" i="1" s="1"/>
  <c r="Q1083" i="1"/>
  <c r="P1075" i="1"/>
  <c r="S1075" i="1" s="1" a="1"/>
  <c r="S1075" i="1" s="1"/>
  <c r="Q1075" i="1"/>
  <c r="P1067" i="1"/>
  <c r="S1067" i="1" s="1" a="1"/>
  <c r="S1067" i="1" s="1"/>
  <c r="Q1067" i="1"/>
  <c r="P1059" i="1"/>
  <c r="S1059" i="1" s="1" a="1"/>
  <c r="S1059" i="1" s="1"/>
  <c r="Q1059" i="1"/>
  <c r="P1051" i="1"/>
  <c r="S1051" i="1" s="1" a="1"/>
  <c r="S1051" i="1" s="1"/>
  <c r="Q1051" i="1"/>
  <c r="P1043" i="1"/>
  <c r="S1043" i="1" s="1" a="1"/>
  <c r="S1043" i="1" s="1"/>
  <c r="Q1043" i="1"/>
  <c r="P1035" i="1"/>
  <c r="S1035" i="1" s="1" a="1"/>
  <c r="S1035" i="1" s="1"/>
  <c r="Q1035" i="1"/>
  <c r="P1027" i="1"/>
  <c r="S1027" i="1" s="1" a="1"/>
  <c r="S1027" i="1" s="1"/>
  <c r="Q1027" i="1"/>
  <c r="P1019" i="1"/>
  <c r="S1019" i="1" s="1" a="1"/>
  <c r="S1019" i="1" s="1"/>
  <c r="Q1019" i="1"/>
  <c r="P1011" i="1"/>
  <c r="S1011" i="1" s="1" a="1"/>
  <c r="S1011" i="1" s="1"/>
  <c r="Q1011" i="1"/>
  <c r="P1003" i="1"/>
  <c r="S1003" i="1" s="1" a="1"/>
  <c r="S1003" i="1" s="1"/>
  <c r="Q1003" i="1"/>
  <c r="P995" i="1"/>
  <c r="S995" i="1" s="1" a="1"/>
  <c r="S995" i="1" s="1"/>
  <c r="Q995" i="1"/>
  <c r="P987" i="1"/>
  <c r="S987" i="1" s="1" a="1"/>
  <c r="S987" i="1" s="1"/>
  <c r="Q987" i="1"/>
  <c r="P979" i="1"/>
  <c r="S979" i="1" s="1" a="1"/>
  <c r="S979" i="1" s="1"/>
  <c r="Q979" i="1"/>
  <c r="P971" i="1"/>
  <c r="S971" i="1" s="1" a="1"/>
  <c r="S971" i="1" s="1"/>
  <c r="Q971" i="1"/>
  <c r="P963" i="1"/>
  <c r="S963" i="1" s="1" a="1"/>
  <c r="S963" i="1" s="1"/>
  <c r="Q963" i="1"/>
  <c r="P955" i="1"/>
  <c r="S955" i="1" s="1" a="1"/>
  <c r="S955" i="1" s="1"/>
  <c r="Q955" i="1"/>
  <c r="P947" i="1"/>
  <c r="S947" i="1" s="1" a="1"/>
  <c r="S947" i="1" s="1"/>
  <c r="Q947" i="1"/>
  <c r="P939" i="1"/>
  <c r="S939" i="1" s="1" a="1"/>
  <c r="S939" i="1" s="1"/>
  <c r="Q939" i="1"/>
  <c r="P931" i="1"/>
  <c r="S931" i="1" s="1" a="1"/>
  <c r="S931" i="1" s="1"/>
  <c r="Q931" i="1"/>
  <c r="P923" i="1"/>
  <c r="S923" i="1" s="1" a="1"/>
  <c r="S923" i="1" s="1"/>
  <c r="Q923" i="1"/>
  <c r="P915" i="1"/>
  <c r="S915" i="1" s="1" a="1"/>
  <c r="S915" i="1" s="1"/>
  <c r="Q915" i="1"/>
  <c r="P907" i="1"/>
  <c r="S907" i="1" s="1" a="1"/>
  <c r="S907" i="1" s="1"/>
  <c r="Q907" i="1"/>
  <c r="P899" i="1"/>
  <c r="S899" i="1" s="1" a="1"/>
  <c r="S899" i="1" s="1"/>
  <c r="Q899" i="1"/>
  <c r="P891" i="1"/>
  <c r="S891" i="1" s="1" a="1"/>
  <c r="S891" i="1" s="1"/>
  <c r="Q891" i="1"/>
  <c r="P883" i="1"/>
  <c r="S883" i="1" s="1" a="1"/>
  <c r="S883" i="1" s="1"/>
  <c r="Q883" i="1"/>
  <c r="P875" i="1"/>
  <c r="S875" i="1" s="1" a="1"/>
  <c r="S875" i="1" s="1"/>
  <c r="Q875" i="1"/>
  <c r="P867" i="1"/>
  <c r="S867" i="1" s="1" a="1"/>
  <c r="S867" i="1" s="1"/>
  <c r="Q867" i="1"/>
  <c r="P859" i="1"/>
  <c r="S859" i="1" s="1" a="1"/>
  <c r="S859" i="1" s="1"/>
  <c r="Q859" i="1"/>
  <c r="P851" i="1"/>
  <c r="S851" i="1" s="1" a="1"/>
  <c r="S851" i="1" s="1"/>
  <c r="Q851" i="1"/>
  <c r="P843" i="1"/>
  <c r="S843" i="1" s="1" a="1"/>
  <c r="S843" i="1" s="1"/>
  <c r="Q843" i="1"/>
  <c r="P835" i="1"/>
  <c r="S835" i="1" s="1" a="1"/>
  <c r="S835" i="1" s="1"/>
  <c r="Q835" i="1"/>
  <c r="P827" i="1"/>
  <c r="S827" i="1" s="1" a="1"/>
  <c r="S827" i="1" s="1"/>
  <c r="Q827" i="1"/>
  <c r="P819" i="1"/>
  <c r="S819" i="1" s="1" a="1"/>
  <c r="S819" i="1" s="1"/>
  <c r="Q819" i="1"/>
  <c r="P811" i="1"/>
  <c r="S811" i="1" s="1" a="1"/>
  <c r="S811" i="1" s="1"/>
  <c r="Q811" i="1"/>
  <c r="P803" i="1"/>
  <c r="S803" i="1" s="1" a="1"/>
  <c r="S803" i="1" s="1"/>
  <c r="Q803" i="1"/>
  <c r="P795" i="1"/>
  <c r="S795" i="1" s="1" a="1"/>
  <c r="S795" i="1" s="1"/>
  <c r="Q795" i="1"/>
  <c r="P787" i="1"/>
  <c r="S787" i="1" s="1" a="1"/>
  <c r="S787" i="1" s="1"/>
  <c r="Q787" i="1"/>
  <c r="P779" i="1"/>
  <c r="S779" i="1" s="1" a="1"/>
  <c r="S779" i="1" s="1"/>
  <c r="Q779" i="1"/>
  <c r="P771" i="1"/>
  <c r="S771" i="1" s="1" a="1"/>
  <c r="S771" i="1" s="1"/>
  <c r="Q771" i="1"/>
  <c r="P763" i="1"/>
  <c r="S763" i="1" s="1" a="1"/>
  <c r="S763" i="1" s="1"/>
  <c r="Q763" i="1"/>
  <c r="P755" i="1"/>
  <c r="S755" i="1" s="1" a="1"/>
  <c r="S755" i="1" s="1"/>
  <c r="Q755" i="1"/>
  <c r="P747" i="1"/>
  <c r="S747" i="1" s="1" a="1"/>
  <c r="S747" i="1" s="1"/>
  <c r="Q747" i="1"/>
  <c r="P739" i="1"/>
  <c r="S739" i="1" s="1" a="1"/>
  <c r="S739" i="1" s="1"/>
  <c r="Q739" i="1"/>
  <c r="P731" i="1"/>
  <c r="S731" i="1" s="1" a="1"/>
  <c r="S731" i="1" s="1"/>
  <c r="Q731" i="1"/>
  <c r="P723" i="1"/>
  <c r="S723" i="1" s="1" a="1"/>
  <c r="S723" i="1" s="1"/>
  <c r="Q723" i="1"/>
  <c r="P715" i="1"/>
  <c r="S715" i="1" s="1" a="1"/>
  <c r="S715" i="1" s="1"/>
  <c r="Q715" i="1"/>
  <c r="P707" i="1"/>
  <c r="S707" i="1" s="1" a="1"/>
  <c r="S707" i="1" s="1"/>
  <c r="Q707" i="1"/>
  <c r="P699" i="1"/>
  <c r="S699" i="1" s="1" a="1"/>
  <c r="S699" i="1" s="1"/>
  <c r="Q699" i="1"/>
  <c r="P691" i="1"/>
  <c r="S691" i="1" s="1" a="1"/>
  <c r="S691" i="1" s="1"/>
  <c r="Q691" i="1"/>
  <c r="P683" i="1"/>
  <c r="S683" i="1" s="1" a="1"/>
  <c r="S683" i="1" s="1"/>
  <c r="Q683" i="1"/>
  <c r="P675" i="1"/>
  <c r="S675" i="1" s="1" a="1"/>
  <c r="S675" i="1" s="1"/>
  <c r="Q675" i="1"/>
  <c r="P667" i="1"/>
  <c r="S667" i="1" s="1" a="1"/>
  <c r="S667" i="1" s="1"/>
  <c r="Q667" i="1"/>
  <c r="P659" i="1"/>
  <c r="S659" i="1" s="1" a="1"/>
  <c r="S659" i="1" s="1"/>
  <c r="Q659" i="1"/>
  <c r="P651" i="1"/>
  <c r="S651" i="1" s="1" a="1"/>
  <c r="S651" i="1" s="1"/>
  <c r="Q651" i="1"/>
  <c r="P643" i="1"/>
  <c r="S643" i="1" s="1" a="1"/>
  <c r="S643" i="1" s="1"/>
  <c r="Q643" i="1"/>
  <c r="P635" i="1"/>
  <c r="S635" i="1" s="1" a="1"/>
  <c r="S635" i="1" s="1"/>
  <c r="Q635" i="1"/>
  <c r="P627" i="1"/>
  <c r="S627" i="1" s="1" a="1"/>
  <c r="S627" i="1" s="1"/>
  <c r="Q627" i="1"/>
  <c r="P619" i="1"/>
  <c r="S619" i="1" s="1" a="1"/>
  <c r="S619" i="1" s="1"/>
  <c r="Q619" i="1"/>
  <c r="P611" i="1"/>
  <c r="S611" i="1" s="1" a="1"/>
  <c r="S611" i="1" s="1"/>
  <c r="Q611" i="1"/>
  <c r="Q603" i="1"/>
  <c r="P603" i="1"/>
  <c r="S603" i="1" s="1" a="1"/>
  <c r="S603" i="1" s="1"/>
  <c r="P595" i="1"/>
  <c r="S595" i="1" s="1" a="1"/>
  <c r="S595" i="1" s="1"/>
  <c r="Q595" i="1"/>
  <c r="P587" i="1"/>
  <c r="S587" i="1" s="1" a="1"/>
  <c r="S587" i="1" s="1"/>
  <c r="Q587" i="1"/>
  <c r="P579" i="1"/>
  <c r="S579" i="1" s="1" a="1"/>
  <c r="S579" i="1" s="1"/>
  <c r="Q579" i="1"/>
  <c r="Q571" i="1"/>
  <c r="P571" i="1"/>
  <c r="S571" i="1" s="1" a="1"/>
  <c r="S571" i="1" s="1"/>
  <c r="P563" i="1"/>
  <c r="S563" i="1" s="1" a="1"/>
  <c r="S563" i="1" s="1"/>
  <c r="Q563" i="1"/>
  <c r="P555" i="1"/>
  <c r="S555" i="1" s="1" a="1"/>
  <c r="S555" i="1" s="1"/>
  <c r="Q555" i="1"/>
  <c r="P547" i="1"/>
  <c r="S547" i="1" s="1" a="1"/>
  <c r="S547" i="1" s="1"/>
  <c r="Q547" i="1"/>
  <c r="Q539" i="1"/>
  <c r="P539" i="1"/>
  <c r="S539" i="1" s="1" a="1"/>
  <c r="S539" i="1" s="1"/>
  <c r="P531" i="1"/>
  <c r="S531" i="1" s="1" a="1"/>
  <c r="S531" i="1" s="1"/>
  <c r="Q531" i="1"/>
  <c r="P523" i="1"/>
  <c r="S523" i="1" s="1" a="1"/>
  <c r="S523" i="1" s="1"/>
  <c r="Q523" i="1"/>
  <c r="P515" i="1"/>
  <c r="S515" i="1" s="1" a="1"/>
  <c r="S515" i="1" s="1"/>
  <c r="Q515" i="1"/>
  <c r="Q507" i="1"/>
  <c r="P507" i="1"/>
  <c r="S507" i="1" s="1" a="1"/>
  <c r="S507" i="1" s="1"/>
  <c r="P499" i="1"/>
  <c r="S499" i="1" s="1" a="1"/>
  <c r="S499" i="1" s="1"/>
  <c r="Q499" i="1"/>
  <c r="P491" i="1"/>
  <c r="S491" i="1" s="1" a="1"/>
  <c r="S491" i="1" s="1"/>
  <c r="Q491" i="1"/>
  <c r="Q483" i="1"/>
  <c r="P483" i="1"/>
  <c r="S483" i="1" s="1" a="1"/>
  <c r="S483" i="1" s="1"/>
  <c r="P475" i="1"/>
  <c r="S475" i="1" s="1" a="1"/>
  <c r="S475" i="1" s="1"/>
  <c r="Q475" i="1"/>
  <c r="P467" i="1"/>
  <c r="S467" i="1" s="1" a="1"/>
  <c r="S467" i="1" s="1"/>
  <c r="Q467" i="1"/>
  <c r="P459" i="1"/>
  <c r="S459" i="1" s="1" a="1"/>
  <c r="S459" i="1" s="1"/>
  <c r="Q459" i="1"/>
  <c r="P451" i="1"/>
  <c r="S451" i="1" s="1" a="1"/>
  <c r="S451" i="1" s="1"/>
  <c r="Q451" i="1"/>
  <c r="P443" i="1"/>
  <c r="S443" i="1" s="1" a="1"/>
  <c r="S443" i="1" s="1"/>
  <c r="Q443" i="1"/>
  <c r="P435" i="1"/>
  <c r="S435" i="1" s="1" a="1"/>
  <c r="S435" i="1" s="1"/>
  <c r="Q435" i="1"/>
  <c r="P427" i="1"/>
  <c r="S427" i="1" s="1" a="1"/>
  <c r="S427" i="1" s="1"/>
  <c r="Q427" i="1"/>
  <c r="P419" i="1"/>
  <c r="S419" i="1" s="1" a="1"/>
  <c r="S419" i="1" s="1"/>
  <c r="Q419" i="1"/>
  <c r="P411" i="1"/>
  <c r="S411" i="1" s="1" a="1"/>
  <c r="S411" i="1" s="1"/>
  <c r="Q411" i="1"/>
  <c r="P403" i="1"/>
  <c r="S403" i="1" s="1" a="1"/>
  <c r="S403" i="1" s="1"/>
  <c r="Q403" i="1"/>
  <c r="P395" i="1"/>
  <c r="S395" i="1" s="1" a="1"/>
  <c r="S395" i="1" s="1"/>
  <c r="Q395" i="1"/>
  <c r="Q387" i="1"/>
  <c r="P387" i="1"/>
  <c r="S387" i="1" s="1" a="1"/>
  <c r="S387" i="1" s="1"/>
  <c r="P379" i="1"/>
  <c r="S379" i="1" s="1" a="1"/>
  <c r="S379" i="1" s="1"/>
  <c r="Q379" i="1"/>
  <c r="P371" i="1"/>
  <c r="S371" i="1" s="1" a="1"/>
  <c r="S371" i="1" s="1"/>
  <c r="Q371" i="1"/>
  <c r="P363" i="1"/>
  <c r="S363" i="1" s="1" a="1"/>
  <c r="S363" i="1" s="1"/>
  <c r="Q363" i="1"/>
  <c r="P355" i="1"/>
  <c r="S355" i="1" s="1" a="1"/>
  <c r="S355" i="1" s="1"/>
  <c r="Q355" i="1"/>
  <c r="P347" i="1"/>
  <c r="S347" i="1" s="1" a="1"/>
  <c r="S347" i="1" s="1"/>
  <c r="Q347" i="1"/>
  <c r="P339" i="1"/>
  <c r="S339" i="1" s="1" a="1"/>
  <c r="S339" i="1" s="1"/>
  <c r="Q339" i="1"/>
  <c r="P331" i="1"/>
  <c r="S331" i="1" s="1" a="1"/>
  <c r="S331" i="1" s="1"/>
  <c r="Q331" i="1"/>
  <c r="P323" i="1"/>
  <c r="S323" i="1" s="1" a="1"/>
  <c r="S323" i="1" s="1"/>
  <c r="Q323" i="1"/>
  <c r="Q315" i="1"/>
  <c r="P315" i="1"/>
  <c r="S315" i="1" s="1" a="1"/>
  <c r="S315" i="1" s="1"/>
  <c r="P307" i="1"/>
  <c r="S307" i="1" s="1" a="1"/>
  <c r="S307" i="1" s="1"/>
  <c r="Q307" i="1"/>
  <c r="P299" i="1"/>
  <c r="S299" i="1" s="1" a="1"/>
  <c r="S299" i="1" s="1"/>
  <c r="Q299" i="1"/>
  <c r="P291" i="1"/>
  <c r="S291" i="1" s="1" a="1"/>
  <c r="S291" i="1" s="1"/>
  <c r="Q291" i="1"/>
  <c r="P283" i="1"/>
  <c r="S283" i="1" s="1" a="1"/>
  <c r="S283" i="1" s="1"/>
  <c r="Q283" i="1"/>
  <c r="Q275" i="1"/>
  <c r="P275" i="1"/>
  <c r="S275" i="1" s="1" a="1"/>
  <c r="S275" i="1" s="1"/>
  <c r="P267" i="1"/>
  <c r="S267" i="1" s="1" a="1"/>
  <c r="S267" i="1" s="1"/>
  <c r="Q267" i="1"/>
  <c r="Q259" i="1"/>
  <c r="P259" i="1"/>
  <c r="S259" i="1" s="1" a="1"/>
  <c r="S259" i="1" s="1"/>
  <c r="P251" i="1"/>
  <c r="S251" i="1" s="1" a="1"/>
  <c r="S251" i="1" s="1"/>
  <c r="Q251" i="1"/>
  <c r="P243" i="1"/>
  <c r="S243" i="1" s="1" a="1"/>
  <c r="S243" i="1" s="1"/>
  <c r="Q243" i="1"/>
  <c r="P235" i="1"/>
  <c r="S235" i="1" s="1" a="1"/>
  <c r="S235" i="1" s="1"/>
  <c r="Q235" i="1"/>
  <c r="P227" i="1"/>
  <c r="S227" i="1" s="1" a="1"/>
  <c r="S227" i="1" s="1"/>
  <c r="Q227" i="1"/>
  <c r="P219" i="1"/>
  <c r="S219" i="1" s="1" a="1"/>
  <c r="S219" i="1" s="1"/>
  <c r="Q219" i="1"/>
  <c r="P211" i="1"/>
  <c r="S211" i="1" s="1" a="1"/>
  <c r="S211" i="1" s="1"/>
  <c r="Q211" i="1"/>
  <c r="P203" i="1"/>
  <c r="S203" i="1" s="1" a="1"/>
  <c r="S203" i="1" s="1"/>
  <c r="Q203" i="1"/>
  <c r="P195" i="1"/>
  <c r="S195" i="1" s="1" a="1"/>
  <c r="S195" i="1" s="1"/>
  <c r="Q195" i="1"/>
  <c r="Q187" i="1"/>
  <c r="P187" i="1"/>
  <c r="S187" i="1" s="1" a="1"/>
  <c r="S187" i="1" s="1"/>
  <c r="P179" i="1"/>
  <c r="S179" i="1" s="1" a="1"/>
  <c r="S179" i="1" s="1"/>
  <c r="Q179" i="1"/>
  <c r="P171" i="1"/>
  <c r="S171" i="1" s="1" a="1"/>
  <c r="S171" i="1" s="1"/>
  <c r="Q171" i="1"/>
  <c r="P163" i="1"/>
  <c r="S163" i="1" s="1" a="1"/>
  <c r="S163" i="1" s="1"/>
  <c r="Q163" i="1"/>
  <c r="P155" i="1"/>
  <c r="S155" i="1" s="1" a="1"/>
  <c r="S155" i="1" s="1"/>
  <c r="Q155" i="1"/>
  <c r="P147" i="1"/>
  <c r="S147" i="1" s="1" a="1"/>
  <c r="S147" i="1" s="1"/>
  <c r="Q147" i="1"/>
  <c r="P139" i="1"/>
  <c r="S139" i="1" s="1" a="1"/>
  <c r="S139" i="1" s="1"/>
  <c r="Q139" i="1"/>
  <c r="P131" i="1"/>
  <c r="S131" i="1" s="1" a="1"/>
  <c r="S131" i="1" s="1"/>
  <c r="Q131" i="1"/>
  <c r="Q123" i="1"/>
  <c r="P123" i="1"/>
  <c r="S123" i="1" s="1" a="1"/>
  <c r="S123" i="1" s="1"/>
  <c r="P115" i="1"/>
  <c r="S115" i="1" s="1" a="1"/>
  <c r="S115" i="1" s="1"/>
  <c r="Q115" i="1"/>
  <c r="P107" i="1"/>
  <c r="S107" i="1" s="1" a="1"/>
  <c r="S107" i="1" s="1"/>
  <c r="Q107" i="1"/>
  <c r="P99" i="1"/>
  <c r="S99" i="1" s="1" a="1"/>
  <c r="S99" i="1" s="1"/>
  <c r="Q99" i="1"/>
  <c r="P91" i="1"/>
  <c r="S91" i="1" s="1" a="1"/>
  <c r="S91" i="1" s="1"/>
  <c r="Q91" i="1"/>
  <c r="P83" i="1"/>
  <c r="S83" i="1" s="1" a="1"/>
  <c r="S83" i="1" s="1"/>
  <c r="Q83" i="1"/>
  <c r="Q75" i="1"/>
  <c r="P75" i="1"/>
  <c r="S75" i="1" s="1" a="1"/>
  <c r="S75" i="1" s="1"/>
  <c r="P67" i="1"/>
  <c r="S67" i="1" s="1" a="1"/>
  <c r="S67" i="1" s="1"/>
  <c r="Q67" i="1"/>
  <c r="P59" i="1"/>
  <c r="S59" i="1" s="1" a="1"/>
  <c r="S59" i="1" s="1"/>
  <c r="Q59" i="1"/>
  <c r="Q51" i="1"/>
  <c r="P51" i="1"/>
  <c r="S51" i="1" s="1" a="1"/>
  <c r="S51" i="1" s="1"/>
  <c r="P43" i="1"/>
  <c r="S43" i="1" s="1" a="1"/>
  <c r="S43" i="1" s="1"/>
  <c r="Q43" i="1"/>
  <c r="P35" i="1"/>
  <c r="S35" i="1" s="1" a="1"/>
  <c r="S35" i="1" s="1"/>
  <c r="Q35" i="1"/>
  <c r="P27" i="1"/>
  <c r="S27" i="1" s="1" a="1"/>
  <c r="S27" i="1" s="1"/>
  <c r="Q27" i="1"/>
  <c r="P19" i="1"/>
  <c r="S19" i="1" s="1" a="1"/>
  <c r="S19" i="1" s="1"/>
  <c r="Q19" i="1"/>
  <c r="P11" i="1"/>
  <c r="S11" i="1" s="1" a="1"/>
  <c r="S11" i="1" s="1"/>
  <c r="Q11" i="1"/>
  <c r="Q1954" i="1"/>
  <c r="P1954" i="1"/>
  <c r="S1954" i="1" s="1" a="1"/>
  <c r="S1954" i="1" s="1"/>
  <c r="Q1946" i="1"/>
  <c r="P1946" i="1"/>
  <c r="S1946" i="1" s="1" a="1"/>
  <c r="S1946" i="1" s="1"/>
  <c r="Q1938" i="1"/>
  <c r="P1938" i="1"/>
  <c r="S1938" i="1" s="1" a="1"/>
  <c r="S1938" i="1" s="1"/>
  <c r="P1930" i="1"/>
  <c r="S1930" i="1" s="1" a="1"/>
  <c r="S1930" i="1" s="1"/>
  <c r="Q1930" i="1"/>
  <c r="P1922" i="1"/>
  <c r="S1922" i="1" s="1" a="1"/>
  <c r="S1922" i="1" s="1"/>
  <c r="Q1922" i="1"/>
  <c r="P1914" i="1"/>
  <c r="S1914" i="1" s="1" a="1"/>
  <c r="S1914" i="1" s="1"/>
  <c r="Q1914" i="1"/>
  <c r="P1906" i="1"/>
  <c r="S1906" i="1" s="1" a="1"/>
  <c r="S1906" i="1" s="1"/>
  <c r="Q1906" i="1"/>
  <c r="P1898" i="1"/>
  <c r="S1898" i="1" s="1" a="1"/>
  <c r="S1898" i="1" s="1"/>
  <c r="Q1898" i="1"/>
  <c r="P1890" i="1"/>
  <c r="S1890" i="1" s="1" a="1"/>
  <c r="S1890" i="1" s="1"/>
  <c r="Q1890" i="1"/>
  <c r="P1882" i="1"/>
  <c r="S1882" i="1" s="1" a="1"/>
  <c r="S1882" i="1" s="1"/>
  <c r="Q1882" i="1"/>
  <c r="P1874" i="1"/>
  <c r="S1874" i="1" s="1" a="1"/>
  <c r="S1874" i="1" s="1"/>
  <c r="Q1874" i="1"/>
  <c r="P1866" i="1"/>
  <c r="S1866" i="1" s="1" a="1"/>
  <c r="S1866" i="1" s="1"/>
  <c r="Q1866" i="1"/>
  <c r="P1858" i="1"/>
  <c r="S1858" i="1" s="1" a="1"/>
  <c r="S1858" i="1" s="1"/>
  <c r="Q1858" i="1"/>
  <c r="P1850" i="1"/>
  <c r="S1850" i="1" s="1" a="1"/>
  <c r="S1850" i="1" s="1"/>
  <c r="Q1850" i="1"/>
  <c r="P1842" i="1"/>
  <c r="S1842" i="1" s="1" a="1"/>
  <c r="S1842" i="1" s="1"/>
  <c r="Q1842" i="1"/>
  <c r="P1834" i="1"/>
  <c r="S1834" i="1" s="1" a="1"/>
  <c r="S1834" i="1" s="1"/>
  <c r="Q1834" i="1"/>
  <c r="P1826" i="1"/>
  <c r="S1826" i="1" s="1" a="1"/>
  <c r="S1826" i="1" s="1"/>
  <c r="Q1826" i="1"/>
  <c r="P1818" i="1"/>
  <c r="S1818" i="1" s="1" a="1"/>
  <c r="S1818" i="1" s="1"/>
  <c r="Q1818" i="1"/>
  <c r="P1810" i="1"/>
  <c r="S1810" i="1" s="1" a="1"/>
  <c r="S1810" i="1" s="1"/>
  <c r="Q1810" i="1"/>
  <c r="P1802" i="1"/>
  <c r="S1802" i="1" s="1" a="1"/>
  <c r="S1802" i="1" s="1"/>
  <c r="Q1802" i="1"/>
  <c r="P1794" i="1"/>
  <c r="S1794" i="1" s="1" a="1"/>
  <c r="S1794" i="1" s="1"/>
  <c r="Q1794" i="1"/>
  <c r="P1786" i="1"/>
  <c r="S1786" i="1" s="1" a="1"/>
  <c r="S1786" i="1" s="1"/>
  <c r="Q1786" i="1"/>
  <c r="P1778" i="1"/>
  <c r="S1778" i="1" s="1" a="1"/>
  <c r="S1778" i="1" s="1"/>
  <c r="Q1778" i="1"/>
  <c r="P1770" i="1"/>
  <c r="S1770" i="1" s="1" a="1"/>
  <c r="S1770" i="1" s="1"/>
  <c r="Q1770" i="1"/>
  <c r="P1762" i="1"/>
  <c r="S1762" i="1" s="1" a="1"/>
  <c r="S1762" i="1" s="1"/>
  <c r="Q1762" i="1"/>
  <c r="P1754" i="1"/>
  <c r="S1754" i="1" s="1" a="1"/>
  <c r="S1754" i="1" s="1"/>
  <c r="Q1754" i="1"/>
  <c r="P1746" i="1"/>
  <c r="S1746" i="1" s="1" a="1"/>
  <c r="S1746" i="1" s="1"/>
  <c r="Q1746" i="1"/>
  <c r="P1738" i="1"/>
  <c r="S1738" i="1" s="1" a="1"/>
  <c r="S1738" i="1" s="1"/>
  <c r="Q1738" i="1"/>
  <c r="P1730" i="1"/>
  <c r="S1730" i="1" s="1" a="1"/>
  <c r="S1730" i="1" s="1"/>
  <c r="Q1730" i="1"/>
  <c r="P1722" i="1"/>
  <c r="S1722" i="1" s="1" a="1"/>
  <c r="S1722" i="1" s="1"/>
  <c r="Q1722" i="1"/>
  <c r="P1714" i="1"/>
  <c r="S1714" i="1" s="1" a="1"/>
  <c r="S1714" i="1" s="1"/>
  <c r="Q1714" i="1"/>
  <c r="P1706" i="1"/>
  <c r="S1706" i="1" s="1" a="1"/>
  <c r="S1706" i="1" s="1"/>
  <c r="Q1706" i="1"/>
  <c r="P1698" i="1"/>
  <c r="S1698" i="1" s="1" a="1"/>
  <c r="S1698" i="1" s="1"/>
  <c r="Q1698" i="1"/>
  <c r="P1690" i="1"/>
  <c r="S1690" i="1" s="1" a="1"/>
  <c r="S1690" i="1" s="1"/>
  <c r="Q1690" i="1"/>
  <c r="P1682" i="1"/>
  <c r="S1682" i="1" s="1" a="1"/>
  <c r="S1682" i="1" s="1"/>
  <c r="Q1682" i="1"/>
  <c r="P1674" i="1"/>
  <c r="S1674" i="1" s="1" a="1"/>
  <c r="S1674" i="1" s="1"/>
  <c r="Q1674" i="1"/>
  <c r="P1666" i="1"/>
  <c r="S1666" i="1" s="1" a="1"/>
  <c r="S1666" i="1" s="1"/>
  <c r="Q1666" i="1"/>
  <c r="P1658" i="1"/>
  <c r="S1658" i="1" s="1" a="1"/>
  <c r="S1658" i="1" s="1"/>
  <c r="Q1658" i="1"/>
  <c r="P1650" i="1"/>
  <c r="S1650" i="1" s="1" a="1"/>
  <c r="S1650" i="1" s="1"/>
  <c r="Q1650" i="1"/>
  <c r="P1642" i="1"/>
  <c r="S1642" i="1" s="1" a="1"/>
  <c r="S1642" i="1" s="1"/>
  <c r="Q1642" i="1"/>
  <c r="P1634" i="1"/>
  <c r="S1634" i="1" s="1" a="1"/>
  <c r="S1634" i="1" s="1"/>
  <c r="Q1634" i="1"/>
  <c r="P1626" i="1"/>
  <c r="S1626" i="1" s="1" a="1"/>
  <c r="S1626" i="1" s="1"/>
  <c r="Q1626" i="1"/>
  <c r="P1618" i="1"/>
  <c r="S1618" i="1" s="1" a="1"/>
  <c r="S1618" i="1" s="1"/>
  <c r="Q1618" i="1"/>
  <c r="P1610" i="1"/>
  <c r="S1610" i="1" s="1" a="1"/>
  <c r="S1610" i="1" s="1"/>
  <c r="Q1610" i="1"/>
  <c r="P1602" i="1"/>
  <c r="S1602" i="1" s="1" a="1"/>
  <c r="S1602" i="1" s="1"/>
  <c r="Q1602" i="1"/>
  <c r="P1594" i="1"/>
  <c r="S1594" i="1" s="1" a="1"/>
  <c r="S1594" i="1" s="1"/>
  <c r="Q1594" i="1"/>
  <c r="P1586" i="1"/>
  <c r="S1586" i="1" s="1" a="1"/>
  <c r="S1586" i="1" s="1"/>
  <c r="Q1586" i="1"/>
  <c r="P1578" i="1"/>
  <c r="S1578" i="1" s="1" a="1"/>
  <c r="S1578" i="1" s="1"/>
  <c r="Q1578" i="1"/>
  <c r="P1570" i="1"/>
  <c r="S1570" i="1" s="1" a="1"/>
  <c r="S1570" i="1" s="1"/>
  <c r="Q1570" i="1"/>
  <c r="P1562" i="1"/>
  <c r="S1562" i="1" s="1" a="1"/>
  <c r="S1562" i="1" s="1"/>
  <c r="Q1562" i="1"/>
  <c r="P1554" i="1"/>
  <c r="S1554" i="1" s="1" a="1"/>
  <c r="S1554" i="1" s="1"/>
  <c r="Q1554" i="1"/>
  <c r="P1546" i="1"/>
  <c r="S1546" i="1" s="1" a="1"/>
  <c r="S1546" i="1" s="1"/>
  <c r="Q1546" i="1"/>
  <c r="P1538" i="1"/>
  <c r="S1538" i="1" s="1" a="1"/>
  <c r="S1538" i="1" s="1"/>
  <c r="Q1538" i="1"/>
  <c r="P1530" i="1"/>
  <c r="S1530" i="1" s="1" a="1"/>
  <c r="S1530" i="1" s="1"/>
  <c r="Q1530" i="1"/>
  <c r="P1522" i="1"/>
  <c r="S1522" i="1" s="1" a="1"/>
  <c r="S1522" i="1" s="1"/>
  <c r="Q1522" i="1"/>
  <c r="P1514" i="1"/>
  <c r="S1514" i="1" s="1" a="1"/>
  <c r="S1514" i="1" s="1"/>
  <c r="Q1514" i="1"/>
  <c r="P1506" i="1"/>
  <c r="S1506" i="1" s="1" a="1"/>
  <c r="S1506" i="1" s="1"/>
  <c r="Q1506" i="1"/>
  <c r="P1498" i="1"/>
  <c r="S1498" i="1" s="1" a="1"/>
  <c r="S1498" i="1" s="1"/>
  <c r="Q1498" i="1"/>
  <c r="P1490" i="1"/>
  <c r="S1490" i="1" s="1" a="1"/>
  <c r="S1490" i="1" s="1"/>
  <c r="Q1490" i="1"/>
  <c r="P1482" i="1"/>
  <c r="S1482" i="1" s="1" a="1"/>
  <c r="S1482" i="1" s="1"/>
  <c r="Q1482" i="1"/>
  <c r="P1474" i="1"/>
  <c r="S1474" i="1" s="1" a="1"/>
  <c r="S1474" i="1" s="1"/>
  <c r="Q1474" i="1"/>
  <c r="P1466" i="1"/>
  <c r="S1466" i="1" s="1" a="1"/>
  <c r="S1466" i="1" s="1"/>
  <c r="Q1466" i="1"/>
  <c r="P1458" i="1"/>
  <c r="S1458" i="1" s="1" a="1"/>
  <c r="S1458" i="1" s="1"/>
  <c r="Q1458" i="1"/>
  <c r="P1450" i="1"/>
  <c r="S1450" i="1" s="1" a="1"/>
  <c r="S1450" i="1" s="1"/>
  <c r="Q1450" i="1"/>
  <c r="P1442" i="1"/>
  <c r="S1442" i="1" s="1" a="1"/>
  <c r="S1442" i="1" s="1"/>
  <c r="Q1442" i="1"/>
  <c r="P1434" i="1"/>
  <c r="S1434" i="1" s="1" a="1"/>
  <c r="S1434" i="1" s="1"/>
  <c r="Q1434" i="1"/>
  <c r="P1426" i="1"/>
  <c r="S1426" i="1" s="1" a="1"/>
  <c r="S1426" i="1" s="1"/>
  <c r="Q1426" i="1"/>
  <c r="P1418" i="1"/>
  <c r="S1418" i="1" s="1" a="1"/>
  <c r="S1418" i="1" s="1"/>
  <c r="Q1418" i="1"/>
  <c r="P1410" i="1"/>
  <c r="S1410" i="1" s="1" a="1"/>
  <c r="S1410" i="1" s="1"/>
  <c r="Q1410" i="1"/>
  <c r="Q1402" i="1"/>
  <c r="P1402" i="1"/>
  <c r="S1402" i="1" s="1" a="1"/>
  <c r="S1402" i="1" s="1"/>
  <c r="P1394" i="1"/>
  <c r="S1394" i="1" s="1" a="1"/>
  <c r="S1394" i="1" s="1"/>
  <c r="Q1394" i="1"/>
  <c r="P1386" i="1"/>
  <c r="S1386" i="1" s="1" a="1"/>
  <c r="S1386" i="1" s="1"/>
  <c r="Q1386" i="1"/>
  <c r="P1378" i="1"/>
  <c r="S1378" i="1" s="1" a="1"/>
  <c r="S1378" i="1" s="1"/>
  <c r="Q1378" i="1"/>
  <c r="P1370" i="1"/>
  <c r="S1370" i="1" s="1" a="1"/>
  <c r="S1370" i="1" s="1"/>
  <c r="Q1370" i="1"/>
  <c r="P1362" i="1"/>
  <c r="S1362" i="1" s="1" a="1"/>
  <c r="S1362" i="1" s="1"/>
  <c r="Q1362" i="1"/>
  <c r="P1354" i="1"/>
  <c r="S1354" i="1" s="1" a="1"/>
  <c r="S1354" i="1" s="1"/>
  <c r="Q1354" i="1"/>
  <c r="P1346" i="1"/>
  <c r="S1346" i="1" s="1" a="1"/>
  <c r="S1346" i="1" s="1"/>
  <c r="Q1346" i="1"/>
  <c r="Q1338" i="1"/>
  <c r="P1338" i="1"/>
  <c r="S1338" i="1" s="1" a="1"/>
  <c r="S1338" i="1" s="1"/>
  <c r="P1330" i="1"/>
  <c r="S1330" i="1" s="1" a="1"/>
  <c r="S1330" i="1" s="1"/>
  <c r="Q1330" i="1"/>
  <c r="P1322" i="1"/>
  <c r="S1322" i="1" s="1" a="1"/>
  <c r="S1322" i="1" s="1"/>
  <c r="Q1322" i="1"/>
  <c r="P1314" i="1"/>
  <c r="S1314" i="1" s="1" a="1"/>
  <c r="S1314" i="1" s="1"/>
  <c r="Q1314" i="1"/>
  <c r="P1306" i="1"/>
  <c r="S1306" i="1" s="1" a="1"/>
  <c r="S1306" i="1" s="1"/>
  <c r="Q1306" i="1"/>
  <c r="P1298" i="1"/>
  <c r="S1298" i="1" s="1" a="1"/>
  <c r="S1298" i="1" s="1"/>
  <c r="Q1298" i="1"/>
  <c r="Q1290" i="1"/>
  <c r="P1290" i="1"/>
  <c r="S1290" i="1" s="1" a="1"/>
  <c r="S1290" i="1" s="1"/>
  <c r="P1282" i="1"/>
  <c r="S1282" i="1" s="1" a="1"/>
  <c r="S1282" i="1" s="1"/>
  <c r="Q1282" i="1"/>
  <c r="P1274" i="1"/>
  <c r="S1274" i="1" s="1" a="1"/>
  <c r="S1274" i="1" s="1"/>
  <c r="Q1274" i="1"/>
  <c r="P1266" i="1"/>
  <c r="S1266" i="1" s="1" a="1"/>
  <c r="S1266" i="1" s="1"/>
  <c r="Q1266" i="1"/>
  <c r="P1258" i="1"/>
  <c r="S1258" i="1" s="1" a="1"/>
  <c r="S1258" i="1" s="1"/>
  <c r="Q1258" i="1"/>
  <c r="P1250" i="1"/>
  <c r="S1250" i="1" s="1" a="1"/>
  <c r="S1250" i="1" s="1"/>
  <c r="Q1250" i="1"/>
  <c r="P1242" i="1"/>
  <c r="S1242" i="1" s="1" a="1"/>
  <c r="S1242" i="1" s="1"/>
  <c r="Q1242" i="1"/>
  <c r="P1234" i="1"/>
  <c r="S1234" i="1" s="1" a="1"/>
  <c r="S1234" i="1" s="1"/>
  <c r="Q1234" i="1"/>
  <c r="P1226" i="1"/>
  <c r="S1226" i="1" s="1" a="1"/>
  <c r="S1226" i="1" s="1"/>
  <c r="Q1226" i="1"/>
  <c r="P1218" i="1"/>
  <c r="S1218" i="1" s="1" a="1"/>
  <c r="S1218" i="1" s="1"/>
  <c r="Q1218" i="1"/>
  <c r="Q1210" i="1"/>
  <c r="P1210" i="1"/>
  <c r="S1210" i="1" s="1" a="1"/>
  <c r="S1210" i="1" s="1"/>
  <c r="Q1202" i="1"/>
  <c r="P1202" i="1"/>
  <c r="S1202" i="1" s="1" a="1"/>
  <c r="S1202" i="1" s="1"/>
  <c r="P1194" i="1"/>
  <c r="S1194" i="1" s="1" a="1"/>
  <c r="S1194" i="1" s="1"/>
  <c r="Q1194" i="1"/>
  <c r="P1186" i="1"/>
  <c r="S1186" i="1" s="1" a="1"/>
  <c r="S1186" i="1" s="1"/>
  <c r="Q1186" i="1"/>
  <c r="P1178" i="1"/>
  <c r="S1178" i="1" s="1" a="1"/>
  <c r="S1178" i="1" s="1"/>
  <c r="Q1178" i="1"/>
  <c r="P1170" i="1"/>
  <c r="S1170" i="1" s="1" a="1"/>
  <c r="S1170" i="1" s="1"/>
  <c r="Q1170" i="1"/>
  <c r="Q1162" i="1"/>
  <c r="P1162" i="1"/>
  <c r="S1162" i="1" s="1" a="1"/>
  <c r="S1162" i="1" s="1"/>
  <c r="P1154" i="1"/>
  <c r="S1154" i="1" s="1" a="1"/>
  <c r="S1154" i="1" s="1"/>
  <c r="Q1154" i="1"/>
  <c r="Q1146" i="1"/>
  <c r="P1146" i="1"/>
  <c r="S1146" i="1" s="1" a="1"/>
  <c r="S1146" i="1" s="1"/>
  <c r="P1138" i="1"/>
  <c r="S1138" i="1" s="1" a="1"/>
  <c r="S1138" i="1" s="1"/>
  <c r="Q1138" i="1"/>
  <c r="P1130" i="1"/>
  <c r="S1130" i="1" s="1" a="1"/>
  <c r="S1130" i="1" s="1"/>
  <c r="Q1130" i="1"/>
  <c r="P1122" i="1"/>
  <c r="S1122" i="1" s="1" a="1"/>
  <c r="S1122" i="1" s="1"/>
  <c r="Q1122" i="1"/>
  <c r="P1114" i="1"/>
  <c r="S1114" i="1" s="1" a="1"/>
  <c r="S1114" i="1" s="1"/>
  <c r="Q1114" i="1"/>
  <c r="P1106" i="1"/>
  <c r="S1106" i="1" s="1" a="1"/>
  <c r="S1106" i="1" s="1"/>
  <c r="Q1106" i="1"/>
  <c r="P1098" i="1"/>
  <c r="S1098" i="1" s="1" a="1"/>
  <c r="S1098" i="1" s="1"/>
  <c r="Q1098" i="1"/>
  <c r="P1090" i="1"/>
  <c r="S1090" i="1" s="1" a="1"/>
  <c r="S1090" i="1" s="1"/>
  <c r="Q1090" i="1"/>
  <c r="P1082" i="1"/>
  <c r="S1082" i="1" s="1" a="1"/>
  <c r="S1082" i="1" s="1"/>
  <c r="Q1082" i="1"/>
  <c r="P1074" i="1"/>
  <c r="S1074" i="1" s="1" a="1"/>
  <c r="S1074" i="1" s="1"/>
  <c r="Q1074" i="1"/>
  <c r="P1066" i="1"/>
  <c r="S1066" i="1" s="1" a="1"/>
  <c r="S1066" i="1" s="1"/>
  <c r="Q1066" i="1"/>
  <c r="P1058" i="1"/>
  <c r="S1058" i="1" s="1" a="1"/>
  <c r="S1058" i="1" s="1"/>
  <c r="Q1058" i="1"/>
  <c r="P1050" i="1"/>
  <c r="S1050" i="1" s="1" a="1"/>
  <c r="S1050" i="1" s="1"/>
  <c r="Q1050" i="1"/>
  <c r="P1042" i="1"/>
  <c r="S1042" i="1" s="1" a="1"/>
  <c r="S1042" i="1" s="1"/>
  <c r="Q1042" i="1"/>
  <c r="P1034" i="1"/>
  <c r="S1034" i="1" s="1" a="1"/>
  <c r="S1034" i="1" s="1"/>
  <c r="Q1034" i="1"/>
  <c r="P1026" i="1"/>
  <c r="S1026" i="1" s="1" a="1"/>
  <c r="S1026" i="1" s="1"/>
  <c r="Q1026" i="1"/>
  <c r="P1018" i="1"/>
  <c r="S1018" i="1" s="1" a="1"/>
  <c r="S1018" i="1" s="1"/>
  <c r="Q1018" i="1"/>
  <c r="P1010" i="1"/>
  <c r="S1010" i="1" s="1" a="1"/>
  <c r="S1010" i="1" s="1"/>
  <c r="Q1010" i="1"/>
  <c r="P1002" i="1"/>
  <c r="S1002" i="1" s="1" a="1"/>
  <c r="S1002" i="1" s="1"/>
  <c r="Q1002" i="1"/>
  <c r="P994" i="1"/>
  <c r="S994" i="1" s="1" a="1"/>
  <c r="S994" i="1" s="1"/>
  <c r="Q994" i="1"/>
  <c r="P986" i="1"/>
  <c r="S986" i="1" s="1" a="1"/>
  <c r="S986" i="1" s="1"/>
  <c r="Q986" i="1"/>
  <c r="P978" i="1"/>
  <c r="S978" i="1" s="1" a="1"/>
  <c r="S978" i="1" s="1"/>
  <c r="Q978" i="1"/>
  <c r="P970" i="1"/>
  <c r="S970" i="1" s="1" a="1"/>
  <c r="S970" i="1" s="1"/>
  <c r="Q970" i="1"/>
  <c r="P962" i="1"/>
  <c r="S962" i="1" s="1" a="1"/>
  <c r="S962" i="1" s="1"/>
  <c r="Q962" i="1"/>
  <c r="P954" i="1"/>
  <c r="S954" i="1" s="1" a="1"/>
  <c r="S954" i="1" s="1"/>
  <c r="Q954" i="1"/>
  <c r="P946" i="1"/>
  <c r="S946" i="1" s="1" a="1"/>
  <c r="S946" i="1" s="1"/>
  <c r="Q946" i="1"/>
  <c r="P938" i="1"/>
  <c r="S938" i="1" s="1" a="1"/>
  <c r="S938" i="1" s="1"/>
  <c r="Q938" i="1"/>
  <c r="P930" i="1"/>
  <c r="S930" i="1" s="1" a="1"/>
  <c r="S930" i="1" s="1"/>
  <c r="Q930" i="1"/>
  <c r="P922" i="1"/>
  <c r="S922" i="1" s="1" a="1"/>
  <c r="S922" i="1" s="1"/>
  <c r="Q922" i="1"/>
  <c r="P914" i="1"/>
  <c r="S914" i="1" s="1" a="1"/>
  <c r="S914" i="1" s="1"/>
  <c r="Q914" i="1"/>
  <c r="P906" i="1"/>
  <c r="S906" i="1" s="1" a="1"/>
  <c r="S906" i="1" s="1"/>
  <c r="Q906" i="1"/>
  <c r="P898" i="1"/>
  <c r="S898" i="1" s="1" a="1"/>
  <c r="S898" i="1" s="1"/>
  <c r="Q898" i="1"/>
  <c r="P890" i="1"/>
  <c r="S890" i="1" s="1" a="1"/>
  <c r="S890" i="1" s="1"/>
  <c r="Q890" i="1"/>
  <c r="P882" i="1"/>
  <c r="S882" i="1" s="1" a="1"/>
  <c r="S882" i="1" s="1"/>
  <c r="Q882" i="1"/>
  <c r="P874" i="1"/>
  <c r="S874" i="1" s="1" a="1"/>
  <c r="S874" i="1" s="1"/>
  <c r="Q874" i="1"/>
  <c r="P866" i="1"/>
  <c r="S866" i="1" s="1" a="1"/>
  <c r="S866" i="1" s="1"/>
  <c r="Q866" i="1"/>
  <c r="P858" i="1"/>
  <c r="S858" i="1" s="1" a="1"/>
  <c r="S858" i="1" s="1"/>
  <c r="Q858" i="1"/>
  <c r="P850" i="1"/>
  <c r="S850" i="1" s="1" a="1"/>
  <c r="S850" i="1" s="1"/>
  <c r="Q850" i="1"/>
  <c r="P842" i="1"/>
  <c r="S842" i="1" s="1" a="1"/>
  <c r="S842" i="1" s="1"/>
  <c r="Q842" i="1"/>
  <c r="P834" i="1"/>
  <c r="S834" i="1" s="1" a="1"/>
  <c r="S834" i="1" s="1"/>
  <c r="Q834" i="1"/>
  <c r="P826" i="1"/>
  <c r="S826" i="1" s="1" a="1"/>
  <c r="S826" i="1" s="1"/>
  <c r="Q826" i="1"/>
  <c r="P818" i="1"/>
  <c r="S818" i="1" s="1" a="1"/>
  <c r="S818" i="1" s="1"/>
  <c r="Q818" i="1"/>
  <c r="P810" i="1"/>
  <c r="S810" i="1" s="1" a="1"/>
  <c r="S810" i="1" s="1"/>
  <c r="Q810" i="1"/>
  <c r="P802" i="1"/>
  <c r="S802" i="1" s="1" a="1"/>
  <c r="S802" i="1" s="1"/>
  <c r="Q802" i="1"/>
  <c r="P794" i="1"/>
  <c r="S794" i="1" s="1" a="1"/>
  <c r="S794" i="1" s="1"/>
  <c r="Q794" i="1"/>
  <c r="P786" i="1"/>
  <c r="S786" i="1" s="1" a="1"/>
  <c r="S786" i="1" s="1"/>
  <c r="Q786" i="1"/>
  <c r="P778" i="1"/>
  <c r="S778" i="1" s="1" a="1"/>
  <c r="S778" i="1" s="1"/>
  <c r="Q778" i="1"/>
  <c r="P770" i="1"/>
  <c r="S770" i="1" s="1" a="1"/>
  <c r="S770" i="1" s="1"/>
  <c r="Q770" i="1"/>
  <c r="P762" i="1"/>
  <c r="S762" i="1" s="1" a="1"/>
  <c r="S762" i="1" s="1"/>
  <c r="Q762" i="1"/>
  <c r="P754" i="1"/>
  <c r="S754" i="1" s="1" a="1"/>
  <c r="S754" i="1" s="1"/>
  <c r="Q754" i="1"/>
  <c r="P746" i="1"/>
  <c r="S746" i="1" s="1" a="1"/>
  <c r="S746" i="1" s="1"/>
  <c r="Q746" i="1"/>
  <c r="P738" i="1"/>
  <c r="S738" i="1" s="1" a="1"/>
  <c r="S738" i="1" s="1"/>
  <c r="Q738" i="1"/>
  <c r="P730" i="1"/>
  <c r="S730" i="1" s="1" a="1"/>
  <c r="S730" i="1" s="1"/>
  <c r="Q730" i="1"/>
  <c r="P722" i="1"/>
  <c r="S722" i="1" s="1" a="1"/>
  <c r="S722" i="1" s="1"/>
  <c r="Q722" i="1"/>
  <c r="P714" i="1"/>
  <c r="S714" i="1" s="1" a="1"/>
  <c r="S714" i="1" s="1"/>
  <c r="Q714" i="1"/>
  <c r="P706" i="1"/>
  <c r="S706" i="1" s="1" a="1"/>
  <c r="S706" i="1" s="1"/>
  <c r="Q706" i="1"/>
  <c r="P698" i="1"/>
  <c r="S698" i="1" s="1" a="1"/>
  <c r="S698" i="1" s="1"/>
  <c r="Q698" i="1"/>
  <c r="P690" i="1"/>
  <c r="S690" i="1" s="1" a="1"/>
  <c r="S690" i="1" s="1"/>
  <c r="Q690" i="1"/>
  <c r="P682" i="1"/>
  <c r="S682" i="1" s="1" a="1"/>
  <c r="S682" i="1" s="1"/>
  <c r="Q682" i="1"/>
  <c r="P674" i="1"/>
  <c r="S674" i="1" s="1" a="1"/>
  <c r="S674" i="1" s="1"/>
  <c r="Q674" i="1"/>
  <c r="P666" i="1"/>
  <c r="S666" i="1" s="1" a="1"/>
  <c r="S666" i="1" s="1"/>
  <c r="Q666" i="1"/>
  <c r="P658" i="1"/>
  <c r="S658" i="1" s="1" a="1"/>
  <c r="S658" i="1" s="1"/>
  <c r="Q658" i="1"/>
  <c r="P650" i="1"/>
  <c r="S650" i="1" s="1" a="1"/>
  <c r="S650" i="1" s="1"/>
  <c r="Q650" i="1"/>
  <c r="P642" i="1"/>
  <c r="S642" i="1" s="1" a="1"/>
  <c r="S642" i="1" s="1"/>
  <c r="Q642" i="1"/>
  <c r="P634" i="1"/>
  <c r="S634" i="1" s="1" a="1"/>
  <c r="S634" i="1" s="1"/>
  <c r="Q634" i="1"/>
  <c r="P626" i="1"/>
  <c r="S626" i="1" s="1" a="1"/>
  <c r="S626" i="1" s="1"/>
  <c r="Q626" i="1"/>
  <c r="P618" i="1"/>
  <c r="S618" i="1" s="1" a="1"/>
  <c r="S618" i="1" s="1"/>
  <c r="Q618" i="1"/>
  <c r="P610" i="1"/>
  <c r="S610" i="1" s="1" a="1"/>
  <c r="S610" i="1" s="1"/>
  <c r="Q610" i="1"/>
  <c r="P602" i="1"/>
  <c r="S602" i="1" s="1" a="1"/>
  <c r="S602" i="1" s="1"/>
  <c r="Q602" i="1"/>
  <c r="P594" i="1"/>
  <c r="S594" i="1" s="1" a="1"/>
  <c r="S594" i="1" s="1"/>
  <c r="Q594" i="1"/>
  <c r="P586" i="1"/>
  <c r="S586" i="1" s="1" a="1"/>
  <c r="S586" i="1" s="1"/>
  <c r="Q586" i="1"/>
  <c r="P578" i="1"/>
  <c r="S578" i="1" s="1" a="1"/>
  <c r="S578" i="1" s="1"/>
  <c r="Q578" i="1"/>
  <c r="P570" i="1"/>
  <c r="S570" i="1" s="1" a="1"/>
  <c r="S570" i="1" s="1"/>
  <c r="Q570" i="1"/>
  <c r="P562" i="1"/>
  <c r="S562" i="1" s="1" a="1"/>
  <c r="S562" i="1" s="1"/>
  <c r="Q562" i="1"/>
  <c r="P554" i="1"/>
  <c r="S554" i="1" s="1" a="1"/>
  <c r="S554" i="1" s="1"/>
  <c r="Q554" i="1"/>
  <c r="P546" i="1"/>
  <c r="S546" i="1" s="1" a="1"/>
  <c r="S546" i="1" s="1"/>
  <c r="Q546" i="1"/>
  <c r="Q538" i="1"/>
  <c r="P538" i="1"/>
  <c r="S538" i="1" s="1" a="1"/>
  <c r="S538" i="1" s="1"/>
  <c r="P530" i="1"/>
  <c r="S530" i="1" s="1" a="1"/>
  <c r="S530" i="1" s="1"/>
  <c r="Q530" i="1"/>
  <c r="P522" i="1"/>
  <c r="S522" i="1" s="1" a="1"/>
  <c r="S522" i="1" s="1"/>
  <c r="Q522" i="1"/>
  <c r="P514" i="1"/>
  <c r="S514" i="1" s="1" a="1"/>
  <c r="S514" i="1" s="1"/>
  <c r="Q514" i="1"/>
  <c r="P506" i="1"/>
  <c r="S506" i="1" s="1" a="1"/>
  <c r="S506" i="1" s="1"/>
  <c r="Q506" i="1"/>
  <c r="P498" i="1"/>
  <c r="S498" i="1" s="1" a="1"/>
  <c r="S498" i="1" s="1"/>
  <c r="Q498" i="1"/>
  <c r="P490" i="1"/>
  <c r="S490" i="1" s="1" a="1"/>
  <c r="S490" i="1" s="1"/>
  <c r="Q490" i="1"/>
  <c r="Q482" i="1"/>
  <c r="P482" i="1"/>
  <c r="S482" i="1" s="1" a="1"/>
  <c r="S482" i="1" s="1"/>
  <c r="P474" i="1"/>
  <c r="S474" i="1" s="1" a="1"/>
  <c r="S474" i="1" s="1"/>
  <c r="Q474" i="1"/>
  <c r="P466" i="1"/>
  <c r="S466" i="1" s="1" a="1"/>
  <c r="S466" i="1" s="1"/>
  <c r="Q466" i="1"/>
  <c r="Q458" i="1"/>
  <c r="P458" i="1"/>
  <c r="S458" i="1" s="1" a="1"/>
  <c r="S458" i="1" s="1"/>
  <c r="P450" i="1"/>
  <c r="S450" i="1" s="1" a="1"/>
  <c r="S450" i="1" s="1"/>
  <c r="Q450" i="1"/>
  <c r="P442" i="1"/>
  <c r="S442" i="1" s="1" a="1"/>
  <c r="S442" i="1" s="1"/>
  <c r="Q442" i="1"/>
  <c r="P434" i="1"/>
  <c r="S434" i="1" s="1" a="1"/>
  <c r="S434" i="1" s="1"/>
  <c r="Q434" i="1"/>
  <c r="P426" i="1"/>
  <c r="S426" i="1" s="1" a="1"/>
  <c r="S426" i="1" s="1"/>
  <c r="Q426" i="1"/>
  <c r="P418" i="1"/>
  <c r="S418" i="1" s="1" a="1"/>
  <c r="S418" i="1" s="1"/>
  <c r="Q418" i="1"/>
  <c r="P410" i="1"/>
  <c r="S410" i="1" s="1" a="1"/>
  <c r="S410" i="1" s="1"/>
  <c r="Q410" i="1"/>
  <c r="Q402" i="1"/>
  <c r="P402" i="1"/>
  <c r="S402" i="1" s="1" a="1"/>
  <c r="S402" i="1" s="1"/>
  <c r="P394" i="1"/>
  <c r="S394" i="1" s="1" a="1"/>
  <c r="S394" i="1" s="1"/>
  <c r="Q394" i="1"/>
  <c r="Q386" i="1"/>
  <c r="P386" i="1"/>
  <c r="S386" i="1" s="1" a="1"/>
  <c r="S386" i="1" s="1"/>
  <c r="P378" i="1"/>
  <c r="S378" i="1" s="1" a="1"/>
  <c r="S378" i="1" s="1"/>
  <c r="Q378" i="1"/>
  <c r="Q370" i="1"/>
  <c r="P370" i="1"/>
  <c r="S370" i="1" s="1" a="1"/>
  <c r="S370" i="1" s="1"/>
  <c r="P362" i="1"/>
  <c r="S362" i="1" s="1" a="1"/>
  <c r="S362" i="1" s="1"/>
  <c r="Q362" i="1"/>
  <c r="P354" i="1"/>
  <c r="S354" i="1" s="1" a="1"/>
  <c r="S354" i="1" s="1"/>
  <c r="Q354" i="1"/>
  <c r="P346" i="1"/>
  <c r="S346" i="1" s="1" a="1"/>
  <c r="S346" i="1" s="1"/>
  <c r="Q346" i="1"/>
  <c r="P338" i="1"/>
  <c r="S338" i="1" s="1" a="1"/>
  <c r="S338" i="1" s="1"/>
  <c r="Q338" i="1"/>
  <c r="P330" i="1"/>
  <c r="S330" i="1" s="1" a="1"/>
  <c r="S330" i="1" s="1"/>
  <c r="Q330" i="1"/>
  <c r="P322" i="1"/>
  <c r="S322" i="1" s="1" a="1"/>
  <c r="S322" i="1" s="1"/>
  <c r="Q322" i="1"/>
  <c r="P314" i="1"/>
  <c r="S314" i="1" s="1" a="1"/>
  <c r="S314" i="1" s="1"/>
  <c r="Q314" i="1"/>
  <c r="P306" i="1"/>
  <c r="S306" i="1" s="1" a="1"/>
  <c r="S306" i="1" s="1"/>
  <c r="Q306" i="1"/>
  <c r="Q298" i="1"/>
  <c r="P298" i="1"/>
  <c r="S298" i="1" s="1" a="1"/>
  <c r="S298" i="1" s="1"/>
  <c r="P290" i="1"/>
  <c r="S290" i="1" s="1" a="1"/>
  <c r="S290" i="1" s="1"/>
  <c r="Q290" i="1"/>
  <c r="P282" i="1"/>
  <c r="S282" i="1" s="1" a="1"/>
  <c r="S282" i="1" s="1"/>
  <c r="Q282" i="1"/>
  <c r="P274" i="1"/>
  <c r="S274" i="1" s="1" a="1"/>
  <c r="S274" i="1" s="1"/>
  <c r="Q274" i="1"/>
  <c r="P266" i="1"/>
  <c r="S266" i="1" s="1" a="1"/>
  <c r="S266" i="1" s="1"/>
  <c r="Q266" i="1"/>
  <c r="Q258" i="1"/>
  <c r="P258" i="1"/>
  <c r="S258" i="1" s="1" a="1"/>
  <c r="S258" i="1" s="1"/>
  <c r="P250" i="1"/>
  <c r="S250" i="1" s="1" a="1"/>
  <c r="S250" i="1" s="1"/>
  <c r="Q250" i="1"/>
  <c r="Q242" i="1"/>
  <c r="P242" i="1"/>
  <c r="S242" i="1" s="1" a="1"/>
  <c r="S242" i="1" s="1"/>
  <c r="P234" i="1"/>
  <c r="S234" i="1" s="1" a="1"/>
  <c r="S234" i="1" s="1"/>
  <c r="Q234" i="1"/>
  <c r="P226" i="1"/>
  <c r="S226" i="1" s="1" a="1"/>
  <c r="S226" i="1" s="1"/>
  <c r="Q226" i="1"/>
  <c r="P218" i="1"/>
  <c r="S218" i="1" s="1" a="1"/>
  <c r="S218" i="1" s="1"/>
  <c r="Q218" i="1"/>
  <c r="P210" i="1"/>
  <c r="S210" i="1" s="1" a="1"/>
  <c r="S210" i="1" s="1"/>
  <c r="Q210" i="1"/>
  <c r="P202" i="1"/>
  <c r="S202" i="1" s="1" a="1"/>
  <c r="S202" i="1" s="1"/>
  <c r="Q202" i="1"/>
  <c r="P194" i="1"/>
  <c r="S194" i="1" s="1" a="1"/>
  <c r="S194" i="1" s="1"/>
  <c r="Q194" i="1"/>
  <c r="P186" i="1"/>
  <c r="S186" i="1" s="1" a="1"/>
  <c r="S186" i="1" s="1"/>
  <c r="Q186" i="1"/>
  <c r="P178" i="1"/>
  <c r="S178" i="1" s="1" a="1"/>
  <c r="S178" i="1" s="1"/>
  <c r="Q178" i="1"/>
  <c r="Q170" i="1"/>
  <c r="P170" i="1"/>
  <c r="S170" i="1" s="1" a="1"/>
  <c r="S170" i="1" s="1"/>
  <c r="P162" i="1"/>
  <c r="S162" i="1" s="1" a="1"/>
  <c r="S162" i="1" s="1"/>
  <c r="Q162" i="1"/>
  <c r="P154" i="1"/>
  <c r="S154" i="1" s="1" a="1"/>
  <c r="S154" i="1" s="1"/>
  <c r="Q154" i="1"/>
  <c r="P146" i="1"/>
  <c r="S146" i="1" s="1" a="1"/>
  <c r="S146" i="1" s="1"/>
  <c r="Q146" i="1"/>
  <c r="P138" i="1"/>
  <c r="S138" i="1" s="1" a="1"/>
  <c r="S138" i="1" s="1"/>
  <c r="Q138" i="1"/>
  <c r="Q130" i="1"/>
  <c r="P130" i="1"/>
  <c r="S130" i="1" s="1" a="1"/>
  <c r="S130" i="1" s="1"/>
  <c r="Q122" i="1"/>
  <c r="P122" i="1"/>
  <c r="S122" i="1" s="1" a="1"/>
  <c r="S122" i="1" s="1"/>
  <c r="Q114" i="1"/>
  <c r="P114" i="1"/>
  <c r="S114" i="1" s="1" a="1"/>
  <c r="S114" i="1" s="1"/>
  <c r="Q106" i="1"/>
  <c r="P106" i="1"/>
  <c r="S106" i="1" s="1" a="1"/>
  <c r="S106" i="1" s="1"/>
  <c r="Q98" i="1"/>
  <c r="P98" i="1"/>
  <c r="S98" i="1" s="1" a="1"/>
  <c r="S98" i="1" s="1"/>
  <c r="Q90" i="1"/>
  <c r="P90" i="1"/>
  <c r="S90" i="1" s="1" a="1"/>
  <c r="S90" i="1" s="1"/>
  <c r="Q82" i="1"/>
  <c r="P82" i="1"/>
  <c r="S82" i="1" s="1" a="1"/>
  <c r="S82" i="1" s="1"/>
  <c r="Q74" i="1"/>
  <c r="P74" i="1"/>
  <c r="S74" i="1" s="1" a="1"/>
  <c r="S74" i="1" s="1"/>
  <c r="Q66" i="1"/>
  <c r="P66" i="1"/>
  <c r="S66" i="1" s="1" a="1"/>
  <c r="S66" i="1" s="1"/>
  <c r="Q58" i="1"/>
  <c r="P58" i="1"/>
  <c r="S58" i="1" s="1" a="1"/>
  <c r="S58" i="1" s="1"/>
  <c r="Q50" i="1"/>
  <c r="P50" i="1"/>
  <c r="S50" i="1" s="1" a="1"/>
  <c r="S50" i="1" s="1"/>
  <c r="Q42" i="1"/>
  <c r="P42" i="1"/>
  <c r="S42" i="1" s="1" a="1"/>
  <c r="S42" i="1" s="1"/>
  <c r="Q34" i="1"/>
  <c r="P34" i="1"/>
  <c r="S34" i="1" s="1" a="1"/>
  <c r="S34" i="1" s="1"/>
  <c r="Q26" i="1"/>
  <c r="P26" i="1"/>
  <c r="S26" i="1" s="1" a="1"/>
  <c r="S26" i="1" s="1"/>
  <c r="Q18" i="1"/>
  <c r="P18" i="1"/>
  <c r="S18" i="1" s="1" a="1"/>
  <c r="S18" i="1" s="1"/>
  <c r="P1953" i="1"/>
  <c r="S1953" i="1" s="1" a="1"/>
  <c r="S1953" i="1" s="1"/>
  <c r="Q1953" i="1"/>
  <c r="P1945" i="1"/>
  <c r="S1945" i="1" s="1" a="1"/>
  <c r="S1945" i="1" s="1"/>
  <c r="Q1945" i="1"/>
  <c r="P1937" i="1"/>
  <c r="S1937" i="1" s="1" a="1"/>
  <c r="S1937" i="1" s="1"/>
  <c r="Q1937" i="1"/>
  <c r="P1929" i="1"/>
  <c r="S1929" i="1" s="1" a="1"/>
  <c r="S1929" i="1" s="1"/>
  <c r="Q1929" i="1"/>
  <c r="P1921" i="1"/>
  <c r="S1921" i="1" s="1" a="1"/>
  <c r="S1921" i="1" s="1"/>
  <c r="Q1921" i="1"/>
  <c r="P1913" i="1"/>
  <c r="S1913" i="1" s="1" a="1"/>
  <c r="S1913" i="1" s="1"/>
  <c r="Q1913" i="1"/>
  <c r="P1905" i="1"/>
  <c r="S1905" i="1" s="1" a="1"/>
  <c r="S1905" i="1" s="1"/>
  <c r="Q1905" i="1"/>
  <c r="P1897" i="1"/>
  <c r="S1897" i="1" s="1" a="1"/>
  <c r="S1897" i="1" s="1"/>
  <c r="Q1897" i="1"/>
  <c r="P1889" i="1"/>
  <c r="S1889" i="1" s="1" a="1"/>
  <c r="S1889" i="1" s="1"/>
  <c r="Q1889" i="1"/>
  <c r="P1881" i="1"/>
  <c r="S1881" i="1" s="1" a="1"/>
  <c r="S1881" i="1" s="1"/>
  <c r="Q1881" i="1"/>
  <c r="P1873" i="1"/>
  <c r="S1873" i="1" s="1" a="1"/>
  <c r="S1873" i="1" s="1"/>
  <c r="Q1873" i="1"/>
  <c r="P1865" i="1"/>
  <c r="S1865" i="1" s="1" a="1"/>
  <c r="S1865" i="1" s="1"/>
  <c r="Q1865" i="1"/>
  <c r="P1857" i="1"/>
  <c r="S1857" i="1" s="1" a="1"/>
  <c r="S1857" i="1" s="1"/>
  <c r="Q1857" i="1"/>
  <c r="P1849" i="1"/>
  <c r="S1849" i="1" s="1" a="1"/>
  <c r="S1849" i="1" s="1"/>
  <c r="Q1849" i="1"/>
  <c r="P1841" i="1"/>
  <c r="S1841" i="1" s="1" a="1"/>
  <c r="S1841" i="1" s="1"/>
  <c r="Q1841" i="1"/>
  <c r="P1833" i="1"/>
  <c r="S1833" i="1" s="1" a="1"/>
  <c r="S1833" i="1" s="1"/>
  <c r="Q1833" i="1"/>
  <c r="P1825" i="1"/>
  <c r="S1825" i="1" s="1" a="1"/>
  <c r="S1825" i="1" s="1"/>
  <c r="Q1825" i="1"/>
  <c r="P1817" i="1"/>
  <c r="S1817" i="1" s="1" a="1"/>
  <c r="S1817" i="1" s="1"/>
  <c r="Q1817" i="1"/>
  <c r="P1809" i="1"/>
  <c r="S1809" i="1" s="1" a="1"/>
  <c r="S1809" i="1" s="1"/>
  <c r="Q1809" i="1"/>
  <c r="P1801" i="1"/>
  <c r="S1801" i="1" s="1" a="1"/>
  <c r="S1801" i="1" s="1"/>
  <c r="Q1801" i="1"/>
  <c r="P1793" i="1"/>
  <c r="S1793" i="1" s="1" a="1"/>
  <c r="S1793" i="1" s="1"/>
  <c r="Q1793" i="1"/>
  <c r="P1785" i="1"/>
  <c r="S1785" i="1" s="1" a="1"/>
  <c r="S1785" i="1" s="1"/>
  <c r="Q1785" i="1"/>
  <c r="P1777" i="1"/>
  <c r="S1777" i="1" s="1" a="1"/>
  <c r="S1777" i="1" s="1"/>
  <c r="Q1777" i="1"/>
  <c r="P1769" i="1"/>
  <c r="S1769" i="1" s="1" a="1"/>
  <c r="S1769" i="1" s="1"/>
  <c r="Q1769" i="1"/>
  <c r="P1761" i="1"/>
  <c r="S1761" i="1" s="1" a="1"/>
  <c r="S1761" i="1" s="1"/>
  <c r="Q1761" i="1"/>
  <c r="P1753" i="1"/>
  <c r="S1753" i="1" s="1" a="1"/>
  <c r="S1753" i="1" s="1"/>
  <c r="Q1753" i="1"/>
  <c r="P1745" i="1"/>
  <c r="S1745" i="1" s="1" a="1"/>
  <c r="S1745" i="1" s="1"/>
  <c r="Q1745" i="1"/>
  <c r="P1737" i="1"/>
  <c r="S1737" i="1" s="1" a="1"/>
  <c r="S1737" i="1" s="1"/>
  <c r="Q1737" i="1"/>
  <c r="P1729" i="1"/>
  <c r="S1729" i="1" s="1" a="1"/>
  <c r="S1729" i="1" s="1"/>
  <c r="Q1729" i="1"/>
  <c r="P1721" i="1"/>
  <c r="S1721" i="1" s="1" a="1"/>
  <c r="S1721" i="1" s="1"/>
  <c r="Q1721" i="1"/>
  <c r="P1713" i="1"/>
  <c r="S1713" i="1" s="1" a="1"/>
  <c r="S1713" i="1" s="1"/>
  <c r="Q1713" i="1"/>
  <c r="P1705" i="1"/>
  <c r="S1705" i="1" s="1" a="1"/>
  <c r="S1705" i="1" s="1"/>
  <c r="Q1705" i="1"/>
  <c r="P1697" i="1"/>
  <c r="S1697" i="1" s="1" a="1"/>
  <c r="S1697" i="1" s="1"/>
  <c r="Q1697" i="1"/>
  <c r="P1689" i="1"/>
  <c r="S1689" i="1" s="1" a="1"/>
  <c r="S1689" i="1" s="1"/>
  <c r="Q1689" i="1"/>
  <c r="P1681" i="1"/>
  <c r="S1681" i="1" s="1" a="1"/>
  <c r="S1681" i="1" s="1"/>
  <c r="Q1681" i="1"/>
  <c r="P1673" i="1"/>
  <c r="S1673" i="1" s="1" a="1"/>
  <c r="S1673" i="1" s="1"/>
  <c r="Q1673" i="1"/>
  <c r="P1665" i="1"/>
  <c r="S1665" i="1" s="1" a="1"/>
  <c r="S1665" i="1" s="1"/>
  <c r="Q1665" i="1"/>
  <c r="P1657" i="1"/>
  <c r="S1657" i="1" s="1" a="1"/>
  <c r="S1657" i="1" s="1"/>
  <c r="Q1657" i="1"/>
  <c r="P1649" i="1"/>
  <c r="S1649" i="1" s="1" a="1"/>
  <c r="S1649" i="1" s="1"/>
  <c r="Q1649" i="1"/>
  <c r="P1641" i="1"/>
  <c r="S1641" i="1" s="1" a="1"/>
  <c r="S1641" i="1" s="1"/>
  <c r="Q1641" i="1"/>
  <c r="P1633" i="1"/>
  <c r="S1633" i="1" s="1" a="1"/>
  <c r="S1633" i="1" s="1"/>
  <c r="Q1633" i="1"/>
  <c r="P1625" i="1"/>
  <c r="S1625" i="1" s="1" a="1"/>
  <c r="S1625" i="1" s="1"/>
  <c r="Q1625" i="1"/>
  <c r="P1617" i="1"/>
  <c r="S1617" i="1" s="1" a="1"/>
  <c r="S1617" i="1" s="1"/>
  <c r="Q1617" i="1"/>
  <c r="P1609" i="1"/>
  <c r="S1609" i="1" s="1" a="1"/>
  <c r="S1609" i="1" s="1"/>
  <c r="Q1609" i="1"/>
  <c r="P1601" i="1"/>
  <c r="S1601" i="1" s="1" a="1"/>
  <c r="S1601" i="1" s="1"/>
  <c r="Q1601" i="1"/>
  <c r="P1593" i="1"/>
  <c r="S1593" i="1" s="1" a="1"/>
  <c r="S1593" i="1" s="1"/>
  <c r="Q1593" i="1"/>
  <c r="P1585" i="1"/>
  <c r="S1585" i="1" s="1" a="1"/>
  <c r="S1585" i="1" s="1"/>
  <c r="Q1585" i="1"/>
  <c r="P1577" i="1"/>
  <c r="S1577" i="1" s="1" a="1"/>
  <c r="S1577" i="1" s="1"/>
  <c r="Q1577" i="1"/>
  <c r="P1569" i="1"/>
  <c r="S1569" i="1" s="1" a="1"/>
  <c r="S1569" i="1" s="1"/>
  <c r="Q1569" i="1"/>
  <c r="P1561" i="1"/>
  <c r="S1561" i="1" s="1" a="1"/>
  <c r="S1561" i="1" s="1"/>
  <c r="Q1561" i="1"/>
  <c r="P1553" i="1"/>
  <c r="S1553" i="1" s="1" a="1"/>
  <c r="S1553" i="1" s="1"/>
  <c r="Q1553" i="1"/>
  <c r="P1545" i="1"/>
  <c r="S1545" i="1" s="1" a="1"/>
  <c r="S1545" i="1" s="1"/>
  <c r="Q1545" i="1"/>
  <c r="P1537" i="1"/>
  <c r="S1537" i="1" s="1" a="1"/>
  <c r="S1537" i="1" s="1"/>
  <c r="Q1537" i="1"/>
  <c r="P1529" i="1"/>
  <c r="S1529" i="1" s="1" a="1"/>
  <c r="S1529" i="1" s="1"/>
  <c r="Q1529" i="1"/>
  <c r="P1521" i="1"/>
  <c r="S1521" i="1" s="1" a="1"/>
  <c r="S1521" i="1" s="1"/>
  <c r="Q1521" i="1"/>
  <c r="P1513" i="1"/>
  <c r="S1513" i="1" s="1" a="1"/>
  <c r="S1513" i="1" s="1"/>
  <c r="Q1513" i="1"/>
  <c r="P1505" i="1"/>
  <c r="S1505" i="1" s="1" a="1"/>
  <c r="S1505" i="1" s="1"/>
  <c r="Q1505" i="1"/>
  <c r="P1497" i="1"/>
  <c r="S1497" i="1" s="1" a="1"/>
  <c r="S1497" i="1" s="1"/>
  <c r="Q1497" i="1"/>
  <c r="P1489" i="1"/>
  <c r="S1489" i="1" s="1" a="1"/>
  <c r="S1489" i="1" s="1"/>
  <c r="Q1489" i="1"/>
  <c r="P1481" i="1"/>
  <c r="S1481" i="1" s="1" a="1"/>
  <c r="S1481" i="1" s="1"/>
  <c r="Q1481" i="1"/>
  <c r="P1473" i="1"/>
  <c r="S1473" i="1" s="1" a="1"/>
  <c r="S1473" i="1" s="1"/>
  <c r="Q1473" i="1"/>
  <c r="P1465" i="1"/>
  <c r="S1465" i="1" s="1" a="1"/>
  <c r="S1465" i="1" s="1"/>
  <c r="Q1465" i="1"/>
  <c r="P1457" i="1"/>
  <c r="S1457" i="1" s="1" a="1"/>
  <c r="S1457" i="1" s="1"/>
  <c r="Q1457" i="1"/>
  <c r="P1449" i="1"/>
  <c r="S1449" i="1" s="1" a="1"/>
  <c r="S1449" i="1" s="1"/>
  <c r="Q1449" i="1"/>
  <c r="P1441" i="1"/>
  <c r="S1441" i="1" s="1" a="1"/>
  <c r="S1441" i="1" s="1"/>
  <c r="Q1441" i="1"/>
  <c r="P1433" i="1"/>
  <c r="S1433" i="1" s="1" a="1"/>
  <c r="S1433" i="1" s="1"/>
  <c r="Q1433" i="1"/>
  <c r="P1425" i="1"/>
  <c r="S1425" i="1" s="1" a="1"/>
  <c r="S1425" i="1" s="1"/>
  <c r="Q1425" i="1"/>
  <c r="P1417" i="1"/>
  <c r="S1417" i="1" s="1" a="1"/>
  <c r="S1417" i="1" s="1"/>
  <c r="Q1417" i="1"/>
  <c r="P1409" i="1"/>
  <c r="S1409" i="1" s="1" a="1"/>
  <c r="S1409" i="1" s="1"/>
  <c r="Q1409" i="1"/>
  <c r="P1401" i="1"/>
  <c r="S1401" i="1" s="1" a="1"/>
  <c r="S1401" i="1" s="1"/>
  <c r="Q1401" i="1"/>
  <c r="P1393" i="1"/>
  <c r="S1393" i="1" s="1" a="1"/>
  <c r="S1393" i="1" s="1"/>
  <c r="Q1393" i="1"/>
  <c r="P1385" i="1"/>
  <c r="S1385" i="1" s="1" a="1"/>
  <c r="S1385" i="1" s="1"/>
  <c r="Q1385" i="1"/>
  <c r="P1377" i="1"/>
  <c r="S1377" i="1" s="1" a="1"/>
  <c r="S1377" i="1" s="1"/>
  <c r="Q1377" i="1"/>
  <c r="P1369" i="1"/>
  <c r="S1369" i="1" s="1" a="1"/>
  <c r="S1369" i="1" s="1"/>
  <c r="Q1369" i="1"/>
  <c r="P1361" i="1"/>
  <c r="S1361" i="1" s="1" a="1"/>
  <c r="S1361" i="1" s="1"/>
  <c r="Q1361" i="1"/>
  <c r="P1353" i="1"/>
  <c r="S1353" i="1" s="1" a="1"/>
  <c r="S1353" i="1" s="1"/>
  <c r="Q1353" i="1"/>
  <c r="P1345" i="1"/>
  <c r="S1345" i="1" s="1" a="1"/>
  <c r="S1345" i="1" s="1"/>
  <c r="Q1345" i="1"/>
  <c r="P1337" i="1"/>
  <c r="S1337" i="1" s="1" a="1"/>
  <c r="S1337" i="1" s="1"/>
  <c r="Q1337" i="1"/>
  <c r="P1329" i="1"/>
  <c r="S1329" i="1" s="1" a="1"/>
  <c r="S1329" i="1" s="1"/>
  <c r="Q1329" i="1"/>
  <c r="P1321" i="1"/>
  <c r="S1321" i="1" s="1" a="1"/>
  <c r="S1321" i="1" s="1"/>
  <c r="Q1321" i="1"/>
  <c r="P1313" i="1"/>
  <c r="S1313" i="1" s="1" a="1"/>
  <c r="S1313" i="1" s="1"/>
  <c r="Q1313" i="1"/>
  <c r="P1305" i="1"/>
  <c r="S1305" i="1" s="1" a="1"/>
  <c r="S1305" i="1" s="1"/>
  <c r="Q1305" i="1"/>
  <c r="P1297" i="1"/>
  <c r="S1297" i="1" s="1" a="1"/>
  <c r="S1297" i="1" s="1"/>
  <c r="Q1297" i="1"/>
  <c r="P1289" i="1"/>
  <c r="S1289" i="1" s="1" a="1"/>
  <c r="S1289" i="1" s="1"/>
  <c r="Q1289" i="1"/>
  <c r="P1281" i="1"/>
  <c r="S1281" i="1" s="1" a="1"/>
  <c r="S1281" i="1" s="1"/>
  <c r="Q1281" i="1"/>
  <c r="P1273" i="1"/>
  <c r="S1273" i="1" s="1" a="1"/>
  <c r="S1273" i="1" s="1"/>
  <c r="Q1273" i="1"/>
  <c r="P1265" i="1"/>
  <c r="S1265" i="1" s="1" a="1"/>
  <c r="S1265" i="1" s="1"/>
  <c r="Q1265" i="1"/>
  <c r="P1257" i="1"/>
  <c r="S1257" i="1" s="1" a="1"/>
  <c r="S1257" i="1" s="1"/>
  <c r="Q1257" i="1"/>
  <c r="P1249" i="1"/>
  <c r="S1249" i="1" s="1" a="1"/>
  <c r="S1249" i="1" s="1"/>
  <c r="Q1249" i="1"/>
  <c r="P1241" i="1"/>
  <c r="S1241" i="1" s="1" a="1"/>
  <c r="S1241" i="1" s="1"/>
  <c r="Q1241" i="1"/>
  <c r="P1233" i="1"/>
  <c r="S1233" i="1" s="1" a="1"/>
  <c r="S1233" i="1" s="1"/>
  <c r="Q1233" i="1"/>
  <c r="P1225" i="1"/>
  <c r="S1225" i="1" s="1" a="1"/>
  <c r="S1225" i="1" s="1"/>
  <c r="Q1225" i="1"/>
  <c r="P1217" i="1"/>
  <c r="S1217" i="1" s="1" a="1"/>
  <c r="S1217" i="1" s="1"/>
  <c r="Q1217" i="1"/>
  <c r="P1209" i="1"/>
  <c r="S1209" i="1" s="1" a="1"/>
  <c r="S1209" i="1" s="1"/>
  <c r="Q1209" i="1"/>
  <c r="P1201" i="1"/>
  <c r="S1201" i="1" s="1" a="1"/>
  <c r="S1201" i="1" s="1"/>
  <c r="Q1201" i="1"/>
  <c r="P1193" i="1"/>
  <c r="S1193" i="1" s="1" a="1"/>
  <c r="S1193" i="1" s="1"/>
  <c r="Q1193" i="1"/>
  <c r="P1185" i="1"/>
  <c r="S1185" i="1" s="1" a="1"/>
  <c r="S1185" i="1" s="1"/>
  <c r="Q1185" i="1"/>
  <c r="P1177" i="1"/>
  <c r="S1177" i="1" s="1" a="1"/>
  <c r="S1177" i="1" s="1"/>
  <c r="Q1177" i="1"/>
  <c r="P1169" i="1"/>
  <c r="S1169" i="1" s="1" a="1"/>
  <c r="S1169" i="1" s="1"/>
  <c r="Q1169" i="1"/>
  <c r="P1161" i="1"/>
  <c r="S1161" i="1" s="1" a="1"/>
  <c r="S1161" i="1" s="1"/>
  <c r="Q1161" i="1"/>
  <c r="P1153" i="1"/>
  <c r="S1153" i="1" s="1" a="1"/>
  <c r="S1153" i="1" s="1"/>
  <c r="Q1153" i="1"/>
  <c r="P1145" i="1"/>
  <c r="S1145" i="1" s="1" a="1"/>
  <c r="S1145" i="1" s="1"/>
  <c r="Q1145" i="1"/>
  <c r="P1137" i="1"/>
  <c r="S1137" i="1" s="1" a="1"/>
  <c r="S1137" i="1" s="1"/>
  <c r="Q1137" i="1"/>
  <c r="P1129" i="1"/>
  <c r="S1129" i="1" s="1" a="1"/>
  <c r="S1129" i="1" s="1"/>
  <c r="Q1129" i="1"/>
  <c r="P1121" i="1"/>
  <c r="S1121" i="1" s="1" a="1"/>
  <c r="S1121" i="1" s="1"/>
  <c r="Q1121" i="1"/>
  <c r="P1113" i="1"/>
  <c r="S1113" i="1" s="1" a="1"/>
  <c r="S1113" i="1" s="1"/>
  <c r="Q1113" i="1"/>
  <c r="P1105" i="1"/>
  <c r="S1105" i="1" s="1" a="1"/>
  <c r="S1105" i="1" s="1"/>
  <c r="Q1105" i="1"/>
  <c r="P1097" i="1"/>
  <c r="S1097" i="1" s="1" a="1"/>
  <c r="S1097" i="1" s="1"/>
  <c r="Q1097" i="1"/>
  <c r="P1089" i="1"/>
  <c r="S1089" i="1" s="1" a="1"/>
  <c r="S1089" i="1" s="1"/>
  <c r="Q1089" i="1"/>
  <c r="P1081" i="1"/>
  <c r="S1081" i="1" s="1" a="1"/>
  <c r="S1081" i="1" s="1"/>
  <c r="Q1081" i="1"/>
  <c r="P1073" i="1"/>
  <c r="S1073" i="1" s="1" a="1"/>
  <c r="S1073" i="1" s="1"/>
  <c r="Q1073" i="1"/>
  <c r="P1065" i="1"/>
  <c r="S1065" i="1" s="1" a="1"/>
  <c r="S1065" i="1" s="1"/>
  <c r="Q1065" i="1"/>
  <c r="P1057" i="1"/>
  <c r="S1057" i="1" s="1" a="1"/>
  <c r="S1057" i="1" s="1"/>
  <c r="Q1057" i="1"/>
  <c r="P1049" i="1"/>
  <c r="S1049" i="1" s="1" a="1"/>
  <c r="S1049" i="1" s="1"/>
  <c r="Q1049" i="1"/>
  <c r="P1041" i="1"/>
  <c r="S1041" i="1" s="1" a="1"/>
  <c r="S1041" i="1" s="1"/>
  <c r="Q1041" i="1"/>
  <c r="P1033" i="1"/>
  <c r="S1033" i="1" s="1" a="1"/>
  <c r="S1033" i="1" s="1"/>
  <c r="Q1033" i="1"/>
  <c r="P1025" i="1"/>
  <c r="S1025" i="1" s="1" a="1"/>
  <c r="S1025" i="1" s="1"/>
  <c r="Q1025" i="1"/>
  <c r="P1017" i="1"/>
  <c r="S1017" i="1" s="1" a="1"/>
  <c r="S1017" i="1" s="1"/>
  <c r="Q1017" i="1"/>
  <c r="P1009" i="1"/>
  <c r="S1009" i="1" s="1" a="1"/>
  <c r="S1009" i="1" s="1"/>
  <c r="Q1009" i="1"/>
  <c r="P1001" i="1"/>
  <c r="S1001" i="1" s="1" a="1"/>
  <c r="S1001" i="1" s="1"/>
  <c r="Q1001" i="1"/>
  <c r="P993" i="1"/>
  <c r="S993" i="1" s="1" a="1"/>
  <c r="S993" i="1" s="1"/>
  <c r="Q993" i="1"/>
  <c r="P985" i="1"/>
  <c r="S985" i="1" s="1" a="1"/>
  <c r="S985" i="1" s="1"/>
  <c r="Q985" i="1"/>
  <c r="P977" i="1"/>
  <c r="S977" i="1" s="1" a="1"/>
  <c r="S977" i="1" s="1"/>
  <c r="Q977" i="1"/>
  <c r="P969" i="1"/>
  <c r="S969" i="1" s="1" a="1"/>
  <c r="S969" i="1" s="1"/>
  <c r="Q969" i="1"/>
  <c r="P961" i="1"/>
  <c r="S961" i="1" s="1" a="1"/>
  <c r="S961" i="1" s="1"/>
  <c r="Q961" i="1"/>
  <c r="P953" i="1"/>
  <c r="S953" i="1" s="1" a="1"/>
  <c r="S953" i="1" s="1"/>
  <c r="Q953" i="1"/>
  <c r="P945" i="1"/>
  <c r="S945" i="1" s="1" a="1"/>
  <c r="S945" i="1" s="1"/>
  <c r="Q945" i="1"/>
  <c r="P937" i="1"/>
  <c r="S937" i="1" s="1" a="1"/>
  <c r="S937" i="1" s="1"/>
  <c r="Q937" i="1"/>
  <c r="P929" i="1"/>
  <c r="S929" i="1" s="1" a="1"/>
  <c r="S929" i="1" s="1"/>
  <c r="Q929" i="1"/>
  <c r="P921" i="1"/>
  <c r="S921" i="1" s="1" a="1"/>
  <c r="S921" i="1" s="1"/>
  <c r="Q921" i="1"/>
  <c r="P913" i="1"/>
  <c r="S913" i="1" s="1" a="1"/>
  <c r="S913" i="1" s="1"/>
  <c r="Q913" i="1"/>
  <c r="P905" i="1"/>
  <c r="S905" i="1" s="1" a="1"/>
  <c r="S905" i="1" s="1"/>
  <c r="Q905" i="1"/>
  <c r="P897" i="1"/>
  <c r="S897" i="1" s="1" a="1"/>
  <c r="S897" i="1" s="1"/>
  <c r="Q897" i="1"/>
  <c r="P889" i="1"/>
  <c r="S889" i="1" s="1" a="1"/>
  <c r="S889" i="1" s="1"/>
  <c r="Q889" i="1"/>
  <c r="P881" i="1"/>
  <c r="S881" i="1" s="1" a="1"/>
  <c r="S881" i="1" s="1"/>
  <c r="Q881" i="1"/>
  <c r="P873" i="1"/>
  <c r="S873" i="1" s="1" a="1"/>
  <c r="S873" i="1" s="1"/>
  <c r="Q873" i="1"/>
  <c r="P865" i="1"/>
  <c r="S865" i="1" s="1" a="1"/>
  <c r="S865" i="1" s="1"/>
  <c r="Q865" i="1"/>
  <c r="P857" i="1"/>
  <c r="S857" i="1" s="1" a="1"/>
  <c r="S857" i="1" s="1"/>
  <c r="Q857" i="1"/>
  <c r="P849" i="1"/>
  <c r="S849" i="1" s="1" a="1"/>
  <c r="S849" i="1" s="1"/>
  <c r="Q849" i="1"/>
  <c r="P841" i="1"/>
  <c r="S841" i="1" s="1" a="1"/>
  <c r="S841" i="1" s="1"/>
  <c r="Q841" i="1"/>
  <c r="P833" i="1"/>
  <c r="S833" i="1" s="1" a="1"/>
  <c r="S833" i="1" s="1"/>
  <c r="Q833" i="1"/>
  <c r="P825" i="1"/>
  <c r="S825" i="1" s="1" a="1"/>
  <c r="S825" i="1" s="1"/>
  <c r="Q825" i="1"/>
  <c r="P817" i="1"/>
  <c r="S817" i="1" s="1" a="1"/>
  <c r="S817" i="1" s="1"/>
  <c r="Q817" i="1"/>
  <c r="P809" i="1"/>
  <c r="S809" i="1" s="1" a="1"/>
  <c r="S809" i="1" s="1"/>
  <c r="Q809" i="1"/>
  <c r="P801" i="1"/>
  <c r="S801" i="1" s="1" a="1"/>
  <c r="S801" i="1" s="1"/>
  <c r="Q801" i="1"/>
  <c r="P793" i="1"/>
  <c r="S793" i="1" s="1" a="1"/>
  <c r="S793" i="1" s="1"/>
  <c r="Q793" i="1"/>
  <c r="P785" i="1"/>
  <c r="S785" i="1" s="1" a="1"/>
  <c r="S785" i="1" s="1"/>
  <c r="Q785" i="1"/>
  <c r="P777" i="1"/>
  <c r="S777" i="1" s="1" a="1"/>
  <c r="S777" i="1" s="1"/>
  <c r="Q777" i="1"/>
  <c r="P769" i="1"/>
  <c r="S769" i="1" s="1" a="1"/>
  <c r="S769" i="1" s="1"/>
  <c r="Q769" i="1"/>
  <c r="P761" i="1"/>
  <c r="S761" i="1" s="1" a="1"/>
  <c r="S761" i="1" s="1"/>
  <c r="Q761" i="1"/>
  <c r="P753" i="1"/>
  <c r="S753" i="1" s="1" a="1"/>
  <c r="S753" i="1" s="1"/>
  <c r="Q753" i="1"/>
  <c r="P745" i="1"/>
  <c r="S745" i="1" s="1" a="1"/>
  <c r="S745" i="1" s="1"/>
  <c r="Q745" i="1"/>
  <c r="P737" i="1"/>
  <c r="S737" i="1" s="1" a="1"/>
  <c r="S737" i="1" s="1"/>
  <c r="Q737" i="1"/>
  <c r="P729" i="1"/>
  <c r="S729" i="1" s="1" a="1"/>
  <c r="S729" i="1" s="1"/>
  <c r="Q729" i="1"/>
  <c r="P721" i="1"/>
  <c r="S721" i="1" s="1" a="1"/>
  <c r="S721" i="1" s="1"/>
  <c r="Q721" i="1"/>
  <c r="P713" i="1"/>
  <c r="S713" i="1" s="1" a="1"/>
  <c r="S713" i="1" s="1"/>
  <c r="Q713" i="1"/>
  <c r="P705" i="1"/>
  <c r="S705" i="1" s="1" a="1"/>
  <c r="S705" i="1" s="1"/>
  <c r="Q705" i="1"/>
  <c r="P697" i="1"/>
  <c r="S697" i="1" s="1" a="1"/>
  <c r="S697" i="1" s="1"/>
  <c r="Q697" i="1"/>
  <c r="P689" i="1"/>
  <c r="S689" i="1" s="1" a="1"/>
  <c r="S689" i="1" s="1"/>
  <c r="Q689" i="1"/>
  <c r="P681" i="1"/>
  <c r="S681" i="1" s="1" a="1"/>
  <c r="S681" i="1" s="1"/>
  <c r="Q681" i="1"/>
  <c r="P673" i="1"/>
  <c r="S673" i="1" s="1" a="1"/>
  <c r="S673" i="1" s="1"/>
  <c r="Q673" i="1"/>
  <c r="P665" i="1"/>
  <c r="S665" i="1" s="1" a="1"/>
  <c r="S665" i="1" s="1"/>
  <c r="Q665" i="1"/>
  <c r="P657" i="1"/>
  <c r="S657" i="1" s="1" a="1"/>
  <c r="S657" i="1" s="1"/>
  <c r="Q657" i="1"/>
  <c r="P649" i="1"/>
  <c r="S649" i="1" s="1" a="1"/>
  <c r="S649" i="1" s="1"/>
  <c r="Q649" i="1"/>
  <c r="P641" i="1"/>
  <c r="S641" i="1" s="1" a="1"/>
  <c r="S641" i="1" s="1"/>
  <c r="Q641" i="1"/>
  <c r="P633" i="1"/>
  <c r="S633" i="1" s="1" a="1"/>
  <c r="S633" i="1" s="1"/>
  <c r="Q633" i="1"/>
  <c r="P625" i="1"/>
  <c r="S625" i="1" s="1" a="1"/>
  <c r="S625" i="1" s="1"/>
  <c r="Q625" i="1"/>
  <c r="P617" i="1"/>
  <c r="S617" i="1" s="1" a="1"/>
  <c r="S617" i="1" s="1"/>
  <c r="Q617" i="1"/>
  <c r="P609" i="1"/>
  <c r="S609" i="1" s="1" a="1"/>
  <c r="S609" i="1" s="1"/>
  <c r="Q609" i="1"/>
  <c r="P601" i="1"/>
  <c r="S601" i="1" s="1" a="1"/>
  <c r="S601" i="1" s="1"/>
  <c r="Q601" i="1"/>
  <c r="Q593" i="1"/>
  <c r="P593" i="1"/>
  <c r="S593" i="1" s="1" a="1"/>
  <c r="S593" i="1" s="1"/>
  <c r="P585" i="1"/>
  <c r="S585" i="1" s="1" a="1"/>
  <c r="S585" i="1" s="1"/>
  <c r="Q585" i="1"/>
  <c r="P577" i="1"/>
  <c r="S577" i="1" s="1" a="1"/>
  <c r="S577" i="1" s="1"/>
  <c r="Q577" i="1"/>
  <c r="P569" i="1"/>
  <c r="S569" i="1" s="1" a="1"/>
  <c r="S569" i="1" s="1"/>
  <c r="Q569" i="1"/>
  <c r="Q561" i="1"/>
  <c r="P561" i="1"/>
  <c r="S561" i="1" s="1" a="1"/>
  <c r="S561" i="1" s="1"/>
  <c r="P553" i="1"/>
  <c r="S553" i="1" s="1" a="1"/>
  <c r="S553" i="1" s="1"/>
  <c r="Q553" i="1"/>
  <c r="P545" i="1"/>
  <c r="S545" i="1" s="1" a="1"/>
  <c r="S545" i="1" s="1"/>
  <c r="Q545" i="1"/>
  <c r="P537" i="1"/>
  <c r="S537" i="1" s="1" a="1"/>
  <c r="S537" i="1" s="1"/>
  <c r="Q537" i="1"/>
  <c r="Q529" i="1"/>
  <c r="P529" i="1"/>
  <c r="S529" i="1" s="1" a="1"/>
  <c r="S529" i="1" s="1"/>
  <c r="P521" i="1"/>
  <c r="S521" i="1" s="1" a="1"/>
  <c r="S521" i="1" s="1"/>
  <c r="Q521" i="1"/>
  <c r="P513" i="1"/>
  <c r="S513" i="1" s="1" a="1"/>
  <c r="S513" i="1" s="1"/>
  <c r="Q513" i="1"/>
  <c r="P505" i="1"/>
  <c r="S505" i="1" s="1" a="1"/>
  <c r="S505" i="1" s="1"/>
  <c r="Q505" i="1"/>
  <c r="Q497" i="1"/>
  <c r="P497" i="1"/>
  <c r="S497" i="1" s="1" a="1"/>
  <c r="S497" i="1" s="1"/>
  <c r="P489" i="1"/>
  <c r="S489" i="1" s="1" a="1"/>
  <c r="S489" i="1" s="1"/>
  <c r="Q489" i="1"/>
  <c r="P481" i="1"/>
  <c r="S481" i="1" s="1" a="1"/>
  <c r="S481" i="1" s="1"/>
  <c r="Q481" i="1"/>
  <c r="P473" i="1"/>
  <c r="S473" i="1" s="1" a="1"/>
  <c r="S473" i="1" s="1"/>
  <c r="Q473" i="1"/>
  <c r="P465" i="1"/>
  <c r="S465" i="1" s="1" a="1"/>
  <c r="S465" i="1" s="1"/>
  <c r="Q465" i="1"/>
  <c r="P457" i="1"/>
  <c r="S457" i="1" s="1" a="1"/>
  <c r="S457" i="1" s="1"/>
  <c r="Q457" i="1"/>
  <c r="P449" i="1"/>
  <c r="S449" i="1" s="1" a="1"/>
  <c r="S449" i="1" s="1"/>
  <c r="Q449" i="1"/>
  <c r="P441" i="1"/>
  <c r="S441" i="1" s="1" a="1"/>
  <c r="S441" i="1" s="1"/>
  <c r="Q441" i="1"/>
  <c r="P433" i="1"/>
  <c r="S433" i="1" s="1" a="1"/>
  <c r="S433" i="1" s="1"/>
  <c r="Q433" i="1"/>
  <c r="P425" i="1"/>
  <c r="S425" i="1" s="1" a="1"/>
  <c r="S425" i="1" s="1"/>
  <c r="Q425" i="1"/>
  <c r="Q417" i="1"/>
  <c r="P417" i="1"/>
  <c r="S417" i="1" s="1" a="1"/>
  <c r="S417" i="1" s="1"/>
  <c r="P409" i="1"/>
  <c r="S409" i="1" s="1" a="1"/>
  <c r="S409" i="1" s="1"/>
  <c r="Q409" i="1"/>
  <c r="Q401" i="1"/>
  <c r="P401" i="1"/>
  <c r="S401" i="1" s="1" a="1"/>
  <c r="S401" i="1" s="1"/>
  <c r="P393" i="1"/>
  <c r="S393" i="1" s="1" a="1"/>
  <c r="S393" i="1" s="1"/>
  <c r="Q393" i="1"/>
  <c r="P385" i="1"/>
  <c r="S385" i="1" s="1" a="1"/>
  <c r="S385" i="1" s="1"/>
  <c r="Q385" i="1"/>
  <c r="P377" i="1"/>
  <c r="S377" i="1" s="1" a="1"/>
  <c r="S377" i="1" s="1"/>
  <c r="Q377" i="1"/>
  <c r="P369" i="1"/>
  <c r="S369" i="1" s="1" a="1"/>
  <c r="S369" i="1" s="1"/>
  <c r="Q369" i="1"/>
  <c r="P361" i="1"/>
  <c r="S361" i="1" s="1" a="1"/>
  <c r="S361" i="1" s="1"/>
  <c r="Q361" i="1"/>
  <c r="P353" i="1"/>
  <c r="S353" i="1" s="1" a="1"/>
  <c r="S353" i="1" s="1"/>
  <c r="Q353" i="1"/>
  <c r="P345" i="1"/>
  <c r="S345" i="1" s="1" a="1"/>
  <c r="S345" i="1" s="1"/>
  <c r="Q345" i="1"/>
  <c r="P337" i="1"/>
  <c r="S337" i="1" s="1" a="1"/>
  <c r="S337" i="1" s="1"/>
  <c r="Q337" i="1"/>
  <c r="P329" i="1"/>
  <c r="S329" i="1" s="1" a="1"/>
  <c r="S329" i="1" s="1"/>
  <c r="Q329" i="1"/>
  <c r="P321" i="1"/>
  <c r="S321" i="1" s="1" a="1"/>
  <c r="S321" i="1" s="1"/>
  <c r="Q321" i="1"/>
  <c r="P313" i="1"/>
  <c r="S313" i="1" s="1" a="1"/>
  <c r="S313" i="1" s="1"/>
  <c r="Q313" i="1"/>
  <c r="P305" i="1"/>
  <c r="S305" i="1" s="1" a="1"/>
  <c r="S305" i="1" s="1"/>
  <c r="Q305" i="1"/>
  <c r="P297" i="1"/>
  <c r="S297" i="1" s="1" a="1"/>
  <c r="S297" i="1" s="1"/>
  <c r="Q297" i="1"/>
  <c r="P289" i="1"/>
  <c r="S289" i="1" s="1" a="1"/>
  <c r="S289" i="1" s="1"/>
  <c r="Q289" i="1"/>
  <c r="P281" i="1"/>
  <c r="S281" i="1" s="1" a="1"/>
  <c r="S281" i="1" s="1"/>
  <c r="Q281" i="1"/>
  <c r="P273" i="1"/>
  <c r="S273" i="1" s="1" a="1"/>
  <c r="S273" i="1" s="1"/>
  <c r="Q273" i="1"/>
  <c r="P265" i="1"/>
  <c r="S265" i="1" s="1" a="1"/>
  <c r="S265" i="1" s="1"/>
  <c r="Q265" i="1"/>
  <c r="P257" i="1"/>
  <c r="S257" i="1" s="1" a="1"/>
  <c r="S257" i="1" s="1"/>
  <c r="Q257" i="1"/>
  <c r="P249" i="1"/>
  <c r="S249" i="1" s="1" a="1"/>
  <c r="S249" i="1" s="1"/>
  <c r="Q249" i="1"/>
  <c r="P241" i="1"/>
  <c r="S241" i="1" s="1" a="1"/>
  <c r="S241" i="1" s="1"/>
  <c r="Q241" i="1"/>
  <c r="P233" i="1"/>
  <c r="S233" i="1" s="1" a="1"/>
  <c r="S233" i="1" s="1"/>
  <c r="Q233" i="1"/>
  <c r="P225" i="1"/>
  <c r="S225" i="1" s="1" a="1"/>
  <c r="S225" i="1" s="1"/>
  <c r="Q225" i="1"/>
  <c r="P217" i="1"/>
  <c r="S217" i="1" s="1" a="1"/>
  <c r="S217" i="1" s="1"/>
  <c r="Q217" i="1"/>
  <c r="P209" i="1"/>
  <c r="S209" i="1" s="1" a="1"/>
  <c r="S209" i="1" s="1"/>
  <c r="Q209" i="1"/>
  <c r="P201" i="1"/>
  <c r="S201" i="1" s="1" a="1"/>
  <c r="S201" i="1" s="1"/>
  <c r="Q201" i="1"/>
  <c r="P193" i="1"/>
  <c r="S193" i="1" s="1" a="1"/>
  <c r="S193" i="1" s="1"/>
  <c r="Q193" i="1"/>
  <c r="P185" i="1"/>
  <c r="S185" i="1" s="1" a="1"/>
  <c r="S185" i="1" s="1"/>
  <c r="Q185" i="1"/>
  <c r="P177" i="1"/>
  <c r="S177" i="1" s="1" a="1"/>
  <c r="S177" i="1" s="1"/>
  <c r="Q177" i="1"/>
  <c r="P169" i="1"/>
  <c r="S169" i="1" s="1" a="1"/>
  <c r="S169" i="1" s="1"/>
  <c r="Q169" i="1"/>
  <c r="P161" i="1"/>
  <c r="S161" i="1" s="1" a="1"/>
  <c r="S161" i="1" s="1"/>
  <c r="Q161" i="1"/>
  <c r="P153" i="1"/>
  <c r="S153" i="1" s="1" a="1"/>
  <c r="S153" i="1" s="1"/>
  <c r="Q153" i="1"/>
  <c r="P145" i="1"/>
  <c r="S145" i="1" s="1" a="1"/>
  <c r="S145" i="1" s="1"/>
  <c r="Q145" i="1"/>
  <c r="P137" i="1"/>
  <c r="S137" i="1" s="1" a="1"/>
  <c r="S137" i="1" s="1"/>
  <c r="Q137" i="1"/>
  <c r="P129" i="1"/>
  <c r="S129" i="1" s="1" a="1"/>
  <c r="S129" i="1" s="1"/>
  <c r="Q129" i="1"/>
  <c r="P121" i="1"/>
  <c r="S121" i="1" s="1" a="1"/>
  <c r="S121" i="1" s="1"/>
  <c r="Q121" i="1"/>
  <c r="P113" i="1"/>
  <c r="S113" i="1" s="1" a="1"/>
  <c r="S113" i="1" s="1"/>
  <c r="Q113" i="1"/>
  <c r="P105" i="1"/>
  <c r="S105" i="1" s="1" a="1"/>
  <c r="S105" i="1" s="1"/>
  <c r="Q105" i="1"/>
  <c r="P97" i="1"/>
  <c r="S97" i="1" s="1" a="1"/>
  <c r="S97" i="1" s="1"/>
  <c r="Q97" i="1"/>
  <c r="P89" i="1"/>
  <c r="S89" i="1" s="1" a="1"/>
  <c r="S89" i="1" s="1"/>
  <c r="Q89" i="1"/>
  <c r="P81" i="1"/>
  <c r="S81" i="1" s="1" a="1"/>
  <c r="S81" i="1" s="1"/>
  <c r="Q81" i="1"/>
  <c r="P73" i="1"/>
  <c r="S73" i="1" s="1" a="1"/>
  <c r="S73" i="1" s="1"/>
  <c r="Q73" i="1"/>
  <c r="P65" i="1"/>
  <c r="S65" i="1" s="1" a="1"/>
  <c r="S65" i="1" s="1"/>
  <c r="Q65" i="1"/>
  <c r="P57" i="1"/>
  <c r="S57" i="1" s="1" a="1"/>
  <c r="S57" i="1" s="1"/>
  <c r="Q57" i="1"/>
  <c r="P49" i="1"/>
  <c r="S49" i="1" s="1" a="1"/>
  <c r="S49" i="1" s="1"/>
  <c r="Q49" i="1"/>
  <c r="P41" i="1"/>
  <c r="S41" i="1" s="1" a="1"/>
  <c r="S41" i="1" s="1"/>
  <c r="Q41" i="1"/>
  <c r="P33" i="1"/>
  <c r="S33" i="1" s="1" a="1"/>
  <c r="S33" i="1" s="1"/>
  <c r="Q33" i="1"/>
  <c r="P25" i="1"/>
  <c r="S25" i="1" s="1" a="1"/>
  <c r="S25" i="1" s="1"/>
  <c r="Q25" i="1"/>
  <c r="P17" i="1"/>
  <c r="S17" i="1" s="1" a="1"/>
  <c r="S17" i="1" s="1"/>
  <c r="Q17" i="1"/>
  <c r="P1648" i="1"/>
  <c r="S1648" i="1" s="1" a="1"/>
  <c r="S1648" i="1" s="1"/>
  <c r="Q1648" i="1"/>
  <c r="P1640" i="1"/>
  <c r="S1640" i="1" s="1" a="1"/>
  <c r="S1640" i="1" s="1"/>
  <c r="Q1640" i="1"/>
  <c r="P1632" i="1"/>
  <c r="S1632" i="1" s="1" a="1"/>
  <c r="S1632" i="1" s="1"/>
  <c r="Q1632" i="1"/>
  <c r="P1624" i="1"/>
  <c r="S1624" i="1" s="1" a="1"/>
  <c r="S1624" i="1" s="1"/>
  <c r="Q1624" i="1"/>
  <c r="P1616" i="1"/>
  <c r="S1616" i="1" s="1" a="1"/>
  <c r="S1616" i="1" s="1"/>
  <c r="Q1616" i="1"/>
  <c r="P1608" i="1"/>
  <c r="S1608" i="1" s="1" a="1"/>
  <c r="S1608" i="1" s="1"/>
  <c r="Q1608" i="1"/>
  <c r="P1600" i="1"/>
  <c r="S1600" i="1" s="1" a="1"/>
  <c r="S1600" i="1" s="1"/>
  <c r="Q1600" i="1"/>
  <c r="P1592" i="1"/>
  <c r="S1592" i="1" s="1" a="1"/>
  <c r="S1592" i="1" s="1"/>
  <c r="Q1592" i="1"/>
  <c r="P1584" i="1"/>
  <c r="S1584" i="1" s="1" a="1"/>
  <c r="S1584" i="1" s="1"/>
  <c r="Q1584" i="1"/>
  <c r="P1576" i="1"/>
  <c r="S1576" i="1" s="1" a="1"/>
  <c r="S1576" i="1" s="1"/>
  <c r="Q1576" i="1"/>
  <c r="P1568" i="1"/>
  <c r="S1568" i="1" s="1" a="1"/>
  <c r="S1568" i="1" s="1"/>
  <c r="Q1568" i="1"/>
  <c r="P1560" i="1"/>
  <c r="S1560" i="1" s="1" a="1"/>
  <c r="S1560" i="1" s="1"/>
  <c r="Q1560" i="1"/>
  <c r="P1552" i="1"/>
  <c r="S1552" i="1" s="1" a="1"/>
  <c r="S1552" i="1" s="1"/>
  <c r="Q1552" i="1"/>
  <c r="P1544" i="1"/>
  <c r="S1544" i="1" s="1" a="1"/>
  <c r="S1544" i="1" s="1"/>
  <c r="Q1544" i="1"/>
  <c r="P1536" i="1"/>
  <c r="S1536" i="1" s="1" a="1"/>
  <c r="S1536" i="1" s="1"/>
  <c r="Q1536" i="1"/>
  <c r="P1528" i="1"/>
  <c r="S1528" i="1" s="1" a="1"/>
  <c r="S1528" i="1" s="1"/>
  <c r="Q1528" i="1"/>
  <c r="P1520" i="1"/>
  <c r="S1520" i="1" s="1" a="1"/>
  <c r="S1520" i="1" s="1"/>
  <c r="Q1520" i="1"/>
  <c r="P1512" i="1"/>
  <c r="S1512" i="1" s="1" a="1"/>
  <c r="S1512" i="1" s="1"/>
  <c r="Q1512" i="1"/>
  <c r="P1504" i="1"/>
  <c r="S1504" i="1" s="1" a="1"/>
  <c r="S1504" i="1" s="1"/>
  <c r="Q1504" i="1"/>
  <c r="P1496" i="1"/>
  <c r="S1496" i="1" s="1" a="1"/>
  <c r="S1496" i="1" s="1"/>
  <c r="Q1496" i="1"/>
  <c r="P1488" i="1"/>
  <c r="S1488" i="1" s="1" a="1"/>
  <c r="S1488" i="1" s="1"/>
  <c r="Q1488" i="1"/>
  <c r="P1480" i="1"/>
  <c r="S1480" i="1" s="1" a="1"/>
  <c r="S1480" i="1" s="1"/>
  <c r="Q1480" i="1"/>
  <c r="P1472" i="1"/>
  <c r="S1472" i="1" s="1" a="1"/>
  <c r="S1472" i="1" s="1"/>
  <c r="Q1472" i="1"/>
  <c r="P1464" i="1"/>
  <c r="S1464" i="1" s="1" a="1"/>
  <c r="S1464" i="1" s="1"/>
  <c r="Q1464" i="1"/>
  <c r="P1456" i="1"/>
  <c r="S1456" i="1" s="1" a="1"/>
  <c r="S1456" i="1" s="1"/>
  <c r="Q1456" i="1"/>
  <c r="P1448" i="1"/>
  <c r="S1448" i="1" s="1" a="1"/>
  <c r="S1448" i="1" s="1"/>
  <c r="Q1448" i="1"/>
  <c r="P1440" i="1"/>
  <c r="S1440" i="1" s="1" a="1"/>
  <c r="S1440" i="1" s="1"/>
  <c r="Q1440" i="1"/>
  <c r="P1432" i="1"/>
  <c r="S1432" i="1" s="1" a="1"/>
  <c r="S1432" i="1" s="1"/>
  <c r="Q1432" i="1"/>
  <c r="P1424" i="1"/>
  <c r="S1424" i="1" s="1" a="1"/>
  <c r="S1424" i="1" s="1"/>
  <c r="Q1424" i="1"/>
  <c r="P1416" i="1"/>
  <c r="S1416" i="1" s="1" a="1"/>
  <c r="S1416" i="1" s="1"/>
  <c r="Q1416" i="1"/>
  <c r="P1408" i="1"/>
  <c r="S1408" i="1" s="1" a="1"/>
  <c r="S1408" i="1" s="1"/>
  <c r="Q1408" i="1"/>
  <c r="P1400" i="1"/>
  <c r="S1400" i="1" s="1" a="1"/>
  <c r="S1400" i="1" s="1"/>
  <c r="Q1400" i="1"/>
  <c r="Q1392" i="1"/>
  <c r="P1392" i="1"/>
  <c r="S1392" i="1" s="1" a="1"/>
  <c r="S1392" i="1" s="1"/>
  <c r="P1384" i="1"/>
  <c r="S1384" i="1" s="1" a="1"/>
  <c r="S1384" i="1" s="1"/>
  <c r="Q1384" i="1"/>
  <c r="P1376" i="1"/>
  <c r="S1376" i="1" s="1" a="1"/>
  <c r="S1376" i="1" s="1"/>
  <c r="Q1376" i="1"/>
  <c r="P1368" i="1"/>
  <c r="S1368" i="1" s="1" a="1"/>
  <c r="S1368" i="1" s="1"/>
  <c r="Q1368" i="1"/>
  <c r="P1360" i="1"/>
  <c r="S1360" i="1" s="1" a="1"/>
  <c r="S1360" i="1" s="1"/>
  <c r="Q1360" i="1"/>
  <c r="P1352" i="1"/>
  <c r="S1352" i="1" s="1" a="1"/>
  <c r="S1352" i="1" s="1"/>
  <c r="Q1352" i="1"/>
  <c r="P1344" i="1"/>
  <c r="S1344" i="1" s="1" a="1"/>
  <c r="S1344" i="1" s="1"/>
  <c r="Q1344" i="1"/>
  <c r="P1336" i="1"/>
  <c r="S1336" i="1" s="1" a="1"/>
  <c r="S1336" i="1" s="1"/>
  <c r="Q1336" i="1"/>
  <c r="Q1328" i="1"/>
  <c r="P1328" i="1"/>
  <c r="S1328" i="1" s="1" a="1"/>
  <c r="S1328" i="1" s="1"/>
  <c r="P1320" i="1"/>
  <c r="S1320" i="1" s="1" a="1"/>
  <c r="S1320" i="1" s="1"/>
  <c r="Q1320" i="1"/>
  <c r="Q1312" i="1"/>
  <c r="P1312" i="1"/>
  <c r="S1312" i="1" s="1" a="1"/>
  <c r="S1312" i="1" s="1"/>
  <c r="Q1304" i="1"/>
  <c r="P1304" i="1"/>
  <c r="S1304" i="1" s="1" a="1"/>
  <c r="S1304" i="1" s="1"/>
  <c r="Q1296" i="1"/>
  <c r="P1296" i="1"/>
  <c r="S1296" i="1" s="1" a="1"/>
  <c r="S1296" i="1" s="1"/>
  <c r="Q1288" i="1"/>
  <c r="P1288" i="1"/>
  <c r="S1288" i="1" s="1" a="1"/>
  <c r="S1288" i="1" s="1"/>
  <c r="Q1280" i="1"/>
  <c r="P1280" i="1"/>
  <c r="S1280" i="1" s="1" a="1"/>
  <c r="S1280" i="1" s="1"/>
  <c r="Q1272" i="1"/>
  <c r="P1272" i="1"/>
  <c r="S1272" i="1" s="1" a="1"/>
  <c r="S1272" i="1" s="1"/>
  <c r="Q1264" i="1"/>
  <c r="P1264" i="1"/>
  <c r="S1264" i="1" s="1" a="1"/>
  <c r="S1264" i="1" s="1"/>
  <c r="Q1256" i="1"/>
  <c r="P1256" i="1"/>
  <c r="S1256" i="1" s="1" a="1"/>
  <c r="S1256" i="1" s="1"/>
  <c r="Q1248" i="1"/>
  <c r="P1248" i="1"/>
  <c r="S1248" i="1" s="1" a="1"/>
  <c r="S1248" i="1" s="1"/>
  <c r="Q1240" i="1"/>
  <c r="P1240" i="1"/>
  <c r="S1240" i="1" s="1" a="1"/>
  <c r="S1240" i="1" s="1"/>
  <c r="Q1232" i="1"/>
  <c r="P1232" i="1"/>
  <c r="S1232" i="1" s="1" a="1"/>
  <c r="S1232" i="1" s="1"/>
  <c r="Q1224" i="1"/>
  <c r="P1224" i="1"/>
  <c r="S1224" i="1" s="1" a="1"/>
  <c r="S1224" i="1" s="1"/>
  <c r="Q1216" i="1"/>
  <c r="P1216" i="1"/>
  <c r="S1216" i="1" s="1" a="1"/>
  <c r="S1216" i="1" s="1"/>
  <c r="Q1208" i="1"/>
  <c r="P1208" i="1"/>
  <c r="S1208" i="1" s="1" a="1"/>
  <c r="S1208" i="1" s="1"/>
  <c r="Q1200" i="1"/>
  <c r="P1200" i="1"/>
  <c r="S1200" i="1" s="1" a="1"/>
  <c r="S1200" i="1" s="1"/>
  <c r="Q1192" i="1"/>
  <c r="P1192" i="1"/>
  <c r="S1192" i="1" s="1" a="1"/>
  <c r="S1192" i="1" s="1"/>
  <c r="Q1184" i="1"/>
  <c r="P1184" i="1"/>
  <c r="S1184" i="1" s="1" a="1"/>
  <c r="S1184" i="1" s="1"/>
  <c r="Q1176" i="1"/>
  <c r="P1176" i="1"/>
  <c r="S1176" i="1" s="1" a="1"/>
  <c r="S1176" i="1" s="1"/>
  <c r="Q1168" i="1"/>
  <c r="P1168" i="1"/>
  <c r="S1168" i="1" s="1" a="1"/>
  <c r="S1168" i="1" s="1"/>
  <c r="Q1160" i="1"/>
  <c r="P1160" i="1"/>
  <c r="S1160" i="1" s="1" a="1"/>
  <c r="S1160" i="1" s="1"/>
  <c r="Q1152" i="1"/>
  <c r="P1152" i="1"/>
  <c r="S1152" i="1" s="1" a="1"/>
  <c r="S1152" i="1" s="1"/>
  <c r="Q1144" i="1"/>
  <c r="P1144" i="1"/>
  <c r="S1144" i="1" s="1" a="1"/>
  <c r="S1144" i="1" s="1"/>
  <c r="Q1136" i="1"/>
  <c r="P1136" i="1"/>
  <c r="S1136" i="1" s="1" a="1"/>
  <c r="S1136" i="1" s="1"/>
  <c r="Q1128" i="1"/>
  <c r="P1128" i="1"/>
  <c r="S1128" i="1" s="1" a="1"/>
  <c r="S1128" i="1" s="1"/>
  <c r="Q1120" i="1"/>
  <c r="P1120" i="1"/>
  <c r="S1120" i="1" s="1" a="1"/>
  <c r="S1120" i="1" s="1"/>
  <c r="Q1112" i="1"/>
  <c r="P1112" i="1"/>
  <c r="S1112" i="1" s="1" a="1"/>
  <c r="S1112" i="1" s="1"/>
  <c r="Q1104" i="1"/>
  <c r="P1104" i="1"/>
  <c r="S1104" i="1" s="1" a="1"/>
  <c r="S1104" i="1" s="1"/>
  <c r="Q1096" i="1"/>
  <c r="P1096" i="1"/>
  <c r="S1096" i="1" s="1" a="1"/>
  <c r="S1096" i="1" s="1"/>
  <c r="Q1088" i="1"/>
  <c r="P1088" i="1"/>
  <c r="S1088" i="1" s="1" a="1"/>
  <c r="S1088" i="1" s="1"/>
  <c r="Q1080" i="1"/>
  <c r="P1080" i="1"/>
  <c r="S1080" i="1" s="1" a="1"/>
  <c r="S1080" i="1" s="1"/>
  <c r="Q1072" i="1"/>
  <c r="P1072" i="1"/>
  <c r="S1072" i="1" s="1" a="1"/>
  <c r="S1072" i="1" s="1"/>
  <c r="Q1064" i="1"/>
  <c r="P1064" i="1"/>
  <c r="S1064" i="1" s="1" a="1"/>
  <c r="S1064" i="1" s="1"/>
  <c r="Q1056" i="1"/>
  <c r="P1056" i="1"/>
  <c r="S1056" i="1" s="1" a="1"/>
  <c r="S1056" i="1" s="1"/>
  <c r="Q1048" i="1"/>
  <c r="P1048" i="1"/>
  <c r="S1048" i="1" s="1" a="1"/>
  <c r="S1048" i="1" s="1"/>
  <c r="Q1040" i="1"/>
  <c r="P1040" i="1"/>
  <c r="S1040" i="1" s="1" a="1"/>
  <c r="S1040" i="1" s="1"/>
  <c r="Q1032" i="1"/>
  <c r="P1032" i="1"/>
  <c r="S1032" i="1" s="1" a="1"/>
  <c r="S1032" i="1" s="1"/>
  <c r="Q1024" i="1"/>
  <c r="P1024" i="1"/>
  <c r="S1024" i="1" s="1" a="1"/>
  <c r="S1024" i="1" s="1"/>
  <c r="Q1016" i="1"/>
  <c r="P1016" i="1"/>
  <c r="S1016" i="1" s="1" a="1"/>
  <c r="S1016" i="1" s="1"/>
  <c r="Q1008" i="1"/>
  <c r="P1008" i="1"/>
  <c r="S1008" i="1" s="1" a="1"/>
  <c r="S1008" i="1" s="1"/>
  <c r="Q1000" i="1"/>
  <c r="P1000" i="1"/>
  <c r="S1000" i="1" s="1" a="1"/>
  <c r="S1000" i="1" s="1"/>
  <c r="Q992" i="1"/>
  <c r="P992" i="1"/>
  <c r="S992" i="1" s="1" a="1"/>
  <c r="S992" i="1" s="1"/>
  <c r="Q984" i="1"/>
  <c r="P984" i="1"/>
  <c r="S984" i="1" s="1" a="1"/>
  <c r="S984" i="1" s="1"/>
  <c r="Q976" i="1"/>
  <c r="P976" i="1"/>
  <c r="S976" i="1" s="1" a="1"/>
  <c r="S976" i="1" s="1"/>
  <c r="Q968" i="1"/>
  <c r="P968" i="1"/>
  <c r="S968" i="1" s="1" a="1"/>
  <c r="S968" i="1" s="1"/>
  <c r="Q960" i="1"/>
  <c r="P960" i="1"/>
  <c r="S960" i="1" s="1" a="1"/>
  <c r="S960" i="1" s="1"/>
  <c r="Q952" i="1"/>
  <c r="P952" i="1"/>
  <c r="S952" i="1" s="1" a="1"/>
  <c r="S952" i="1" s="1"/>
  <c r="Q944" i="1"/>
  <c r="P944" i="1"/>
  <c r="S944" i="1" s="1" a="1"/>
  <c r="S944" i="1" s="1"/>
  <c r="Q936" i="1"/>
  <c r="P936" i="1"/>
  <c r="S936" i="1" s="1" a="1"/>
  <c r="S936" i="1" s="1"/>
  <c r="Q928" i="1"/>
  <c r="P928" i="1"/>
  <c r="S928" i="1" s="1" a="1"/>
  <c r="S928" i="1" s="1"/>
  <c r="Q920" i="1"/>
  <c r="P920" i="1"/>
  <c r="S920" i="1" s="1" a="1"/>
  <c r="S920" i="1" s="1"/>
  <c r="Q912" i="1"/>
  <c r="P912" i="1"/>
  <c r="S912" i="1" s="1" a="1"/>
  <c r="S912" i="1" s="1"/>
  <c r="Q904" i="1"/>
  <c r="P904" i="1"/>
  <c r="S904" i="1" s="1" a="1"/>
  <c r="S904" i="1" s="1"/>
  <c r="Q896" i="1"/>
  <c r="P896" i="1"/>
  <c r="S896" i="1" s="1" a="1"/>
  <c r="S896" i="1" s="1"/>
  <c r="Q888" i="1"/>
  <c r="P888" i="1"/>
  <c r="S888" i="1" s="1" a="1"/>
  <c r="S888" i="1" s="1"/>
  <c r="Q880" i="1"/>
  <c r="P880" i="1"/>
  <c r="S880" i="1" s="1" a="1"/>
  <c r="S880" i="1" s="1"/>
  <c r="Q872" i="1"/>
  <c r="P872" i="1"/>
  <c r="S872" i="1" s="1" a="1"/>
  <c r="S872" i="1" s="1"/>
  <c r="Q864" i="1"/>
  <c r="P864" i="1"/>
  <c r="S864" i="1" s="1" a="1"/>
  <c r="S864" i="1" s="1"/>
  <c r="Q856" i="1"/>
  <c r="P856" i="1"/>
  <c r="S856" i="1" s="1" a="1"/>
  <c r="S856" i="1" s="1"/>
  <c r="Q848" i="1"/>
  <c r="P848" i="1"/>
  <c r="S848" i="1" s="1" a="1"/>
  <c r="S848" i="1" s="1"/>
  <c r="Q840" i="1"/>
  <c r="P840" i="1"/>
  <c r="S840" i="1" s="1" a="1"/>
  <c r="S840" i="1" s="1"/>
  <c r="Q832" i="1"/>
  <c r="P832" i="1"/>
  <c r="S832" i="1" s="1" a="1"/>
  <c r="S832" i="1" s="1"/>
  <c r="Q824" i="1"/>
  <c r="P824" i="1"/>
  <c r="S824" i="1" s="1" a="1"/>
  <c r="S824" i="1" s="1"/>
  <c r="Q816" i="1"/>
  <c r="P816" i="1"/>
  <c r="S816" i="1" s="1" a="1"/>
  <c r="S816" i="1" s="1"/>
  <c r="Q808" i="1"/>
  <c r="P808" i="1"/>
  <c r="S808" i="1" s="1" a="1"/>
  <c r="S808" i="1" s="1"/>
  <c r="Q800" i="1"/>
  <c r="P800" i="1"/>
  <c r="S800" i="1" s="1" a="1"/>
  <c r="S800" i="1" s="1"/>
  <c r="Q792" i="1"/>
  <c r="P792" i="1"/>
  <c r="S792" i="1" s="1" a="1"/>
  <c r="S792" i="1" s="1"/>
  <c r="Q784" i="1"/>
  <c r="P784" i="1"/>
  <c r="S784" i="1" s="1" a="1"/>
  <c r="S784" i="1" s="1"/>
  <c r="Q776" i="1"/>
  <c r="P776" i="1"/>
  <c r="S776" i="1" s="1" a="1"/>
  <c r="S776" i="1" s="1"/>
  <c r="Q768" i="1"/>
  <c r="P768" i="1"/>
  <c r="S768" i="1" s="1" a="1"/>
  <c r="S768" i="1" s="1"/>
  <c r="Q760" i="1"/>
  <c r="P760" i="1"/>
  <c r="S760" i="1" s="1" a="1"/>
  <c r="S760" i="1" s="1"/>
  <c r="Q752" i="1"/>
  <c r="P752" i="1"/>
  <c r="S752" i="1" s="1" a="1"/>
  <c r="S752" i="1" s="1"/>
  <c r="Q744" i="1"/>
  <c r="P744" i="1"/>
  <c r="S744" i="1" s="1" a="1"/>
  <c r="S744" i="1" s="1"/>
  <c r="Q736" i="1"/>
  <c r="P736" i="1"/>
  <c r="S736" i="1" s="1" a="1"/>
  <c r="S736" i="1" s="1"/>
  <c r="Q728" i="1"/>
  <c r="P728" i="1"/>
  <c r="S728" i="1" s="1" a="1"/>
  <c r="S728" i="1" s="1"/>
  <c r="Q720" i="1"/>
  <c r="P720" i="1"/>
  <c r="S720" i="1" s="1" a="1"/>
  <c r="S720" i="1" s="1"/>
  <c r="Q712" i="1"/>
  <c r="P712" i="1"/>
  <c r="S712" i="1" s="1" a="1"/>
  <c r="S712" i="1" s="1"/>
  <c r="Q704" i="1"/>
  <c r="P704" i="1"/>
  <c r="S704" i="1" s="1" a="1"/>
  <c r="S704" i="1" s="1"/>
  <c r="Q696" i="1"/>
  <c r="P696" i="1"/>
  <c r="S696" i="1" s="1" a="1"/>
  <c r="S696" i="1" s="1"/>
  <c r="Q688" i="1"/>
  <c r="P688" i="1"/>
  <c r="S688" i="1" s="1" a="1"/>
  <c r="S688" i="1" s="1"/>
  <c r="Q680" i="1"/>
  <c r="P680" i="1"/>
  <c r="S680" i="1" s="1" a="1"/>
  <c r="S680" i="1" s="1"/>
  <c r="Q672" i="1"/>
  <c r="P672" i="1"/>
  <c r="S672" i="1" s="1" a="1"/>
  <c r="S672" i="1" s="1"/>
  <c r="Q664" i="1"/>
  <c r="P664" i="1"/>
  <c r="S664" i="1" s="1" a="1"/>
  <c r="S664" i="1" s="1"/>
  <c r="Q656" i="1"/>
  <c r="P656" i="1"/>
  <c r="S656" i="1" s="1" a="1"/>
  <c r="S656" i="1" s="1"/>
  <c r="Q648" i="1"/>
  <c r="P648" i="1"/>
  <c r="S648" i="1" s="1" a="1"/>
  <c r="S648" i="1" s="1"/>
  <c r="Q640" i="1"/>
  <c r="P640" i="1"/>
  <c r="S640" i="1" s="1" a="1"/>
  <c r="S640" i="1" s="1"/>
  <c r="Q632" i="1"/>
  <c r="P632" i="1"/>
  <c r="S632" i="1" s="1" a="1"/>
  <c r="S632" i="1" s="1"/>
  <c r="Q624" i="1"/>
  <c r="P624" i="1"/>
  <c r="S624" i="1" s="1" a="1"/>
  <c r="S624" i="1" s="1"/>
  <c r="P616" i="1"/>
  <c r="S616" i="1" s="1" a="1"/>
  <c r="S616" i="1" s="1"/>
  <c r="Q616" i="1"/>
  <c r="P608" i="1"/>
  <c r="S608" i="1" s="1" a="1"/>
  <c r="S608" i="1" s="1"/>
  <c r="Q608" i="1"/>
  <c r="P600" i="1"/>
  <c r="S600" i="1" s="1" a="1"/>
  <c r="S600" i="1" s="1"/>
  <c r="Q600" i="1"/>
  <c r="Q592" i="1"/>
  <c r="P592" i="1"/>
  <c r="S592" i="1" s="1" a="1"/>
  <c r="S592" i="1" s="1"/>
  <c r="P584" i="1"/>
  <c r="S584" i="1" s="1" a="1"/>
  <c r="S584" i="1" s="1"/>
  <c r="Q584" i="1"/>
  <c r="P576" i="1"/>
  <c r="S576" i="1" s="1" a="1"/>
  <c r="S576" i="1" s="1"/>
  <c r="Q576" i="1"/>
  <c r="P568" i="1"/>
  <c r="S568" i="1" s="1" a="1"/>
  <c r="S568" i="1" s="1"/>
  <c r="Q568" i="1"/>
  <c r="P560" i="1"/>
  <c r="S560" i="1" s="1" a="1"/>
  <c r="S560" i="1" s="1"/>
  <c r="Q560" i="1"/>
  <c r="P552" i="1"/>
  <c r="S552" i="1" s="1" a="1"/>
  <c r="S552" i="1" s="1"/>
  <c r="Q552" i="1"/>
  <c r="P544" i="1"/>
  <c r="S544" i="1" s="1" a="1"/>
  <c r="S544" i="1" s="1"/>
  <c r="Q544" i="1"/>
  <c r="P536" i="1"/>
  <c r="S536" i="1" s="1" a="1"/>
  <c r="S536" i="1" s="1"/>
  <c r="Q536" i="1"/>
  <c r="Q528" i="1"/>
  <c r="P528" i="1"/>
  <c r="S528" i="1" s="1" a="1"/>
  <c r="S528" i="1" s="1"/>
  <c r="P520" i="1"/>
  <c r="S520" i="1" s="1" a="1"/>
  <c r="S520" i="1" s="1"/>
  <c r="Q520" i="1"/>
  <c r="P512" i="1"/>
  <c r="S512" i="1" s="1" a="1"/>
  <c r="S512" i="1" s="1"/>
  <c r="Q512" i="1"/>
  <c r="P504" i="1"/>
  <c r="S504" i="1" s="1" a="1"/>
  <c r="S504" i="1" s="1"/>
  <c r="Q504" i="1"/>
  <c r="P496" i="1"/>
  <c r="S496" i="1" s="1" a="1"/>
  <c r="S496" i="1" s="1"/>
  <c r="Q496" i="1"/>
  <c r="P488" i="1"/>
  <c r="S488" i="1" s="1" a="1"/>
  <c r="S488" i="1" s="1"/>
  <c r="Q488" i="1"/>
  <c r="P480" i="1"/>
  <c r="S480" i="1" s="1" a="1"/>
  <c r="S480" i="1" s="1"/>
  <c r="Q480" i="1"/>
  <c r="P472" i="1"/>
  <c r="S472" i="1" s="1" a="1"/>
  <c r="S472" i="1" s="1"/>
  <c r="Q472" i="1"/>
  <c r="P464" i="1"/>
  <c r="S464" i="1" s="1" a="1"/>
  <c r="S464" i="1" s="1"/>
  <c r="Q464" i="1"/>
  <c r="P456" i="1"/>
  <c r="S456" i="1" s="1" a="1"/>
  <c r="S456" i="1" s="1"/>
  <c r="Q456" i="1"/>
  <c r="P448" i="1"/>
  <c r="S448" i="1" s="1" a="1"/>
  <c r="S448" i="1" s="1"/>
  <c r="Q448" i="1"/>
  <c r="P440" i="1"/>
  <c r="S440" i="1" s="1" a="1"/>
  <c r="S440" i="1" s="1"/>
  <c r="Q440" i="1"/>
  <c r="P432" i="1"/>
  <c r="S432" i="1" s="1" a="1"/>
  <c r="S432" i="1" s="1"/>
  <c r="Q432" i="1"/>
  <c r="P424" i="1"/>
  <c r="S424" i="1" s="1" a="1"/>
  <c r="S424" i="1" s="1"/>
  <c r="Q424" i="1"/>
  <c r="P416" i="1"/>
  <c r="S416" i="1" s="1" a="1"/>
  <c r="S416" i="1" s="1"/>
  <c r="Q416" i="1"/>
  <c r="P408" i="1"/>
  <c r="S408" i="1" s="1" a="1"/>
  <c r="S408" i="1" s="1"/>
  <c r="Q408" i="1"/>
  <c r="P400" i="1"/>
  <c r="S400" i="1" s="1" a="1"/>
  <c r="S400" i="1" s="1"/>
  <c r="Q400" i="1"/>
  <c r="P392" i="1"/>
  <c r="S392" i="1" s="1" a="1"/>
  <c r="S392" i="1" s="1"/>
  <c r="Q392" i="1"/>
  <c r="P384" i="1"/>
  <c r="S384" i="1" s="1" a="1"/>
  <c r="S384" i="1" s="1"/>
  <c r="Q384" i="1"/>
  <c r="P376" i="1"/>
  <c r="S376" i="1" s="1" a="1"/>
  <c r="S376" i="1" s="1"/>
  <c r="Q376" i="1"/>
  <c r="P368" i="1"/>
  <c r="S368" i="1" s="1" a="1"/>
  <c r="S368" i="1" s="1"/>
  <c r="Q368" i="1"/>
  <c r="P360" i="1"/>
  <c r="S360" i="1" s="1" a="1"/>
  <c r="S360" i="1" s="1"/>
  <c r="Q360" i="1"/>
  <c r="P352" i="1"/>
  <c r="S352" i="1" s="1" a="1"/>
  <c r="S352" i="1" s="1"/>
  <c r="Q352" i="1"/>
  <c r="P344" i="1"/>
  <c r="S344" i="1" s="1" a="1"/>
  <c r="S344" i="1" s="1"/>
  <c r="Q344" i="1"/>
  <c r="P336" i="1"/>
  <c r="S336" i="1" s="1" a="1"/>
  <c r="S336" i="1" s="1"/>
  <c r="Q336" i="1"/>
  <c r="P328" i="1"/>
  <c r="S328" i="1" s="1" a="1"/>
  <c r="S328" i="1" s="1"/>
  <c r="Q328" i="1"/>
  <c r="P320" i="1"/>
  <c r="S320" i="1" s="1" a="1"/>
  <c r="S320" i="1" s="1"/>
  <c r="Q320" i="1"/>
  <c r="P312" i="1"/>
  <c r="S312" i="1" s="1" a="1"/>
  <c r="S312" i="1" s="1"/>
  <c r="Q312" i="1"/>
  <c r="P304" i="1"/>
  <c r="S304" i="1" s="1" a="1"/>
  <c r="S304" i="1" s="1"/>
  <c r="Q304" i="1"/>
  <c r="P296" i="1"/>
  <c r="S296" i="1" s="1" a="1"/>
  <c r="S296" i="1" s="1"/>
  <c r="Q296" i="1"/>
  <c r="P288" i="1"/>
  <c r="S288" i="1" s="1" a="1"/>
  <c r="S288" i="1" s="1"/>
  <c r="Q288" i="1"/>
  <c r="P280" i="1"/>
  <c r="S280" i="1" s="1" a="1"/>
  <c r="S280" i="1" s="1"/>
  <c r="Q280" i="1"/>
  <c r="P272" i="1"/>
  <c r="S272" i="1" s="1" a="1"/>
  <c r="S272" i="1" s="1"/>
  <c r="Q272" i="1"/>
  <c r="P264" i="1"/>
  <c r="S264" i="1" s="1" a="1"/>
  <c r="S264" i="1" s="1"/>
  <c r="Q264" i="1"/>
  <c r="P256" i="1"/>
  <c r="S256" i="1" s="1" a="1"/>
  <c r="S256" i="1" s="1"/>
  <c r="Q256" i="1"/>
  <c r="P248" i="1"/>
  <c r="S248" i="1" s="1" a="1"/>
  <c r="S248" i="1" s="1"/>
  <c r="Q248" i="1"/>
  <c r="P240" i="1"/>
  <c r="S240" i="1" s="1" a="1"/>
  <c r="S240" i="1" s="1"/>
  <c r="Q240" i="1"/>
  <c r="P232" i="1"/>
  <c r="S232" i="1" s="1" a="1"/>
  <c r="S232" i="1" s="1"/>
  <c r="Q232" i="1"/>
  <c r="P224" i="1"/>
  <c r="S224" i="1" s="1" a="1"/>
  <c r="S224" i="1" s="1"/>
  <c r="Q224" i="1"/>
  <c r="P216" i="1"/>
  <c r="S216" i="1" s="1" a="1"/>
  <c r="S216" i="1" s="1"/>
  <c r="Q216" i="1"/>
  <c r="P208" i="1"/>
  <c r="S208" i="1" s="1" a="1"/>
  <c r="S208" i="1" s="1"/>
  <c r="Q208" i="1"/>
  <c r="P200" i="1"/>
  <c r="S200" i="1" s="1" a="1"/>
  <c r="S200" i="1" s="1"/>
  <c r="Q200" i="1"/>
  <c r="P192" i="1"/>
  <c r="S192" i="1" s="1" a="1"/>
  <c r="S192" i="1" s="1"/>
  <c r="Q192" i="1"/>
  <c r="P184" i="1"/>
  <c r="S184" i="1" s="1" a="1"/>
  <c r="S184" i="1" s="1"/>
  <c r="Q184" i="1"/>
  <c r="P176" i="1"/>
  <c r="S176" i="1" s="1" a="1"/>
  <c r="S176" i="1" s="1"/>
  <c r="Q176" i="1"/>
  <c r="P168" i="1"/>
  <c r="S168" i="1" s="1" a="1"/>
  <c r="S168" i="1" s="1"/>
  <c r="Q168" i="1"/>
  <c r="P160" i="1"/>
  <c r="S160" i="1" s="1" a="1"/>
  <c r="S160" i="1" s="1"/>
  <c r="Q160" i="1"/>
  <c r="P152" i="1"/>
  <c r="S152" i="1" s="1" a="1"/>
  <c r="S152" i="1" s="1"/>
  <c r="Q152" i="1"/>
  <c r="P144" i="1"/>
  <c r="S144" i="1" s="1" a="1"/>
  <c r="S144" i="1" s="1"/>
  <c r="Q144" i="1"/>
  <c r="P136" i="1"/>
  <c r="S136" i="1" s="1" a="1"/>
  <c r="S136" i="1" s="1"/>
  <c r="Q136" i="1"/>
  <c r="P128" i="1"/>
  <c r="S128" i="1" s="1" a="1"/>
  <c r="S128" i="1" s="1"/>
  <c r="Q128" i="1"/>
  <c r="P120" i="1"/>
  <c r="S120" i="1" s="1" a="1"/>
  <c r="S120" i="1" s="1"/>
  <c r="Q120" i="1"/>
  <c r="P112" i="1"/>
  <c r="S112" i="1" s="1" a="1"/>
  <c r="S112" i="1" s="1"/>
  <c r="Q112" i="1"/>
  <c r="P104" i="1"/>
  <c r="S104" i="1" s="1" a="1"/>
  <c r="S104" i="1" s="1"/>
  <c r="Q104" i="1"/>
  <c r="P96" i="1"/>
  <c r="S96" i="1" s="1" a="1"/>
  <c r="S96" i="1" s="1"/>
  <c r="Q96" i="1"/>
  <c r="P88" i="1"/>
  <c r="S88" i="1" s="1" a="1"/>
  <c r="S88" i="1" s="1"/>
  <c r="Q88" i="1"/>
  <c r="P80" i="1"/>
  <c r="S80" i="1" s="1" a="1"/>
  <c r="S80" i="1" s="1"/>
  <c r="Q80" i="1"/>
  <c r="P72" i="1"/>
  <c r="S72" i="1" s="1" a="1"/>
  <c r="S72" i="1" s="1"/>
  <c r="Q72" i="1"/>
  <c r="P64" i="1"/>
  <c r="S64" i="1" s="1" a="1"/>
  <c r="S64" i="1" s="1"/>
  <c r="Q64" i="1"/>
  <c r="P56" i="1"/>
  <c r="S56" i="1" s="1" a="1"/>
  <c r="S56" i="1" s="1"/>
  <c r="Q56" i="1"/>
  <c r="P48" i="1"/>
  <c r="S48" i="1" s="1" a="1"/>
  <c r="S48" i="1" s="1"/>
  <c r="Q48" i="1"/>
  <c r="P40" i="1"/>
  <c r="S40" i="1" s="1" a="1"/>
  <c r="S40" i="1" s="1"/>
  <c r="Q40" i="1"/>
  <c r="P32" i="1"/>
  <c r="S32" i="1" s="1" a="1"/>
  <c r="S32" i="1" s="1"/>
  <c r="Q32" i="1"/>
  <c r="P24" i="1"/>
  <c r="S24" i="1" s="1" a="1"/>
  <c r="S24" i="1" s="1"/>
  <c r="Q24" i="1"/>
  <c r="P16" i="1"/>
  <c r="S16" i="1" s="1" a="1"/>
  <c r="S16" i="1" s="1"/>
  <c r="Q16" i="1"/>
  <c r="Q1647" i="1"/>
  <c r="P1647" i="1"/>
  <c r="S1647" i="1" s="1" a="1"/>
  <c r="S1647" i="1" s="1"/>
  <c r="Q1639" i="1"/>
  <c r="P1639" i="1"/>
  <c r="S1639" i="1" s="1" a="1"/>
  <c r="S1639" i="1" s="1"/>
  <c r="Q1631" i="1"/>
  <c r="P1631" i="1"/>
  <c r="S1631" i="1" s="1" a="1"/>
  <c r="S1631" i="1" s="1"/>
  <c r="Q1623" i="1"/>
  <c r="P1623" i="1"/>
  <c r="S1623" i="1" s="1" a="1"/>
  <c r="S1623" i="1" s="1"/>
  <c r="Q1615" i="1"/>
  <c r="P1615" i="1"/>
  <c r="S1615" i="1" s="1" a="1"/>
  <c r="S1615" i="1" s="1"/>
  <c r="Q1607" i="1"/>
  <c r="P1607" i="1"/>
  <c r="S1607" i="1" s="1" a="1"/>
  <c r="S1607" i="1" s="1"/>
  <c r="Q1599" i="1"/>
  <c r="P1599" i="1"/>
  <c r="S1599" i="1" s="1" a="1"/>
  <c r="S1599" i="1" s="1"/>
  <c r="Q1591" i="1"/>
  <c r="P1591" i="1"/>
  <c r="S1591" i="1" s="1" a="1"/>
  <c r="S1591" i="1" s="1"/>
  <c r="Q1583" i="1"/>
  <c r="P1583" i="1"/>
  <c r="S1583" i="1" s="1" a="1"/>
  <c r="S1583" i="1" s="1"/>
  <c r="Q1575" i="1"/>
  <c r="P1575" i="1"/>
  <c r="S1575" i="1" s="1" a="1"/>
  <c r="S1575" i="1" s="1"/>
  <c r="Q1567" i="1"/>
  <c r="P1567" i="1"/>
  <c r="S1567" i="1" s="1" a="1"/>
  <c r="S1567" i="1" s="1"/>
  <c r="Q1559" i="1"/>
  <c r="P1559" i="1"/>
  <c r="S1559" i="1" s="1" a="1"/>
  <c r="S1559" i="1" s="1"/>
  <c r="Q1551" i="1"/>
  <c r="P1551" i="1"/>
  <c r="S1551" i="1" s="1" a="1"/>
  <c r="S1551" i="1" s="1"/>
  <c r="Q1543" i="1"/>
  <c r="P1543" i="1"/>
  <c r="S1543" i="1" s="1" a="1"/>
  <c r="S1543" i="1" s="1"/>
  <c r="Q1535" i="1"/>
  <c r="P1535" i="1"/>
  <c r="S1535" i="1" s="1" a="1"/>
  <c r="S1535" i="1" s="1"/>
  <c r="Q1527" i="1"/>
  <c r="P1527" i="1"/>
  <c r="S1527" i="1" s="1" a="1"/>
  <c r="S1527" i="1" s="1"/>
  <c r="Q1519" i="1"/>
  <c r="P1519" i="1"/>
  <c r="S1519" i="1" s="1" a="1"/>
  <c r="S1519" i="1" s="1"/>
  <c r="Q1511" i="1"/>
  <c r="P1511" i="1"/>
  <c r="S1511" i="1" s="1" a="1"/>
  <c r="S1511" i="1" s="1"/>
  <c r="Q1503" i="1"/>
  <c r="P1503" i="1"/>
  <c r="S1503" i="1" s="1" a="1"/>
  <c r="S1503" i="1" s="1"/>
  <c r="Q1495" i="1"/>
  <c r="P1495" i="1"/>
  <c r="S1495" i="1" s="1" a="1"/>
  <c r="S1495" i="1" s="1"/>
  <c r="Q1487" i="1"/>
  <c r="P1487" i="1"/>
  <c r="S1487" i="1" s="1" a="1"/>
  <c r="S1487" i="1" s="1"/>
  <c r="Q1479" i="1"/>
  <c r="P1479" i="1"/>
  <c r="S1479" i="1" s="1" a="1"/>
  <c r="S1479" i="1" s="1"/>
  <c r="Q1471" i="1"/>
  <c r="P1471" i="1"/>
  <c r="S1471" i="1" s="1" a="1"/>
  <c r="S1471" i="1" s="1"/>
  <c r="Q1463" i="1"/>
  <c r="P1463" i="1"/>
  <c r="S1463" i="1" s="1" a="1"/>
  <c r="S1463" i="1" s="1"/>
  <c r="Q1455" i="1"/>
  <c r="P1455" i="1"/>
  <c r="S1455" i="1" s="1" a="1"/>
  <c r="S1455" i="1" s="1"/>
  <c r="Q1447" i="1"/>
  <c r="P1447" i="1"/>
  <c r="S1447" i="1" s="1" a="1"/>
  <c r="S1447" i="1" s="1"/>
  <c r="P1439" i="1"/>
  <c r="S1439" i="1" s="1" a="1"/>
  <c r="S1439" i="1" s="1"/>
  <c r="Q1439" i="1"/>
  <c r="P1431" i="1"/>
  <c r="S1431" i="1" s="1" a="1"/>
  <c r="S1431" i="1" s="1"/>
  <c r="Q1431" i="1"/>
  <c r="P1423" i="1"/>
  <c r="S1423" i="1" s="1" a="1"/>
  <c r="S1423" i="1" s="1"/>
  <c r="Q1423" i="1"/>
  <c r="P1415" i="1"/>
  <c r="S1415" i="1" s="1" a="1"/>
  <c r="S1415" i="1" s="1"/>
  <c r="Q1415" i="1"/>
  <c r="P1407" i="1"/>
  <c r="S1407" i="1" s="1" a="1"/>
  <c r="S1407" i="1" s="1"/>
  <c r="Q1407" i="1"/>
  <c r="P1399" i="1"/>
  <c r="S1399" i="1" s="1" a="1"/>
  <c r="S1399" i="1" s="1"/>
  <c r="Q1399" i="1"/>
  <c r="P1391" i="1"/>
  <c r="S1391" i="1" s="1" a="1"/>
  <c r="S1391" i="1" s="1"/>
  <c r="Q1391" i="1"/>
  <c r="Q1383" i="1"/>
  <c r="P1383" i="1"/>
  <c r="S1383" i="1" s="1" a="1"/>
  <c r="S1383" i="1" s="1"/>
  <c r="P1375" i="1"/>
  <c r="S1375" i="1" s="1" a="1"/>
  <c r="S1375" i="1" s="1"/>
  <c r="Q1375" i="1"/>
  <c r="P1367" i="1"/>
  <c r="S1367" i="1" s="1" a="1"/>
  <c r="S1367" i="1" s="1"/>
  <c r="Q1367" i="1"/>
  <c r="P1359" i="1"/>
  <c r="S1359" i="1" s="1" a="1"/>
  <c r="S1359" i="1" s="1"/>
  <c r="Q1359" i="1"/>
  <c r="P1351" i="1"/>
  <c r="S1351" i="1" s="1" a="1"/>
  <c r="S1351" i="1" s="1"/>
  <c r="Q1351" i="1"/>
  <c r="P1343" i="1"/>
  <c r="S1343" i="1" s="1" a="1"/>
  <c r="S1343" i="1" s="1"/>
  <c r="Q1343" i="1"/>
  <c r="P1335" i="1"/>
  <c r="S1335" i="1" s="1" a="1"/>
  <c r="S1335" i="1" s="1"/>
  <c r="Q1335" i="1"/>
  <c r="P1327" i="1"/>
  <c r="S1327" i="1" s="1" a="1"/>
  <c r="S1327" i="1" s="1"/>
  <c r="Q1327" i="1"/>
  <c r="Q1319" i="1"/>
  <c r="P1319" i="1"/>
  <c r="S1319" i="1" s="1" a="1"/>
  <c r="S1319" i="1" s="1"/>
  <c r="P1311" i="1"/>
  <c r="S1311" i="1" s="1" a="1"/>
  <c r="S1311" i="1" s="1"/>
  <c r="Q1311" i="1"/>
  <c r="P1303" i="1"/>
  <c r="S1303" i="1" s="1" a="1"/>
  <c r="S1303" i="1" s="1"/>
  <c r="Q1303" i="1"/>
  <c r="P1295" i="1"/>
  <c r="S1295" i="1" s="1" a="1"/>
  <c r="S1295" i="1" s="1"/>
  <c r="Q1295" i="1"/>
  <c r="P1287" i="1"/>
  <c r="S1287" i="1" s="1" a="1"/>
  <c r="S1287" i="1" s="1"/>
  <c r="Q1287" i="1"/>
  <c r="Q1279" i="1"/>
  <c r="P1279" i="1"/>
  <c r="S1279" i="1" s="1" a="1"/>
  <c r="S1279" i="1" s="1"/>
  <c r="P1271" i="1"/>
  <c r="S1271" i="1" s="1" a="1"/>
  <c r="S1271" i="1" s="1"/>
  <c r="Q1271" i="1"/>
  <c r="P1263" i="1"/>
  <c r="S1263" i="1" s="1" a="1"/>
  <c r="S1263" i="1" s="1"/>
  <c r="Q1263" i="1"/>
  <c r="P1255" i="1"/>
  <c r="S1255" i="1" s="1" a="1"/>
  <c r="S1255" i="1" s="1"/>
  <c r="Q1255" i="1"/>
  <c r="P1247" i="1"/>
  <c r="S1247" i="1" s="1" a="1"/>
  <c r="S1247" i="1" s="1"/>
  <c r="Q1247" i="1"/>
  <c r="P1239" i="1"/>
  <c r="S1239" i="1" s="1" a="1"/>
  <c r="S1239" i="1" s="1"/>
  <c r="Q1239" i="1"/>
  <c r="P1231" i="1"/>
  <c r="S1231" i="1" s="1" a="1"/>
  <c r="S1231" i="1" s="1"/>
  <c r="Q1231" i="1"/>
  <c r="P1223" i="1"/>
  <c r="S1223" i="1" s="1" a="1"/>
  <c r="S1223" i="1" s="1"/>
  <c r="Q1223" i="1"/>
  <c r="P1215" i="1"/>
  <c r="S1215" i="1" s="1" a="1"/>
  <c r="S1215" i="1" s="1"/>
  <c r="Q1215" i="1"/>
  <c r="P1207" i="1"/>
  <c r="S1207" i="1" s="1" a="1"/>
  <c r="S1207" i="1" s="1"/>
  <c r="Q1207" i="1"/>
  <c r="Q1199" i="1"/>
  <c r="P1199" i="1"/>
  <c r="S1199" i="1" s="1" a="1"/>
  <c r="S1199" i="1" s="1"/>
  <c r="Q1191" i="1"/>
  <c r="P1191" i="1"/>
  <c r="S1191" i="1" s="1" a="1"/>
  <c r="S1191" i="1" s="1"/>
  <c r="P1183" i="1"/>
  <c r="S1183" i="1" s="1" a="1"/>
  <c r="S1183" i="1" s="1"/>
  <c r="Q1183" i="1"/>
  <c r="P1175" i="1"/>
  <c r="S1175" i="1" s="1" a="1"/>
  <c r="S1175" i="1" s="1"/>
  <c r="Q1175" i="1"/>
  <c r="P1167" i="1"/>
  <c r="S1167" i="1" s="1" a="1"/>
  <c r="S1167" i="1" s="1"/>
  <c r="Q1167" i="1"/>
  <c r="P1159" i="1"/>
  <c r="S1159" i="1" s="1" a="1"/>
  <c r="S1159" i="1" s="1"/>
  <c r="Q1159" i="1"/>
  <c r="Q1151" i="1"/>
  <c r="P1151" i="1"/>
  <c r="S1151" i="1" s="1" a="1"/>
  <c r="S1151" i="1" s="1"/>
  <c r="P1143" i="1"/>
  <c r="S1143" i="1" s="1" a="1"/>
  <c r="S1143" i="1" s="1"/>
  <c r="Q1143" i="1"/>
  <c r="P1135" i="1"/>
  <c r="S1135" i="1" s="1" a="1"/>
  <c r="S1135" i="1" s="1"/>
  <c r="Q1135" i="1"/>
  <c r="P1127" i="1"/>
  <c r="S1127" i="1" s="1" a="1"/>
  <c r="S1127" i="1" s="1"/>
  <c r="Q1127" i="1"/>
  <c r="Q1119" i="1"/>
  <c r="P1119" i="1"/>
  <c r="S1119" i="1" s="1" a="1"/>
  <c r="S1119" i="1" s="1"/>
  <c r="P1111" i="1"/>
  <c r="S1111" i="1" s="1" a="1"/>
  <c r="S1111" i="1" s="1"/>
  <c r="Q1111" i="1"/>
  <c r="Q1103" i="1"/>
  <c r="P1103" i="1"/>
  <c r="S1103" i="1" s="1" a="1"/>
  <c r="S1103" i="1" s="1"/>
  <c r="P1095" i="1"/>
  <c r="S1095" i="1" s="1" a="1"/>
  <c r="S1095" i="1" s="1"/>
  <c r="Q1095" i="1"/>
  <c r="P1087" i="1"/>
  <c r="S1087" i="1" s="1" a="1"/>
  <c r="S1087" i="1" s="1"/>
  <c r="Q1087" i="1"/>
  <c r="P1079" i="1"/>
  <c r="S1079" i="1" s="1" a="1"/>
  <c r="S1079" i="1" s="1"/>
  <c r="Q1079" i="1"/>
  <c r="P1071" i="1"/>
  <c r="S1071" i="1" s="1" a="1"/>
  <c r="S1071" i="1" s="1"/>
  <c r="Q1071" i="1"/>
  <c r="P1063" i="1"/>
  <c r="S1063" i="1" s="1" a="1"/>
  <c r="S1063" i="1" s="1"/>
  <c r="Q1063" i="1"/>
  <c r="P1055" i="1"/>
  <c r="S1055" i="1" s="1" a="1"/>
  <c r="S1055" i="1" s="1"/>
  <c r="Q1055" i="1"/>
  <c r="Q1047" i="1"/>
  <c r="P1047" i="1"/>
  <c r="S1047" i="1" s="1" a="1"/>
  <c r="S1047" i="1" s="1"/>
  <c r="P1039" i="1"/>
  <c r="S1039" i="1" s="1" a="1"/>
  <c r="S1039" i="1" s="1"/>
  <c r="Q1039" i="1"/>
  <c r="P1031" i="1"/>
  <c r="S1031" i="1" s="1" a="1"/>
  <c r="S1031" i="1" s="1"/>
  <c r="Q1031" i="1"/>
  <c r="Q1023" i="1"/>
  <c r="P1023" i="1"/>
  <c r="S1023" i="1" s="1" a="1"/>
  <c r="S1023" i="1" s="1"/>
  <c r="P1015" i="1"/>
  <c r="S1015" i="1" s="1" a="1"/>
  <c r="S1015" i="1" s="1"/>
  <c r="Q1015" i="1"/>
  <c r="P1007" i="1"/>
  <c r="S1007" i="1" s="1" a="1"/>
  <c r="S1007" i="1" s="1"/>
  <c r="Q1007" i="1"/>
  <c r="P999" i="1"/>
  <c r="S999" i="1" s="1" a="1"/>
  <c r="S999" i="1" s="1"/>
  <c r="Q999" i="1"/>
  <c r="P991" i="1"/>
  <c r="S991" i="1" s="1" a="1"/>
  <c r="S991" i="1" s="1"/>
  <c r="Q991" i="1"/>
  <c r="Q983" i="1"/>
  <c r="P983" i="1"/>
  <c r="S983" i="1" s="1" a="1"/>
  <c r="S983" i="1" s="1"/>
  <c r="P975" i="1"/>
  <c r="S975" i="1" s="1" a="1"/>
  <c r="S975" i="1" s="1"/>
  <c r="Q975" i="1"/>
  <c r="P967" i="1"/>
  <c r="S967" i="1" s="1" a="1"/>
  <c r="S967" i="1" s="1"/>
  <c r="Q967" i="1"/>
  <c r="Q959" i="1"/>
  <c r="P959" i="1"/>
  <c r="S959" i="1" s="1" a="1"/>
  <c r="S959" i="1" s="1"/>
  <c r="P951" i="1"/>
  <c r="S951" i="1" s="1" a="1"/>
  <c r="S951" i="1" s="1"/>
  <c r="Q951" i="1"/>
  <c r="P943" i="1"/>
  <c r="S943" i="1" s="1" a="1"/>
  <c r="S943" i="1" s="1"/>
  <c r="Q943" i="1"/>
  <c r="Q935" i="1"/>
  <c r="P935" i="1"/>
  <c r="S935" i="1" s="1" a="1"/>
  <c r="S935" i="1" s="1"/>
  <c r="P927" i="1"/>
  <c r="S927" i="1" s="1" a="1"/>
  <c r="S927" i="1" s="1"/>
  <c r="Q927" i="1"/>
  <c r="P919" i="1"/>
  <c r="S919" i="1" s="1" a="1"/>
  <c r="S919" i="1" s="1"/>
  <c r="Q919" i="1"/>
  <c r="Q911" i="1"/>
  <c r="P911" i="1"/>
  <c r="S911" i="1" s="1" a="1"/>
  <c r="S911" i="1" s="1"/>
  <c r="P903" i="1"/>
  <c r="S903" i="1" s="1" a="1"/>
  <c r="S903" i="1" s="1"/>
  <c r="Q903" i="1"/>
  <c r="P895" i="1"/>
  <c r="S895" i="1" s="1" a="1"/>
  <c r="S895" i="1" s="1"/>
  <c r="Q895" i="1"/>
  <c r="P887" i="1"/>
  <c r="S887" i="1" s="1" a="1"/>
  <c r="S887" i="1" s="1"/>
  <c r="Q887" i="1"/>
  <c r="Q879" i="1"/>
  <c r="P879" i="1"/>
  <c r="S879" i="1" s="1" a="1"/>
  <c r="S879" i="1" s="1"/>
  <c r="P871" i="1"/>
  <c r="S871" i="1" s="1" a="1"/>
  <c r="S871" i="1" s="1"/>
  <c r="Q871" i="1"/>
  <c r="P863" i="1"/>
  <c r="S863" i="1" s="1" a="1"/>
  <c r="S863" i="1" s="1"/>
  <c r="Q863" i="1"/>
  <c r="P855" i="1"/>
  <c r="S855" i="1" s="1" a="1"/>
  <c r="S855" i="1" s="1"/>
  <c r="Q855" i="1"/>
  <c r="Q847" i="1"/>
  <c r="P847" i="1"/>
  <c r="S847" i="1" s="1" a="1"/>
  <c r="S847" i="1" s="1"/>
  <c r="P839" i="1"/>
  <c r="S839" i="1" s="1" a="1"/>
  <c r="S839" i="1" s="1"/>
  <c r="Q839" i="1"/>
  <c r="P831" i="1"/>
  <c r="S831" i="1" s="1" a="1"/>
  <c r="S831" i="1" s="1"/>
  <c r="Q831" i="1"/>
  <c r="P823" i="1"/>
  <c r="S823" i="1" s="1" a="1"/>
  <c r="S823" i="1" s="1"/>
  <c r="Q823" i="1"/>
  <c r="Q815" i="1"/>
  <c r="P815" i="1"/>
  <c r="S815" i="1" s="1" a="1"/>
  <c r="S815" i="1" s="1"/>
  <c r="Q807" i="1"/>
  <c r="P807" i="1"/>
  <c r="S807" i="1" s="1" a="1"/>
  <c r="S807" i="1" s="1"/>
  <c r="P799" i="1"/>
  <c r="S799" i="1" s="1" a="1"/>
  <c r="S799" i="1" s="1"/>
  <c r="Q799" i="1"/>
  <c r="P791" i="1"/>
  <c r="S791" i="1" s="1" a="1"/>
  <c r="S791" i="1" s="1"/>
  <c r="Q791" i="1"/>
  <c r="P783" i="1"/>
  <c r="S783" i="1" s="1" a="1"/>
  <c r="S783" i="1" s="1"/>
  <c r="Q783" i="1"/>
  <c r="P775" i="1"/>
  <c r="S775" i="1" s="1" a="1"/>
  <c r="S775" i="1" s="1"/>
  <c r="Q775" i="1"/>
  <c r="P767" i="1"/>
  <c r="S767" i="1" s="1" a="1"/>
  <c r="S767" i="1" s="1"/>
  <c r="Q767" i="1"/>
  <c r="P759" i="1"/>
  <c r="S759" i="1" s="1" a="1"/>
  <c r="S759" i="1" s="1"/>
  <c r="Q759" i="1"/>
  <c r="P751" i="1"/>
  <c r="S751" i="1" s="1" a="1"/>
  <c r="S751" i="1" s="1"/>
  <c r="Q751" i="1"/>
  <c r="P743" i="1"/>
  <c r="S743" i="1" s="1" a="1"/>
  <c r="S743" i="1" s="1"/>
  <c r="Q743" i="1"/>
  <c r="P735" i="1"/>
  <c r="S735" i="1" s="1" a="1"/>
  <c r="S735" i="1" s="1"/>
  <c r="Q735" i="1"/>
  <c r="Q727" i="1"/>
  <c r="P727" i="1"/>
  <c r="S727" i="1" s="1" a="1"/>
  <c r="S727" i="1" s="1"/>
  <c r="P719" i="1"/>
  <c r="S719" i="1" s="1" a="1"/>
  <c r="S719" i="1" s="1"/>
  <c r="Q719" i="1"/>
  <c r="P711" i="1"/>
  <c r="S711" i="1" s="1" a="1"/>
  <c r="S711" i="1" s="1"/>
  <c r="Q711" i="1"/>
  <c r="P703" i="1"/>
  <c r="S703" i="1" s="1" a="1"/>
  <c r="S703" i="1" s="1"/>
  <c r="Q703" i="1"/>
  <c r="P695" i="1"/>
  <c r="S695" i="1" s="1" a="1"/>
  <c r="S695" i="1" s="1"/>
  <c r="Q695" i="1"/>
  <c r="Q687" i="1"/>
  <c r="P687" i="1"/>
  <c r="S687" i="1" s="1" a="1"/>
  <c r="S687" i="1" s="1"/>
  <c r="Q679" i="1"/>
  <c r="P679" i="1"/>
  <c r="S679" i="1" s="1" a="1"/>
  <c r="S679" i="1" s="1"/>
  <c r="P671" i="1"/>
  <c r="S671" i="1" s="1" a="1"/>
  <c r="S671" i="1" s="1"/>
  <c r="Q671" i="1"/>
  <c r="P663" i="1"/>
  <c r="S663" i="1" s="1" a="1"/>
  <c r="S663" i="1" s="1"/>
  <c r="Q663" i="1"/>
  <c r="P655" i="1"/>
  <c r="S655" i="1" s="1" a="1"/>
  <c r="S655" i="1" s="1"/>
  <c r="Q655" i="1"/>
  <c r="P647" i="1"/>
  <c r="S647" i="1" s="1" a="1"/>
  <c r="S647" i="1" s="1"/>
  <c r="Q647" i="1"/>
  <c r="P639" i="1"/>
  <c r="S639" i="1" s="1" a="1"/>
  <c r="S639" i="1" s="1"/>
  <c r="Q639" i="1"/>
  <c r="P631" i="1"/>
  <c r="S631" i="1" s="1" a="1"/>
  <c r="S631" i="1" s="1"/>
  <c r="Q631" i="1"/>
  <c r="P623" i="1"/>
  <c r="S623" i="1" s="1" a="1"/>
  <c r="S623" i="1" s="1"/>
  <c r="Q623" i="1"/>
  <c r="P615" i="1"/>
  <c r="S615" i="1" s="1" a="1"/>
  <c r="S615" i="1" s="1"/>
  <c r="Q615" i="1"/>
  <c r="P607" i="1"/>
  <c r="S607" i="1" s="1" a="1"/>
  <c r="S607" i="1" s="1"/>
  <c r="Q607" i="1"/>
  <c r="P599" i="1"/>
  <c r="S599" i="1" s="1" a="1"/>
  <c r="S599" i="1" s="1"/>
  <c r="Q599" i="1"/>
  <c r="P591" i="1"/>
  <c r="S591" i="1" s="1" a="1"/>
  <c r="S591" i="1" s="1"/>
  <c r="Q591" i="1"/>
  <c r="P583" i="1"/>
  <c r="S583" i="1" s="1" a="1"/>
  <c r="S583" i="1" s="1"/>
  <c r="Q583" i="1"/>
  <c r="P575" i="1"/>
  <c r="S575" i="1" s="1" a="1"/>
  <c r="S575" i="1" s="1"/>
  <c r="Q575" i="1"/>
  <c r="P567" i="1"/>
  <c r="S567" i="1" s="1" a="1"/>
  <c r="S567" i="1" s="1"/>
  <c r="Q567" i="1"/>
  <c r="P559" i="1"/>
  <c r="S559" i="1" s="1" a="1"/>
  <c r="S559" i="1" s="1"/>
  <c r="Q559" i="1"/>
  <c r="P551" i="1"/>
  <c r="S551" i="1" s="1" a="1"/>
  <c r="S551" i="1" s="1"/>
  <c r="Q551" i="1"/>
  <c r="P543" i="1"/>
  <c r="S543" i="1" s="1" a="1"/>
  <c r="S543" i="1" s="1"/>
  <c r="Q543" i="1"/>
  <c r="P535" i="1"/>
  <c r="S535" i="1" s="1" a="1"/>
  <c r="S535" i="1" s="1"/>
  <c r="Q535" i="1"/>
  <c r="P527" i="1"/>
  <c r="S527" i="1" s="1" a="1"/>
  <c r="S527" i="1" s="1"/>
  <c r="Q527" i="1"/>
  <c r="P519" i="1"/>
  <c r="S519" i="1" s="1" a="1"/>
  <c r="S519" i="1" s="1"/>
  <c r="Q519" i="1"/>
  <c r="P511" i="1"/>
  <c r="S511" i="1" s="1" a="1"/>
  <c r="S511" i="1" s="1"/>
  <c r="Q511" i="1"/>
  <c r="P503" i="1"/>
  <c r="S503" i="1" s="1" a="1"/>
  <c r="S503" i="1" s="1"/>
  <c r="Q503" i="1"/>
  <c r="P495" i="1"/>
  <c r="S495" i="1" s="1" a="1"/>
  <c r="S495" i="1" s="1"/>
  <c r="Q495" i="1"/>
  <c r="P487" i="1"/>
  <c r="S487" i="1" s="1" a="1"/>
  <c r="S487" i="1" s="1"/>
  <c r="Q487" i="1"/>
  <c r="P479" i="1"/>
  <c r="S479" i="1" s="1" a="1"/>
  <c r="S479" i="1" s="1"/>
  <c r="Q479" i="1"/>
  <c r="P471" i="1"/>
  <c r="S471" i="1" s="1" a="1"/>
  <c r="S471" i="1" s="1"/>
  <c r="Q471" i="1"/>
  <c r="P463" i="1"/>
  <c r="S463" i="1" s="1" a="1"/>
  <c r="S463" i="1" s="1"/>
  <c r="Q463" i="1"/>
  <c r="P455" i="1"/>
  <c r="S455" i="1" s="1" a="1"/>
  <c r="S455" i="1" s="1"/>
  <c r="Q455" i="1"/>
  <c r="P447" i="1"/>
  <c r="S447" i="1" s="1" a="1"/>
  <c r="S447" i="1" s="1"/>
  <c r="Q447" i="1"/>
  <c r="P439" i="1"/>
  <c r="S439" i="1" s="1" a="1"/>
  <c r="S439" i="1" s="1"/>
  <c r="Q439" i="1"/>
  <c r="P431" i="1"/>
  <c r="S431" i="1" s="1" a="1"/>
  <c r="S431" i="1" s="1"/>
  <c r="Q431" i="1"/>
  <c r="P423" i="1"/>
  <c r="S423" i="1" s="1" a="1"/>
  <c r="S423" i="1" s="1"/>
  <c r="Q423" i="1"/>
  <c r="P415" i="1"/>
  <c r="S415" i="1" s="1" a="1"/>
  <c r="S415" i="1" s="1"/>
  <c r="Q415" i="1"/>
  <c r="P407" i="1"/>
  <c r="S407" i="1" s="1" a="1"/>
  <c r="S407" i="1" s="1"/>
  <c r="Q407" i="1"/>
  <c r="P399" i="1"/>
  <c r="S399" i="1" s="1" a="1"/>
  <c r="S399" i="1" s="1"/>
  <c r="Q399" i="1"/>
  <c r="P391" i="1"/>
  <c r="S391" i="1" s="1" a="1"/>
  <c r="S391" i="1" s="1"/>
  <c r="Q391" i="1"/>
  <c r="P383" i="1"/>
  <c r="S383" i="1" s="1" a="1"/>
  <c r="S383" i="1" s="1"/>
  <c r="Q383" i="1"/>
  <c r="P375" i="1"/>
  <c r="S375" i="1" s="1" a="1"/>
  <c r="S375" i="1" s="1"/>
  <c r="Q375" i="1"/>
  <c r="P367" i="1"/>
  <c r="S367" i="1" s="1" a="1"/>
  <c r="S367" i="1" s="1"/>
  <c r="Q367" i="1"/>
  <c r="P359" i="1"/>
  <c r="S359" i="1" s="1" a="1"/>
  <c r="S359" i="1" s="1"/>
  <c r="Q359" i="1"/>
  <c r="P351" i="1"/>
  <c r="S351" i="1" s="1" a="1"/>
  <c r="S351" i="1" s="1"/>
  <c r="Q351" i="1"/>
  <c r="P343" i="1"/>
  <c r="S343" i="1" s="1" a="1"/>
  <c r="S343" i="1" s="1"/>
  <c r="Q343" i="1"/>
  <c r="P335" i="1"/>
  <c r="S335" i="1" s="1" a="1"/>
  <c r="S335" i="1" s="1"/>
  <c r="Q335" i="1"/>
  <c r="P327" i="1"/>
  <c r="S327" i="1" s="1" a="1"/>
  <c r="S327" i="1" s="1"/>
  <c r="Q327" i="1"/>
  <c r="P319" i="1"/>
  <c r="S319" i="1" s="1" a="1"/>
  <c r="S319" i="1" s="1"/>
  <c r="Q319" i="1"/>
  <c r="P311" i="1"/>
  <c r="S311" i="1" s="1" a="1"/>
  <c r="S311" i="1" s="1"/>
  <c r="Q311" i="1"/>
  <c r="P303" i="1"/>
  <c r="S303" i="1" s="1" a="1"/>
  <c r="S303" i="1" s="1"/>
  <c r="Q303" i="1"/>
  <c r="P295" i="1"/>
  <c r="S295" i="1" s="1" a="1"/>
  <c r="S295" i="1" s="1"/>
  <c r="Q295" i="1"/>
  <c r="P287" i="1"/>
  <c r="S287" i="1" s="1" a="1"/>
  <c r="S287" i="1" s="1"/>
  <c r="Q287" i="1"/>
  <c r="P279" i="1"/>
  <c r="S279" i="1" s="1" a="1"/>
  <c r="S279" i="1" s="1"/>
  <c r="Q279" i="1"/>
  <c r="P271" i="1"/>
  <c r="S271" i="1" s="1" a="1"/>
  <c r="S271" i="1" s="1"/>
  <c r="Q271" i="1"/>
  <c r="P263" i="1"/>
  <c r="S263" i="1" s="1" a="1"/>
  <c r="S263" i="1" s="1"/>
  <c r="Q263" i="1"/>
  <c r="P255" i="1"/>
  <c r="S255" i="1" s="1" a="1"/>
  <c r="S255" i="1" s="1"/>
  <c r="Q255" i="1"/>
  <c r="P247" i="1"/>
  <c r="S247" i="1" s="1" a="1"/>
  <c r="S247" i="1" s="1"/>
  <c r="Q247" i="1"/>
  <c r="P239" i="1"/>
  <c r="S239" i="1" s="1" a="1"/>
  <c r="S239" i="1" s="1"/>
  <c r="Q239" i="1"/>
  <c r="P231" i="1"/>
  <c r="S231" i="1" s="1" a="1"/>
  <c r="S231" i="1" s="1"/>
  <c r="Q231" i="1"/>
  <c r="P223" i="1"/>
  <c r="S223" i="1" s="1" a="1"/>
  <c r="S223" i="1" s="1"/>
  <c r="Q223" i="1"/>
  <c r="P215" i="1"/>
  <c r="S215" i="1" s="1" a="1"/>
  <c r="S215" i="1" s="1"/>
  <c r="Q215" i="1"/>
  <c r="P207" i="1"/>
  <c r="S207" i="1" s="1" a="1"/>
  <c r="S207" i="1" s="1"/>
  <c r="Q207" i="1"/>
  <c r="P199" i="1"/>
  <c r="S199" i="1" s="1" a="1"/>
  <c r="S199" i="1" s="1"/>
  <c r="Q199" i="1"/>
  <c r="P191" i="1"/>
  <c r="S191" i="1" s="1" a="1"/>
  <c r="S191" i="1" s="1"/>
  <c r="Q191" i="1"/>
  <c r="P183" i="1"/>
  <c r="S183" i="1" s="1" a="1"/>
  <c r="S183" i="1" s="1"/>
  <c r="Q183" i="1"/>
  <c r="P175" i="1"/>
  <c r="S175" i="1" s="1" a="1"/>
  <c r="S175" i="1" s="1"/>
  <c r="Q175" i="1"/>
  <c r="P167" i="1"/>
  <c r="S167" i="1" s="1" a="1"/>
  <c r="S167" i="1" s="1"/>
  <c r="Q167" i="1"/>
  <c r="P159" i="1"/>
  <c r="S159" i="1" s="1" a="1"/>
  <c r="S159" i="1" s="1"/>
  <c r="Q159" i="1"/>
  <c r="P151" i="1"/>
  <c r="S151" i="1" s="1" a="1"/>
  <c r="S151" i="1" s="1"/>
  <c r="Q151" i="1"/>
  <c r="P143" i="1"/>
  <c r="S143" i="1" s="1" a="1"/>
  <c r="S143" i="1" s="1"/>
  <c r="Q143" i="1"/>
  <c r="P135" i="1"/>
  <c r="S135" i="1" s="1" a="1"/>
  <c r="S135" i="1" s="1"/>
  <c r="Q135" i="1"/>
  <c r="P127" i="1"/>
  <c r="S127" i="1" s="1" a="1"/>
  <c r="S127" i="1" s="1"/>
  <c r="Q127" i="1"/>
  <c r="P119" i="1"/>
  <c r="S119" i="1" s="1" a="1"/>
  <c r="S119" i="1" s="1"/>
  <c r="Q119" i="1"/>
  <c r="P111" i="1"/>
  <c r="S111" i="1" s="1" a="1"/>
  <c r="S111" i="1" s="1"/>
  <c r="Q111" i="1"/>
  <c r="P103" i="1"/>
  <c r="S103" i="1" s="1" a="1"/>
  <c r="S103" i="1" s="1"/>
  <c r="Q103" i="1"/>
  <c r="P95" i="1"/>
  <c r="S95" i="1" s="1" a="1"/>
  <c r="S95" i="1" s="1"/>
  <c r="Q95" i="1"/>
  <c r="P87" i="1"/>
  <c r="S87" i="1" s="1" a="1"/>
  <c r="S87" i="1" s="1"/>
  <c r="Q87" i="1"/>
  <c r="P79" i="1"/>
  <c r="S79" i="1" s="1" a="1"/>
  <c r="S79" i="1" s="1"/>
  <c r="Q79" i="1"/>
  <c r="P71" i="1"/>
  <c r="S71" i="1" s="1" a="1"/>
  <c r="S71" i="1" s="1"/>
  <c r="Q71" i="1"/>
  <c r="P63" i="1"/>
  <c r="S63" i="1" s="1" a="1"/>
  <c r="S63" i="1" s="1"/>
  <c r="Q63" i="1"/>
  <c r="P55" i="1"/>
  <c r="S55" i="1" s="1" a="1"/>
  <c r="S55" i="1" s="1"/>
  <c r="Q55" i="1"/>
  <c r="P47" i="1"/>
  <c r="S47" i="1" s="1" a="1"/>
  <c r="S47" i="1" s="1"/>
  <c r="Q47" i="1"/>
  <c r="P39" i="1"/>
  <c r="S39" i="1" s="1" a="1"/>
  <c r="S39" i="1" s="1"/>
  <c r="Q39" i="1"/>
  <c r="P31" i="1"/>
  <c r="S31" i="1" s="1" a="1"/>
  <c r="S31" i="1" s="1"/>
  <c r="Q31" i="1"/>
  <c r="P23" i="1"/>
  <c r="S23" i="1" s="1" a="1"/>
  <c r="S23" i="1" s="1"/>
  <c r="Q23" i="1"/>
  <c r="P15" i="1"/>
  <c r="S15" i="1" s="1" a="1"/>
  <c r="S15" i="1" s="1"/>
  <c r="Q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<sst xmlns="http://schemas.openxmlformats.org/spreadsheetml/2006/main" count="28072" uniqueCount="6222">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</sst>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4" borderId="1" xfId="0" applyNumberFormat="1" applyFill="1" applyBorder="1"/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9"/>
  <sheetViews>
    <sheetView tabSelected="1" workbookViewId="0">
      <selection activeCell="P3" sqref="P3"/>
    </sheetView>
  </sheetViews>
  <sheetFormatPr defaultRowHeight="14.4" x14ac:dyDescent="0.3"/>
  <cols>
    <col min="1" max="1" width="14.109375" bestFit="1" customWidth="1"/>
    <col min="2" max="2" width="21.6640625" bestFit="1" customWidth="1"/>
    <col min="3" max="3" width="15" bestFit="1" customWidth="1"/>
    <col min="4" max="4" width="20.6640625" bestFit="1" customWidth="1"/>
    <col min="5" max="5" width="17" bestFit="1" customWidth="1"/>
    <col min="6" max="6" width="22.33203125" bestFit="1" customWidth="1"/>
    <col min="7" max="7" width="24" bestFit="1" customWidth="1"/>
    <col min="8" max="8" width="24.88671875" bestFit="1" customWidth="1"/>
    <col min="9" max="9" width="38.44140625" customWidth="1"/>
    <col min="10" max="10" width="8.109375" bestFit="1" customWidth="1"/>
    <col min="11" max="11" width="7.44140625" bestFit="1" customWidth="1"/>
    <col min="12" max="12" width="12" bestFit="1" customWidth="1"/>
    <col min="13" max="13" width="14.109375" bestFit="1" customWidth="1"/>
    <col min="14" max="14" width="15.109375" bestFit="1" customWidth="1"/>
    <col min="15" max="15" width="15.44140625" bestFit="1" customWidth="1"/>
    <col min="16" max="16" width="24.33203125" bestFit="1" customWidth="1"/>
    <col min="17" max="17" width="20.5546875" bestFit="1" customWidth="1"/>
    <col min="18" max="18" width="17.109375" bestFit="1" customWidth="1"/>
    <col min="19" max="19" width="33.33203125" bestFit="1" customWidth="1"/>
    <col min="20" max="20" width="9" bestFit="1" customWidth="1"/>
    <col min="21" max="21" width="15" bestFit="1" customWidth="1"/>
  </cols>
  <sheetData>
    <row r="1" spans="1:21" ht="15.6" x14ac:dyDescent="0.3">
      <c r="T1" s="1" t="s">
        <v>0</v>
      </c>
      <c r="U1" s="1" t="s">
        <v>1</v>
      </c>
    </row>
    <row r="2" spans="1:21" x14ac:dyDescent="0.3">
      <c r="T2" s="2">
        <v>0</v>
      </c>
      <c r="U2" s="3">
        <v>0.02</v>
      </c>
    </row>
    <row r="3" spans="1:21" x14ac:dyDescent="0.3">
      <c r="T3" s="2">
        <v>5000</v>
      </c>
      <c r="U3" s="3">
        <v>0.05</v>
      </c>
    </row>
    <row r="4" spans="1:21" x14ac:dyDescent="0.3">
      <c r="T4" s="2">
        <v>25000</v>
      </c>
      <c r="U4" s="3">
        <v>7.0000000000000007E-2</v>
      </c>
    </row>
    <row r="5" spans="1:21" x14ac:dyDescent="0.3">
      <c r="T5" s="2">
        <v>50000</v>
      </c>
      <c r="U5" s="3">
        <v>0.09</v>
      </c>
    </row>
    <row r="6" spans="1:21" x14ac:dyDescent="0.3">
      <c r="T6" s="2">
        <v>100000</v>
      </c>
      <c r="U6" s="3">
        <v>0.12</v>
      </c>
    </row>
    <row r="7" spans="1:21" x14ac:dyDescent="0.3">
      <c r="G7" s="23" t="s">
        <v>6221</v>
      </c>
      <c r="H7" s="23"/>
      <c r="I7" s="23"/>
      <c r="M7" s="22" t="s">
        <v>6215</v>
      </c>
      <c r="N7" s="22" t="s">
        <v>6216</v>
      </c>
      <c r="P7" s="22" t="s">
        <v>6217</v>
      </c>
      <c r="Q7" s="22" t="s">
        <v>6218</v>
      </c>
      <c r="S7" s="22" t="s">
        <v>6219</v>
      </c>
      <c r="T7" s="2">
        <v>250000</v>
      </c>
      <c r="U7" s="3">
        <v>0.15</v>
      </c>
    </row>
    <row r="8" spans="1:21" x14ac:dyDescent="0.3">
      <c r="S8" s="22" t="s">
        <v>6220</v>
      </c>
    </row>
    <row r="9" spans="1:21" ht="15.6" x14ac:dyDescent="0.3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3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VLOOKUP(F10,'Customer Info'!A:B,2,FALSE)</f>
        <v>Cari</v>
      </c>
      <c r="H10" s="6" t="str">
        <f>VLOOKUP(F10,'Customer Info'!A:C,3,FALSE)</f>
        <v>Sayre</v>
      </c>
      <c r="I10" s="6" t="str">
        <f>VLOOKUP(F10,'Customer Info'!A:E,4,FALSE)</f>
        <v>Corporate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N10+O10</f>
        <v>3721</v>
      </c>
      <c r="Q10" s="8">
        <f>N10-M10</f>
        <v>236</v>
      </c>
      <c r="R10" s="2" t="s">
        <v>26</v>
      </c>
      <c r="S10" s="24" cm="1">
        <f t="array" ref="S10">_xlfn.IFS(P10&lt;5000, P10*2%,  P10&lt;25000, P10*5%, P10&lt;50000, P10*7%, P10&lt;10000, P10*9%, P10&lt;250000, P10*12%, P10&gt;=250000, P10*15%)</f>
        <v>74.42</v>
      </c>
    </row>
    <row r="11" spans="1:21" x14ac:dyDescent="0.3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VLOOKUP(F11,'Customer Info'!A:B,2,FALSE)</f>
        <v>Michael</v>
      </c>
      <c r="H11" s="6" t="str">
        <f>VLOOKUP(F11,'Customer Info'!A:C,3,FALSE)</f>
        <v>Granlund</v>
      </c>
      <c r="I11" s="6" t="str">
        <f>VLOOKUP(F11,'Customer Info'!A:E,4,FALSE)</f>
        <v>Home Office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8">
        <f t="shared" ref="P11:P74" si="2">N11+O11</f>
        <v>28879</v>
      </c>
      <c r="Q11" s="8">
        <f t="shared" ref="Q11:Q74" si="3">N11-M11</f>
        <v>2100</v>
      </c>
      <c r="R11" s="2" t="s">
        <v>28</v>
      </c>
      <c r="S11" s="24" cm="1">
        <f t="array" ref="S11">_xlfn.IFS(P11&lt;5000, P11*2%,  P11&lt;25000, P11*5%, P11&lt;50000, P11*7%, P11&lt;10000, P11*9%, P11&lt;250000, P11*12%, P11&gt;=250000, P11*15%)</f>
        <v>2021.5300000000002</v>
      </c>
    </row>
    <row r="12" spans="1:21" x14ac:dyDescent="0.3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VLOOKUP(F12,'Customer Info'!A:B,2,FALSE)</f>
        <v>Muhammed</v>
      </c>
      <c r="H12" s="6" t="str">
        <f>VLOOKUP(F12,'Customer Info'!A:C,3,FALSE)</f>
        <v>Lee</v>
      </c>
      <c r="I12" s="6" t="str">
        <f>VLOOKUP(F12,'Customer Info'!A:E,4,FALSE)</f>
        <v>Consumer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8">
        <f t="shared" si="2"/>
        <v>8471</v>
      </c>
      <c r="Q12" s="8">
        <f t="shared" si="3"/>
        <v>402</v>
      </c>
      <c r="R12" s="2" t="s">
        <v>28</v>
      </c>
      <c r="S12" s="24" cm="1">
        <f t="array" ref="S12">_xlfn.IFS(P12&lt;5000, P12*2%,  P12&lt;25000, P12*5%, P12&lt;50000, P12*7%, P12&lt;10000, P12*9%, P12&lt;250000, P12*12%, P12&gt;=250000, P12*15%)</f>
        <v>423.55</v>
      </c>
    </row>
    <row r="13" spans="1:21" x14ac:dyDescent="0.3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VLOOKUP(F13,'Customer Info'!A:B,2,FALSE)</f>
        <v>Rick</v>
      </c>
      <c r="H13" s="6" t="str">
        <f>VLOOKUP(F13,'Customer Info'!A:C,3,FALSE)</f>
        <v>Duston</v>
      </c>
      <c r="I13" s="6" t="str">
        <f>VLOOKUP(F13,'Customer Info'!A:E,4,FALSE)</f>
        <v>Corporate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8">
        <f t="shared" si="2"/>
        <v>3705</v>
      </c>
      <c r="Q13" s="8">
        <f t="shared" si="3"/>
        <v>234</v>
      </c>
      <c r="R13" s="2" t="s">
        <v>28</v>
      </c>
      <c r="S13" s="24" cm="1">
        <f t="array" ref="S13">_xlfn.IFS(P13&lt;5000, P13*2%,  P13&lt;25000, P13*5%, P13&lt;50000, P13*7%, P13&lt;10000, P13*9%, P13&lt;250000, P13*12%, P13&gt;=250000, P13*15%)</f>
        <v>74.100000000000009</v>
      </c>
    </row>
    <row r="14" spans="1:21" x14ac:dyDescent="0.3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VLOOKUP(F14,'Customer Info'!A:B,2,FALSE)</f>
        <v>Steve</v>
      </c>
      <c r="H14" s="6" t="str">
        <f>VLOOKUP(F14,'Customer Info'!A:C,3,FALSE)</f>
        <v>Nguyen</v>
      </c>
      <c r="I14" s="6" t="str">
        <f>VLOOKUP(F14,'Customer Info'!A:E,4,FALSE)</f>
        <v>Consumer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8">
        <f t="shared" si="2"/>
        <v>6738</v>
      </c>
      <c r="Q14" s="8">
        <f t="shared" si="3"/>
        <v>128</v>
      </c>
      <c r="R14" s="2" t="s">
        <v>28</v>
      </c>
      <c r="S14" s="24" cm="1">
        <f t="array" ref="S14">_xlfn.IFS(P14&lt;5000, P14*2%,  P14&lt;25000, P14*5%, P14&lt;50000, P14*7%, P14&lt;10000, P14*9%, P14&lt;250000, P14*12%, P14&gt;=250000, P14*15%)</f>
        <v>336.90000000000003</v>
      </c>
    </row>
    <row r="15" spans="1:21" x14ac:dyDescent="0.3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VLOOKUP(F15,'Customer Info'!A:B,2,FALSE)</f>
        <v>Michael</v>
      </c>
      <c r="H15" s="6" t="str">
        <f>VLOOKUP(F15,'Customer Info'!A:C,3,FALSE)</f>
        <v>Moore</v>
      </c>
      <c r="I15" s="6" t="str">
        <f>VLOOKUP(F15,'Customer Info'!A:E,4,FALSE)</f>
        <v>Consumer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8">
        <f t="shared" si="2"/>
        <v>592</v>
      </c>
      <c r="Q15" s="8">
        <f t="shared" si="3"/>
        <v>30</v>
      </c>
      <c r="R15" s="2" t="s">
        <v>28</v>
      </c>
      <c r="S15" s="24" cm="1">
        <f t="array" ref="S15">_xlfn.IFS(P15&lt;5000, P15*2%,  P15&lt;25000, P15*5%, P15&lt;50000, P15*7%, P15&lt;10000, P15*9%, P15&lt;250000, P15*12%, P15&gt;=250000, P15*15%)</f>
        <v>11.84</v>
      </c>
    </row>
    <row r="16" spans="1:21" x14ac:dyDescent="0.3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VLOOKUP(F16,'Customer Info'!A:B,2,FALSE)</f>
        <v>Jas</v>
      </c>
      <c r="H16" s="6" t="str">
        <f>VLOOKUP(F16,'Customer Info'!A:C,3,FALSE)</f>
        <v>O'Carroll</v>
      </c>
      <c r="I16" s="6" t="str">
        <f>VLOOKUP(F16,'Customer Info'!A:E,4,FALSE)</f>
        <v>Corporate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8">
        <f t="shared" si="2"/>
        <v>5678</v>
      </c>
      <c r="Q16" s="8">
        <f t="shared" si="3"/>
        <v>466</v>
      </c>
      <c r="R16" s="2" t="s">
        <v>28</v>
      </c>
      <c r="S16" s="24" cm="1">
        <f t="array" ref="S16">_xlfn.IFS(P16&lt;5000, P16*2%,  P16&lt;25000, P16*5%, P16&lt;50000, P16*7%, P16&lt;10000, P16*9%, P16&lt;250000, P16*12%, P16&gt;=250000, P16*15%)</f>
        <v>283.90000000000003</v>
      </c>
    </row>
    <row r="17" spans="1:19" x14ac:dyDescent="0.3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VLOOKUP(F17,'Customer Info'!A:B,2,FALSE)</f>
        <v>Cindy</v>
      </c>
      <c r="H17" s="6" t="str">
        <f>VLOOKUP(F17,'Customer Info'!A:C,3,FALSE)</f>
        <v>Schnelling</v>
      </c>
      <c r="I17" s="6" t="str">
        <f>VLOOKUP(F17,'Customer Info'!A:E,4,FALSE)</f>
        <v>Corporate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8">
        <f t="shared" si="2"/>
        <v>444</v>
      </c>
      <c r="Q17" s="8">
        <f t="shared" si="3"/>
        <v>30</v>
      </c>
      <c r="R17" s="2" t="s">
        <v>28</v>
      </c>
      <c r="S17" s="24" cm="1">
        <f t="array" ref="S17">_xlfn.IFS(P17&lt;5000, P17*2%,  P17&lt;25000, P17*5%, P17&lt;50000, P17*7%, P17&lt;10000, P17*9%, P17&lt;250000, P17*12%, P17&gt;=250000, P17*15%)</f>
        <v>8.8800000000000008</v>
      </c>
    </row>
    <row r="18" spans="1:19" x14ac:dyDescent="0.3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VLOOKUP(F18,'Customer Info'!A:B,2,FALSE)</f>
        <v>Jeremy</v>
      </c>
      <c r="H18" s="6" t="str">
        <f>VLOOKUP(F18,'Customer Info'!A:C,3,FALSE)</f>
        <v>Ellison</v>
      </c>
      <c r="I18" s="6" t="str">
        <f>VLOOKUP(F18,'Customer Info'!A:E,4,FALSE)</f>
        <v>Corporate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8">
        <f t="shared" si="2"/>
        <v>516</v>
      </c>
      <c r="Q18" s="8">
        <f t="shared" si="3"/>
        <v>42</v>
      </c>
      <c r="R18" s="2" t="s">
        <v>28</v>
      </c>
      <c r="S18" s="24" cm="1">
        <f t="array" ref="S18">_xlfn.IFS(P18&lt;5000, P18*2%,  P18&lt;25000, P18*5%, P18&lt;50000, P18*7%, P18&lt;10000, P18*9%, P18&lt;250000, P18*12%, P18&gt;=250000, P18*15%)</f>
        <v>10.32</v>
      </c>
    </row>
    <row r="19" spans="1:19" x14ac:dyDescent="0.3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VLOOKUP(F19,'Customer Info'!A:B,2,FALSE)</f>
        <v>Corinna</v>
      </c>
      <c r="H19" s="6" t="str">
        <f>VLOOKUP(F19,'Customer Info'!A:C,3,FALSE)</f>
        <v>Mitchell</v>
      </c>
      <c r="I19" s="6" t="str">
        <f>VLOOKUP(F19,'Customer Info'!A:E,4,FALSE)</f>
        <v>Consumer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8">
        <f t="shared" si="2"/>
        <v>1694</v>
      </c>
      <c r="Q19" s="8">
        <f t="shared" si="3"/>
        <v>46</v>
      </c>
      <c r="R19" s="2" t="s">
        <v>50</v>
      </c>
      <c r="S19" s="24" cm="1">
        <f t="array" ref="S19">_xlfn.IFS(P19&lt;5000, P19*2%,  P19&lt;25000, P19*5%, P19&lt;50000, P19*7%, P19&lt;10000, P19*9%, P19&lt;250000, P19*12%, P19&gt;=250000, P19*15%)</f>
        <v>33.880000000000003</v>
      </c>
    </row>
    <row r="20" spans="1:19" x14ac:dyDescent="0.3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VLOOKUP(F20,'Customer Info'!A:B,2,FALSE)</f>
        <v>Victor</v>
      </c>
      <c r="H20" s="6" t="str">
        <f>VLOOKUP(F20,'Customer Info'!A:C,3,FALSE)</f>
        <v>Preis</v>
      </c>
      <c r="I20" s="6" t="str">
        <f>VLOOKUP(F20,'Customer Info'!A:E,4,FALSE)</f>
        <v>Home Office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8">
        <f t="shared" si="2"/>
        <v>2784</v>
      </c>
      <c r="Q20" s="8">
        <f t="shared" si="3"/>
        <v>180</v>
      </c>
      <c r="R20" s="2" t="s">
        <v>28</v>
      </c>
      <c r="S20" s="24" cm="1">
        <f t="array" ref="S20">_xlfn.IFS(P20&lt;5000, P20*2%,  P20&lt;25000, P20*5%, P20&lt;50000, P20*7%, P20&lt;10000, P20*9%, P20&lt;250000, P20*12%, P20&gt;=250000, P20*15%)</f>
        <v>55.68</v>
      </c>
    </row>
    <row r="21" spans="1:19" x14ac:dyDescent="0.3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VLOOKUP(F21,'Customer Info'!A:B,2,FALSE)</f>
        <v>Jenna</v>
      </c>
      <c r="H21" s="6" t="str">
        <f>VLOOKUP(F21,'Customer Info'!A:C,3,FALSE)</f>
        <v>Caffey</v>
      </c>
      <c r="I21" s="6" t="str">
        <f>VLOOKUP(F21,'Customer Info'!A:E,4,FALSE)</f>
        <v>Consumer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8">
        <f t="shared" si="2"/>
        <v>368</v>
      </c>
      <c r="Q21" s="8">
        <f t="shared" si="3"/>
        <v>18</v>
      </c>
      <c r="R21" s="2" t="s">
        <v>56</v>
      </c>
      <c r="S21" s="24" cm="1">
        <f t="array" ref="S21">_xlfn.IFS(P21&lt;5000, P21*2%,  P21&lt;25000, P21*5%, P21&lt;50000, P21*7%, P21&lt;10000, P21*9%, P21&lt;250000, P21*12%, P21&gt;=250000, P21*15%)</f>
        <v>7.36</v>
      </c>
    </row>
    <row r="22" spans="1:19" x14ac:dyDescent="0.3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VLOOKUP(F22,'Customer Info'!A:B,2,FALSE)</f>
        <v>Paul</v>
      </c>
      <c r="H22" s="6" t="str">
        <f>VLOOKUP(F22,'Customer Info'!A:C,3,FALSE)</f>
        <v>Knutson</v>
      </c>
      <c r="I22" s="6" t="str">
        <f>VLOOKUP(F22,'Customer Info'!A:E,4,FALSE)</f>
        <v>Home Office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8">
        <f t="shared" si="2"/>
        <v>36606</v>
      </c>
      <c r="Q22" s="8">
        <f t="shared" si="3"/>
        <v>3968</v>
      </c>
      <c r="R22" s="2" t="s">
        <v>50</v>
      </c>
      <c r="S22" s="24" cm="1">
        <f t="array" ref="S22">_xlfn.IFS(P22&lt;5000, P22*2%,  P22&lt;25000, P22*5%, P22&lt;50000, P22*7%, P22&lt;10000, P22*9%, P22&lt;250000, P22*12%, P22&gt;=250000, P22*15%)</f>
        <v>2562.42</v>
      </c>
    </row>
    <row r="23" spans="1:19" x14ac:dyDescent="0.3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VLOOKUP(F23,'Customer Info'!A:B,2,FALSE)</f>
        <v>Ryan</v>
      </c>
      <c r="H23" s="6" t="str">
        <f>VLOOKUP(F23,'Customer Info'!A:C,3,FALSE)</f>
        <v>Crowe</v>
      </c>
      <c r="I23" s="6" t="str">
        <f>VLOOKUP(F23,'Customer Info'!A:E,4,FALSE)</f>
        <v>Corporate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8">
        <f t="shared" si="2"/>
        <v>4196</v>
      </c>
      <c r="Q23" s="8">
        <f t="shared" si="3"/>
        <v>156</v>
      </c>
      <c r="R23" s="2" t="s">
        <v>28</v>
      </c>
      <c r="S23" s="24" cm="1">
        <f t="array" ref="S23">_xlfn.IFS(P23&lt;5000, P23*2%,  P23&lt;25000, P23*5%, P23&lt;50000, P23*7%, P23&lt;10000, P23*9%, P23&lt;250000, P23*12%, P23&gt;=250000, P23*15%)</f>
        <v>83.92</v>
      </c>
    </row>
    <row r="24" spans="1:19" x14ac:dyDescent="0.3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VLOOKUP(F24,'Customer Info'!A:B,2,FALSE)</f>
        <v>Kelly</v>
      </c>
      <c r="H24" s="6" t="str">
        <f>VLOOKUP(F24,'Customer Info'!A:C,3,FALSE)</f>
        <v>Collister</v>
      </c>
      <c r="I24" s="6" t="str">
        <f>VLOOKUP(F24,'Customer Info'!A:E,4,FALSE)</f>
        <v>Corporate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8">
        <f t="shared" si="2"/>
        <v>598</v>
      </c>
      <c r="Q24" s="8">
        <f t="shared" si="3"/>
        <v>32</v>
      </c>
      <c r="R24" s="2" t="s">
        <v>56</v>
      </c>
      <c r="S24" s="24" cm="1">
        <f t="array" ref="S24">_xlfn.IFS(P24&lt;5000, P24*2%,  P24&lt;25000, P24*5%, P24&lt;50000, P24*7%, P24&lt;10000, P24*9%, P24&lt;250000, P24*12%, P24&gt;=250000, P24*15%)</f>
        <v>11.96</v>
      </c>
    </row>
    <row r="25" spans="1:19" x14ac:dyDescent="0.3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VLOOKUP(F25,'Customer Info'!A:B,2,FALSE)</f>
        <v>Adam</v>
      </c>
      <c r="H25" s="6" t="str">
        <f>VLOOKUP(F25,'Customer Info'!A:C,3,FALSE)</f>
        <v>Bellavance</v>
      </c>
      <c r="I25" s="6" t="str">
        <f>VLOOKUP(F25,'Customer Info'!A:E,4,FALSE)</f>
        <v>Consumer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8">
        <f t="shared" si="2"/>
        <v>3622</v>
      </c>
      <c r="Q25" s="8">
        <f t="shared" si="3"/>
        <v>264</v>
      </c>
      <c r="R25" s="2" t="s">
        <v>50</v>
      </c>
      <c r="S25" s="24" cm="1">
        <f t="array" ref="S25">_xlfn.IFS(P25&lt;5000, P25*2%,  P25&lt;25000, P25*5%, P25&lt;50000, P25*7%, P25&lt;10000, P25*9%, P25&lt;250000, P25*12%, P25&gt;=250000, P25*15%)</f>
        <v>72.44</v>
      </c>
    </row>
    <row r="26" spans="1:19" x14ac:dyDescent="0.3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VLOOKUP(F26,'Customer Info'!A:B,2,FALSE)</f>
        <v>Corey</v>
      </c>
      <c r="H26" s="6" t="str">
        <f>VLOOKUP(F26,'Customer Info'!A:C,3,FALSE)</f>
        <v>Lock</v>
      </c>
      <c r="I26" s="6" t="str">
        <f>VLOOKUP(F26,'Customer Info'!A:E,4,FALSE)</f>
        <v>Corporate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8">
        <f t="shared" si="2"/>
        <v>19164</v>
      </c>
      <c r="Q26" s="8">
        <f t="shared" si="3"/>
        <v>1260</v>
      </c>
      <c r="R26" s="2" t="s">
        <v>28</v>
      </c>
      <c r="S26" s="24" cm="1">
        <f t="array" ref="S26">_xlfn.IFS(P26&lt;5000, P26*2%,  P26&lt;25000, P26*5%, P26&lt;50000, P26*7%, P26&lt;10000, P26*9%, P26&lt;250000, P26*12%, P26&gt;=250000, P26*15%)</f>
        <v>958.2</v>
      </c>
    </row>
    <row r="27" spans="1:19" x14ac:dyDescent="0.3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VLOOKUP(F27,'Customer Info'!A:B,2,FALSE)</f>
        <v>Dennis</v>
      </c>
      <c r="H27" s="6" t="str">
        <f>VLOOKUP(F27,'Customer Info'!A:C,3,FALSE)</f>
        <v>Pardue</v>
      </c>
      <c r="I27" s="6" t="str">
        <f>VLOOKUP(F27,'Customer Info'!A:E,4,FALSE)</f>
        <v>Corporate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8">
        <f t="shared" si="2"/>
        <v>51742</v>
      </c>
      <c r="Q27" s="8">
        <f t="shared" si="3"/>
        <v>4302</v>
      </c>
      <c r="R27" s="2" t="s">
        <v>28</v>
      </c>
      <c r="S27" s="24" cm="1">
        <f t="array" ref="S27">_xlfn.IFS(P27&lt;5000, P27*2%,  P27&lt;25000, P27*5%, P27&lt;50000, P27*7%, P27&lt;10000, P27*9%, P27&lt;250000, P27*12%, P27&gt;=250000, P27*15%)</f>
        <v>6209.04</v>
      </c>
    </row>
    <row r="28" spans="1:19" x14ac:dyDescent="0.3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VLOOKUP(F28,'Customer Info'!A:B,2,FALSE)</f>
        <v>Lisa</v>
      </c>
      <c r="H28" s="6" t="str">
        <f>VLOOKUP(F28,'Customer Info'!A:C,3,FALSE)</f>
        <v>DeCherney</v>
      </c>
      <c r="I28" s="6" t="str">
        <f>VLOOKUP(F28,'Customer Info'!A:E,4,FALSE)</f>
        <v>Home Office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8">
        <f t="shared" si="2"/>
        <v>1699</v>
      </c>
      <c r="Q28" s="8">
        <f t="shared" si="3"/>
        <v>76</v>
      </c>
      <c r="R28" s="2" t="s">
        <v>50</v>
      </c>
      <c r="S28" s="24" cm="1">
        <f t="array" ref="S28">_xlfn.IFS(P28&lt;5000, P28*2%,  P28&lt;25000, P28*5%, P28&lt;50000, P28*7%, P28&lt;10000, P28*9%, P28&lt;250000, P28*12%, P28&gt;=250000, P28*15%)</f>
        <v>33.980000000000004</v>
      </c>
    </row>
    <row r="29" spans="1:19" x14ac:dyDescent="0.3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VLOOKUP(F29,'Customer Info'!A:B,2,FALSE)</f>
        <v>Bill</v>
      </c>
      <c r="H29" s="6" t="str">
        <f>VLOOKUP(F29,'Customer Info'!A:C,3,FALSE)</f>
        <v>Stewart</v>
      </c>
      <c r="I29" s="6" t="str">
        <f>VLOOKUP(F29,'Customer Info'!A:E,4,FALSE)</f>
        <v>Consumer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8">
        <f t="shared" si="2"/>
        <v>423</v>
      </c>
      <c r="Q29" s="8">
        <f t="shared" si="3"/>
        <v>21</v>
      </c>
      <c r="R29" s="2" t="s">
        <v>50</v>
      </c>
      <c r="S29" s="24" cm="1">
        <f t="array" ref="S29">_xlfn.IFS(P29&lt;5000, P29*2%,  P29&lt;25000, P29*5%, P29&lt;50000, P29*7%, P29&lt;10000, P29*9%, P29&lt;250000, P29*12%, P29&gt;=250000, P29*15%)</f>
        <v>8.4600000000000009</v>
      </c>
    </row>
    <row r="30" spans="1:19" x14ac:dyDescent="0.3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VLOOKUP(F30,'Customer Info'!A:B,2,FALSE)</f>
        <v>David</v>
      </c>
      <c r="H30" s="6" t="str">
        <f>VLOOKUP(F30,'Customer Info'!A:C,3,FALSE)</f>
        <v>Kendrick</v>
      </c>
      <c r="I30" s="6" t="str">
        <f>VLOOKUP(F30,'Customer Info'!A:E,4,FALSE)</f>
        <v>Consumer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8">
        <f t="shared" si="2"/>
        <v>6878</v>
      </c>
      <c r="Q30" s="8">
        <f t="shared" si="3"/>
        <v>320</v>
      </c>
      <c r="R30" s="2" t="s">
        <v>28</v>
      </c>
      <c r="S30" s="24" cm="1">
        <f t="array" ref="S30">_xlfn.IFS(P30&lt;5000, P30*2%,  P30&lt;25000, P30*5%, P30&lt;50000, P30*7%, P30&lt;10000, P30*9%, P30&lt;250000, P30*12%, P30&gt;=250000, P30*15%)</f>
        <v>343.90000000000003</v>
      </c>
    </row>
    <row r="31" spans="1:19" x14ac:dyDescent="0.3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VLOOKUP(F31,'Customer Info'!A:B,2,FALSE)</f>
        <v>Laurel</v>
      </c>
      <c r="H31" s="6" t="str">
        <f>VLOOKUP(F31,'Customer Info'!A:C,3,FALSE)</f>
        <v>Workman</v>
      </c>
      <c r="I31" s="6" t="str">
        <f>VLOOKUP(F31,'Customer Info'!A:E,4,FALSE)</f>
        <v>Corporate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8">
        <f t="shared" si="2"/>
        <v>12142</v>
      </c>
      <c r="Q31" s="8">
        <f t="shared" si="3"/>
        <v>666</v>
      </c>
      <c r="R31" s="2" t="s">
        <v>50</v>
      </c>
      <c r="S31" s="24" cm="1">
        <f t="array" ref="S31">_xlfn.IFS(P31&lt;5000, P31*2%,  P31&lt;25000, P31*5%, P31&lt;50000, P31*7%, P31&lt;10000, P31*9%, P31&lt;250000, P31*12%, P31&gt;=250000, P31*15%)</f>
        <v>607.1</v>
      </c>
    </row>
    <row r="32" spans="1:19" x14ac:dyDescent="0.3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VLOOKUP(F32,'Customer Info'!A:B,2,FALSE)</f>
        <v>Craig</v>
      </c>
      <c r="H32" s="6" t="str">
        <f>VLOOKUP(F32,'Customer Info'!A:C,3,FALSE)</f>
        <v>Carroll</v>
      </c>
      <c r="I32" s="6" t="str">
        <f>VLOOKUP(F32,'Customer Info'!A:E,4,FALSE)</f>
        <v>Consumer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8">
        <f t="shared" si="2"/>
        <v>609</v>
      </c>
      <c r="Q32" s="8">
        <f t="shared" si="3"/>
        <v>60</v>
      </c>
      <c r="R32" s="2" t="s">
        <v>28</v>
      </c>
      <c r="S32" s="24" cm="1">
        <f t="array" ref="S32">_xlfn.IFS(P32&lt;5000, P32*2%,  P32&lt;25000, P32*5%, P32&lt;50000, P32*7%, P32&lt;10000, P32*9%, P32&lt;250000, P32*12%, P32&gt;=250000, P32*15%)</f>
        <v>12.18</v>
      </c>
    </row>
    <row r="33" spans="1:19" x14ac:dyDescent="0.3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VLOOKUP(F33,'Customer Info'!A:B,2,FALSE)</f>
        <v>Emily</v>
      </c>
      <c r="H33" s="6" t="str">
        <f>VLOOKUP(F33,'Customer Info'!A:C,3,FALSE)</f>
        <v>Burns</v>
      </c>
      <c r="I33" s="6" t="str">
        <f>VLOOKUP(F33,'Customer Info'!A:E,4,FALSE)</f>
        <v>Corporate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8">
        <f t="shared" si="2"/>
        <v>4497</v>
      </c>
      <c r="Q33" s="8">
        <f t="shared" si="3"/>
        <v>282</v>
      </c>
      <c r="R33" s="2" t="s">
        <v>28</v>
      </c>
      <c r="S33" s="24" cm="1">
        <f t="array" ref="S33">_xlfn.IFS(P33&lt;5000, P33*2%,  P33&lt;25000, P33*5%, P33&lt;50000, P33*7%, P33&lt;10000, P33*9%, P33&lt;250000, P33*12%, P33&gt;=250000, P33*15%)</f>
        <v>89.94</v>
      </c>
    </row>
    <row r="34" spans="1:19" x14ac:dyDescent="0.3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VLOOKUP(F34,'Customer Info'!A:B,2,FALSE)</f>
        <v>Erica</v>
      </c>
      <c r="H34" s="6" t="str">
        <f>VLOOKUP(F34,'Customer Info'!A:C,3,FALSE)</f>
        <v>Smith</v>
      </c>
      <c r="I34" s="6" t="str">
        <f>VLOOKUP(F34,'Customer Info'!A:E,4,FALSE)</f>
        <v>Corporate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8">
        <f t="shared" si="2"/>
        <v>864</v>
      </c>
      <c r="Q34" s="8">
        <f t="shared" si="3"/>
        <v>36</v>
      </c>
      <c r="R34" s="2" t="s">
        <v>28</v>
      </c>
      <c r="S34" s="24" cm="1">
        <f t="array" ref="S34">_xlfn.IFS(P34&lt;5000, P34*2%,  P34&lt;25000, P34*5%, P34&lt;50000, P34*7%, P34&lt;10000, P34*9%, P34&lt;250000, P34*12%, P34&gt;=250000, P34*15%)</f>
        <v>17.28</v>
      </c>
    </row>
    <row r="35" spans="1:19" x14ac:dyDescent="0.3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VLOOKUP(F35,'Customer Info'!A:B,2,FALSE)</f>
        <v>Thomas</v>
      </c>
      <c r="H35" s="6" t="str">
        <f>VLOOKUP(F35,'Customer Info'!A:C,3,FALSE)</f>
        <v>Brumley</v>
      </c>
      <c r="I35" s="6" t="str">
        <f>VLOOKUP(F35,'Customer Info'!A:E,4,FALSE)</f>
        <v>Corporate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8">
        <f t="shared" si="2"/>
        <v>5836</v>
      </c>
      <c r="Q35" s="8">
        <f t="shared" si="3"/>
        <v>273</v>
      </c>
      <c r="R35" s="2" t="s">
        <v>28</v>
      </c>
      <c r="S35" s="24" cm="1">
        <f t="array" ref="S35">_xlfn.IFS(P35&lt;5000, P35*2%,  P35&lt;25000, P35*5%, P35&lt;50000, P35*7%, P35&lt;10000, P35*9%, P35&lt;250000, P35*12%, P35&gt;=250000, P35*15%)</f>
        <v>291.8</v>
      </c>
    </row>
    <row r="36" spans="1:19" x14ac:dyDescent="0.3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VLOOKUP(F36,'Customer Info'!A:B,2,FALSE)</f>
        <v>Justin</v>
      </c>
      <c r="H36" s="6" t="str">
        <f>VLOOKUP(F36,'Customer Info'!A:C,3,FALSE)</f>
        <v>Hirsh</v>
      </c>
      <c r="I36" s="6" t="str">
        <f>VLOOKUP(F36,'Customer Info'!A:E,4,FALSE)</f>
        <v>Home Office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8">
        <f t="shared" si="2"/>
        <v>14796</v>
      </c>
      <c r="Q36" s="8">
        <f t="shared" si="3"/>
        <v>1214</v>
      </c>
      <c r="R36" s="2" t="s">
        <v>28</v>
      </c>
      <c r="S36" s="24" cm="1">
        <f t="array" ref="S36">_xlfn.IFS(P36&lt;5000, P36*2%,  P36&lt;25000, P36*5%, P36&lt;50000, P36*7%, P36&lt;10000, P36*9%, P36&lt;250000, P36*12%, P36&gt;=250000, P36*15%)</f>
        <v>739.80000000000007</v>
      </c>
    </row>
    <row r="37" spans="1:19" x14ac:dyDescent="0.3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VLOOKUP(F37,'Customer Info'!A:B,2,FALSE)</f>
        <v>Thomas</v>
      </c>
      <c r="H37" s="6" t="str">
        <f>VLOOKUP(F37,'Customer Info'!A:C,3,FALSE)</f>
        <v>Brumley</v>
      </c>
      <c r="I37" s="6" t="str">
        <f>VLOOKUP(F37,'Customer Info'!A:E,4,FALSE)</f>
        <v>Corporate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8">
        <f t="shared" si="2"/>
        <v>39361</v>
      </c>
      <c r="Q37" s="8">
        <f t="shared" si="3"/>
        <v>1505</v>
      </c>
      <c r="R37" s="2" t="s">
        <v>28</v>
      </c>
      <c r="S37" s="24" cm="1">
        <f t="array" ref="S37">_xlfn.IFS(P37&lt;5000, P37*2%,  P37&lt;25000, P37*5%, P37&lt;50000, P37*7%, P37&lt;10000, P37*9%, P37&lt;250000, P37*12%, P37&gt;=250000, P37*15%)</f>
        <v>2755.2700000000004</v>
      </c>
    </row>
    <row r="38" spans="1:19" x14ac:dyDescent="0.3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VLOOKUP(F38,'Customer Info'!A:B,2,FALSE)</f>
        <v>Heather</v>
      </c>
      <c r="H38" s="6" t="str">
        <f>VLOOKUP(F38,'Customer Info'!A:C,3,FALSE)</f>
        <v>Kirkland</v>
      </c>
      <c r="I38" s="6" t="str">
        <f>VLOOKUP(F38,'Customer Info'!A:E,4,FALSE)</f>
        <v>Consumer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8">
        <f t="shared" si="2"/>
        <v>1026</v>
      </c>
      <c r="Q38" s="8">
        <f t="shared" si="3"/>
        <v>102</v>
      </c>
      <c r="R38" s="2" t="s">
        <v>50</v>
      </c>
      <c r="S38" s="24" cm="1">
        <f t="array" ref="S38">_xlfn.IFS(P38&lt;5000, P38*2%,  P38&lt;25000, P38*5%, P38&lt;50000, P38*7%, P38&lt;10000, P38*9%, P38&lt;250000, P38*12%, P38&gt;=250000, P38*15%)</f>
        <v>20.52</v>
      </c>
    </row>
    <row r="39" spans="1:19" x14ac:dyDescent="0.3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VLOOKUP(F39,'Customer Info'!A:B,2,FALSE)</f>
        <v>Jeremy</v>
      </c>
      <c r="H39" s="6" t="str">
        <f>VLOOKUP(F39,'Customer Info'!A:C,3,FALSE)</f>
        <v>Ellison</v>
      </c>
      <c r="I39" s="6" t="str">
        <f>VLOOKUP(F39,'Customer Info'!A:E,4,FALSE)</f>
        <v>Corporate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8">
        <f t="shared" si="2"/>
        <v>601</v>
      </c>
      <c r="Q39" s="8">
        <f t="shared" si="3"/>
        <v>43</v>
      </c>
      <c r="R39" s="2" t="s">
        <v>50</v>
      </c>
      <c r="S39" s="24" cm="1">
        <f t="array" ref="S39">_xlfn.IFS(P39&lt;5000, P39*2%,  P39&lt;25000, P39*5%, P39&lt;50000, P39*7%, P39&lt;10000, P39*9%, P39&lt;250000, P39*12%, P39&gt;=250000, P39*15%)</f>
        <v>12.02</v>
      </c>
    </row>
    <row r="40" spans="1:19" x14ac:dyDescent="0.3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VLOOKUP(F40,'Customer Info'!A:B,2,FALSE)</f>
        <v>Jenna</v>
      </c>
      <c r="H40" s="6" t="str">
        <f>VLOOKUP(F40,'Customer Info'!A:C,3,FALSE)</f>
        <v>Caffey</v>
      </c>
      <c r="I40" s="6" t="str">
        <f>VLOOKUP(F40,'Customer Info'!A:E,4,FALSE)</f>
        <v>Consumer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8">
        <f t="shared" si="2"/>
        <v>14745</v>
      </c>
      <c r="Q40" s="8">
        <f t="shared" si="3"/>
        <v>558</v>
      </c>
      <c r="R40" s="2" t="s">
        <v>50</v>
      </c>
      <c r="S40" s="24" cm="1">
        <f t="array" ref="S40">_xlfn.IFS(P40&lt;5000, P40*2%,  P40&lt;25000, P40*5%, P40&lt;50000, P40*7%, P40&lt;10000, P40*9%, P40&lt;250000, P40*12%, P40&gt;=250000, P40*15%)</f>
        <v>737.25</v>
      </c>
    </row>
    <row r="41" spans="1:19" x14ac:dyDescent="0.3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VLOOKUP(F41,'Customer Info'!A:B,2,FALSE)</f>
        <v>Frank</v>
      </c>
      <c r="H41" s="6" t="str">
        <f>VLOOKUP(F41,'Customer Info'!A:C,3,FALSE)</f>
        <v>Hawley</v>
      </c>
      <c r="I41" s="6" t="str">
        <f>VLOOKUP(F41,'Customer Info'!A:E,4,FALSE)</f>
        <v>Corporate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8">
        <f t="shared" si="2"/>
        <v>20650</v>
      </c>
      <c r="Q41" s="8">
        <f t="shared" si="3"/>
        <v>591</v>
      </c>
      <c r="R41" s="2" t="s">
        <v>28</v>
      </c>
      <c r="S41" s="24" cm="1">
        <f t="array" ref="S41">_xlfn.IFS(P41&lt;5000, P41*2%,  P41&lt;25000, P41*5%, P41&lt;50000, P41*7%, P41&lt;10000, P41*9%, P41&lt;250000, P41*12%, P41&gt;=250000, P41*15%)</f>
        <v>1032.5</v>
      </c>
    </row>
    <row r="42" spans="1:19" x14ac:dyDescent="0.3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VLOOKUP(F42,'Customer Info'!A:B,2,FALSE)</f>
        <v>Trudy</v>
      </c>
      <c r="H42" s="6" t="str">
        <f>VLOOKUP(F42,'Customer Info'!A:C,3,FALSE)</f>
        <v>Glocke</v>
      </c>
      <c r="I42" s="6" t="str">
        <f>VLOOKUP(F42,'Customer Info'!A:E,4,FALSE)</f>
        <v>Consumer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8">
        <f t="shared" si="2"/>
        <v>793</v>
      </c>
      <c r="Q42" s="8">
        <f t="shared" si="3"/>
        <v>65</v>
      </c>
      <c r="R42" s="2" t="s">
        <v>50</v>
      </c>
      <c r="S42" s="24" cm="1">
        <f t="array" ref="S42">_xlfn.IFS(P42&lt;5000, P42*2%,  P42&lt;25000, P42*5%, P42&lt;50000, P42*7%, P42&lt;10000, P42*9%, P42&lt;250000, P42*12%, P42&gt;=250000, P42*15%)</f>
        <v>15.860000000000001</v>
      </c>
    </row>
    <row r="43" spans="1:19" x14ac:dyDescent="0.3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VLOOKUP(F43,'Customer Info'!A:B,2,FALSE)</f>
        <v>Duane</v>
      </c>
      <c r="H43" s="6" t="str">
        <f>VLOOKUP(F43,'Customer Info'!A:C,3,FALSE)</f>
        <v>Huffman</v>
      </c>
      <c r="I43" s="6" t="str">
        <f>VLOOKUP(F43,'Customer Info'!A:E,4,FALSE)</f>
        <v>Consumer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8">
        <f t="shared" si="2"/>
        <v>66</v>
      </c>
      <c r="Q43" s="8">
        <f t="shared" si="3"/>
        <v>2</v>
      </c>
      <c r="R43" s="2" t="s">
        <v>28</v>
      </c>
      <c r="S43" s="24" cm="1">
        <f t="array" ref="S43">_xlfn.IFS(P43&lt;5000, P43*2%,  P43&lt;25000, P43*5%, P43&lt;50000, P43*7%, P43&lt;10000, P43*9%, P43&lt;250000, P43*12%, P43&gt;=250000, P43*15%)</f>
        <v>1.32</v>
      </c>
    </row>
    <row r="44" spans="1:19" x14ac:dyDescent="0.3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VLOOKUP(F44,'Customer Info'!A:B,2,FALSE)</f>
        <v>Steven</v>
      </c>
      <c r="H44" s="6" t="str">
        <f>VLOOKUP(F44,'Customer Info'!A:C,3,FALSE)</f>
        <v>Ward</v>
      </c>
      <c r="I44" s="6" t="str">
        <f>VLOOKUP(F44,'Customer Info'!A:E,4,FALSE)</f>
        <v>Corporate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8">
        <f t="shared" si="2"/>
        <v>16106</v>
      </c>
      <c r="Q44" s="8">
        <f t="shared" si="3"/>
        <v>1032</v>
      </c>
      <c r="R44" s="2" t="s">
        <v>50</v>
      </c>
      <c r="S44" s="24" cm="1">
        <f t="array" ref="S44">_xlfn.IFS(P44&lt;5000, P44*2%,  P44&lt;25000, P44*5%, P44&lt;50000, P44*7%, P44&lt;10000, P44*9%, P44&lt;250000, P44*12%, P44&gt;=250000, P44*15%)</f>
        <v>805.30000000000007</v>
      </c>
    </row>
    <row r="45" spans="1:19" x14ac:dyDescent="0.3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VLOOKUP(F45,'Customer Info'!A:B,2,FALSE)</f>
        <v>Victoria</v>
      </c>
      <c r="H45" s="6" t="str">
        <f>VLOOKUP(F45,'Customer Info'!A:C,3,FALSE)</f>
        <v>Pisteka</v>
      </c>
      <c r="I45" s="6" t="str">
        <f>VLOOKUP(F45,'Customer Info'!A:E,4,FALSE)</f>
        <v>Corporate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8">
        <f t="shared" si="2"/>
        <v>22121</v>
      </c>
      <c r="Q45" s="8">
        <f t="shared" si="3"/>
        <v>1821</v>
      </c>
      <c r="R45" s="2" t="s">
        <v>26</v>
      </c>
      <c r="S45" s="24" cm="1">
        <f t="array" ref="S45">_xlfn.IFS(P45&lt;5000, P45*2%,  P45&lt;25000, P45*5%, P45&lt;50000, P45*7%, P45&lt;10000, P45*9%, P45&lt;250000, P45*12%, P45&gt;=250000, P45*15%)</f>
        <v>1106.05</v>
      </c>
    </row>
    <row r="46" spans="1:19" x14ac:dyDescent="0.3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VLOOKUP(F46,'Customer Info'!A:B,2,FALSE)</f>
        <v>Dana</v>
      </c>
      <c r="H46" s="6" t="str">
        <f>VLOOKUP(F46,'Customer Info'!A:C,3,FALSE)</f>
        <v>Kaydos</v>
      </c>
      <c r="I46" s="6" t="str">
        <f>VLOOKUP(F46,'Customer Info'!A:E,4,FALSE)</f>
        <v>Home Office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8">
        <f t="shared" si="2"/>
        <v>1174</v>
      </c>
      <c r="Q46" s="8">
        <f t="shared" si="3"/>
        <v>48</v>
      </c>
      <c r="R46" s="2" t="s">
        <v>56</v>
      </c>
      <c r="S46" s="24" cm="1">
        <f t="array" ref="S46">_xlfn.IFS(P46&lt;5000, P46*2%,  P46&lt;25000, P46*5%, P46&lt;50000, P46*7%, P46&lt;10000, P46*9%, P46&lt;250000, P46*12%, P46&gt;=250000, P46*15%)</f>
        <v>23.48</v>
      </c>
    </row>
    <row r="47" spans="1:19" x14ac:dyDescent="0.3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VLOOKUP(F47,'Customer Info'!A:B,2,FALSE)</f>
        <v>Steve</v>
      </c>
      <c r="H47" s="6" t="str">
        <f>VLOOKUP(F47,'Customer Info'!A:C,3,FALSE)</f>
        <v>Carroll</v>
      </c>
      <c r="I47" s="6" t="str">
        <f>VLOOKUP(F47,'Customer Info'!A:E,4,FALSE)</f>
        <v>Corporate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8">
        <f t="shared" si="2"/>
        <v>10078</v>
      </c>
      <c r="Q47" s="8">
        <f t="shared" si="3"/>
        <v>567</v>
      </c>
      <c r="R47" s="2" t="s">
        <v>28</v>
      </c>
      <c r="S47" s="24" cm="1">
        <f t="array" ref="S47">_xlfn.IFS(P47&lt;5000, P47*2%,  P47&lt;25000, P47*5%, P47&lt;50000, P47*7%, P47&lt;10000, P47*9%, P47&lt;250000, P47*12%, P47&gt;=250000, P47*15%)</f>
        <v>503.90000000000003</v>
      </c>
    </row>
    <row r="48" spans="1:19" x14ac:dyDescent="0.3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VLOOKUP(F48,'Customer Info'!A:B,2,FALSE)</f>
        <v>Hunter</v>
      </c>
      <c r="H48" s="6" t="str">
        <f>VLOOKUP(F48,'Customer Info'!A:C,3,FALSE)</f>
        <v>Lopez</v>
      </c>
      <c r="I48" s="6" t="str">
        <f>VLOOKUP(F48,'Customer Info'!A:E,4,FALSE)</f>
        <v>Corporate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8">
        <f t="shared" si="2"/>
        <v>4187</v>
      </c>
      <c r="Q48" s="8">
        <f t="shared" si="3"/>
        <v>414</v>
      </c>
      <c r="R48" s="2" t="s">
        <v>50</v>
      </c>
      <c r="S48" s="24" cm="1">
        <f t="array" ref="S48">_xlfn.IFS(P48&lt;5000, P48*2%,  P48&lt;25000, P48*5%, P48&lt;50000, P48*7%, P48&lt;10000, P48*9%, P48&lt;250000, P48*12%, P48&gt;=250000, P48*15%)</f>
        <v>83.74</v>
      </c>
    </row>
    <row r="49" spans="1:19" x14ac:dyDescent="0.3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VLOOKUP(F49,'Customer Info'!A:B,2,FALSE)</f>
        <v>Lisa</v>
      </c>
      <c r="H49" s="6" t="str">
        <f>VLOOKUP(F49,'Customer Info'!A:C,3,FALSE)</f>
        <v>Ryan</v>
      </c>
      <c r="I49" s="6" t="str">
        <f>VLOOKUP(F49,'Customer Info'!A:E,4,FALSE)</f>
        <v>Corporate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8">
        <f t="shared" si="2"/>
        <v>314</v>
      </c>
      <c r="Q49" s="8">
        <f t="shared" si="3"/>
        <v>16</v>
      </c>
      <c r="R49" s="2" t="s">
        <v>50</v>
      </c>
      <c r="S49" s="24" cm="1">
        <f t="array" ref="S49">_xlfn.IFS(P49&lt;5000, P49*2%,  P49&lt;25000, P49*5%, P49&lt;50000, P49*7%, P49&lt;10000, P49*9%, P49&lt;250000, P49*12%, P49&gt;=250000, P49*15%)</f>
        <v>6.28</v>
      </c>
    </row>
    <row r="50" spans="1:19" x14ac:dyDescent="0.3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VLOOKUP(F50,'Customer Info'!A:B,2,FALSE)</f>
        <v>Neil</v>
      </c>
      <c r="H50" s="6" t="str">
        <f>VLOOKUP(F50,'Customer Info'!A:C,3,FALSE)</f>
        <v>Knudson</v>
      </c>
      <c r="I50" s="6" t="str">
        <f>VLOOKUP(F50,'Customer Info'!A:E,4,FALSE)</f>
        <v>Home Office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8">
        <f t="shared" si="2"/>
        <v>4803</v>
      </c>
      <c r="Q50" s="8">
        <f t="shared" si="3"/>
        <v>135</v>
      </c>
      <c r="R50" s="2" t="s">
        <v>28</v>
      </c>
      <c r="S50" s="24" cm="1">
        <f t="array" ref="S50">_xlfn.IFS(P50&lt;5000, P50*2%,  P50&lt;25000, P50*5%, P50&lt;50000, P50*7%, P50&lt;10000, P50*9%, P50&lt;250000, P50*12%, P50&gt;=250000, P50*15%)</f>
        <v>96.06</v>
      </c>
    </row>
    <row r="51" spans="1:19" x14ac:dyDescent="0.3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VLOOKUP(F51,'Customer Info'!A:B,2,FALSE)</f>
        <v>Adam</v>
      </c>
      <c r="H51" s="6" t="str">
        <f>VLOOKUP(F51,'Customer Info'!A:C,3,FALSE)</f>
        <v>Bellavance</v>
      </c>
      <c r="I51" s="6" t="str">
        <f>VLOOKUP(F51,'Customer Info'!A:E,4,FALSE)</f>
        <v>Corporate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8">
        <f t="shared" si="2"/>
        <v>194</v>
      </c>
      <c r="Q51" s="8">
        <f t="shared" si="3"/>
        <v>20</v>
      </c>
      <c r="R51" s="2" t="s">
        <v>28</v>
      </c>
      <c r="S51" s="24" cm="1">
        <f t="array" ref="S51">_xlfn.IFS(P51&lt;5000, P51*2%,  P51&lt;25000, P51*5%, P51&lt;50000, P51*7%, P51&lt;10000, P51*9%, P51&lt;250000, P51*12%, P51&gt;=250000, P51*15%)</f>
        <v>3.88</v>
      </c>
    </row>
    <row r="52" spans="1:19" x14ac:dyDescent="0.3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VLOOKUP(F52,'Customer Info'!A:B,2,FALSE)</f>
        <v>Larry</v>
      </c>
      <c r="H52" s="6" t="str">
        <f>VLOOKUP(F52,'Customer Info'!A:C,3,FALSE)</f>
        <v>Blacks</v>
      </c>
      <c r="I52" s="6" t="str">
        <f>VLOOKUP(F52,'Customer Info'!A:E,4,FALSE)</f>
        <v>Consumer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8">
        <f t="shared" si="2"/>
        <v>559</v>
      </c>
      <c r="Q52" s="8">
        <f t="shared" si="3"/>
        <v>36</v>
      </c>
      <c r="R52" s="2" t="s">
        <v>28</v>
      </c>
      <c r="S52" s="24" cm="1">
        <f t="array" ref="S52">_xlfn.IFS(P52&lt;5000, P52*2%,  P52&lt;25000, P52*5%, P52&lt;50000, P52*7%, P52&lt;10000, P52*9%, P52&lt;250000, P52*12%, P52&gt;=250000, P52*15%)</f>
        <v>11.18</v>
      </c>
    </row>
    <row r="53" spans="1:19" x14ac:dyDescent="0.3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VLOOKUP(F53,'Customer Info'!A:B,2,FALSE)</f>
        <v>Patrick</v>
      </c>
      <c r="H53" s="6" t="str">
        <f>VLOOKUP(F53,'Customer Info'!A:C,3,FALSE)</f>
        <v>Bzostek</v>
      </c>
      <c r="I53" s="6" t="str">
        <f>VLOOKUP(F53,'Customer Info'!A:E,4,FALSE)</f>
        <v>Consumer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8">
        <f t="shared" si="2"/>
        <v>13512</v>
      </c>
      <c r="Q53" s="8">
        <f t="shared" si="3"/>
        <v>858</v>
      </c>
      <c r="R53" s="2" t="s">
        <v>28</v>
      </c>
      <c r="S53" s="24" cm="1">
        <f t="array" ref="S53">_xlfn.IFS(P53&lt;5000, P53*2%,  P53&lt;25000, P53*5%, P53&lt;50000, P53*7%, P53&lt;10000, P53*9%, P53&lt;250000, P53*12%, P53&gt;=250000, P53*15%)</f>
        <v>675.6</v>
      </c>
    </row>
    <row r="54" spans="1:19" x14ac:dyDescent="0.3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VLOOKUP(F54,'Customer Info'!A:B,2,FALSE)</f>
        <v>Eileen</v>
      </c>
      <c r="H54" s="6" t="str">
        <f>VLOOKUP(F54,'Customer Info'!A:C,3,FALSE)</f>
        <v>Kiefer</v>
      </c>
      <c r="I54" s="6" t="str">
        <f>VLOOKUP(F54,'Customer Info'!A:E,4,FALSE)</f>
        <v>Consumer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8">
        <f t="shared" si="2"/>
        <v>875</v>
      </c>
      <c r="Q54" s="8">
        <f t="shared" si="3"/>
        <v>45</v>
      </c>
      <c r="R54" s="2" t="s">
        <v>50</v>
      </c>
      <c r="S54" s="24" cm="1">
        <f t="array" ref="S54">_xlfn.IFS(P54&lt;5000, P54*2%,  P54&lt;25000, P54*5%, P54&lt;50000, P54*7%, P54&lt;10000, P54*9%, P54&lt;250000, P54*12%, P54&gt;=250000, P54*15%)</f>
        <v>17.5</v>
      </c>
    </row>
    <row r="55" spans="1:19" x14ac:dyDescent="0.3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VLOOKUP(F55,'Customer Info'!A:B,2,FALSE)</f>
        <v>Trudy</v>
      </c>
      <c r="H55" s="6" t="str">
        <f>VLOOKUP(F55,'Customer Info'!A:C,3,FALSE)</f>
        <v>Glocke</v>
      </c>
      <c r="I55" s="6" t="str">
        <f>VLOOKUP(F55,'Customer Info'!A:E,4,FALSE)</f>
        <v>Consumer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8">
        <f t="shared" si="2"/>
        <v>2423</v>
      </c>
      <c r="Q55" s="8">
        <f t="shared" si="3"/>
        <v>130</v>
      </c>
      <c r="R55" s="2" t="s">
        <v>28</v>
      </c>
      <c r="S55" s="24" cm="1">
        <f t="array" ref="S55">_xlfn.IFS(P55&lt;5000, P55*2%,  P55&lt;25000, P55*5%, P55&lt;50000, P55*7%, P55&lt;10000, P55*9%, P55&lt;250000, P55*12%, P55&gt;=250000, P55*15%)</f>
        <v>48.46</v>
      </c>
    </row>
    <row r="56" spans="1:19" x14ac:dyDescent="0.3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VLOOKUP(F56,'Customer Info'!A:B,2,FALSE)</f>
        <v>Mark</v>
      </c>
      <c r="H56" s="6" t="str">
        <f>VLOOKUP(F56,'Customer Info'!A:C,3,FALSE)</f>
        <v>Packer</v>
      </c>
      <c r="I56" s="6" t="str">
        <f>VLOOKUP(F56,'Customer Info'!A:E,4,FALSE)</f>
        <v>Consumer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8">
        <f t="shared" si="2"/>
        <v>12298</v>
      </c>
      <c r="Q56" s="8">
        <f t="shared" si="3"/>
        <v>690</v>
      </c>
      <c r="R56" s="2" t="s">
        <v>28</v>
      </c>
      <c r="S56" s="24" cm="1">
        <f t="array" ref="S56">_xlfn.IFS(P56&lt;5000, P56*2%,  P56&lt;25000, P56*5%, P56&lt;50000, P56*7%, P56&lt;10000, P56*9%, P56&lt;250000, P56*12%, P56&gt;=250000, P56*15%)</f>
        <v>614.90000000000009</v>
      </c>
    </row>
    <row r="57" spans="1:19" x14ac:dyDescent="0.3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VLOOKUP(F57,'Customer Info'!A:B,2,FALSE)</f>
        <v>Stuart</v>
      </c>
      <c r="H57" s="6" t="str">
        <f>VLOOKUP(F57,'Customer Info'!A:C,3,FALSE)</f>
        <v>Calhoun</v>
      </c>
      <c r="I57" s="6" t="str">
        <f>VLOOKUP(F57,'Customer Info'!A:E,4,FALSE)</f>
        <v>Consumer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8">
        <f t="shared" si="2"/>
        <v>5891</v>
      </c>
      <c r="Q57" s="8">
        <f t="shared" si="3"/>
        <v>634</v>
      </c>
      <c r="R57" s="2" t="s">
        <v>28</v>
      </c>
      <c r="S57" s="24" cm="1">
        <f t="array" ref="S57">_xlfn.IFS(P57&lt;5000, P57*2%,  P57&lt;25000, P57*5%, P57&lt;50000, P57*7%, P57&lt;10000, P57*9%, P57&lt;250000, P57*12%, P57&gt;=250000, P57*15%)</f>
        <v>294.55</v>
      </c>
    </row>
    <row r="58" spans="1:19" x14ac:dyDescent="0.3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VLOOKUP(F58,'Customer Info'!A:B,2,FALSE)</f>
        <v>Jack</v>
      </c>
      <c r="H58" s="6" t="str">
        <f>VLOOKUP(F58,'Customer Info'!A:C,3,FALSE)</f>
        <v>Lebron</v>
      </c>
      <c r="I58" s="6" t="str">
        <f>VLOOKUP(F58,'Customer Info'!A:E,4,FALSE)</f>
        <v>Corporate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8">
        <f t="shared" si="2"/>
        <v>14164</v>
      </c>
      <c r="Q58" s="8">
        <f t="shared" si="3"/>
        <v>1029</v>
      </c>
      <c r="R58" s="2" t="s">
        <v>50</v>
      </c>
      <c r="S58" s="24" cm="1">
        <f t="array" ref="S58">_xlfn.IFS(P58&lt;5000, P58*2%,  P58&lt;25000, P58*5%, P58&lt;50000, P58*7%, P58&lt;10000, P58*9%, P58&lt;250000, P58*12%, P58&gt;=250000, P58*15%)</f>
        <v>708.2</v>
      </c>
    </row>
    <row r="59" spans="1:19" x14ac:dyDescent="0.3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VLOOKUP(F59,'Customer Info'!A:B,2,FALSE)</f>
        <v>Lisa</v>
      </c>
      <c r="H59" s="6" t="str">
        <f>VLOOKUP(F59,'Customer Info'!A:C,3,FALSE)</f>
        <v>Ryan</v>
      </c>
      <c r="I59" s="6" t="str">
        <f>VLOOKUP(F59,'Customer Info'!A:E,4,FALSE)</f>
        <v>Corporate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8">
        <f t="shared" si="2"/>
        <v>766</v>
      </c>
      <c r="Q59" s="8">
        <f t="shared" si="3"/>
        <v>40</v>
      </c>
      <c r="R59" s="2" t="s">
        <v>28</v>
      </c>
      <c r="S59" s="24" cm="1">
        <f t="array" ref="S59">_xlfn.IFS(P59&lt;5000, P59*2%,  P59&lt;25000, P59*5%, P59&lt;50000, P59*7%, P59&lt;10000, P59*9%, P59&lt;250000, P59*12%, P59&gt;=250000, P59*15%)</f>
        <v>15.32</v>
      </c>
    </row>
    <row r="60" spans="1:19" x14ac:dyDescent="0.3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VLOOKUP(F60,'Customer Info'!A:B,2,FALSE)</f>
        <v>Laurel</v>
      </c>
      <c r="H60" s="6" t="str">
        <f>VLOOKUP(F60,'Customer Info'!A:C,3,FALSE)</f>
        <v>Workman</v>
      </c>
      <c r="I60" s="6" t="str">
        <f>VLOOKUP(F60,'Customer Info'!A:E,4,FALSE)</f>
        <v>Consumer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8">
        <f t="shared" si="2"/>
        <v>3020</v>
      </c>
      <c r="Q60" s="8">
        <f t="shared" si="3"/>
        <v>196</v>
      </c>
      <c r="R60" s="2" t="s">
        <v>28</v>
      </c>
      <c r="S60" s="24" cm="1">
        <f t="array" ref="S60">_xlfn.IFS(P60&lt;5000, P60*2%,  P60&lt;25000, P60*5%, P60&lt;50000, P60*7%, P60&lt;10000, P60*9%, P60&lt;250000, P60*12%, P60&gt;=250000, P60*15%)</f>
        <v>60.4</v>
      </c>
    </row>
    <row r="61" spans="1:19" x14ac:dyDescent="0.3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VLOOKUP(F61,'Customer Info'!A:B,2,FALSE)</f>
        <v>Dean</v>
      </c>
      <c r="H61" s="6" t="str">
        <f>VLOOKUP(F61,'Customer Info'!A:C,3,FALSE)</f>
        <v>Katz</v>
      </c>
      <c r="I61" s="6" t="str">
        <f>VLOOKUP(F61,'Customer Info'!A:E,4,FALSE)</f>
        <v>Consumer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8">
        <f t="shared" si="2"/>
        <v>5901</v>
      </c>
      <c r="Q61" s="8">
        <f t="shared" si="3"/>
        <v>480</v>
      </c>
      <c r="R61" s="2" t="s">
        <v>28</v>
      </c>
      <c r="S61" s="24" cm="1">
        <f t="array" ref="S61">_xlfn.IFS(P61&lt;5000, P61*2%,  P61&lt;25000, P61*5%, P61&lt;50000, P61*7%, P61&lt;10000, P61*9%, P61&lt;250000, P61*12%, P61&gt;=250000, P61*15%)</f>
        <v>295.05</v>
      </c>
    </row>
    <row r="62" spans="1:19" x14ac:dyDescent="0.3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VLOOKUP(F62,'Customer Info'!A:B,2,FALSE)</f>
        <v>Tony</v>
      </c>
      <c r="H62" s="6" t="str">
        <f>VLOOKUP(F62,'Customer Info'!A:C,3,FALSE)</f>
        <v>Sayre</v>
      </c>
      <c r="I62" s="6" t="str">
        <f>VLOOKUP(F62,'Customer Info'!A:E,4,FALSE)</f>
        <v>Consumer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8">
        <f t="shared" si="2"/>
        <v>42050</v>
      </c>
      <c r="Q62" s="8">
        <f t="shared" si="3"/>
        <v>1990</v>
      </c>
      <c r="R62" s="2" t="s">
        <v>50</v>
      </c>
      <c r="S62" s="24" cm="1">
        <f t="array" ref="S62">_xlfn.IFS(P62&lt;5000, P62*2%,  P62&lt;25000, P62*5%, P62&lt;50000, P62*7%, P62&lt;10000, P62*9%, P62&lt;250000, P62*12%, P62&gt;=250000, P62*15%)</f>
        <v>2943.5000000000005</v>
      </c>
    </row>
    <row r="63" spans="1:19" x14ac:dyDescent="0.3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VLOOKUP(F63,'Customer Info'!A:B,2,FALSE)</f>
        <v>Gary</v>
      </c>
      <c r="H63" s="6" t="str">
        <f>VLOOKUP(F63,'Customer Info'!A:C,3,FALSE)</f>
        <v>Hansen</v>
      </c>
      <c r="I63" s="6" t="str">
        <f>VLOOKUP(F63,'Customer Info'!A:E,4,FALSE)</f>
        <v>Consumer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8">
        <f t="shared" si="2"/>
        <v>1891</v>
      </c>
      <c r="Q63" s="8">
        <f t="shared" si="3"/>
        <v>52</v>
      </c>
      <c r="R63" s="2" t="s">
        <v>28</v>
      </c>
      <c r="S63" s="24" cm="1">
        <f t="array" ref="S63">_xlfn.IFS(P63&lt;5000, P63*2%,  P63&lt;25000, P63*5%, P63&lt;50000, P63*7%, P63&lt;10000, P63*9%, P63&lt;250000, P63*12%, P63&gt;=250000, P63*15%)</f>
        <v>37.82</v>
      </c>
    </row>
    <row r="64" spans="1:19" x14ac:dyDescent="0.3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VLOOKUP(F64,'Customer Info'!A:B,2,FALSE)</f>
        <v>Adam</v>
      </c>
      <c r="H64" s="6" t="str">
        <f>VLOOKUP(F64,'Customer Info'!A:C,3,FALSE)</f>
        <v>Bellavance</v>
      </c>
      <c r="I64" s="6" t="str">
        <f>VLOOKUP(F64,'Customer Info'!A:E,4,FALSE)</f>
        <v>Corporate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8">
        <f t="shared" si="2"/>
        <v>7749</v>
      </c>
      <c r="Q64" s="8">
        <f t="shared" si="3"/>
        <v>285</v>
      </c>
      <c r="R64" s="2" t="s">
        <v>50</v>
      </c>
      <c r="S64" s="24" cm="1">
        <f t="array" ref="S64">_xlfn.IFS(P64&lt;5000, P64*2%,  P64&lt;25000, P64*5%, P64&lt;50000, P64*7%, P64&lt;10000, P64*9%, P64&lt;250000, P64*12%, P64&gt;=250000, P64*15%)</f>
        <v>387.45000000000005</v>
      </c>
    </row>
    <row r="65" spans="1:19" x14ac:dyDescent="0.3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VLOOKUP(F65,'Customer Info'!A:B,2,FALSE)</f>
        <v>Craig</v>
      </c>
      <c r="H65" s="6" t="str">
        <f>VLOOKUP(F65,'Customer Info'!A:C,3,FALSE)</f>
        <v>Carroll</v>
      </c>
      <c r="I65" s="6" t="str">
        <f>VLOOKUP(F65,'Customer Info'!A:E,4,FALSE)</f>
        <v>Consumer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8">
        <f t="shared" si="2"/>
        <v>18688</v>
      </c>
      <c r="Q65" s="8">
        <f t="shared" si="3"/>
        <v>1040</v>
      </c>
      <c r="R65" s="2" t="s">
        <v>50</v>
      </c>
      <c r="S65" s="24" cm="1">
        <f t="array" ref="S65">_xlfn.IFS(P65&lt;5000, P65*2%,  P65&lt;25000, P65*5%, P65&lt;50000, P65*7%, P65&lt;10000, P65*9%, P65&lt;250000, P65*12%, P65&gt;=250000, P65*15%)</f>
        <v>934.40000000000009</v>
      </c>
    </row>
    <row r="66" spans="1:19" x14ac:dyDescent="0.3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VLOOKUP(F66,'Customer Info'!A:B,2,FALSE)</f>
        <v>Greg</v>
      </c>
      <c r="H66" s="6" t="str">
        <f>VLOOKUP(F66,'Customer Info'!A:C,3,FALSE)</f>
        <v>Hansen</v>
      </c>
      <c r="I66" s="6" t="str">
        <f>VLOOKUP(F66,'Customer Info'!A:E,4,FALSE)</f>
        <v>Consumer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8">
        <f t="shared" si="2"/>
        <v>15000</v>
      </c>
      <c r="Q66" s="8">
        <f t="shared" si="3"/>
        <v>1232</v>
      </c>
      <c r="R66" s="2" t="s">
        <v>28</v>
      </c>
      <c r="S66" s="24" cm="1">
        <f t="array" ref="S66">_xlfn.IFS(P66&lt;5000, P66*2%,  P66&lt;25000, P66*5%, P66&lt;50000, P66*7%, P66&lt;10000, P66*9%, P66&lt;250000, P66*12%, P66&gt;=250000, P66*15%)</f>
        <v>750</v>
      </c>
    </row>
    <row r="67" spans="1:19" x14ac:dyDescent="0.3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VLOOKUP(F67,'Customer Info'!A:B,2,FALSE)</f>
        <v>Annie</v>
      </c>
      <c r="H67" s="6" t="str">
        <f>VLOOKUP(F67,'Customer Info'!A:C,3,FALSE)</f>
        <v>Thurman</v>
      </c>
      <c r="I67" s="6" t="str">
        <f>VLOOKUP(F67,'Customer Info'!A:E,4,FALSE)</f>
        <v>Consumer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8">
        <f t="shared" si="2"/>
        <v>1040</v>
      </c>
      <c r="Q67" s="8">
        <f t="shared" si="3"/>
        <v>67</v>
      </c>
      <c r="R67" s="2" t="s">
        <v>50</v>
      </c>
      <c r="S67" s="24" cm="1">
        <f t="array" ref="S67">_xlfn.IFS(P67&lt;5000, P67*2%,  P67&lt;25000, P67*5%, P67&lt;50000, P67*7%, P67&lt;10000, P67*9%, P67&lt;250000, P67*12%, P67&gt;=250000, P67*15%)</f>
        <v>20.8</v>
      </c>
    </row>
    <row r="68" spans="1:19" x14ac:dyDescent="0.3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VLOOKUP(F68,'Customer Info'!A:B,2,FALSE)</f>
        <v>Becky</v>
      </c>
      <c r="H68" s="6" t="str">
        <f>VLOOKUP(F68,'Customer Info'!A:C,3,FALSE)</f>
        <v>Pak</v>
      </c>
      <c r="I68" s="6" t="str">
        <f>VLOOKUP(F68,'Customer Info'!A:E,4,FALSE)</f>
        <v>Consumer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8">
        <f t="shared" si="2"/>
        <v>2054</v>
      </c>
      <c r="Q68" s="8">
        <f t="shared" si="3"/>
        <v>112</v>
      </c>
      <c r="R68" s="2" t="s">
        <v>28</v>
      </c>
      <c r="S68" s="24" cm="1">
        <f t="array" ref="S68">_xlfn.IFS(P68&lt;5000, P68*2%,  P68&lt;25000, P68*5%, P68&lt;50000, P68*7%, P68&lt;10000, P68*9%, P68&lt;250000, P68*12%, P68&gt;=250000, P68*15%)</f>
        <v>41.08</v>
      </c>
    </row>
    <row r="69" spans="1:19" x14ac:dyDescent="0.3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VLOOKUP(F69,'Customer Info'!A:B,2,FALSE)</f>
        <v>Catherine</v>
      </c>
      <c r="H69" s="6" t="str">
        <f>VLOOKUP(F69,'Customer Info'!A:C,3,FALSE)</f>
        <v>Glotzbach</v>
      </c>
      <c r="I69" s="6" t="str">
        <f>VLOOKUP(F69,'Customer Info'!A:E,4,FALSE)</f>
        <v>Consumer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8">
        <f t="shared" si="2"/>
        <v>2008</v>
      </c>
      <c r="Q69" s="8">
        <f t="shared" si="3"/>
        <v>240</v>
      </c>
      <c r="R69" s="2" t="s">
        <v>50</v>
      </c>
      <c r="S69" s="24" cm="1">
        <f t="array" ref="S69">_xlfn.IFS(P69&lt;5000, P69*2%,  P69&lt;25000, P69*5%, P69&lt;50000, P69*7%, P69&lt;10000, P69*9%, P69&lt;250000, P69*12%, P69&gt;=250000, P69*15%)</f>
        <v>40.160000000000004</v>
      </c>
    </row>
    <row r="70" spans="1:19" x14ac:dyDescent="0.3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VLOOKUP(F70,'Customer Info'!A:B,2,FALSE)</f>
        <v>James</v>
      </c>
      <c r="H70" s="6" t="str">
        <f>VLOOKUP(F70,'Customer Info'!A:C,3,FALSE)</f>
        <v>Lanier</v>
      </c>
      <c r="I70" s="6" t="str">
        <f>VLOOKUP(F70,'Customer Info'!A:E,4,FALSE)</f>
        <v>Corporate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8">
        <f t="shared" si="2"/>
        <v>2899</v>
      </c>
      <c r="Q70" s="8">
        <f t="shared" si="3"/>
        <v>159</v>
      </c>
      <c r="R70" s="2" t="s">
        <v>50</v>
      </c>
      <c r="S70" s="24" cm="1">
        <f t="array" ref="S70">_xlfn.IFS(P70&lt;5000, P70*2%,  P70&lt;25000, P70*5%, P70&lt;50000, P70*7%, P70&lt;10000, P70*9%, P70&lt;250000, P70*12%, P70&gt;=250000, P70*15%)</f>
        <v>57.980000000000004</v>
      </c>
    </row>
    <row r="71" spans="1:19" x14ac:dyDescent="0.3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VLOOKUP(F71,'Customer Info'!A:B,2,FALSE)</f>
        <v>Jenna</v>
      </c>
      <c r="H71" s="6" t="str">
        <f>VLOOKUP(F71,'Customer Info'!A:C,3,FALSE)</f>
        <v>Caffey</v>
      </c>
      <c r="I71" s="6" t="str">
        <f>VLOOKUP(F71,'Customer Info'!A:E,4,FALSE)</f>
        <v>Consumer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8">
        <f t="shared" si="2"/>
        <v>166</v>
      </c>
      <c r="Q71" s="8">
        <f t="shared" si="3"/>
        <v>8</v>
      </c>
      <c r="R71" s="2" t="s">
        <v>26</v>
      </c>
      <c r="S71" s="24" cm="1">
        <f t="array" ref="S71">_xlfn.IFS(P71&lt;5000, P71*2%,  P71&lt;25000, P71*5%, P71&lt;50000, P71*7%, P71&lt;10000, P71*9%, P71&lt;250000, P71*12%, P71&gt;=250000, P71*15%)</f>
        <v>3.3200000000000003</v>
      </c>
    </row>
    <row r="72" spans="1:19" x14ac:dyDescent="0.3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VLOOKUP(F72,'Customer Info'!A:B,2,FALSE)</f>
        <v>Alex</v>
      </c>
      <c r="H72" s="6" t="str">
        <f>VLOOKUP(F72,'Customer Info'!A:C,3,FALSE)</f>
        <v>Grayson</v>
      </c>
      <c r="I72" s="6" t="str">
        <f>VLOOKUP(F72,'Customer Info'!A:E,4,FALSE)</f>
        <v>Consumer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8">
        <f t="shared" si="2"/>
        <v>29341</v>
      </c>
      <c r="Q72" s="8">
        <f t="shared" si="3"/>
        <v>1392</v>
      </c>
      <c r="R72" s="2" t="s">
        <v>28</v>
      </c>
      <c r="S72" s="24" cm="1">
        <f t="array" ref="S72">_xlfn.IFS(P72&lt;5000, P72*2%,  P72&lt;25000, P72*5%, P72&lt;50000, P72*7%, P72&lt;10000, P72*9%, P72&lt;250000, P72*12%, P72&gt;=250000, P72*15%)</f>
        <v>2053.8700000000003</v>
      </c>
    </row>
    <row r="73" spans="1:19" x14ac:dyDescent="0.3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VLOOKUP(F73,'Customer Info'!A:B,2,FALSE)</f>
        <v>Pamela</v>
      </c>
      <c r="H73" s="6" t="str">
        <f>VLOOKUP(F73,'Customer Info'!A:C,3,FALSE)</f>
        <v>Stobb</v>
      </c>
      <c r="I73" s="6" t="str">
        <f>VLOOKUP(F73,'Customer Info'!A:E,4,FALSE)</f>
        <v>Consumer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8">
        <f t="shared" si="2"/>
        <v>2075</v>
      </c>
      <c r="Q73" s="8">
        <f t="shared" si="3"/>
        <v>134</v>
      </c>
      <c r="R73" s="2" t="s">
        <v>28</v>
      </c>
      <c r="S73" s="24" cm="1">
        <f t="array" ref="S73">_xlfn.IFS(P73&lt;5000, P73*2%,  P73&lt;25000, P73*5%, P73&lt;50000, P73*7%, P73&lt;10000, P73*9%, P73&lt;250000, P73*12%, P73&gt;=250000, P73*15%)</f>
        <v>41.5</v>
      </c>
    </row>
    <row r="74" spans="1:19" x14ac:dyDescent="0.3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VLOOKUP(F74,'Customer Info'!A:B,2,FALSE)</f>
        <v>Sheri</v>
      </c>
      <c r="H74" s="6" t="str">
        <f>VLOOKUP(F74,'Customer Info'!A:C,3,FALSE)</f>
        <v>Gordon</v>
      </c>
      <c r="I74" s="6" t="str">
        <f>VLOOKUP(F74,'Customer Info'!A:E,4,FALSE)</f>
        <v>Corporate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8">
        <f t="shared" si="2"/>
        <v>1930</v>
      </c>
      <c r="Q74" s="8">
        <f t="shared" si="3"/>
        <v>106</v>
      </c>
      <c r="R74" s="2" t="s">
        <v>56</v>
      </c>
      <c r="S74" s="24" cm="1">
        <f t="array" ref="S74">_xlfn.IFS(P74&lt;5000, P74*2%,  P74&lt;25000, P74*5%, P74&lt;50000, P74*7%, P74&lt;10000, P74*9%, P74&lt;250000, P74*12%, P74&gt;=250000, P74*15%)</f>
        <v>38.6</v>
      </c>
    </row>
    <row r="75" spans="1:19" x14ac:dyDescent="0.3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VLOOKUP(F75,'Customer Info'!A:B,2,FALSE)</f>
        <v>Neil</v>
      </c>
      <c r="H75" s="6" t="str">
        <f>VLOOKUP(F75,'Customer Info'!A:C,3,FALSE)</f>
        <v>Knudson</v>
      </c>
      <c r="I75" s="6" t="str">
        <f>VLOOKUP(F75,'Customer Info'!A:E,4,FALSE)</f>
        <v>Home Office</v>
      </c>
      <c r="J75" s="2">
        <v>2857</v>
      </c>
      <c r="K75" s="2">
        <v>2622</v>
      </c>
      <c r="L75" s="2">
        <v>7</v>
      </c>
      <c r="M75" s="7">
        <f t="shared" ref="M75:M138" si="4">K75*L75</f>
        <v>18354</v>
      </c>
      <c r="N75" s="7">
        <f t="shared" ref="N75:N138" si="5">J75*L75</f>
        <v>19999</v>
      </c>
      <c r="O75" s="2">
        <v>82</v>
      </c>
      <c r="P75" s="8">
        <f t="shared" ref="P75:P138" si="6">N75+O75</f>
        <v>20081</v>
      </c>
      <c r="Q75" s="8">
        <f t="shared" ref="Q75:Q138" si="7">N75-M75</f>
        <v>1645</v>
      </c>
      <c r="R75" s="2" t="s">
        <v>50</v>
      </c>
      <c r="S75" s="24" cm="1">
        <f t="array" ref="S75">_xlfn.IFS(P75&lt;5000, P75*2%,  P75&lt;25000, P75*5%, P75&lt;50000, P75*7%, P75&lt;10000, P75*9%, P75&lt;250000, P75*12%, P75&gt;=250000, P75*15%)</f>
        <v>1004.0500000000001</v>
      </c>
    </row>
    <row r="76" spans="1:19" x14ac:dyDescent="0.3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VLOOKUP(F76,'Customer Info'!A:B,2,FALSE)</f>
        <v>Meg</v>
      </c>
      <c r="H76" s="6" t="str">
        <f>VLOOKUP(F76,'Customer Info'!A:C,3,FALSE)</f>
        <v>Tillman</v>
      </c>
      <c r="I76" s="6" t="str">
        <f>VLOOKUP(F76,'Customer Info'!A:E,4,FALSE)</f>
        <v>Corporate</v>
      </c>
      <c r="J76" s="2">
        <v>2333</v>
      </c>
      <c r="K76" s="2">
        <v>2060</v>
      </c>
      <c r="L76" s="2">
        <v>2</v>
      </c>
      <c r="M76" s="7">
        <f t="shared" si="4"/>
        <v>4120</v>
      </c>
      <c r="N76" s="7">
        <f t="shared" si="5"/>
        <v>4666</v>
      </c>
      <c r="O76" s="2">
        <v>64</v>
      </c>
      <c r="P76" s="8">
        <f t="shared" si="6"/>
        <v>4730</v>
      </c>
      <c r="Q76" s="8">
        <f t="shared" si="7"/>
        <v>546</v>
      </c>
      <c r="R76" s="2" t="s">
        <v>28</v>
      </c>
      <c r="S76" s="24" cm="1">
        <f t="array" ref="S76">_xlfn.IFS(P76&lt;5000, P76*2%,  P76&lt;25000, P76*5%, P76&lt;50000, P76*7%, P76&lt;10000, P76*9%, P76&lt;250000, P76*12%, P76&gt;=250000, P76*15%)</f>
        <v>94.600000000000009</v>
      </c>
    </row>
    <row r="77" spans="1:19" x14ac:dyDescent="0.3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VLOOKUP(F77,'Customer Info'!A:B,2,FALSE)</f>
        <v>Laurel</v>
      </c>
      <c r="H77" s="6" t="str">
        <f>VLOOKUP(F77,'Customer Info'!A:C,3,FALSE)</f>
        <v>Beltran</v>
      </c>
      <c r="I77" s="6" t="str">
        <f>VLOOKUP(F77,'Customer Info'!A:E,4,FALSE)</f>
        <v>Consumer</v>
      </c>
      <c r="J77" s="2">
        <v>1601</v>
      </c>
      <c r="K77" s="2">
        <v>1510</v>
      </c>
      <c r="L77" s="2">
        <v>1</v>
      </c>
      <c r="M77" s="7">
        <f t="shared" si="4"/>
        <v>1510</v>
      </c>
      <c r="N77" s="7">
        <f t="shared" si="5"/>
        <v>1601</v>
      </c>
      <c r="O77" s="2">
        <v>82</v>
      </c>
      <c r="P77" s="8">
        <f t="shared" si="6"/>
        <v>1683</v>
      </c>
      <c r="Q77" s="8">
        <f t="shared" si="7"/>
        <v>91</v>
      </c>
      <c r="R77" s="2" t="s">
        <v>50</v>
      </c>
      <c r="S77" s="24" cm="1">
        <f t="array" ref="S77">_xlfn.IFS(P77&lt;5000, P77*2%,  P77&lt;25000, P77*5%, P77&lt;50000, P77*7%, P77&lt;10000, P77*9%, P77&lt;250000, P77*12%, P77&gt;=250000, P77*15%)</f>
        <v>33.660000000000004</v>
      </c>
    </row>
    <row r="78" spans="1:19" x14ac:dyDescent="0.3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VLOOKUP(F78,'Customer Info'!A:B,2,FALSE)</f>
        <v>Toby</v>
      </c>
      <c r="H78" s="6" t="str">
        <f>VLOOKUP(F78,'Customer Info'!A:C,3,FALSE)</f>
        <v>Braunhardt</v>
      </c>
      <c r="I78" s="6" t="str">
        <f>VLOOKUP(F78,'Customer Info'!A:E,4,FALSE)</f>
        <v>Consumer</v>
      </c>
      <c r="J78" s="2">
        <v>954</v>
      </c>
      <c r="K78" s="2">
        <v>901</v>
      </c>
      <c r="L78" s="2">
        <v>1</v>
      </c>
      <c r="M78" s="7">
        <f t="shared" si="4"/>
        <v>901</v>
      </c>
      <c r="N78" s="7">
        <f t="shared" si="5"/>
        <v>954</v>
      </c>
      <c r="O78" s="2">
        <v>32</v>
      </c>
      <c r="P78" s="8">
        <f t="shared" si="6"/>
        <v>986</v>
      </c>
      <c r="Q78" s="8">
        <f t="shared" si="7"/>
        <v>53</v>
      </c>
      <c r="R78" s="2" t="s">
        <v>28</v>
      </c>
      <c r="S78" s="24" cm="1">
        <f t="array" ref="S78">_xlfn.IFS(P78&lt;5000, P78*2%,  P78&lt;25000, P78*5%, P78&lt;50000, P78*7%, P78&lt;10000, P78*9%, P78&lt;250000, P78*12%, P78&gt;=250000, P78*15%)</f>
        <v>19.72</v>
      </c>
    </row>
    <row r="79" spans="1:19" x14ac:dyDescent="0.3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VLOOKUP(F79,'Customer Info'!A:B,2,FALSE)</f>
        <v>Victoria</v>
      </c>
      <c r="H79" s="6" t="str">
        <f>VLOOKUP(F79,'Customer Info'!A:C,3,FALSE)</f>
        <v>Wilson</v>
      </c>
      <c r="I79" s="6" t="str">
        <f>VLOOKUP(F79,'Customer Info'!A:E,4,FALSE)</f>
        <v>Home Office</v>
      </c>
      <c r="J79" s="2">
        <v>8889</v>
      </c>
      <c r="K79" s="2">
        <v>8469</v>
      </c>
      <c r="L79" s="2">
        <v>4</v>
      </c>
      <c r="M79" s="7">
        <f t="shared" si="4"/>
        <v>33876</v>
      </c>
      <c r="N79" s="7">
        <f t="shared" si="5"/>
        <v>35556</v>
      </c>
      <c r="O79" s="2">
        <v>52</v>
      </c>
      <c r="P79" s="8">
        <f t="shared" si="6"/>
        <v>35608</v>
      </c>
      <c r="Q79" s="8">
        <f t="shared" si="7"/>
        <v>1680</v>
      </c>
      <c r="R79" s="2" t="s">
        <v>28</v>
      </c>
      <c r="S79" s="24" cm="1">
        <f t="array" ref="S79">_xlfn.IFS(P79&lt;5000, P79*2%,  P79&lt;25000, P79*5%, P79&lt;50000, P79*7%, P79&lt;10000, P79*9%, P79&lt;250000, P79*12%, P79&gt;=250000, P79*15%)</f>
        <v>2492.5600000000004</v>
      </c>
    </row>
    <row r="80" spans="1:19" x14ac:dyDescent="0.3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VLOOKUP(F80,'Customer Info'!A:B,2,FALSE)</f>
        <v>Sam</v>
      </c>
      <c r="H80" s="6" t="str">
        <f>VLOOKUP(F80,'Customer Info'!A:C,3,FALSE)</f>
        <v>Zeldin</v>
      </c>
      <c r="I80" s="6" t="str">
        <f>VLOOKUP(F80,'Customer Info'!A:E,4,FALSE)</f>
        <v>Consumer</v>
      </c>
      <c r="J80" s="2">
        <v>1637</v>
      </c>
      <c r="K80" s="2">
        <v>1532</v>
      </c>
      <c r="L80" s="2">
        <v>12</v>
      </c>
      <c r="M80" s="7">
        <f t="shared" si="4"/>
        <v>18384</v>
      </c>
      <c r="N80" s="7">
        <f t="shared" si="5"/>
        <v>19644</v>
      </c>
      <c r="O80" s="2">
        <v>94</v>
      </c>
      <c r="P80" s="8">
        <f t="shared" si="6"/>
        <v>19738</v>
      </c>
      <c r="Q80" s="8">
        <f t="shared" si="7"/>
        <v>1260</v>
      </c>
      <c r="R80" s="2" t="s">
        <v>28</v>
      </c>
      <c r="S80" s="24" cm="1">
        <f t="array" ref="S80">_xlfn.IFS(P80&lt;5000, P80*2%,  P80&lt;25000, P80*5%, P80&lt;50000, P80*7%, P80&lt;10000, P80*9%, P80&lt;250000, P80*12%, P80&gt;=250000, P80*15%)</f>
        <v>986.90000000000009</v>
      </c>
    </row>
    <row r="81" spans="1:19" x14ac:dyDescent="0.3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VLOOKUP(F81,'Customer Info'!A:B,2,FALSE)</f>
        <v>Tamara</v>
      </c>
      <c r="H81" s="6" t="str">
        <f>VLOOKUP(F81,'Customer Info'!A:C,3,FALSE)</f>
        <v>Willingham</v>
      </c>
      <c r="I81" s="6" t="str">
        <f>VLOOKUP(F81,'Customer Info'!A:E,4,FALSE)</f>
        <v>Corporate</v>
      </c>
      <c r="J81" s="2">
        <v>2515</v>
      </c>
      <c r="K81" s="2">
        <v>2397</v>
      </c>
      <c r="L81" s="2">
        <v>7</v>
      </c>
      <c r="M81" s="7">
        <f t="shared" si="4"/>
        <v>16779</v>
      </c>
      <c r="N81" s="7">
        <f t="shared" si="5"/>
        <v>17605</v>
      </c>
      <c r="O81" s="2">
        <v>46</v>
      </c>
      <c r="P81" s="8">
        <f t="shared" si="6"/>
        <v>17651</v>
      </c>
      <c r="Q81" s="8">
        <f t="shared" si="7"/>
        <v>826</v>
      </c>
      <c r="R81" s="2" t="s">
        <v>56</v>
      </c>
      <c r="S81" s="24" cm="1">
        <f t="array" ref="S81">_xlfn.IFS(P81&lt;5000, P81*2%,  P81&lt;25000, P81*5%, P81&lt;50000, P81*7%, P81&lt;10000, P81*9%, P81&lt;250000, P81*12%, P81&gt;=250000, P81*15%)</f>
        <v>882.55000000000007</v>
      </c>
    </row>
    <row r="82" spans="1:19" x14ac:dyDescent="0.3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VLOOKUP(F82,'Customer Info'!A:B,2,FALSE)</f>
        <v>Thais</v>
      </c>
      <c r="H82" s="6" t="str">
        <f>VLOOKUP(F82,'Customer Info'!A:C,3,FALSE)</f>
        <v>Sissman</v>
      </c>
      <c r="I82" s="6" t="str">
        <f>VLOOKUP(F82,'Customer Info'!A:E,4,FALSE)</f>
        <v>Corporate</v>
      </c>
      <c r="J82" s="2">
        <v>1798</v>
      </c>
      <c r="K82" s="2">
        <v>1666</v>
      </c>
      <c r="L82" s="2">
        <v>2</v>
      </c>
      <c r="M82" s="7">
        <f t="shared" si="4"/>
        <v>3332</v>
      </c>
      <c r="N82" s="7">
        <f t="shared" si="5"/>
        <v>3596</v>
      </c>
      <c r="O82" s="2">
        <v>78</v>
      </c>
      <c r="P82" s="8">
        <f t="shared" si="6"/>
        <v>3674</v>
      </c>
      <c r="Q82" s="8">
        <f t="shared" si="7"/>
        <v>264</v>
      </c>
      <c r="R82" s="2" t="s">
        <v>50</v>
      </c>
      <c r="S82" s="24" cm="1">
        <f t="array" ref="S82">_xlfn.IFS(P82&lt;5000, P82*2%,  P82&lt;25000, P82*5%, P82&lt;50000, P82*7%, P82&lt;10000, P82*9%, P82&lt;250000, P82*12%, P82&gt;=250000, P82*15%)</f>
        <v>73.48</v>
      </c>
    </row>
    <row r="83" spans="1:19" x14ac:dyDescent="0.3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VLOOKUP(F83,'Customer Info'!A:B,2,FALSE)</f>
        <v>Roy</v>
      </c>
      <c r="H83" s="6" t="str">
        <f>VLOOKUP(F83,'Customer Info'!A:C,3,FALSE)</f>
        <v>Phan</v>
      </c>
      <c r="I83" s="6" t="str">
        <f>VLOOKUP(F83,'Customer Info'!A:E,4,FALSE)</f>
        <v>Corporate</v>
      </c>
      <c r="J83" s="2">
        <v>626</v>
      </c>
      <c r="K83" s="2">
        <v>559</v>
      </c>
      <c r="L83" s="2">
        <v>5</v>
      </c>
      <c r="M83" s="7">
        <f t="shared" si="4"/>
        <v>2795</v>
      </c>
      <c r="N83" s="7">
        <f t="shared" si="5"/>
        <v>3130</v>
      </c>
      <c r="O83" s="2">
        <v>29</v>
      </c>
      <c r="P83" s="8">
        <f t="shared" si="6"/>
        <v>3159</v>
      </c>
      <c r="Q83" s="8">
        <f t="shared" si="7"/>
        <v>335</v>
      </c>
      <c r="R83" s="2" t="s">
        <v>28</v>
      </c>
      <c r="S83" s="24" cm="1">
        <f t="array" ref="S83">_xlfn.IFS(P83&lt;5000, P83*2%,  P83&lt;25000, P83*5%, P83&lt;50000, P83*7%, P83&lt;10000, P83*9%, P83&lt;250000, P83*12%, P83&gt;=250000, P83*15%)</f>
        <v>63.18</v>
      </c>
    </row>
    <row r="84" spans="1:19" x14ac:dyDescent="0.3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VLOOKUP(F84,'Customer Info'!A:B,2,FALSE)</f>
        <v>Erin</v>
      </c>
      <c r="H84" s="6" t="str">
        <f>VLOOKUP(F84,'Customer Info'!A:C,3,FALSE)</f>
        <v>Smith</v>
      </c>
      <c r="I84" s="6" t="str">
        <f>VLOOKUP(F84,'Customer Info'!A:E,4,FALSE)</f>
        <v>Home Office</v>
      </c>
      <c r="J84" s="2">
        <v>1734</v>
      </c>
      <c r="K84" s="2">
        <v>1702</v>
      </c>
      <c r="L84" s="2">
        <v>4</v>
      </c>
      <c r="M84" s="7">
        <f t="shared" si="4"/>
        <v>6808</v>
      </c>
      <c r="N84" s="7">
        <f t="shared" si="5"/>
        <v>6936</v>
      </c>
      <c r="O84" s="2">
        <v>68</v>
      </c>
      <c r="P84" s="8">
        <f t="shared" si="6"/>
        <v>7004</v>
      </c>
      <c r="Q84" s="8">
        <f t="shared" si="7"/>
        <v>128</v>
      </c>
      <c r="R84" s="2" t="s">
        <v>28</v>
      </c>
      <c r="S84" s="24" cm="1">
        <f t="array" ref="S84">_xlfn.IFS(P84&lt;5000, P84*2%,  P84&lt;25000, P84*5%, P84&lt;50000, P84*7%, P84&lt;10000, P84*9%, P84&lt;250000, P84*12%, P84&gt;=250000, P84*15%)</f>
        <v>350.20000000000005</v>
      </c>
    </row>
    <row r="85" spans="1:19" x14ac:dyDescent="0.3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VLOOKUP(F85,'Customer Info'!A:B,2,FALSE)</f>
        <v>Kristina</v>
      </c>
      <c r="H85" s="6" t="str">
        <f>VLOOKUP(F85,'Customer Info'!A:C,3,FALSE)</f>
        <v>Nunn</v>
      </c>
      <c r="I85" s="6" t="str">
        <f>VLOOKUP(F85,'Customer Info'!A:E,4,FALSE)</f>
        <v>Corporate</v>
      </c>
      <c r="J85" s="2">
        <v>2960</v>
      </c>
      <c r="K85" s="2">
        <v>2635</v>
      </c>
      <c r="L85" s="2">
        <v>1</v>
      </c>
      <c r="M85" s="7">
        <f t="shared" si="4"/>
        <v>2635</v>
      </c>
      <c r="N85" s="7">
        <f t="shared" si="5"/>
        <v>2960</v>
      </c>
      <c r="O85" s="2">
        <v>52</v>
      </c>
      <c r="P85" s="8">
        <f t="shared" si="6"/>
        <v>3012</v>
      </c>
      <c r="Q85" s="8">
        <f t="shared" si="7"/>
        <v>325</v>
      </c>
      <c r="R85" s="2" t="s">
        <v>28</v>
      </c>
      <c r="S85" s="24" cm="1">
        <f t="array" ref="S85">_xlfn.IFS(P85&lt;5000, P85*2%,  P85&lt;25000, P85*5%, P85&lt;50000, P85*7%, P85&lt;10000, P85*9%, P85&lt;250000, P85*12%, P85&gt;=250000, P85*15%)</f>
        <v>60.24</v>
      </c>
    </row>
    <row r="86" spans="1:19" x14ac:dyDescent="0.3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VLOOKUP(F86,'Customer Info'!A:B,2,FALSE)</f>
        <v>Cassandra</v>
      </c>
      <c r="H86" s="6" t="str">
        <f>VLOOKUP(F86,'Customer Info'!A:C,3,FALSE)</f>
        <v>Brandow</v>
      </c>
      <c r="I86" s="6" t="str">
        <f>VLOOKUP(F86,'Customer Info'!A:E,4,FALSE)</f>
        <v>Home Office</v>
      </c>
      <c r="J86" s="2">
        <v>726</v>
      </c>
      <c r="K86" s="2">
        <v>646</v>
      </c>
      <c r="L86" s="2">
        <v>3</v>
      </c>
      <c r="M86" s="7">
        <f t="shared" si="4"/>
        <v>1938</v>
      </c>
      <c r="N86" s="7">
        <f t="shared" si="5"/>
        <v>2178</v>
      </c>
      <c r="O86" s="2">
        <v>45</v>
      </c>
      <c r="P86" s="8">
        <f t="shared" si="6"/>
        <v>2223</v>
      </c>
      <c r="Q86" s="8">
        <f t="shared" si="7"/>
        <v>240</v>
      </c>
      <c r="R86" s="2" t="s">
        <v>50</v>
      </c>
      <c r="S86" s="24" cm="1">
        <f t="array" ref="S86">_xlfn.IFS(P86&lt;5000, P86*2%,  P86&lt;25000, P86*5%, P86&lt;50000, P86*7%, P86&lt;10000, P86*9%, P86&lt;250000, P86*12%, P86&gt;=250000, P86*15%)</f>
        <v>44.46</v>
      </c>
    </row>
    <row r="87" spans="1:19" x14ac:dyDescent="0.3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VLOOKUP(F87,'Customer Info'!A:B,2,FALSE)</f>
        <v>Max</v>
      </c>
      <c r="H87" s="6" t="str">
        <f>VLOOKUP(F87,'Customer Info'!A:C,3,FALSE)</f>
        <v>Ludwig</v>
      </c>
      <c r="I87" s="6" t="str">
        <f>VLOOKUP(F87,'Customer Info'!A:E,4,FALSE)</f>
        <v>Consumer</v>
      </c>
      <c r="J87" s="2">
        <v>743</v>
      </c>
      <c r="K87" s="2">
        <v>694</v>
      </c>
      <c r="L87" s="2">
        <v>1</v>
      </c>
      <c r="M87" s="7">
        <f t="shared" si="4"/>
        <v>694</v>
      </c>
      <c r="N87" s="7">
        <f t="shared" si="5"/>
        <v>743</v>
      </c>
      <c r="O87" s="2">
        <v>94</v>
      </c>
      <c r="P87" s="8">
        <f t="shared" si="6"/>
        <v>837</v>
      </c>
      <c r="Q87" s="8">
        <f t="shared" si="7"/>
        <v>49</v>
      </c>
      <c r="R87" s="2" t="s">
        <v>50</v>
      </c>
      <c r="S87" s="24" cm="1">
        <f t="array" ref="S87">_xlfn.IFS(P87&lt;5000, P87*2%,  P87&lt;25000, P87*5%, P87&lt;50000, P87*7%, P87&lt;10000, P87*9%, P87&lt;250000, P87*12%, P87&gt;=250000, P87*15%)</f>
        <v>16.740000000000002</v>
      </c>
    </row>
    <row r="88" spans="1:19" x14ac:dyDescent="0.3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VLOOKUP(F88,'Customer Info'!A:B,2,FALSE)</f>
        <v>Laurel</v>
      </c>
      <c r="H88" s="6" t="str">
        <f>VLOOKUP(F88,'Customer Info'!A:C,3,FALSE)</f>
        <v>Elliston</v>
      </c>
      <c r="I88" s="6" t="str">
        <f>VLOOKUP(F88,'Customer Info'!A:E,4,FALSE)</f>
        <v>Consumer</v>
      </c>
      <c r="J88" s="2">
        <v>4704</v>
      </c>
      <c r="K88" s="2">
        <v>4361</v>
      </c>
      <c r="L88" s="2">
        <v>1</v>
      </c>
      <c r="M88" s="7">
        <f t="shared" si="4"/>
        <v>4361</v>
      </c>
      <c r="N88" s="7">
        <f t="shared" si="5"/>
        <v>4704</v>
      </c>
      <c r="O88" s="2">
        <v>60</v>
      </c>
      <c r="P88" s="8">
        <f t="shared" si="6"/>
        <v>4764</v>
      </c>
      <c r="Q88" s="8">
        <f t="shared" si="7"/>
        <v>343</v>
      </c>
      <c r="R88" s="2" t="s">
        <v>50</v>
      </c>
      <c r="S88" s="24" cm="1">
        <f t="array" ref="S88">_xlfn.IFS(P88&lt;5000, P88*2%,  P88&lt;25000, P88*5%, P88&lt;50000, P88*7%, P88&lt;10000, P88*9%, P88&lt;250000, P88*12%, P88&gt;=250000, P88*15%)</f>
        <v>95.28</v>
      </c>
    </row>
    <row r="89" spans="1:19" x14ac:dyDescent="0.3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VLOOKUP(F89,'Customer Info'!A:B,2,FALSE)</f>
        <v>Pamela</v>
      </c>
      <c r="H89" s="6" t="str">
        <f>VLOOKUP(F89,'Customer Info'!A:C,3,FALSE)</f>
        <v>Coakley</v>
      </c>
      <c r="I89" s="6" t="str">
        <f>VLOOKUP(F89,'Customer Info'!A:E,4,FALSE)</f>
        <v>Consumer</v>
      </c>
      <c r="J89" s="2">
        <v>4832</v>
      </c>
      <c r="K89" s="2">
        <v>4563</v>
      </c>
      <c r="L89" s="2">
        <v>5</v>
      </c>
      <c r="M89" s="7">
        <f t="shared" si="4"/>
        <v>22815</v>
      </c>
      <c r="N89" s="7">
        <f t="shared" si="5"/>
        <v>24160</v>
      </c>
      <c r="O89" s="2">
        <v>83</v>
      </c>
      <c r="P89" s="8">
        <f t="shared" si="6"/>
        <v>24243</v>
      </c>
      <c r="Q89" s="8">
        <f t="shared" si="7"/>
        <v>1345</v>
      </c>
      <c r="R89" s="2" t="s">
        <v>28</v>
      </c>
      <c r="S89" s="24" cm="1">
        <f t="array" ref="S89">_xlfn.IFS(P89&lt;5000, P89*2%,  P89&lt;25000, P89*5%, P89&lt;50000, P89*7%, P89&lt;10000, P89*9%, P89&lt;250000, P89*12%, P89&gt;=250000, P89*15%)</f>
        <v>1212.1500000000001</v>
      </c>
    </row>
    <row r="90" spans="1:19" x14ac:dyDescent="0.3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VLOOKUP(F90,'Customer Info'!A:B,2,FALSE)</f>
        <v>Sanjit</v>
      </c>
      <c r="H90" s="6" t="str">
        <f>VLOOKUP(F90,'Customer Info'!A:C,3,FALSE)</f>
        <v>Chand</v>
      </c>
      <c r="I90" s="6" t="str">
        <f>VLOOKUP(F90,'Customer Info'!A:E,4,FALSE)</f>
        <v>Corporate</v>
      </c>
      <c r="J90" s="2">
        <v>6337</v>
      </c>
      <c r="K90" s="2">
        <v>6215</v>
      </c>
      <c r="L90" s="2">
        <v>2</v>
      </c>
      <c r="M90" s="7">
        <f t="shared" si="4"/>
        <v>12430</v>
      </c>
      <c r="N90" s="7">
        <f t="shared" si="5"/>
        <v>12674</v>
      </c>
      <c r="O90" s="2">
        <v>47</v>
      </c>
      <c r="P90" s="8">
        <f t="shared" si="6"/>
        <v>12721</v>
      </c>
      <c r="Q90" s="8">
        <f t="shared" si="7"/>
        <v>244</v>
      </c>
      <c r="R90" s="2" t="s">
        <v>56</v>
      </c>
      <c r="S90" s="24" cm="1">
        <f t="array" ref="S90">_xlfn.IFS(P90&lt;5000, P90*2%,  P90&lt;25000, P90*5%, P90&lt;50000, P90*7%, P90&lt;10000, P90*9%, P90&lt;250000, P90*12%, P90&gt;=250000, P90*15%)</f>
        <v>636.05000000000007</v>
      </c>
    </row>
    <row r="91" spans="1:19" x14ac:dyDescent="0.3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VLOOKUP(F91,'Customer Info'!A:B,2,FALSE)</f>
        <v>Patricia</v>
      </c>
      <c r="H91" s="6" t="str">
        <f>VLOOKUP(F91,'Customer Info'!A:C,3,FALSE)</f>
        <v>Hirasaki</v>
      </c>
      <c r="I91" s="6" t="str">
        <f>VLOOKUP(F91,'Customer Info'!A:E,4,FALSE)</f>
        <v>Consumer</v>
      </c>
      <c r="J91" s="2">
        <v>918</v>
      </c>
      <c r="K91" s="2">
        <v>859</v>
      </c>
      <c r="L91" s="2">
        <v>1</v>
      </c>
      <c r="M91" s="7">
        <f t="shared" si="4"/>
        <v>859</v>
      </c>
      <c r="N91" s="7">
        <f t="shared" si="5"/>
        <v>918</v>
      </c>
      <c r="O91" s="2">
        <v>53</v>
      </c>
      <c r="P91" s="8">
        <f t="shared" si="6"/>
        <v>971</v>
      </c>
      <c r="Q91" s="8">
        <f t="shared" si="7"/>
        <v>59</v>
      </c>
      <c r="R91" s="2" t="s">
        <v>28</v>
      </c>
      <c r="S91" s="24" cm="1">
        <f t="array" ref="S91">_xlfn.IFS(P91&lt;5000, P91*2%,  P91&lt;25000, P91*5%, P91&lt;50000, P91*7%, P91&lt;10000, P91*9%, P91&lt;250000, P91*12%, P91&gt;=250000, P91*15%)</f>
        <v>19.420000000000002</v>
      </c>
    </row>
    <row r="92" spans="1:19" x14ac:dyDescent="0.3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VLOOKUP(F92,'Customer Info'!A:B,2,FALSE)</f>
        <v>Christina</v>
      </c>
      <c r="H92" s="6" t="str">
        <f>VLOOKUP(F92,'Customer Info'!A:C,3,FALSE)</f>
        <v>VanderZanden</v>
      </c>
      <c r="I92" s="6" t="str">
        <f>VLOOKUP(F92,'Customer Info'!A:E,4,FALSE)</f>
        <v>Corporate</v>
      </c>
      <c r="J92" s="2">
        <v>1564</v>
      </c>
      <c r="K92" s="2">
        <v>1420</v>
      </c>
      <c r="L92" s="2">
        <v>2</v>
      </c>
      <c r="M92" s="7">
        <f t="shared" si="4"/>
        <v>2840</v>
      </c>
      <c r="N92" s="7">
        <f t="shared" si="5"/>
        <v>3128</v>
      </c>
      <c r="O92" s="2">
        <v>26</v>
      </c>
      <c r="P92" s="8">
        <f t="shared" si="6"/>
        <v>3154</v>
      </c>
      <c r="Q92" s="8">
        <f t="shared" si="7"/>
        <v>288</v>
      </c>
      <c r="R92" s="2" t="s">
        <v>28</v>
      </c>
      <c r="S92" s="24" cm="1">
        <f t="array" ref="S92">_xlfn.IFS(P92&lt;5000, P92*2%,  P92&lt;25000, P92*5%, P92&lt;50000, P92*7%, P92&lt;10000, P92*9%, P92&lt;250000, P92*12%, P92&gt;=250000, P92*15%)</f>
        <v>63.08</v>
      </c>
    </row>
    <row r="93" spans="1:19" x14ac:dyDescent="0.3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VLOOKUP(F93,'Customer Info'!A:B,2,FALSE)</f>
        <v>Eugene</v>
      </c>
      <c r="H93" s="6" t="str">
        <f>VLOOKUP(F93,'Customer Info'!A:C,3,FALSE)</f>
        <v>Hildebrand</v>
      </c>
      <c r="I93" s="6" t="str">
        <f>VLOOKUP(F93,'Customer Info'!A:E,4,FALSE)</f>
        <v>Home Office</v>
      </c>
      <c r="J93" s="2">
        <v>80</v>
      </c>
      <c r="K93" s="2">
        <v>75</v>
      </c>
      <c r="L93" s="2">
        <v>2</v>
      </c>
      <c r="M93" s="7">
        <f t="shared" si="4"/>
        <v>150</v>
      </c>
      <c r="N93" s="7">
        <f t="shared" si="5"/>
        <v>160</v>
      </c>
      <c r="O93" s="2">
        <v>10</v>
      </c>
      <c r="P93" s="8">
        <f t="shared" si="6"/>
        <v>170</v>
      </c>
      <c r="Q93" s="8">
        <f t="shared" si="7"/>
        <v>10</v>
      </c>
      <c r="R93" s="2" t="s">
        <v>26</v>
      </c>
      <c r="S93" s="24" cm="1">
        <f t="array" ref="S93">_xlfn.IFS(P93&lt;5000, P93*2%,  P93&lt;25000, P93*5%, P93&lt;50000, P93*7%, P93&lt;10000, P93*9%, P93&lt;250000, P93*12%, P93&gt;=250000, P93*15%)</f>
        <v>3.4</v>
      </c>
    </row>
    <row r="94" spans="1:19" x14ac:dyDescent="0.3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VLOOKUP(F94,'Customer Info'!A:B,2,FALSE)</f>
        <v>Charlotte</v>
      </c>
      <c r="H94" s="6" t="str">
        <f>VLOOKUP(F94,'Customer Info'!A:C,3,FALSE)</f>
        <v>Melton</v>
      </c>
      <c r="I94" s="6" t="str">
        <f>VLOOKUP(F94,'Customer Info'!A:E,4,FALSE)</f>
        <v>Consumer</v>
      </c>
      <c r="J94" s="2">
        <v>29378</v>
      </c>
      <c r="K94" s="2">
        <v>26912</v>
      </c>
      <c r="L94" s="2">
        <v>3</v>
      </c>
      <c r="M94" s="7">
        <f t="shared" si="4"/>
        <v>80736</v>
      </c>
      <c r="N94" s="7">
        <f t="shared" si="5"/>
        <v>88134</v>
      </c>
      <c r="O94" s="2">
        <v>88</v>
      </c>
      <c r="P94" s="8">
        <f t="shared" si="6"/>
        <v>88222</v>
      </c>
      <c r="Q94" s="8">
        <f t="shared" si="7"/>
        <v>7398</v>
      </c>
      <c r="R94" s="2" t="s">
        <v>28</v>
      </c>
      <c r="S94" s="24" cm="1">
        <f t="array" ref="S94">_xlfn.IFS(P94&lt;5000, P94*2%,  P94&lt;25000, P94*5%, P94&lt;50000, P94*7%, P94&lt;10000, P94*9%, P94&lt;250000, P94*12%, P94&gt;=250000, P94*15%)</f>
        <v>10586.64</v>
      </c>
    </row>
    <row r="95" spans="1:19" x14ac:dyDescent="0.3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VLOOKUP(F95,'Customer Info'!A:B,2,FALSE)</f>
        <v>Nathan</v>
      </c>
      <c r="H95" s="6" t="str">
        <f>VLOOKUP(F95,'Customer Info'!A:C,3,FALSE)</f>
        <v>Gelder</v>
      </c>
      <c r="I95" s="6" t="str">
        <f>VLOOKUP(F95,'Customer Info'!A:E,4,FALSE)</f>
        <v>Corporate</v>
      </c>
      <c r="J95" s="2">
        <v>2333</v>
      </c>
      <c r="K95" s="2">
        <v>2060</v>
      </c>
      <c r="L95" s="2">
        <v>1</v>
      </c>
      <c r="M95" s="7">
        <f t="shared" si="4"/>
        <v>2060</v>
      </c>
      <c r="N95" s="7">
        <f t="shared" si="5"/>
        <v>2333</v>
      </c>
      <c r="O95" s="2">
        <v>68</v>
      </c>
      <c r="P95" s="8">
        <f t="shared" si="6"/>
        <v>2401</v>
      </c>
      <c r="Q95" s="8">
        <f t="shared" si="7"/>
        <v>273</v>
      </c>
      <c r="R95" s="2" t="s">
        <v>50</v>
      </c>
      <c r="S95" s="24" cm="1">
        <f t="array" ref="S95">_xlfn.IFS(P95&lt;5000, P95*2%,  P95&lt;25000, P95*5%, P95&lt;50000, P95*7%, P95&lt;10000, P95*9%, P95&lt;250000, P95*12%, P95&gt;=250000, P95*15%)</f>
        <v>48.02</v>
      </c>
    </row>
    <row r="96" spans="1:19" x14ac:dyDescent="0.3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VLOOKUP(F96,'Customer Info'!A:B,2,FALSE)</f>
        <v>Cynthia</v>
      </c>
      <c r="H96" s="6" t="str">
        <f>VLOOKUP(F96,'Customer Info'!A:C,3,FALSE)</f>
        <v>Delaney</v>
      </c>
      <c r="I96" s="6" t="str">
        <f>VLOOKUP(F96,'Customer Info'!A:E,4,FALSE)</f>
        <v>Home Office</v>
      </c>
      <c r="J96" s="2">
        <v>2310</v>
      </c>
      <c r="K96" s="2">
        <v>2040</v>
      </c>
      <c r="L96" s="2">
        <v>2</v>
      </c>
      <c r="M96" s="7">
        <f t="shared" si="4"/>
        <v>4080</v>
      </c>
      <c r="N96" s="7">
        <f t="shared" si="5"/>
        <v>4620</v>
      </c>
      <c r="O96" s="2">
        <v>28</v>
      </c>
      <c r="P96" s="8">
        <f t="shared" si="6"/>
        <v>4648</v>
      </c>
      <c r="Q96" s="8">
        <f t="shared" si="7"/>
        <v>540</v>
      </c>
      <c r="R96" s="2" t="s">
        <v>28</v>
      </c>
      <c r="S96" s="24" cm="1">
        <f t="array" ref="S96">_xlfn.IFS(P96&lt;5000, P96*2%,  P96&lt;25000, P96*5%, P96&lt;50000, P96*7%, P96&lt;10000, P96*9%, P96&lt;250000, P96*12%, P96&gt;=250000, P96*15%)</f>
        <v>92.960000000000008</v>
      </c>
    </row>
    <row r="97" spans="1:19" x14ac:dyDescent="0.3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VLOOKUP(F97,'Customer Info'!A:B,2,FALSE)</f>
        <v>Nancy</v>
      </c>
      <c r="H97" s="6" t="str">
        <f>VLOOKUP(F97,'Customer Info'!A:C,3,FALSE)</f>
        <v>Lomonaco</v>
      </c>
      <c r="I97" s="6" t="str">
        <f>VLOOKUP(F97,'Customer Info'!A:E,4,FALSE)</f>
        <v>Consumer</v>
      </c>
      <c r="J97" s="2">
        <v>162</v>
      </c>
      <c r="K97" s="2">
        <v>148</v>
      </c>
      <c r="L97" s="2">
        <v>1</v>
      </c>
      <c r="M97" s="7">
        <f t="shared" si="4"/>
        <v>148</v>
      </c>
      <c r="N97" s="7">
        <f t="shared" si="5"/>
        <v>162</v>
      </c>
      <c r="O97" s="2">
        <v>30</v>
      </c>
      <c r="P97" s="8">
        <f t="shared" si="6"/>
        <v>192</v>
      </c>
      <c r="Q97" s="8">
        <f t="shared" si="7"/>
        <v>14</v>
      </c>
      <c r="R97" s="2" t="s">
        <v>50</v>
      </c>
      <c r="S97" s="24" cm="1">
        <f t="array" ref="S97">_xlfn.IFS(P97&lt;5000, P97*2%,  P97&lt;25000, P97*5%, P97&lt;50000, P97*7%, P97&lt;10000, P97*9%, P97&lt;250000, P97*12%, P97&gt;=250000, P97*15%)</f>
        <v>3.84</v>
      </c>
    </row>
    <row r="98" spans="1:19" x14ac:dyDescent="0.3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VLOOKUP(F98,'Customer Info'!A:B,2,FALSE)</f>
        <v>Tony</v>
      </c>
      <c r="H98" s="6" t="str">
        <f>VLOOKUP(F98,'Customer Info'!A:C,3,FALSE)</f>
        <v>Sayre</v>
      </c>
      <c r="I98" s="6" t="str">
        <f>VLOOKUP(F98,'Customer Info'!A:E,4,FALSE)</f>
        <v>Consumer</v>
      </c>
      <c r="J98" s="2">
        <v>4846</v>
      </c>
      <c r="K98" s="2">
        <v>4492</v>
      </c>
      <c r="L98" s="2">
        <v>7</v>
      </c>
      <c r="M98" s="7">
        <f t="shared" si="4"/>
        <v>31444</v>
      </c>
      <c r="N98" s="7">
        <f t="shared" si="5"/>
        <v>33922</v>
      </c>
      <c r="O98" s="2">
        <v>59</v>
      </c>
      <c r="P98" s="8">
        <f t="shared" si="6"/>
        <v>33981</v>
      </c>
      <c r="Q98" s="8">
        <f t="shared" si="7"/>
        <v>2478</v>
      </c>
      <c r="R98" s="2" t="s">
        <v>28</v>
      </c>
      <c r="S98" s="24" cm="1">
        <f t="array" ref="S98">_xlfn.IFS(P98&lt;5000, P98*2%,  P98&lt;25000, P98*5%, P98&lt;50000, P98*7%, P98&lt;10000, P98*9%, P98&lt;250000, P98*12%, P98&gt;=250000, P98*15%)</f>
        <v>2378.67</v>
      </c>
    </row>
    <row r="99" spans="1:19" x14ac:dyDescent="0.3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VLOOKUP(F99,'Customer Info'!A:B,2,FALSE)</f>
        <v>Alejandro</v>
      </c>
      <c r="H99" s="6" t="str">
        <f>VLOOKUP(F99,'Customer Info'!A:C,3,FALSE)</f>
        <v>Grove</v>
      </c>
      <c r="I99" s="6" t="str">
        <f>VLOOKUP(F99,'Customer Info'!A:E,4,FALSE)</f>
        <v>Consumer</v>
      </c>
      <c r="J99" s="2">
        <v>645</v>
      </c>
      <c r="K99" s="2">
        <v>565</v>
      </c>
      <c r="L99" s="2">
        <v>6</v>
      </c>
      <c r="M99" s="7">
        <f t="shared" si="4"/>
        <v>3390</v>
      </c>
      <c r="N99" s="7">
        <f t="shared" si="5"/>
        <v>3870</v>
      </c>
      <c r="O99" s="2">
        <v>93</v>
      </c>
      <c r="P99" s="8">
        <f t="shared" si="6"/>
        <v>3963</v>
      </c>
      <c r="Q99" s="8">
        <f t="shared" si="7"/>
        <v>480</v>
      </c>
      <c r="R99" s="2" t="s">
        <v>50</v>
      </c>
      <c r="S99" s="24" cm="1">
        <f t="array" ref="S99">_xlfn.IFS(P99&lt;5000, P99*2%,  P99&lt;25000, P99*5%, P99&lt;50000, P99*7%, P99&lt;10000, P99*9%, P99&lt;250000, P99*12%, P99&gt;=250000, P99*15%)</f>
        <v>79.260000000000005</v>
      </c>
    </row>
    <row r="100" spans="1:19" x14ac:dyDescent="0.3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VLOOKUP(F100,'Customer Info'!A:B,2,FALSE)</f>
        <v>Alex</v>
      </c>
      <c r="H100" s="6" t="str">
        <f>VLOOKUP(F100,'Customer Info'!A:C,3,FALSE)</f>
        <v>Avila</v>
      </c>
      <c r="I100" s="6" t="str">
        <f>VLOOKUP(F100,'Customer Info'!A:E,4,FALSE)</f>
        <v>Consumer</v>
      </c>
      <c r="J100" s="2">
        <v>7315</v>
      </c>
      <c r="K100" s="2">
        <v>6967</v>
      </c>
      <c r="L100" s="2">
        <v>4</v>
      </c>
      <c r="M100" s="7">
        <f t="shared" si="4"/>
        <v>27868</v>
      </c>
      <c r="N100" s="7">
        <f t="shared" si="5"/>
        <v>29260</v>
      </c>
      <c r="O100" s="2">
        <v>95</v>
      </c>
      <c r="P100" s="8">
        <f t="shared" si="6"/>
        <v>29355</v>
      </c>
      <c r="Q100" s="8">
        <f t="shared" si="7"/>
        <v>1392</v>
      </c>
      <c r="R100" s="2" t="s">
        <v>28</v>
      </c>
      <c r="S100" s="24" cm="1">
        <f t="array" ref="S100">_xlfn.IFS(P100&lt;5000, P100*2%,  P100&lt;25000, P100*5%, P100&lt;50000, P100*7%, P100&lt;10000, P100*9%, P100&lt;250000, P100*12%, P100&gt;=250000, P100*15%)</f>
        <v>2054.8500000000004</v>
      </c>
    </row>
    <row r="101" spans="1:19" x14ac:dyDescent="0.3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VLOOKUP(F101,'Customer Info'!A:B,2,FALSE)</f>
        <v>Erica</v>
      </c>
      <c r="H101" s="6" t="str">
        <f>VLOOKUP(F101,'Customer Info'!A:C,3,FALSE)</f>
        <v>Smith</v>
      </c>
      <c r="I101" s="6" t="str">
        <f>VLOOKUP(F101,'Customer Info'!A:E,4,FALSE)</f>
        <v>Corporate</v>
      </c>
      <c r="J101" s="2">
        <v>1763</v>
      </c>
      <c r="K101" s="2">
        <v>1602</v>
      </c>
      <c r="L101" s="2">
        <v>3</v>
      </c>
      <c r="M101" s="7">
        <f t="shared" si="4"/>
        <v>4806</v>
      </c>
      <c r="N101" s="7">
        <f t="shared" si="5"/>
        <v>5289</v>
      </c>
      <c r="O101" s="2">
        <v>61</v>
      </c>
      <c r="P101" s="8">
        <f t="shared" si="6"/>
        <v>5350</v>
      </c>
      <c r="Q101" s="8">
        <f t="shared" si="7"/>
        <v>483</v>
      </c>
      <c r="R101" s="2" t="s">
        <v>50</v>
      </c>
      <c r="S101" s="24" cm="1">
        <f t="array" ref="S101">_xlfn.IFS(P101&lt;5000, P101*2%,  P101&lt;25000, P101*5%, P101&lt;50000, P101*7%, P101&lt;10000, P101*9%, P101&lt;250000, P101*12%, P101&gt;=250000, P101*15%)</f>
        <v>267.5</v>
      </c>
    </row>
    <row r="102" spans="1:19" x14ac:dyDescent="0.3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VLOOKUP(F102,'Customer Info'!A:B,2,FALSE)</f>
        <v>Xylona</v>
      </c>
      <c r="H102" s="6" t="str">
        <f>VLOOKUP(F102,'Customer Info'!A:C,3,FALSE)</f>
        <v>Preis</v>
      </c>
      <c r="I102" s="6" t="str">
        <f>VLOOKUP(F102,'Customer Info'!A:E,4,FALSE)</f>
        <v>Corporate</v>
      </c>
      <c r="J102" s="2">
        <v>1358</v>
      </c>
      <c r="K102" s="2">
        <v>1257</v>
      </c>
      <c r="L102" s="2">
        <v>3</v>
      </c>
      <c r="M102" s="7">
        <f t="shared" si="4"/>
        <v>3771</v>
      </c>
      <c r="N102" s="7">
        <f t="shared" si="5"/>
        <v>4074</v>
      </c>
      <c r="O102" s="2">
        <v>29</v>
      </c>
      <c r="P102" s="8">
        <f t="shared" si="6"/>
        <v>4103</v>
      </c>
      <c r="Q102" s="8">
        <f t="shared" si="7"/>
        <v>303</v>
      </c>
      <c r="R102" s="2" t="s">
        <v>28</v>
      </c>
      <c r="S102" s="24" cm="1">
        <f t="array" ref="S102">_xlfn.IFS(P102&lt;5000, P102*2%,  P102&lt;25000, P102*5%, P102&lt;50000, P102*7%, P102&lt;10000, P102*9%, P102&lt;250000, P102*12%, P102&gt;=250000, P102*15%)</f>
        <v>82.06</v>
      </c>
    </row>
    <row r="103" spans="1:19" x14ac:dyDescent="0.3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VLOOKUP(F103,'Customer Info'!A:B,2,FALSE)</f>
        <v>Jack</v>
      </c>
      <c r="H103" s="6" t="str">
        <f>VLOOKUP(F103,'Customer Info'!A:C,3,FALSE)</f>
        <v>Lebron</v>
      </c>
      <c r="I103" s="6" t="str">
        <f>VLOOKUP(F103,'Customer Info'!A:E,4,FALSE)</f>
        <v>Corporate</v>
      </c>
      <c r="J103" s="2">
        <v>162</v>
      </c>
      <c r="K103" s="2">
        <v>148</v>
      </c>
      <c r="L103" s="2">
        <v>4</v>
      </c>
      <c r="M103" s="7">
        <f t="shared" si="4"/>
        <v>592</v>
      </c>
      <c r="N103" s="7">
        <f t="shared" si="5"/>
        <v>648</v>
      </c>
      <c r="O103" s="2">
        <v>30</v>
      </c>
      <c r="P103" s="8">
        <f t="shared" si="6"/>
        <v>678</v>
      </c>
      <c r="Q103" s="8">
        <f t="shared" si="7"/>
        <v>56</v>
      </c>
      <c r="R103" s="2" t="s">
        <v>28</v>
      </c>
      <c r="S103" s="24" cm="1">
        <f t="array" ref="S103">_xlfn.IFS(P103&lt;5000, P103*2%,  P103&lt;25000, P103*5%, P103&lt;50000, P103*7%, P103&lt;10000, P103*9%, P103&lt;250000, P103*12%, P103&gt;=250000, P103*15%)</f>
        <v>13.56</v>
      </c>
    </row>
    <row r="104" spans="1:19" x14ac:dyDescent="0.3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VLOOKUP(F104,'Customer Info'!A:B,2,FALSE)</f>
        <v>Brenda</v>
      </c>
      <c r="H104" s="6" t="str">
        <f>VLOOKUP(F104,'Customer Info'!A:C,3,FALSE)</f>
        <v>Bowman</v>
      </c>
      <c r="I104" s="6" t="str">
        <f>VLOOKUP(F104,'Customer Info'!A:E,4,FALSE)</f>
        <v>Consumer</v>
      </c>
      <c r="J104" s="2">
        <v>542</v>
      </c>
      <c r="K104" s="2">
        <v>492</v>
      </c>
      <c r="L104" s="2">
        <v>3</v>
      </c>
      <c r="M104" s="7">
        <f t="shared" si="4"/>
        <v>1476</v>
      </c>
      <c r="N104" s="7">
        <f t="shared" si="5"/>
        <v>1626</v>
      </c>
      <c r="O104" s="2">
        <v>35</v>
      </c>
      <c r="P104" s="8">
        <f t="shared" si="6"/>
        <v>1661</v>
      </c>
      <c r="Q104" s="8">
        <f t="shared" si="7"/>
        <v>150</v>
      </c>
      <c r="R104" s="2" t="s">
        <v>28</v>
      </c>
      <c r="S104" s="24" cm="1">
        <f t="array" ref="S104">_xlfn.IFS(P104&lt;5000, P104*2%,  P104&lt;25000, P104*5%, P104&lt;50000, P104*7%, P104&lt;10000, P104*9%, P104&lt;250000, P104*12%, P104&gt;=250000, P104*15%)</f>
        <v>33.22</v>
      </c>
    </row>
    <row r="105" spans="1:19" x14ac:dyDescent="0.3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VLOOKUP(F105,'Customer Info'!A:B,2,FALSE)</f>
        <v>Jenna</v>
      </c>
      <c r="H105" s="6" t="str">
        <f>VLOOKUP(F105,'Customer Info'!A:C,3,FALSE)</f>
        <v>Caffey</v>
      </c>
      <c r="I105" s="6" t="str">
        <f>VLOOKUP(F105,'Customer Info'!A:E,4,FALSE)</f>
        <v>Consumer</v>
      </c>
      <c r="J105" s="2">
        <v>1372</v>
      </c>
      <c r="K105" s="2">
        <v>1308</v>
      </c>
      <c r="L105" s="2">
        <v>4</v>
      </c>
      <c r="M105" s="7">
        <f t="shared" si="4"/>
        <v>5232</v>
      </c>
      <c r="N105" s="7">
        <f t="shared" si="5"/>
        <v>5488</v>
      </c>
      <c r="O105" s="2">
        <v>68</v>
      </c>
      <c r="P105" s="8">
        <f t="shared" si="6"/>
        <v>5556</v>
      </c>
      <c r="Q105" s="8">
        <f t="shared" si="7"/>
        <v>256</v>
      </c>
      <c r="R105" s="2" t="s">
        <v>28</v>
      </c>
      <c r="S105" s="24" cm="1">
        <f t="array" ref="S105">_xlfn.IFS(P105&lt;5000, P105*2%,  P105&lt;25000, P105*5%, P105&lt;50000, P105*7%, P105&lt;10000, P105*9%, P105&lt;250000, P105*12%, P105&gt;=250000, P105*15%)</f>
        <v>277.8</v>
      </c>
    </row>
    <row r="106" spans="1:19" x14ac:dyDescent="0.3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VLOOKUP(F106,'Customer Info'!A:B,2,FALSE)</f>
        <v>Todd</v>
      </c>
      <c r="H106" s="6" t="str">
        <f>VLOOKUP(F106,'Customer Info'!A:C,3,FALSE)</f>
        <v>Sumrall</v>
      </c>
      <c r="I106" s="6" t="str">
        <f>VLOOKUP(F106,'Customer Info'!A:E,4,FALSE)</f>
        <v>Consumer</v>
      </c>
      <c r="J106" s="2">
        <v>793</v>
      </c>
      <c r="K106" s="2">
        <v>755</v>
      </c>
      <c r="L106" s="2">
        <v>6</v>
      </c>
      <c r="M106" s="7">
        <f t="shared" si="4"/>
        <v>4530</v>
      </c>
      <c r="N106" s="7">
        <f t="shared" si="5"/>
        <v>4758</v>
      </c>
      <c r="O106" s="2">
        <v>93</v>
      </c>
      <c r="P106" s="8">
        <f t="shared" si="6"/>
        <v>4851</v>
      </c>
      <c r="Q106" s="8">
        <f t="shared" si="7"/>
        <v>228</v>
      </c>
      <c r="R106" s="2" t="s">
        <v>50</v>
      </c>
      <c r="S106" s="24" cm="1">
        <f t="array" ref="S106">_xlfn.IFS(P106&lt;5000, P106*2%,  P106&lt;25000, P106*5%, P106&lt;50000, P106*7%, P106&lt;10000, P106*9%, P106&lt;250000, P106*12%, P106&gt;=250000, P106*15%)</f>
        <v>97.02</v>
      </c>
    </row>
    <row r="107" spans="1:19" x14ac:dyDescent="0.3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VLOOKUP(F107,'Customer Info'!A:B,2,FALSE)</f>
        <v>Sara</v>
      </c>
      <c r="H107" s="6" t="str">
        <f>VLOOKUP(F107,'Customer Info'!A:C,3,FALSE)</f>
        <v>Luxemburg</v>
      </c>
      <c r="I107" s="6" t="str">
        <f>VLOOKUP(F107,'Customer Info'!A:E,4,FALSE)</f>
        <v>Home Office</v>
      </c>
      <c r="J107" s="2">
        <v>726</v>
      </c>
      <c r="K107" s="2">
        <v>646</v>
      </c>
      <c r="L107" s="2">
        <v>4</v>
      </c>
      <c r="M107" s="7">
        <f t="shared" si="4"/>
        <v>2584</v>
      </c>
      <c r="N107" s="7">
        <f t="shared" si="5"/>
        <v>2904</v>
      </c>
      <c r="O107" s="2">
        <v>58</v>
      </c>
      <c r="P107" s="8">
        <f t="shared" si="6"/>
        <v>2962</v>
      </c>
      <c r="Q107" s="8">
        <f t="shared" si="7"/>
        <v>320</v>
      </c>
      <c r="R107" s="2" t="s">
        <v>28</v>
      </c>
      <c r="S107" s="24" cm="1">
        <f t="array" ref="S107">_xlfn.IFS(P107&lt;5000, P107*2%,  P107&lt;25000, P107*5%, P107&lt;50000, P107*7%, P107&lt;10000, P107*9%, P107&lt;250000, P107*12%, P107&gt;=250000, P107*15%)</f>
        <v>59.24</v>
      </c>
    </row>
    <row r="108" spans="1:19" x14ac:dyDescent="0.3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VLOOKUP(F108,'Customer Info'!A:B,2,FALSE)</f>
        <v>Xylona</v>
      </c>
      <c r="H108" s="6" t="str">
        <f>VLOOKUP(F108,'Customer Info'!A:C,3,FALSE)</f>
        <v>Preis</v>
      </c>
      <c r="I108" s="6" t="str">
        <f>VLOOKUP(F108,'Customer Info'!A:E,4,FALSE)</f>
        <v>Home Office</v>
      </c>
      <c r="J108" s="2">
        <v>142</v>
      </c>
      <c r="K108" s="2">
        <v>134</v>
      </c>
      <c r="L108" s="2">
        <v>3</v>
      </c>
      <c r="M108" s="7">
        <f t="shared" si="4"/>
        <v>402</v>
      </c>
      <c r="N108" s="7">
        <f t="shared" si="5"/>
        <v>426</v>
      </c>
      <c r="O108" s="2">
        <v>30</v>
      </c>
      <c r="P108" s="8">
        <f t="shared" si="6"/>
        <v>456</v>
      </c>
      <c r="Q108" s="8">
        <f t="shared" si="7"/>
        <v>24</v>
      </c>
      <c r="R108" s="2" t="s">
        <v>50</v>
      </c>
      <c r="S108" s="24" cm="1">
        <f t="array" ref="S108">_xlfn.IFS(P108&lt;5000, P108*2%,  P108&lt;25000, P108*5%, P108&lt;50000, P108*7%, P108&lt;10000, P108*9%, P108&lt;250000, P108*12%, P108&gt;=250000, P108*15%)</f>
        <v>9.120000000000001</v>
      </c>
    </row>
    <row r="109" spans="1:19" x14ac:dyDescent="0.3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VLOOKUP(F109,'Customer Info'!A:B,2,FALSE)</f>
        <v>Jas</v>
      </c>
      <c r="H109" s="6" t="str">
        <f>VLOOKUP(F109,'Customer Info'!A:C,3,FALSE)</f>
        <v>O'Carroll</v>
      </c>
      <c r="I109" s="6" t="str">
        <f>VLOOKUP(F109,'Customer Info'!A:E,4,FALSE)</f>
        <v>Corporate</v>
      </c>
      <c r="J109" s="2">
        <v>1518</v>
      </c>
      <c r="K109" s="2">
        <v>1392</v>
      </c>
      <c r="L109" s="2">
        <v>7</v>
      </c>
      <c r="M109" s="7">
        <f t="shared" si="4"/>
        <v>9744</v>
      </c>
      <c r="N109" s="7">
        <f t="shared" si="5"/>
        <v>10626</v>
      </c>
      <c r="O109" s="2">
        <v>24</v>
      </c>
      <c r="P109" s="8">
        <f t="shared" si="6"/>
        <v>10650</v>
      </c>
      <c r="Q109" s="8">
        <f t="shared" si="7"/>
        <v>882</v>
      </c>
      <c r="R109" s="2" t="s">
        <v>26</v>
      </c>
      <c r="S109" s="24" cm="1">
        <f t="array" ref="S109">_xlfn.IFS(P109&lt;5000, P109*2%,  P109&lt;25000, P109*5%, P109&lt;50000, P109*7%, P109&lt;10000, P109*9%, P109&lt;250000, P109*12%, P109&gt;=250000, P109*15%)</f>
        <v>532.5</v>
      </c>
    </row>
    <row r="110" spans="1:19" x14ac:dyDescent="0.3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VLOOKUP(F110,'Customer Info'!A:B,2,FALSE)</f>
        <v>Mick</v>
      </c>
      <c r="H110" s="6" t="str">
        <f>VLOOKUP(F110,'Customer Info'!A:C,3,FALSE)</f>
        <v>Brown</v>
      </c>
      <c r="I110" s="6" t="str">
        <f>VLOOKUP(F110,'Customer Info'!A:E,4,FALSE)</f>
        <v>Home Office</v>
      </c>
      <c r="J110" s="2">
        <v>2515</v>
      </c>
      <c r="K110" s="2">
        <v>2397</v>
      </c>
      <c r="L110" s="2">
        <v>3</v>
      </c>
      <c r="M110" s="7">
        <f t="shared" si="4"/>
        <v>7191</v>
      </c>
      <c r="N110" s="7">
        <f t="shared" si="5"/>
        <v>7545</v>
      </c>
      <c r="O110" s="2">
        <v>60</v>
      </c>
      <c r="P110" s="8">
        <f t="shared" si="6"/>
        <v>7605</v>
      </c>
      <c r="Q110" s="8">
        <f t="shared" si="7"/>
        <v>354</v>
      </c>
      <c r="R110" s="2" t="s">
        <v>28</v>
      </c>
      <c r="S110" s="24" cm="1">
        <f t="array" ref="S110">_xlfn.IFS(P110&lt;5000, P110*2%,  P110&lt;25000, P110*5%, P110&lt;50000, P110*7%, P110&lt;10000, P110*9%, P110&lt;250000, P110*12%, P110&gt;=250000, P110*15%)</f>
        <v>380.25</v>
      </c>
    </row>
    <row r="111" spans="1:19" x14ac:dyDescent="0.3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VLOOKUP(F111,'Customer Info'!A:B,2,FALSE)</f>
        <v>Michelle</v>
      </c>
      <c r="H111" s="6" t="str">
        <f>VLOOKUP(F111,'Customer Info'!A:C,3,FALSE)</f>
        <v>Arnett</v>
      </c>
      <c r="I111" s="6" t="str">
        <f>VLOOKUP(F111,'Customer Info'!A:E,4,FALSE)</f>
        <v>Corporate</v>
      </c>
      <c r="J111" s="2">
        <v>8878</v>
      </c>
      <c r="K111" s="2">
        <v>7914</v>
      </c>
      <c r="L111" s="2">
        <v>2</v>
      </c>
      <c r="M111" s="7">
        <f t="shared" si="4"/>
        <v>15828</v>
      </c>
      <c r="N111" s="7">
        <f t="shared" si="5"/>
        <v>17756</v>
      </c>
      <c r="O111" s="2">
        <v>72</v>
      </c>
      <c r="P111" s="8">
        <f t="shared" si="6"/>
        <v>17828</v>
      </c>
      <c r="Q111" s="8">
        <f t="shared" si="7"/>
        <v>1928</v>
      </c>
      <c r="R111" s="2" t="s">
        <v>28</v>
      </c>
      <c r="S111" s="24" cm="1">
        <f t="array" ref="S111">_xlfn.IFS(P111&lt;5000, P111*2%,  P111&lt;25000, P111*5%, P111&lt;50000, P111*7%, P111&lt;10000, P111*9%, P111&lt;250000, P111*12%, P111&gt;=250000, P111*15%)</f>
        <v>891.40000000000009</v>
      </c>
    </row>
    <row r="112" spans="1:19" x14ac:dyDescent="0.3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VLOOKUP(F112,'Customer Info'!A:B,2,FALSE)</f>
        <v>Toby</v>
      </c>
      <c r="H112" s="6" t="str">
        <f>VLOOKUP(F112,'Customer Info'!A:C,3,FALSE)</f>
        <v>Braunhardt</v>
      </c>
      <c r="I112" s="6" t="str">
        <f>VLOOKUP(F112,'Customer Info'!A:E,4,FALSE)</f>
        <v>Corporate</v>
      </c>
      <c r="J112" s="2">
        <v>8651</v>
      </c>
      <c r="K112" s="2">
        <v>8081</v>
      </c>
      <c r="L112" s="2">
        <v>3</v>
      </c>
      <c r="M112" s="7">
        <f t="shared" si="4"/>
        <v>24243</v>
      </c>
      <c r="N112" s="7">
        <f t="shared" si="5"/>
        <v>25953</v>
      </c>
      <c r="O112" s="2">
        <v>66</v>
      </c>
      <c r="P112" s="8">
        <f t="shared" si="6"/>
        <v>26019</v>
      </c>
      <c r="Q112" s="8">
        <f t="shared" si="7"/>
        <v>1710</v>
      </c>
      <c r="R112" s="2" t="s">
        <v>28</v>
      </c>
      <c r="S112" s="24" cm="1">
        <f t="array" ref="S112">_xlfn.IFS(P112&lt;5000, P112*2%,  P112&lt;25000, P112*5%, P112&lt;50000, P112*7%, P112&lt;10000, P112*9%, P112&lt;250000, P112*12%, P112&gt;=250000, P112*15%)</f>
        <v>1821.3300000000002</v>
      </c>
    </row>
    <row r="113" spans="1:19" x14ac:dyDescent="0.3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VLOOKUP(F113,'Customer Info'!A:B,2,FALSE)</f>
        <v>Tony</v>
      </c>
      <c r="H113" s="6" t="str">
        <f>VLOOKUP(F113,'Customer Info'!A:C,3,FALSE)</f>
        <v>Sayre</v>
      </c>
      <c r="I113" s="6" t="str">
        <f>VLOOKUP(F113,'Customer Info'!A:E,4,FALSE)</f>
        <v>Consumer</v>
      </c>
      <c r="J113" s="2">
        <v>645</v>
      </c>
      <c r="K113" s="2">
        <v>565</v>
      </c>
      <c r="L113" s="2">
        <v>2</v>
      </c>
      <c r="M113" s="7">
        <f t="shared" si="4"/>
        <v>1130</v>
      </c>
      <c r="N113" s="7">
        <f t="shared" si="5"/>
        <v>1290</v>
      </c>
      <c r="O113" s="2">
        <v>91</v>
      </c>
      <c r="P113" s="8">
        <f t="shared" si="6"/>
        <v>1381</v>
      </c>
      <c r="Q113" s="8">
        <f t="shared" si="7"/>
        <v>160</v>
      </c>
      <c r="R113" s="2" t="s">
        <v>50</v>
      </c>
      <c r="S113" s="24" cm="1">
        <f t="array" ref="S113">_xlfn.IFS(P113&lt;5000, P113*2%,  P113&lt;25000, P113*5%, P113&lt;50000, P113*7%, P113&lt;10000, P113*9%, P113&lt;250000, P113*12%, P113&gt;=250000, P113*15%)</f>
        <v>27.62</v>
      </c>
    </row>
    <row r="114" spans="1:19" x14ac:dyDescent="0.3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VLOOKUP(F114,'Customer Info'!A:B,2,FALSE)</f>
        <v>Nick</v>
      </c>
      <c r="H114" s="6" t="str">
        <f>VLOOKUP(F114,'Customer Info'!A:C,3,FALSE)</f>
        <v>Radford</v>
      </c>
      <c r="I114" s="6" t="str">
        <f>VLOOKUP(F114,'Customer Info'!A:E,4,FALSE)</f>
        <v>Home Office</v>
      </c>
      <c r="J114" s="2">
        <v>125</v>
      </c>
      <c r="K114" s="2">
        <v>113</v>
      </c>
      <c r="L114" s="2">
        <v>1</v>
      </c>
      <c r="M114" s="7">
        <f t="shared" si="4"/>
        <v>113</v>
      </c>
      <c r="N114" s="7">
        <f t="shared" si="5"/>
        <v>125</v>
      </c>
      <c r="O114" s="2">
        <v>30</v>
      </c>
      <c r="P114" s="8">
        <f t="shared" si="6"/>
        <v>155</v>
      </c>
      <c r="Q114" s="8">
        <f t="shared" si="7"/>
        <v>12</v>
      </c>
      <c r="R114" s="2" t="s">
        <v>28</v>
      </c>
      <c r="S114" s="24" cm="1">
        <f t="array" ref="S114">_xlfn.IFS(P114&lt;5000, P114*2%,  P114&lt;25000, P114*5%, P114&lt;50000, P114*7%, P114&lt;10000, P114*9%, P114&lt;250000, P114*12%, P114&gt;=250000, P114*15%)</f>
        <v>3.1</v>
      </c>
    </row>
    <row r="115" spans="1:19" x14ac:dyDescent="0.3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VLOOKUP(F115,'Customer Info'!A:B,2,FALSE)</f>
        <v>Anthony</v>
      </c>
      <c r="H115" s="6" t="str">
        <f>VLOOKUP(F115,'Customer Info'!A:C,3,FALSE)</f>
        <v>Rawles</v>
      </c>
      <c r="I115" s="6" t="str">
        <f>VLOOKUP(F115,'Customer Info'!A:E,4,FALSE)</f>
        <v>Corporate</v>
      </c>
      <c r="J115" s="2">
        <v>139</v>
      </c>
      <c r="K115" s="2">
        <v>130</v>
      </c>
      <c r="L115" s="2">
        <v>2</v>
      </c>
      <c r="M115" s="7">
        <f t="shared" si="4"/>
        <v>260</v>
      </c>
      <c r="N115" s="7">
        <f t="shared" si="5"/>
        <v>278</v>
      </c>
      <c r="O115" s="2">
        <v>30</v>
      </c>
      <c r="P115" s="8">
        <f t="shared" si="6"/>
        <v>308</v>
      </c>
      <c r="Q115" s="8">
        <f t="shared" si="7"/>
        <v>18</v>
      </c>
      <c r="R115" s="2" t="s">
        <v>28</v>
      </c>
      <c r="S115" s="24" cm="1">
        <f t="array" ref="S115">_xlfn.IFS(P115&lt;5000, P115*2%,  P115&lt;25000, P115*5%, P115&lt;50000, P115*7%, P115&lt;10000, P115*9%, P115&lt;250000, P115*12%, P115&gt;=250000, P115*15%)</f>
        <v>6.16</v>
      </c>
    </row>
    <row r="116" spans="1:19" x14ac:dyDescent="0.3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VLOOKUP(F116,'Customer Info'!A:B,2,FALSE)</f>
        <v>Melanie</v>
      </c>
      <c r="H116" s="6" t="str">
        <f>VLOOKUP(F116,'Customer Info'!A:C,3,FALSE)</f>
        <v>Seite</v>
      </c>
      <c r="I116" s="6" t="str">
        <f>VLOOKUP(F116,'Customer Info'!A:E,4,FALSE)</f>
        <v>Corporate</v>
      </c>
      <c r="J116" s="2">
        <v>3256</v>
      </c>
      <c r="K116" s="2">
        <v>2959</v>
      </c>
      <c r="L116" s="2">
        <v>3</v>
      </c>
      <c r="M116" s="7">
        <f t="shared" si="4"/>
        <v>8877</v>
      </c>
      <c r="N116" s="7">
        <f t="shared" si="5"/>
        <v>9768</v>
      </c>
      <c r="O116" s="2">
        <v>90</v>
      </c>
      <c r="P116" s="8">
        <f t="shared" si="6"/>
        <v>9858</v>
      </c>
      <c r="Q116" s="8">
        <f t="shared" si="7"/>
        <v>891</v>
      </c>
      <c r="R116" s="2" t="s">
        <v>50</v>
      </c>
      <c r="S116" s="24" cm="1">
        <f t="array" ref="S116">_xlfn.IFS(P116&lt;5000, P116*2%,  P116&lt;25000, P116*5%, P116&lt;50000, P116*7%, P116&lt;10000, P116*9%, P116&lt;250000, P116*12%, P116&gt;=250000, P116*15%)</f>
        <v>492.90000000000003</v>
      </c>
    </row>
    <row r="117" spans="1:19" x14ac:dyDescent="0.3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VLOOKUP(F117,'Customer Info'!A:B,2,FALSE)</f>
        <v>Cathy</v>
      </c>
      <c r="H117" s="6" t="str">
        <f>VLOOKUP(F117,'Customer Info'!A:C,3,FALSE)</f>
        <v>Hwang</v>
      </c>
      <c r="I117" s="6" t="str">
        <f>VLOOKUP(F117,'Customer Info'!A:E,4,FALSE)</f>
        <v>Corporate</v>
      </c>
      <c r="J117" s="2">
        <v>743</v>
      </c>
      <c r="K117" s="2">
        <v>694</v>
      </c>
      <c r="L117" s="2">
        <v>1</v>
      </c>
      <c r="M117" s="7">
        <f t="shared" si="4"/>
        <v>694</v>
      </c>
      <c r="N117" s="7">
        <f t="shared" si="5"/>
        <v>743</v>
      </c>
      <c r="O117" s="2">
        <v>99</v>
      </c>
      <c r="P117" s="8">
        <f t="shared" si="6"/>
        <v>842</v>
      </c>
      <c r="Q117" s="8">
        <f t="shared" si="7"/>
        <v>49</v>
      </c>
      <c r="R117" s="2" t="s">
        <v>28</v>
      </c>
      <c r="S117" s="24" cm="1">
        <f t="array" ref="S117">_xlfn.IFS(P117&lt;5000, P117*2%,  P117&lt;25000, P117*5%, P117&lt;50000, P117*7%, P117&lt;10000, P117*9%, P117&lt;250000, P117*12%, P117&gt;=250000, P117*15%)</f>
        <v>16.84</v>
      </c>
    </row>
    <row r="118" spans="1:19" x14ac:dyDescent="0.3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VLOOKUP(F118,'Customer Info'!A:B,2,FALSE)</f>
        <v>Cyra</v>
      </c>
      <c r="H118" s="6" t="str">
        <f>VLOOKUP(F118,'Customer Info'!A:C,3,FALSE)</f>
        <v>Reiten</v>
      </c>
      <c r="I118" s="6" t="str">
        <f>VLOOKUP(F118,'Customer Info'!A:E,4,FALSE)</f>
        <v>Consumer</v>
      </c>
      <c r="J118" s="2">
        <v>1186</v>
      </c>
      <c r="K118" s="2">
        <v>1141</v>
      </c>
      <c r="L118" s="2">
        <v>3</v>
      </c>
      <c r="M118" s="7">
        <f t="shared" si="4"/>
        <v>3423</v>
      </c>
      <c r="N118" s="7">
        <f t="shared" si="5"/>
        <v>3558</v>
      </c>
      <c r="O118" s="2">
        <v>48</v>
      </c>
      <c r="P118" s="8">
        <f t="shared" si="6"/>
        <v>3606</v>
      </c>
      <c r="Q118" s="8">
        <f t="shared" si="7"/>
        <v>135</v>
      </c>
      <c r="R118" s="2" t="s">
        <v>28</v>
      </c>
      <c r="S118" s="24" cm="1">
        <f t="array" ref="S118">_xlfn.IFS(P118&lt;5000, P118*2%,  P118&lt;25000, P118*5%, P118&lt;50000, P118*7%, P118&lt;10000, P118*9%, P118&lt;250000, P118*12%, P118&gt;=250000, P118*15%)</f>
        <v>72.12</v>
      </c>
    </row>
    <row r="119" spans="1:19" x14ac:dyDescent="0.3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VLOOKUP(F119,'Customer Info'!A:B,2,FALSE)</f>
        <v>Darren</v>
      </c>
      <c r="H119" s="6" t="str">
        <f>VLOOKUP(F119,'Customer Info'!A:C,3,FALSE)</f>
        <v>Powers</v>
      </c>
      <c r="I119" s="6" t="str">
        <f>VLOOKUP(F119,'Customer Info'!A:E,4,FALSE)</f>
        <v>Corporate</v>
      </c>
      <c r="J119" s="2">
        <v>2965</v>
      </c>
      <c r="K119" s="2">
        <v>2694</v>
      </c>
      <c r="L119" s="2">
        <v>8</v>
      </c>
      <c r="M119" s="7">
        <f t="shared" si="4"/>
        <v>21552</v>
      </c>
      <c r="N119" s="7">
        <f t="shared" si="5"/>
        <v>23720</v>
      </c>
      <c r="O119" s="2">
        <v>33</v>
      </c>
      <c r="P119" s="8">
        <f t="shared" si="6"/>
        <v>23753</v>
      </c>
      <c r="Q119" s="8">
        <f t="shared" si="7"/>
        <v>2168</v>
      </c>
      <c r="R119" s="2" t="s">
        <v>28</v>
      </c>
      <c r="S119" s="24" cm="1">
        <f t="array" ref="S119">_xlfn.IFS(P119&lt;5000, P119*2%,  P119&lt;25000, P119*5%, P119&lt;50000, P119*7%, P119&lt;10000, P119*9%, P119&lt;250000, P119*12%, P119&gt;=250000, P119*15%)</f>
        <v>1187.6500000000001</v>
      </c>
    </row>
    <row r="120" spans="1:19" x14ac:dyDescent="0.3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VLOOKUP(F120,'Customer Info'!A:B,2,FALSE)</f>
        <v>Yana</v>
      </c>
      <c r="H120" s="6" t="str">
        <f>VLOOKUP(F120,'Customer Info'!A:C,3,FALSE)</f>
        <v>Sorensen</v>
      </c>
      <c r="I120" s="6" t="str">
        <f>VLOOKUP(F120,'Customer Info'!A:E,4,FALSE)</f>
        <v>Corporate</v>
      </c>
      <c r="J120" s="2">
        <v>60</v>
      </c>
      <c r="K120" s="2">
        <v>58</v>
      </c>
      <c r="L120" s="2">
        <v>1</v>
      </c>
      <c r="M120" s="7">
        <f t="shared" si="4"/>
        <v>58</v>
      </c>
      <c r="N120" s="7">
        <f t="shared" si="5"/>
        <v>60</v>
      </c>
      <c r="O120" s="2">
        <v>10</v>
      </c>
      <c r="P120" s="8">
        <f t="shared" si="6"/>
        <v>70</v>
      </c>
      <c r="Q120" s="8">
        <f t="shared" si="7"/>
        <v>2</v>
      </c>
      <c r="R120" s="2" t="s">
        <v>50</v>
      </c>
      <c r="S120" s="24" cm="1">
        <f t="array" ref="S120">_xlfn.IFS(P120&lt;5000, P120*2%,  P120&lt;25000, P120*5%, P120&lt;50000, P120*7%, P120&lt;10000, P120*9%, P120&lt;250000, P120*12%, P120&gt;=250000, P120*15%)</f>
        <v>1.4000000000000001</v>
      </c>
    </row>
    <row r="121" spans="1:19" x14ac:dyDescent="0.3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VLOOKUP(F121,'Customer Info'!A:B,2,FALSE)</f>
        <v>Mick</v>
      </c>
      <c r="H121" s="6" t="str">
        <f>VLOOKUP(F121,'Customer Info'!A:C,3,FALSE)</f>
        <v>Crebagga</v>
      </c>
      <c r="I121" s="6" t="str">
        <f>VLOOKUP(F121,'Customer Info'!A:E,4,FALSE)</f>
        <v>Consumer</v>
      </c>
      <c r="J121" s="2">
        <v>63</v>
      </c>
      <c r="K121" s="2">
        <v>58</v>
      </c>
      <c r="L121" s="2">
        <v>9</v>
      </c>
      <c r="M121" s="7">
        <f t="shared" si="4"/>
        <v>522</v>
      </c>
      <c r="N121" s="7">
        <f t="shared" si="5"/>
        <v>567</v>
      </c>
      <c r="O121" s="2">
        <v>10</v>
      </c>
      <c r="P121" s="8">
        <f t="shared" si="6"/>
        <v>577</v>
      </c>
      <c r="Q121" s="8">
        <f t="shared" si="7"/>
        <v>45</v>
      </c>
      <c r="R121" s="2" t="s">
        <v>28</v>
      </c>
      <c r="S121" s="24" cm="1">
        <f t="array" ref="S121">_xlfn.IFS(P121&lt;5000, P121*2%,  P121&lt;25000, P121*5%, P121&lt;50000, P121*7%, P121&lt;10000, P121*9%, P121&lt;250000, P121*12%, P121&gt;=250000, P121*15%)</f>
        <v>11.540000000000001</v>
      </c>
    </row>
    <row r="122" spans="1:19" x14ac:dyDescent="0.3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VLOOKUP(F122,'Customer Info'!A:B,2,FALSE)</f>
        <v>Jill</v>
      </c>
      <c r="H122" s="6" t="str">
        <f>VLOOKUP(F122,'Customer Info'!A:C,3,FALSE)</f>
        <v>Stevenson</v>
      </c>
      <c r="I122" s="6" t="str">
        <f>VLOOKUP(F122,'Customer Info'!A:E,4,FALSE)</f>
        <v>Consumer</v>
      </c>
      <c r="J122" s="2">
        <v>691</v>
      </c>
      <c r="K122" s="2">
        <v>646</v>
      </c>
      <c r="L122" s="2">
        <v>2</v>
      </c>
      <c r="M122" s="7">
        <f t="shared" si="4"/>
        <v>1292</v>
      </c>
      <c r="N122" s="7">
        <f t="shared" si="5"/>
        <v>1382</v>
      </c>
      <c r="O122" s="2">
        <v>57</v>
      </c>
      <c r="P122" s="8">
        <f t="shared" si="6"/>
        <v>1439</v>
      </c>
      <c r="Q122" s="8">
        <f t="shared" si="7"/>
        <v>90</v>
      </c>
      <c r="R122" s="2" t="s">
        <v>28</v>
      </c>
      <c r="S122" s="24" cm="1">
        <f t="array" ref="S122">_xlfn.IFS(P122&lt;5000, P122*2%,  P122&lt;25000, P122*5%, P122&lt;50000, P122*7%, P122&lt;10000, P122*9%, P122&lt;250000, P122*12%, P122&gt;=250000, P122*15%)</f>
        <v>28.78</v>
      </c>
    </row>
    <row r="123" spans="1:19" x14ac:dyDescent="0.3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VLOOKUP(F123,'Customer Info'!A:B,2,FALSE)</f>
        <v>Thea</v>
      </c>
      <c r="H123" s="6" t="str">
        <f>VLOOKUP(F123,'Customer Info'!A:C,3,FALSE)</f>
        <v>Hudgings</v>
      </c>
      <c r="I123" s="6" t="str">
        <f>VLOOKUP(F123,'Customer Info'!A:E,4,FALSE)</f>
        <v>Consumer</v>
      </c>
      <c r="J123" s="2">
        <v>1587</v>
      </c>
      <c r="K123" s="2">
        <v>1428</v>
      </c>
      <c r="L123" s="2">
        <v>1</v>
      </c>
      <c r="M123" s="7">
        <f t="shared" si="4"/>
        <v>1428</v>
      </c>
      <c r="N123" s="7">
        <f t="shared" si="5"/>
        <v>1587</v>
      </c>
      <c r="O123" s="2">
        <v>81</v>
      </c>
      <c r="P123" s="8">
        <f t="shared" si="6"/>
        <v>1668</v>
      </c>
      <c r="Q123" s="8">
        <f t="shared" si="7"/>
        <v>159</v>
      </c>
      <c r="R123" s="2" t="s">
        <v>26</v>
      </c>
      <c r="S123" s="24" cm="1">
        <f t="array" ref="S123">_xlfn.IFS(P123&lt;5000, P123*2%,  P123&lt;25000, P123*5%, P123&lt;50000, P123*7%, P123&lt;10000, P123*9%, P123&lt;250000, P123*12%, P123&gt;=250000, P123*15%)</f>
        <v>33.36</v>
      </c>
    </row>
    <row r="124" spans="1:19" x14ac:dyDescent="0.3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VLOOKUP(F124,'Customer Info'!A:B,2,FALSE)</f>
        <v>Maureen</v>
      </c>
      <c r="H124" s="6" t="str">
        <f>VLOOKUP(F124,'Customer Info'!A:C,3,FALSE)</f>
        <v>Fritzler</v>
      </c>
      <c r="I124" s="6" t="str">
        <f>VLOOKUP(F124,'Customer Info'!A:E,4,FALSE)</f>
        <v>Consumer</v>
      </c>
      <c r="J124" s="2">
        <v>1816</v>
      </c>
      <c r="K124" s="2">
        <v>1699</v>
      </c>
      <c r="L124" s="2">
        <v>2</v>
      </c>
      <c r="M124" s="7">
        <f t="shared" si="4"/>
        <v>3398</v>
      </c>
      <c r="N124" s="7">
        <f t="shared" si="5"/>
        <v>3632</v>
      </c>
      <c r="O124" s="2">
        <v>47</v>
      </c>
      <c r="P124" s="8">
        <f t="shared" si="6"/>
        <v>3679</v>
      </c>
      <c r="Q124" s="8">
        <f t="shared" si="7"/>
        <v>234</v>
      </c>
      <c r="R124" s="2" t="s">
        <v>26</v>
      </c>
      <c r="S124" s="24" cm="1">
        <f t="array" ref="S124">_xlfn.IFS(P124&lt;5000, P124*2%,  P124&lt;25000, P124*5%, P124&lt;50000, P124*7%, P124&lt;10000, P124*9%, P124&lt;250000, P124*12%, P124&gt;=250000, P124*15%)</f>
        <v>73.58</v>
      </c>
    </row>
    <row r="125" spans="1:19" x14ac:dyDescent="0.3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VLOOKUP(F125,'Customer Info'!A:B,2,FALSE)</f>
        <v>Erica</v>
      </c>
      <c r="H125" s="6" t="str">
        <f>VLOOKUP(F125,'Customer Info'!A:C,3,FALSE)</f>
        <v>Smith</v>
      </c>
      <c r="I125" s="6" t="str">
        <f>VLOOKUP(F125,'Customer Info'!A:E,4,FALSE)</f>
        <v>Corporate</v>
      </c>
      <c r="J125" s="2">
        <v>1653</v>
      </c>
      <c r="K125" s="2">
        <v>1560</v>
      </c>
      <c r="L125" s="2">
        <v>2</v>
      </c>
      <c r="M125" s="7">
        <f t="shared" si="4"/>
        <v>3120</v>
      </c>
      <c r="N125" s="7">
        <f t="shared" si="5"/>
        <v>3306</v>
      </c>
      <c r="O125" s="2">
        <v>49</v>
      </c>
      <c r="P125" s="8">
        <f t="shared" si="6"/>
        <v>3355</v>
      </c>
      <c r="Q125" s="8">
        <f t="shared" si="7"/>
        <v>186</v>
      </c>
      <c r="R125" s="2" t="s">
        <v>28</v>
      </c>
      <c r="S125" s="24" cm="1">
        <f t="array" ref="S125">_xlfn.IFS(P125&lt;5000, P125*2%,  P125&lt;25000, P125*5%, P125&lt;50000, P125*7%, P125&lt;10000, P125*9%, P125&lt;250000, P125*12%, P125&gt;=250000, P125*15%)</f>
        <v>67.099999999999994</v>
      </c>
    </row>
    <row r="126" spans="1:19" x14ac:dyDescent="0.3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VLOOKUP(F126,'Customer Info'!A:B,2,FALSE)</f>
        <v>Beth</v>
      </c>
      <c r="H126" s="6" t="str">
        <f>VLOOKUP(F126,'Customer Info'!A:C,3,FALSE)</f>
        <v>Thompson</v>
      </c>
      <c r="I126" s="6" t="str">
        <f>VLOOKUP(F126,'Customer Info'!A:E,4,FALSE)</f>
        <v>Corporate</v>
      </c>
      <c r="J126" s="2">
        <v>7609</v>
      </c>
      <c r="K126" s="2">
        <v>7248</v>
      </c>
      <c r="L126" s="2">
        <v>4</v>
      </c>
      <c r="M126" s="7">
        <f t="shared" si="4"/>
        <v>28992</v>
      </c>
      <c r="N126" s="7">
        <f t="shared" si="5"/>
        <v>30436</v>
      </c>
      <c r="O126" s="2">
        <v>76</v>
      </c>
      <c r="P126" s="8">
        <f t="shared" si="6"/>
        <v>30512</v>
      </c>
      <c r="Q126" s="8">
        <f t="shared" si="7"/>
        <v>1444</v>
      </c>
      <c r="R126" s="2" t="s">
        <v>28</v>
      </c>
      <c r="S126" s="24" cm="1">
        <f t="array" ref="S126">_xlfn.IFS(P126&lt;5000, P126*2%,  P126&lt;25000, P126*5%, P126&lt;50000, P126*7%, P126&lt;10000, P126*9%, P126&lt;250000, P126*12%, P126&gt;=250000, P126*15%)</f>
        <v>2135.84</v>
      </c>
    </row>
    <row r="127" spans="1:19" x14ac:dyDescent="0.3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VLOOKUP(F127,'Customer Info'!A:B,2,FALSE)</f>
        <v>Ann</v>
      </c>
      <c r="H127" s="6" t="str">
        <f>VLOOKUP(F127,'Customer Info'!A:C,3,FALSE)</f>
        <v>Chong</v>
      </c>
      <c r="I127" s="6" t="str">
        <f>VLOOKUP(F127,'Customer Info'!A:E,4,FALSE)</f>
        <v>Corporate</v>
      </c>
      <c r="J127" s="2">
        <v>1405</v>
      </c>
      <c r="K127" s="2">
        <v>1287</v>
      </c>
      <c r="L127" s="2">
        <v>2</v>
      </c>
      <c r="M127" s="7">
        <f t="shared" si="4"/>
        <v>2574</v>
      </c>
      <c r="N127" s="7">
        <f t="shared" si="5"/>
        <v>2810</v>
      </c>
      <c r="O127" s="2">
        <v>36</v>
      </c>
      <c r="P127" s="8">
        <f t="shared" si="6"/>
        <v>2846</v>
      </c>
      <c r="Q127" s="8">
        <f t="shared" si="7"/>
        <v>236</v>
      </c>
      <c r="R127" s="2" t="s">
        <v>28</v>
      </c>
      <c r="S127" s="24" cm="1">
        <f t="array" ref="S127">_xlfn.IFS(P127&lt;5000, P127*2%,  P127&lt;25000, P127*5%, P127&lt;50000, P127*7%, P127&lt;10000, P127*9%, P127&lt;250000, P127*12%, P127&gt;=250000, P127*15%)</f>
        <v>56.92</v>
      </c>
    </row>
    <row r="128" spans="1:19" x14ac:dyDescent="0.3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VLOOKUP(F128,'Customer Info'!A:B,2,FALSE)</f>
        <v>Sarah</v>
      </c>
      <c r="H128" s="6" t="str">
        <f>VLOOKUP(F128,'Customer Info'!A:C,3,FALSE)</f>
        <v>Foster</v>
      </c>
      <c r="I128" s="6" t="str">
        <f>VLOOKUP(F128,'Customer Info'!A:E,4,FALSE)</f>
        <v>Corporate</v>
      </c>
      <c r="J128" s="2">
        <v>7534</v>
      </c>
      <c r="K128" s="2">
        <v>7106</v>
      </c>
      <c r="L128" s="2">
        <v>12</v>
      </c>
      <c r="M128" s="7">
        <f t="shared" si="4"/>
        <v>85272</v>
      </c>
      <c r="N128" s="7">
        <f t="shared" si="5"/>
        <v>90408</v>
      </c>
      <c r="O128" s="2">
        <v>24</v>
      </c>
      <c r="P128" s="8">
        <f t="shared" si="6"/>
        <v>90432</v>
      </c>
      <c r="Q128" s="8">
        <f t="shared" si="7"/>
        <v>5136</v>
      </c>
      <c r="R128" s="2" t="s">
        <v>26</v>
      </c>
      <c r="S128" s="24" cm="1">
        <f t="array" ref="S128">_xlfn.IFS(P128&lt;5000, P128*2%,  P128&lt;25000, P128*5%, P128&lt;50000, P128*7%, P128&lt;10000, P128*9%, P128&lt;250000, P128*12%, P128&gt;=250000, P128*15%)</f>
        <v>10851.84</v>
      </c>
    </row>
    <row r="129" spans="1:19" x14ac:dyDescent="0.3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VLOOKUP(F129,'Customer Info'!A:B,2,FALSE)</f>
        <v>Alejandro</v>
      </c>
      <c r="H129" s="6" t="str">
        <f>VLOOKUP(F129,'Customer Info'!A:C,3,FALSE)</f>
        <v>Grove</v>
      </c>
      <c r="I129" s="6" t="str">
        <f>VLOOKUP(F129,'Customer Info'!A:E,4,FALSE)</f>
        <v>Consumer</v>
      </c>
      <c r="J129" s="2">
        <v>1790</v>
      </c>
      <c r="K129" s="2">
        <v>1706</v>
      </c>
      <c r="L129" s="2">
        <v>1</v>
      </c>
      <c r="M129" s="7">
        <f t="shared" si="4"/>
        <v>1706</v>
      </c>
      <c r="N129" s="7">
        <f t="shared" si="5"/>
        <v>1790</v>
      </c>
      <c r="O129" s="2">
        <v>42</v>
      </c>
      <c r="P129" s="8">
        <f t="shared" si="6"/>
        <v>1832</v>
      </c>
      <c r="Q129" s="8">
        <f t="shared" si="7"/>
        <v>84</v>
      </c>
      <c r="R129" s="2" t="s">
        <v>50</v>
      </c>
      <c r="S129" s="24" cm="1">
        <f t="array" ref="S129">_xlfn.IFS(P129&lt;5000, P129*2%,  P129&lt;25000, P129*5%, P129&lt;50000, P129*7%, P129&lt;10000, P129*9%, P129&lt;250000, P129*12%, P129&gt;=250000, P129*15%)</f>
        <v>36.64</v>
      </c>
    </row>
    <row r="130" spans="1:19" x14ac:dyDescent="0.3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VLOOKUP(F130,'Customer Info'!A:B,2,FALSE)</f>
        <v>Shahid</v>
      </c>
      <c r="H130" s="6" t="str">
        <f>VLOOKUP(F130,'Customer Info'!A:C,3,FALSE)</f>
        <v>Collister</v>
      </c>
      <c r="I130" s="6" t="str">
        <f>VLOOKUP(F130,'Customer Info'!A:E,4,FALSE)</f>
        <v>Corporate</v>
      </c>
      <c r="J130" s="2">
        <v>674</v>
      </c>
      <c r="K130" s="2">
        <v>629</v>
      </c>
      <c r="L130" s="2">
        <v>1</v>
      </c>
      <c r="M130" s="7">
        <f t="shared" si="4"/>
        <v>629</v>
      </c>
      <c r="N130" s="7">
        <f t="shared" si="5"/>
        <v>674</v>
      </c>
      <c r="O130" s="2">
        <v>22</v>
      </c>
      <c r="P130" s="8">
        <f t="shared" si="6"/>
        <v>696</v>
      </c>
      <c r="Q130" s="8">
        <f t="shared" si="7"/>
        <v>45</v>
      </c>
      <c r="R130" s="2" t="s">
        <v>28</v>
      </c>
      <c r="S130" s="24" cm="1">
        <f t="array" ref="S130">_xlfn.IFS(P130&lt;5000, P130*2%,  P130&lt;25000, P130*5%, P130&lt;50000, P130*7%, P130&lt;10000, P130*9%, P130&lt;250000, P130*12%, P130&gt;=250000, P130*15%)</f>
        <v>13.92</v>
      </c>
    </row>
    <row r="131" spans="1:19" x14ac:dyDescent="0.3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VLOOKUP(F131,'Customer Info'!A:B,2,FALSE)</f>
        <v>Jill</v>
      </c>
      <c r="H131" s="6" t="str">
        <f>VLOOKUP(F131,'Customer Info'!A:C,3,FALSE)</f>
        <v>Stevenson</v>
      </c>
      <c r="I131" s="6" t="str">
        <f>VLOOKUP(F131,'Customer Info'!A:E,4,FALSE)</f>
        <v>Consumer</v>
      </c>
      <c r="J131" s="2">
        <v>171</v>
      </c>
      <c r="K131" s="2">
        <v>153</v>
      </c>
      <c r="L131" s="2">
        <v>3</v>
      </c>
      <c r="M131" s="7">
        <f t="shared" si="4"/>
        <v>459</v>
      </c>
      <c r="N131" s="7">
        <f t="shared" si="5"/>
        <v>513</v>
      </c>
      <c r="O131" s="2">
        <v>30</v>
      </c>
      <c r="P131" s="8">
        <f t="shared" si="6"/>
        <v>543</v>
      </c>
      <c r="Q131" s="8">
        <f t="shared" si="7"/>
        <v>54</v>
      </c>
      <c r="R131" s="2" t="s">
        <v>50</v>
      </c>
      <c r="S131" s="24" cm="1">
        <f t="array" ref="S131">_xlfn.IFS(P131&lt;5000, P131*2%,  P131&lt;25000, P131*5%, P131&lt;50000, P131*7%, P131&lt;10000, P131*9%, P131&lt;250000, P131*12%, P131&gt;=250000, P131*15%)</f>
        <v>10.86</v>
      </c>
    </row>
    <row r="132" spans="1:19" x14ac:dyDescent="0.3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VLOOKUP(F132,'Customer Info'!A:B,2,FALSE)</f>
        <v>Nick</v>
      </c>
      <c r="H132" s="6" t="str">
        <f>VLOOKUP(F132,'Customer Info'!A:C,3,FALSE)</f>
        <v>Zandusky</v>
      </c>
      <c r="I132" s="6" t="str">
        <f>VLOOKUP(F132,'Customer Info'!A:E,4,FALSE)</f>
        <v>Consumer</v>
      </c>
      <c r="J132" s="2">
        <v>900</v>
      </c>
      <c r="K132" s="2">
        <v>834</v>
      </c>
      <c r="L132" s="2">
        <v>3</v>
      </c>
      <c r="M132" s="7">
        <f t="shared" si="4"/>
        <v>2502</v>
      </c>
      <c r="N132" s="7">
        <f t="shared" si="5"/>
        <v>2700</v>
      </c>
      <c r="O132" s="2">
        <v>71</v>
      </c>
      <c r="P132" s="8">
        <f t="shared" si="6"/>
        <v>2771</v>
      </c>
      <c r="Q132" s="8">
        <f t="shared" si="7"/>
        <v>198</v>
      </c>
      <c r="R132" s="2" t="s">
        <v>56</v>
      </c>
      <c r="S132" s="24" cm="1">
        <f t="array" ref="S132">_xlfn.IFS(P132&lt;5000, P132*2%,  P132&lt;25000, P132*5%, P132&lt;50000, P132*7%, P132&lt;10000, P132*9%, P132&lt;250000, P132*12%, P132&gt;=250000, P132*15%)</f>
        <v>55.42</v>
      </c>
    </row>
    <row r="133" spans="1:19" x14ac:dyDescent="0.3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VLOOKUP(F133,'Customer Info'!A:B,2,FALSE)</f>
        <v>Robert</v>
      </c>
      <c r="H133" s="6" t="str">
        <f>VLOOKUP(F133,'Customer Info'!A:C,3,FALSE)</f>
        <v>Waldorf</v>
      </c>
      <c r="I133" s="6" t="str">
        <f>VLOOKUP(F133,'Customer Info'!A:E,4,FALSE)</f>
        <v>Consumer</v>
      </c>
      <c r="J133" s="2">
        <v>1635</v>
      </c>
      <c r="K133" s="2">
        <v>1573</v>
      </c>
      <c r="L133" s="2">
        <v>4</v>
      </c>
      <c r="M133" s="7">
        <f t="shared" si="4"/>
        <v>6292</v>
      </c>
      <c r="N133" s="7">
        <f t="shared" si="5"/>
        <v>6540</v>
      </c>
      <c r="O133" s="2">
        <v>33</v>
      </c>
      <c r="P133" s="8">
        <f t="shared" si="6"/>
        <v>6573</v>
      </c>
      <c r="Q133" s="8">
        <f t="shared" si="7"/>
        <v>248</v>
      </c>
      <c r="R133" s="2" t="s">
        <v>28</v>
      </c>
      <c r="S133" s="24" cm="1">
        <f t="array" ref="S133">_xlfn.IFS(P133&lt;5000, P133*2%,  P133&lt;25000, P133*5%, P133&lt;50000, P133*7%, P133&lt;10000, P133*9%, P133&lt;250000, P133*12%, P133&gt;=250000, P133*15%)</f>
        <v>328.65000000000003</v>
      </c>
    </row>
    <row r="134" spans="1:19" x14ac:dyDescent="0.3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VLOOKUP(F134,'Customer Info'!A:B,2,FALSE)</f>
        <v>Paul</v>
      </c>
      <c r="H134" s="6" t="str">
        <f>VLOOKUP(F134,'Customer Info'!A:C,3,FALSE)</f>
        <v>Gonzalez</v>
      </c>
      <c r="I134" s="6" t="str">
        <f>VLOOKUP(F134,'Customer Info'!A:E,4,FALSE)</f>
        <v>Corporate</v>
      </c>
      <c r="J134" s="2">
        <v>1882</v>
      </c>
      <c r="K134" s="2">
        <v>1792</v>
      </c>
      <c r="L134" s="2">
        <v>4</v>
      </c>
      <c r="M134" s="7">
        <f t="shared" si="4"/>
        <v>7168</v>
      </c>
      <c r="N134" s="7">
        <f t="shared" si="5"/>
        <v>7528</v>
      </c>
      <c r="O134" s="2">
        <v>44</v>
      </c>
      <c r="P134" s="8">
        <f t="shared" si="6"/>
        <v>7572</v>
      </c>
      <c r="Q134" s="8">
        <f t="shared" si="7"/>
        <v>360</v>
      </c>
      <c r="R134" s="2" t="s">
        <v>50</v>
      </c>
      <c r="S134" s="24" cm="1">
        <f t="array" ref="S134">_xlfn.IFS(P134&lt;5000, P134*2%,  P134&lt;25000, P134*5%, P134&lt;50000, P134*7%, P134&lt;10000, P134*9%, P134&lt;250000, P134*12%, P134&gt;=250000, P134*15%)</f>
        <v>378.6</v>
      </c>
    </row>
    <row r="135" spans="1:19" x14ac:dyDescent="0.3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VLOOKUP(F135,'Customer Info'!A:B,2,FALSE)</f>
        <v>Ryan</v>
      </c>
      <c r="H135" s="6" t="str">
        <f>VLOOKUP(F135,'Customer Info'!A:C,3,FALSE)</f>
        <v>Crowe</v>
      </c>
      <c r="I135" s="6" t="str">
        <f>VLOOKUP(F135,'Customer Info'!A:E,4,FALSE)</f>
        <v>Corporate</v>
      </c>
      <c r="J135" s="2">
        <v>526</v>
      </c>
      <c r="K135" s="2">
        <v>487</v>
      </c>
      <c r="L135" s="2">
        <v>3</v>
      </c>
      <c r="M135" s="7">
        <f t="shared" si="4"/>
        <v>1461</v>
      </c>
      <c r="N135" s="7">
        <f t="shared" si="5"/>
        <v>1578</v>
      </c>
      <c r="O135" s="2">
        <v>36</v>
      </c>
      <c r="P135" s="8">
        <f t="shared" si="6"/>
        <v>1614</v>
      </c>
      <c r="Q135" s="8">
        <f t="shared" si="7"/>
        <v>117</v>
      </c>
      <c r="R135" s="2" t="s">
        <v>28</v>
      </c>
      <c r="S135" s="24" cm="1">
        <f t="array" ref="S135">_xlfn.IFS(P135&lt;5000, P135*2%,  P135&lt;25000, P135*5%, P135&lt;50000, P135*7%, P135&lt;10000, P135*9%, P135&lt;250000, P135*12%, P135&gt;=250000, P135*15%)</f>
        <v>32.28</v>
      </c>
    </row>
    <row r="136" spans="1:19" x14ac:dyDescent="0.3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VLOOKUP(F136,'Customer Info'!A:B,2,FALSE)</f>
        <v>Darren</v>
      </c>
      <c r="H136" s="6" t="str">
        <f>VLOOKUP(F136,'Customer Info'!A:C,3,FALSE)</f>
        <v>Powers</v>
      </c>
      <c r="I136" s="6" t="str">
        <f>VLOOKUP(F136,'Customer Info'!A:E,4,FALSE)</f>
        <v>Corporate</v>
      </c>
      <c r="J136" s="2">
        <v>3192</v>
      </c>
      <c r="K136" s="2">
        <v>3011</v>
      </c>
      <c r="L136" s="2">
        <v>2</v>
      </c>
      <c r="M136" s="7">
        <f t="shared" si="4"/>
        <v>6022</v>
      </c>
      <c r="N136" s="7">
        <f t="shared" si="5"/>
        <v>6384</v>
      </c>
      <c r="O136" s="2">
        <v>73</v>
      </c>
      <c r="P136" s="8">
        <f t="shared" si="6"/>
        <v>6457</v>
      </c>
      <c r="Q136" s="8">
        <f t="shared" si="7"/>
        <v>362</v>
      </c>
      <c r="R136" s="2" t="s">
        <v>28</v>
      </c>
      <c r="S136" s="24" cm="1">
        <f t="array" ref="S136">_xlfn.IFS(P136&lt;5000, P136*2%,  P136&lt;25000, P136*5%, P136&lt;50000, P136*7%, P136&lt;10000, P136*9%, P136&lt;250000, P136*12%, P136&gt;=250000, P136*15%)</f>
        <v>322.85000000000002</v>
      </c>
    </row>
    <row r="137" spans="1:19" x14ac:dyDescent="0.3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VLOOKUP(F137,'Customer Info'!A:B,2,FALSE)</f>
        <v>Justin</v>
      </c>
      <c r="H137" s="6" t="str">
        <f>VLOOKUP(F137,'Customer Info'!A:C,3,FALSE)</f>
        <v>Hirsh</v>
      </c>
      <c r="I137" s="6" t="str">
        <f>VLOOKUP(F137,'Customer Info'!A:E,4,FALSE)</f>
        <v>Home Office</v>
      </c>
      <c r="J137" s="2">
        <v>445</v>
      </c>
      <c r="K137" s="2">
        <v>415</v>
      </c>
      <c r="L137" s="2">
        <v>5</v>
      </c>
      <c r="M137" s="7">
        <f t="shared" si="4"/>
        <v>2075</v>
      </c>
      <c r="N137" s="7">
        <f t="shared" si="5"/>
        <v>2225</v>
      </c>
      <c r="O137" s="2">
        <v>72</v>
      </c>
      <c r="P137" s="8">
        <f t="shared" si="6"/>
        <v>2297</v>
      </c>
      <c r="Q137" s="8">
        <f t="shared" si="7"/>
        <v>150</v>
      </c>
      <c r="R137" s="2" t="s">
        <v>28</v>
      </c>
      <c r="S137" s="24" cm="1">
        <f t="array" ref="S137">_xlfn.IFS(P137&lt;5000, P137*2%,  P137&lt;25000, P137*5%, P137&lt;50000, P137*7%, P137&lt;10000, P137*9%, P137&lt;250000, P137*12%, P137&gt;=250000, P137*15%)</f>
        <v>45.94</v>
      </c>
    </row>
    <row r="138" spans="1:19" x14ac:dyDescent="0.3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VLOOKUP(F138,'Customer Info'!A:B,2,FALSE)</f>
        <v>Julia</v>
      </c>
      <c r="H138" s="6" t="str">
        <f>VLOOKUP(F138,'Customer Info'!A:C,3,FALSE)</f>
        <v>Barnett</v>
      </c>
      <c r="I138" s="6" t="str">
        <f>VLOOKUP(F138,'Customer Info'!A:E,4,FALSE)</f>
        <v>Home Office</v>
      </c>
      <c r="J138" s="2">
        <v>666</v>
      </c>
      <c r="K138" s="2">
        <v>641</v>
      </c>
      <c r="L138" s="2">
        <v>6</v>
      </c>
      <c r="M138" s="7">
        <f t="shared" si="4"/>
        <v>3846</v>
      </c>
      <c r="N138" s="7">
        <f t="shared" si="5"/>
        <v>3996</v>
      </c>
      <c r="O138" s="2">
        <v>23</v>
      </c>
      <c r="P138" s="8">
        <f t="shared" si="6"/>
        <v>4019</v>
      </c>
      <c r="Q138" s="8">
        <f t="shared" si="7"/>
        <v>150</v>
      </c>
      <c r="R138" s="2" t="s">
        <v>50</v>
      </c>
      <c r="S138" s="24" cm="1">
        <f t="array" ref="S138">_xlfn.IFS(P138&lt;5000, P138*2%,  P138&lt;25000, P138*5%, P138&lt;50000, P138*7%, P138&lt;10000, P138*9%, P138&lt;250000, P138*12%, P138&gt;=250000, P138*15%)</f>
        <v>80.38</v>
      </c>
    </row>
    <row r="139" spans="1:19" x14ac:dyDescent="0.3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VLOOKUP(F139,'Customer Info'!A:B,2,FALSE)</f>
        <v>Brendan</v>
      </c>
      <c r="H139" s="6" t="str">
        <f>VLOOKUP(F139,'Customer Info'!A:C,3,FALSE)</f>
        <v>Dodson</v>
      </c>
      <c r="I139" s="6" t="str">
        <f>VLOOKUP(F139,'Customer Info'!A:E,4,FALSE)</f>
        <v>Corporate</v>
      </c>
      <c r="J139" s="2">
        <v>877</v>
      </c>
      <c r="K139" s="2">
        <v>788</v>
      </c>
      <c r="L139" s="2">
        <v>3</v>
      </c>
      <c r="M139" s="7">
        <f t="shared" ref="M139:M202" si="8">K139*L139</f>
        <v>2364</v>
      </c>
      <c r="N139" s="7">
        <f t="shared" ref="N139:N202" si="9">J139*L139</f>
        <v>2631</v>
      </c>
      <c r="O139" s="2">
        <v>81</v>
      </c>
      <c r="P139" s="8">
        <f t="shared" ref="P139:P202" si="10">N139+O139</f>
        <v>2712</v>
      </c>
      <c r="Q139" s="8">
        <f t="shared" ref="Q139:Q202" si="11">N139-M139</f>
        <v>267</v>
      </c>
      <c r="R139" s="2" t="s">
        <v>28</v>
      </c>
      <c r="S139" s="24" cm="1">
        <f t="array" ref="S139">_xlfn.IFS(P139&lt;5000, P139*2%,  P139&lt;25000, P139*5%, P139&lt;50000, P139*7%, P139&lt;10000, P139*9%, P139&lt;250000, P139*12%, P139&gt;=250000, P139*15%)</f>
        <v>54.24</v>
      </c>
    </row>
    <row r="140" spans="1:19" x14ac:dyDescent="0.3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VLOOKUP(F140,'Customer Info'!A:B,2,FALSE)</f>
        <v>Randy</v>
      </c>
      <c r="H140" s="6" t="str">
        <f>VLOOKUP(F140,'Customer Info'!A:C,3,FALSE)</f>
        <v>Ferguson</v>
      </c>
      <c r="I140" s="6" t="str">
        <f>VLOOKUP(F140,'Customer Info'!A:E,4,FALSE)</f>
        <v>Consumer</v>
      </c>
      <c r="J140" s="2">
        <v>8022</v>
      </c>
      <c r="K140" s="2">
        <v>7868</v>
      </c>
      <c r="L140" s="2">
        <v>2</v>
      </c>
      <c r="M140" s="7">
        <f t="shared" si="8"/>
        <v>15736</v>
      </c>
      <c r="N140" s="7">
        <f t="shared" si="9"/>
        <v>16044</v>
      </c>
      <c r="O140" s="2">
        <v>43</v>
      </c>
      <c r="P140" s="8">
        <f t="shared" si="10"/>
        <v>16087</v>
      </c>
      <c r="Q140" s="8">
        <f t="shared" si="11"/>
        <v>308</v>
      </c>
      <c r="R140" s="2" t="s">
        <v>50</v>
      </c>
      <c r="S140" s="24" cm="1">
        <f t="array" ref="S140">_xlfn.IFS(P140&lt;5000, P140*2%,  P140&lt;25000, P140*5%, P140&lt;50000, P140*7%, P140&lt;10000, P140*9%, P140&lt;250000, P140*12%, P140&gt;=250000, P140*15%)</f>
        <v>804.35</v>
      </c>
    </row>
    <row r="141" spans="1:19" x14ac:dyDescent="0.3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VLOOKUP(F141,'Customer Info'!A:B,2,FALSE)</f>
        <v>Alex</v>
      </c>
      <c r="H141" s="6" t="str">
        <f>VLOOKUP(F141,'Customer Info'!A:C,3,FALSE)</f>
        <v>Avila</v>
      </c>
      <c r="I141" s="6" t="str">
        <f>VLOOKUP(F141,'Customer Info'!A:E,4,FALSE)</f>
        <v>Corporate</v>
      </c>
      <c r="J141" s="2">
        <v>1718</v>
      </c>
      <c r="K141" s="2">
        <v>1545</v>
      </c>
      <c r="L141" s="2">
        <v>4</v>
      </c>
      <c r="M141" s="7">
        <f t="shared" si="8"/>
        <v>6180</v>
      </c>
      <c r="N141" s="7">
        <f t="shared" si="9"/>
        <v>6872</v>
      </c>
      <c r="O141" s="2">
        <v>54</v>
      </c>
      <c r="P141" s="8">
        <f t="shared" si="10"/>
        <v>6926</v>
      </c>
      <c r="Q141" s="8">
        <f t="shared" si="11"/>
        <v>692</v>
      </c>
      <c r="R141" s="2" t="s">
        <v>28</v>
      </c>
      <c r="S141" s="24" cm="1">
        <f t="array" ref="S141">_xlfn.IFS(P141&lt;5000, P141*2%,  P141&lt;25000, P141*5%, P141&lt;50000, P141*7%, P141&lt;10000, P141*9%, P141&lt;250000, P141*12%, P141&gt;=250000, P141*15%)</f>
        <v>346.3</v>
      </c>
    </row>
    <row r="142" spans="1:19" x14ac:dyDescent="0.3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VLOOKUP(F142,'Customer Info'!A:B,2,FALSE)</f>
        <v>Duane</v>
      </c>
      <c r="H142" s="6" t="str">
        <f>VLOOKUP(F142,'Customer Info'!A:C,3,FALSE)</f>
        <v>Huffman</v>
      </c>
      <c r="I142" s="6" t="str">
        <f>VLOOKUP(F142,'Customer Info'!A:E,4,FALSE)</f>
        <v>Consumer</v>
      </c>
      <c r="J142" s="2">
        <v>666</v>
      </c>
      <c r="K142" s="2">
        <v>641</v>
      </c>
      <c r="L142" s="2">
        <v>6</v>
      </c>
      <c r="M142" s="7">
        <f t="shared" si="8"/>
        <v>3846</v>
      </c>
      <c r="N142" s="7">
        <f t="shared" si="9"/>
        <v>3996</v>
      </c>
      <c r="O142" s="2">
        <v>24</v>
      </c>
      <c r="P142" s="8">
        <f t="shared" si="10"/>
        <v>4020</v>
      </c>
      <c r="Q142" s="8">
        <f t="shared" si="11"/>
        <v>150</v>
      </c>
      <c r="R142" s="2" t="s">
        <v>50</v>
      </c>
      <c r="S142" s="24" cm="1">
        <f t="array" ref="S142">_xlfn.IFS(P142&lt;5000, P142*2%,  P142&lt;25000, P142*5%, P142&lt;50000, P142*7%, P142&lt;10000, P142*9%, P142&lt;250000, P142*12%, P142&gt;=250000, P142*15%)</f>
        <v>80.400000000000006</v>
      </c>
    </row>
    <row r="143" spans="1:19" x14ac:dyDescent="0.3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VLOOKUP(F143,'Customer Info'!A:B,2,FALSE)</f>
        <v>Joy</v>
      </c>
      <c r="H143" s="6" t="str">
        <f>VLOOKUP(F143,'Customer Info'!A:C,3,FALSE)</f>
        <v>Daniels</v>
      </c>
      <c r="I143" s="6" t="str">
        <f>VLOOKUP(F143,'Customer Info'!A:E,4,FALSE)</f>
        <v>Consumer</v>
      </c>
      <c r="J143" s="2">
        <v>8351</v>
      </c>
      <c r="K143" s="2">
        <v>8033</v>
      </c>
      <c r="L143" s="2">
        <v>3</v>
      </c>
      <c r="M143" s="7">
        <f t="shared" si="8"/>
        <v>24099</v>
      </c>
      <c r="N143" s="7">
        <f t="shared" si="9"/>
        <v>25053</v>
      </c>
      <c r="O143" s="2">
        <v>84</v>
      </c>
      <c r="P143" s="8">
        <f t="shared" si="10"/>
        <v>25137</v>
      </c>
      <c r="Q143" s="8">
        <f t="shared" si="11"/>
        <v>954</v>
      </c>
      <c r="R143" s="2" t="s">
        <v>28</v>
      </c>
      <c r="S143" s="24" cm="1">
        <f t="array" ref="S143">_xlfn.IFS(P143&lt;5000, P143*2%,  P143&lt;25000, P143*5%, P143&lt;50000, P143*7%, P143&lt;10000, P143*9%, P143&lt;250000, P143*12%, P143&gt;=250000, P143*15%)</f>
        <v>1759.5900000000001</v>
      </c>
    </row>
    <row r="144" spans="1:19" x14ac:dyDescent="0.3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VLOOKUP(F144,'Customer Info'!A:B,2,FALSE)</f>
        <v>Stuart</v>
      </c>
      <c r="H144" s="6" t="str">
        <f>VLOOKUP(F144,'Customer Info'!A:C,3,FALSE)</f>
        <v>Calhoun</v>
      </c>
      <c r="I144" s="6" t="str">
        <f>VLOOKUP(F144,'Customer Info'!A:E,4,FALSE)</f>
        <v>Corporate</v>
      </c>
      <c r="J144" s="2">
        <v>8026</v>
      </c>
      <c r="K144" s="2">
        <v>7572</v>
      </c>
      <c r="L144" s="2">
        <v>4</v>
      </c>
      <c r="M144" s="7">
        <f t="shared" si="8"/>
        <v>30288</v>
      </c>
      <c r="N144" s="7">
        <f t="shared" si="9"/>
        <v>32104</v>
      </c>
      <c r="O144" s="2">
        <v>87</v>
      </c>
      <c r="P144" s="8">
        <f t="shared" si="10"/>
        <v>32191</v>
      </c>
      <c r="Q144" s="8">
        <f t="shared" si="11"/>
        <v>1816</v>
      </c>
      <c r="R144" s="2" t="s">
        <v>26</v>
      </c>
      <c r="S144" s="24" cm="1">
        <f t="array" ref="S144">_xlfn.IFS(P144&lt;5000, P144*2%,  P144&lt;25000, P144*5%, P144&lt;50000, P144*7%, P144&lt;10000, P144*9%, P144&lt;250000, P144*12%, P144&gt;=250000, P144*15%)</f>
        <v>2253.3700000000003</v>
      </c>
    </row>
    <row r="145" spans="1:19" x14ac:dyDescent="0.3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VLOOKUP(F145,'Customer Info'!A:B,2,FALSE)</f>
        <v>Andrew</v>
      </c>
      <c r="H145" s="6" t="str">
        <f>VLOOKUP(F145,'Customer Info'!A:C,3,FALSE)</f>
        <v>Gjertsen</v>
      </c>
      <c r="I145" s="6" t="str">
        <f>VLOOKUP(F145,'Customer Info'!A:E,4,FALSE)</f>
        <v>Consumer</v>
      </c>
      <c r="J145" s="2">
        <v>1564</v>
      </c>
      <c r="K145" s="2">
        <v>1420</v>
      </c>
      <c r="L145" s="2">
        <v>5</v>
      </c>
      <c r="M145" s="7">
        <f t="shared" si="8"/>
        <v>7100</v>
      </c>
      <c r="N145" s="7">
        <f t="shared" si="9"/>
        <v>7820</v>
      </c>
      <c r="O145" s="2">
        <v>41</v>
      </c>
      <c r="P145" s="8">
        <f t="shared" si="10"/>
        <v>7861</v>
      </c>
      <c r="Q145" s="8">
        <f t="shared" si="11"/>
        <v>720</v>
      </c>
      <c r="R145" s="2" t="s">
        <v>28</v>
      </c>
      <c r="S145" s="24" cm="1">
        <f t="array" ref="S145">_xlfn.IFS(P145&lt;5000, P145*2%,  P145&lt;25000, P145*5%, P145&lt;50000, P145*7%, P145&lt;10000, P145*9%, P145&lt;250000, P145*12%, P145&gt;=250000, P145*15%)</f>
        <v>393.05</v>
      </c>
    </row>
    <row r="146" spans="1:19" x14ac:dyDescent="0.3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VLOOKUP(F146,'Customer Info'!A:B,2,FALSE)</f>
        <v>Jack</v>
      </c>
      <c r="H146" s="6" t="str">
        <f>VLOOKUP(F146,'Customer Info'!A:C,3,FALSE)</f>
        <v>Lebron</v>
      </c>
      <c r="I146" s="6" t="str">
        <f>VLOOKUP(F146,'Customer Info'!A:E,4,FALSE)</f>
        <v>Corporate</v>
      </c>
      <c r="J146" s="2">
        <v>511</v>
      </c>
      <c r="K146" s="2">
        <v>468</v>
      </c>
      <c r="L146" s="2">
        <v>5</v>
      </c>
      <c r="M146" s="7">
        <f t="shared" si="8"/>
        <v>2340</v>
      </c>
      <c r="N146" s="7">
        <f t="shared" si="9"/>
        <v>2555</v>
      </c>
      <c r="O146" s="2">
        <v>52</v>
      </c>
      <c r="P146" s="8">
        <f t="shared" si="10"/>
        <v>2607</v>
      </c>
      <c r="Q146" s="8">
        <f t="shared" si="11"/>
        <v>215</v>
      </c>
      <c r="R146" s="2" t="s">
        <v>28</v>
      </c>
      <c r="S146" s="24" cm="1">
        <f t="array" ref="S146">_xlfn.IFS(P146&lt;5000, P146*2%,  P146&lt;25000, P146*5%, P146&lt;50000, P146*7%, P146&lt;10000, P146*9%, P146&lt;250000, P146*12%, P146&gt;=250000, P146*15%)</f>
        <v>52.14</v>
      </c>
    </row>
    <row r="147" spans="1:19" x14ac:dyDescent="0.3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VLOOKUP(F147,'Customer Info'!A:B,2,FALSE)</f>
        <v>Corinna</v>
      </c>
      <c r="H147" s="6" t="str">
        <f>VLOOKUP(F147,'Customer Info'!A:C,3,FALSE)</f>
        <v>Mitchell</v>
      </c>
      <c r="I147" s="6" t="str">
        <f>VLOOKUP(F147,'Customer Info'!A:E,4,FALSE)</f>
        <v>Consumer</v>
      </c>
      <c r="J147" s="2">
        <v>2042</v>
      </c>
      <c r="K147" s="2">
        <v>1965</v>
      </c>
      <c r="L147" s="2">
        <v>3</v>
      </c>
      <c r="M147" s="7">
        <f t="shared" si="8"/>
        <v>5895</v>
      </c>
      <c r="N147" s="7">
        <f t="shared" si="9"/>
        <v>6126</v>
      </c>
      <c r="O147" s="2">
        <v>66</v>
      </c>
      <c r="P147" s="8">
        <f t="shared" si="10"/>
        <v>6192</v>
      </c>
      <c r="Q147" s="8">
        <f t="shared" si="11"/>
        <v>231</v>
      </c>
      <c r="R147" s="2" t="s">
        <v>50</v>
      </c>
      <c r="S147" s="24" cm="1">
        <f t="array" ref="S147">_xlfn.IFS(P147&lt;5000, P147*2%,  P147&lt;25000, P147*5%, P147&lt;50000, P147*7%, P147&lt;10000, P147*9%, P147&lt;250000, P147*12%, P147&gt;=250000, P147*15%)</f>
        <v>309.60000000000002</v>
      </c>
    </row>
    <row r="148" spans="1:19" x14ac:dyDescent="0.3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VLOOKUP(F148,'Customer Info'!A:B,2,FALSE)</f>
        <v>Victor</v>
      </c>
      <c r="H148" s="6" t="str">
        <f>VLOOKUP(F148,'Customer Info'!A:C,3,FALSE)</f>
        <v>Preis</v>
      </c>
      <c r="I148" s="6" t="str">
        <f>VLOOKUP(F148,'Customer Info'!A:E,4,FALSE)</f>
        <v>Home Office</v>
      </c>
      <c r="J148" s="2">
        <v>8738</v>
      </c>
      <c r="K148" s="2">
        <v>8162</v>
      </c>
      <c r="L148" s="2">
        <v>3</v>
      </c>
      <c r="M148" s="7">
        <f t="shared" si="8"/>
        <v>24486</v>
      </c>
      <c r="N148" s="7">
        <f t="shared" si="9"/>
        <v>26214</v>
      </c>
      <c r="O148" s="2">
        <v>97</v>
      </c>
      <c r="P148" s="8">
        <f t="shared" si="10"/>
        <v>26311</v>
      </c>
      <c r="Q148" s="8">
        <f t="shared" si="11"/>
        <v>1728</v>
      </c>
      <c r="R148" s="2" t="s">
        <v>26</v>
      </c>
      <c r="S148" s="24" cm="1">
        <f t="array" ref="S148">_xlfn.IFS(P148&lt;5000, P148*2%,  P148&lt;25000, P148*5%, P148&lt;50000, P148*7%, P148&lt;10000, P148*9%, P148&lt;250000, P148*12%, P148&gt;=250000, P148*15%)</f>
        <v>1841.7700000000002</v>
      </c>
    </row>
    <row r="149" spans="1:19" x14ac:dyDescent="0.3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VLOOKUP(F149,'Customer Info'!A:B,2,FALSE)</f>
        <v>Cindy</v>
      </c>
      <c r="H149" s="6" t="str">
        <f>VLOOKUP(F149,'Customer Info'!A:C,3,FALSE)</f>
        <v>Schnelling</v>
      </c>
      <c r="I149" s="6" t="str">
        <f>VLOOKUP(F149,'Customer Info'!A:E,4,FALSE)</f>
        <v>Corporate</v>
      </c>
      <c r="J149" s="2">
        <v>6337</v>
      </c>
      <c r="K149" s="2">
        <v>6215</v>
      </c>
      <c r="L149" s="2">
        <v>1</v>
      </c>
      <c r="M149" s="7">
        <f t="shared" si="8"/>
        <v>6215</v>
      </c>
      <c r="N149" s="7">
        <f t="shared" si="9"/>
        <v>6337</v>
      </c>
      <c r="O149" s="2">
        <v>75</v>
      </c>
      <c r="P149" s="8">
        <f t="shared" si="10"/>
        <v>6412</v>
      </c>
      <c r="Q149" s="8">
        <f t="shared" si="11"/>
        <v>122</v>
      </c>
      <c r="R149" s="2" t="s">
        <v>28</v>
      </c>
      <c r="S149" s="24" cm="1">
        <f t="array" ref="S149">_xlfn.IFS(P149&lt;5000, P149*2%,  P149&lt;25000, P149*5%, P149&lt;50000, P149*7%, P149&lt;10000, P149*9%, P149&lt;250000, P149*12%, P149&gt;=250000, P149*15%)</f>
        <v>320.60000000000002</v>
      </c>
    </row>
    <row r="150" spans="1:19" x14ac:dyDescent="0.3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VLOOKUP(F150,'Customer Info'!A:B,2,FALSE)</f>
        <v>Cyra</v>
      </c>
      <c r="H150" s="6" t="str">
        <f>VLOOKUP(F150,'Customer Info'!A:C,3,FALSE)</f>
        <v>Reiten</v>
      </c>
      <c r="I150" s="6" t="str">
        <f>VLOOKUP(F150,'Customer Info'!A:E,4,FALSE)</f>
        <v>Corporate</v>
      </c>
      <c r="J150" s="2">
        <v>1605</v>
      </c>
      <c r="K150" s="2">
        <v>1530</v>
      </c>
      <c r="L150" s="2">
        <v>7</v>
      </c>
      <c r="M150" s="7">
        <f t="shared" si="8"/>
        <v>10710</v>
      </c>
      <c r="N150" s="7">
        <f t="shared" si="9"/>
        <v>11235</v>
      </c>
      <c r="O150" s="2">
        <v>47</v>
      </c>
      <c r="P150" s="8">
        <f t="shared" si="10"/>
        <v>11282</v>
      </c>
      <c r="Q150" s="8">
        <f t="shared" si="11"/>
        <v>525</v>
      </c>
      <c r="R150" s="2" t="s">
        <v>28</v>
      </c>
      <c r="S150" s="24" cm="1">
        <f t="array" ref="S150">_xlfn.IFS(P150&lt;5000, P150*2%,  P150&lt;25000, P150*5%, P150&lt;50000, P150*7%, P150&lt;10000, P150*9%, P150&lt;250000, P150*12%, P150&gt;=250000, P150*15%)</f>
        <v>564.1</v>
      </c>
    </row>
    <row r="151" spans="1:19" x14ac:dyDescent="0.3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VLOOKUP(F151,'Customer Info'!A:B,2,FALSE)</f>
        <v>Sally</v>
      </c>
      <c r="H151" s="6" t="str">
        <f>VLOOKUP(F151,'Customer Info'!A:C,3,FALSE)</f>
        <v>Knutson</v>
      </c>
      <c r="I151" s="6" t="str">
        <f>VLOOKUP(F151,'Customer Info'!A:E,4,FALSE)</f>
        <v>Consumer</v>
      </c>
      <c r="J151" s="2">
        <v>2706</v>
      </c>
      <c r="K151" s="2">
        <v>2553</v>
      </c>
      <c r="L151" s="2">
        <v>5</v>
      </c>
      <c r="M151" s="7">
        <f t="shared" si="8"/>
        <v>12765</v>
      </c>
      <c r="N151" s="7">
        <f t="shared" si="9"/>
        <v>13530</v>
      </c>
      <c r="O151" s="2">
        <v>39</v>
      </c>
      <c r="P151" s="8">
        <f t="shared" si="10"/>
        <v>13569</v>
      </c>
      <c r="Q151" s="8">
        <f t="shared" si="11"/>
        <v>765</v>
      </c>
      <c r="R151" s="2" t="s">
        <v>50</v>
      </c>
      <c r="S151" s="24" cm="1">
        <f t="array" ref="S151">_xlfn.IFS(P151&lt;5000, P151*2%,  P151&lt;25000, P151*5%, P151&lt;50000, P151*7%, P151&lt;10000, P151*9%, P151&lt;250000, P151*12%, P151&gt;=250000, P151*15%)</f>
        <v>678.45</v>
      </c>
    </row>
    <row r="152" spans="1:19" x14ac:dyDescent="0.3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VLOOKUP(F152,'Customer Info'!A:B,2,FALSE)</f>
        <v>Sylvia</v>
      </c>
      <c r="H152" s="6" t="str">
        <f>VLOOKUP(F152,'Customer Info'!A:C,3,FALSE)</f>
        <v>Foulston</v>
      </c>
      <c r="I152" s="6" t="str">
        <f>VLOOKUP(F152,'Customer Info'!A:E,4,FALSE)</f>
        <v>Consumer</v>
      </c>
      <c r="J152" s="2">
        <v>3017</v>
      </c>
      <c r="K152" s="2">
        <v>2825</v>
      </c>
      <c r="L152" s="2">
        <v>1</v>
      </c>
      <c r="M152" s="7">
        <f t="shared" si="8"/>
        <v>2825</v>
      </c>
      <c r="N152" s="7">
        <f t="shared" si="9"/>
        <v>3017</v>
      </c>
      <c r="O152" s="2">
        <v>93</v>
      </c>
      <c r="P152" s="8">
        <f t="shared" si="10"/>
        <v>3110</v>
      </c>
      <c r="Q152" s="8">
        <f t="shared" si="11"/>
        <v>192</v>
      </c>
      <c r="R152" s="2" t="s">
        <v>28</v>
      </c>
      <c r="S152" s="24" cm="1">
        <f t="array" ref="S152">_xlfn.IFS(P152&lt;5000, P152*2%,  P152&lt;25000, P152*5%, P152&lt;50000, P152*7%, P152&lt;10000, P152*9%, P152&lt;250000, P152*12%, P152&gt;=250000, P152*15%)</f>
        <v>62.2</v>
      </c>
    </row>
    <row r="153" spans="1:19" x14ac:dyDescent="0.3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VLOOKUP(F153,'Customer Info'!A:B,2,FALSE)</f>
        <v>Lynn</v>
      </c>
      <c r="H153" s="6" t="str">
        <f>VLOOKUP(F153,'Customer Info'!A:C,3,FALSE)</f>
        <v>Smith</v>
      </c>
      <c r="I153" s="6" t="str">
        <f>VLOOKUP(F153,'Customer Info'!A:E,4,FALSE)</f>
        <v>Corporate</v>
      </c>
      <c r="J153" s="2">
        <v>2829</v>
      </c>
      <c r="K153" s="2">
        <v>2596</v>
      </c>
      <c r="L153" s="2">
        <v>2</v>
      </c>
      <c r="M153" s="7">
        <f t="shared" si="8"/>
        <v>5192</v>
      </c>
      <c r="N153" s="7">
        <f t="shared" si="9"/>
        <v>5658</v>
      </c>
      <c r="O153" s="2">
        <v>26</v>
      </c>
      <c r="P153" s="8">
        <f t="shared" si="10"/>
        <v>5684</v>
      </c>
      <c r="Q153" s="8">
        <f t="shared" si="11"/>
        <v>466</v>
      </c>
      <c r="R153" s="2" t="s">
        <v>28</v>
      </c>
      <c r="S153" s="24" cm="1">
        <f t="array" ref="S153">_xlfn.IFS(P153&lt;5000, P153*2%,  P153&lt;25000, P153*5%, P153&lt;50000, P153*7%, P153&lt;10000, P153*9%, P153&lt;250000, P153*12%, P153&gt;=250000, P153*15%)</f>
        <v>284.2</v>
      </c>
    </row>
    <row r="154" spans="1:19" x14ac:dyDescent="0.3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VLOOKUP(F154,'Customer Info'!A:B,2,FALSE)</f>
        <v>Candace</v>
      </c>
      <c r="H154" s="6" t="str">
        <f>VLOOKUP(F154,'Customer Info'!A:C,3,FALSE)</f>
        <v>McMahon</v>
      </c>
      <c r="I154" s="6" t="str">
        <f>VLOOKUP(F154,'Customer Info'!A:E,4,FALSE)</f>
        <v>Consumer</v>
      </c>
      <c r="J154" s="2">
        <v>886</v>
      </c>
      <c r="K154" s="2">
        <v>796</v>
      </c>
      <c r="L154" s="2">
        <v>2</v>
      </c>
      <c r="M154" s="7">
        <f t="shared" si="8"/>
        <v>1592</v>
      </c>
      <c r="N154" s="7">
        <f t="shared" si="9"/>
        <v>1772</v>
      </c>
      <c r="O154" s="2">
        <v>72</v>
      </c>
      <c r="P154" s="8">
        <f t="shared" si="10"/>
        <v>1844</v>
      </c>
      <c r="Q154" s="8">
        <f t="shared" si="11"/>
        <v>180</v>
      </c>
      <c r="R154" s="2" t="s">
        <v>28</v>
      </c>
      <c r="S154" s="24" cm="1">
        <f t="array" ref="S154">_xlfn.IFS(P154&lt;5000, P154*2%,  P154&lt;25000, P154*5%, P154&lt;50000, P154*7%, P154&lt;10000, P154*9%, P154&lt;250000, P154*12%, P154&gt;=250000, P154*15%)</f>
        <v>36.880000000000003</v>
      </c>
    </row>
    <row r="155" spans="1:19" x14ac:dyDescent="0.3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VLOOKUP(F155,'Customer Info'!A:B,2,FALSE)</f>
        <v>Roger</v>
      </c>
      <c r="H155" s="6" t="str">
        <f>VLOOKUP(F155,'Customer Info'!A:C,3,FALSE)</f>
        <v>Barcio</v>
      </c>
      <c r="I155" s="6" t="str">
        <f>VLOOKUP(F155,'Customer Info'!A:E,4,FALSE)</f>
        <v>Corporate</v>
      </c>
      <c r="J155" s="2">
        <v>2249</v>
      </c>
      <c r="K155" s="2">
        <v>2102</v>
      </c>
      <c r="L155" s="2">
        <v>4</v>
      </c>
      <c r="M155" s="7">
        <f t="shared" si="8"/>
        <v>8408</v>
      </c>
      <c r="N155" s="7">
        <f t="shared" si="9"/>
        <v>8996</v>
      </c>
      <c r="O155" s="2">
        <v>32</v>
      </c>
      <c r="P155" s="8">
        <f t="shared" si="10"/>
        <v>9028</v>
      </c>
      <c r="Q155" s="8">
        <f t="shared" si="11"/>
        <v>588</v>
      </c>
      <c r="R155" s="2" t="s">
        <v>28</v>
      </c>
      <c r="S155" s="24" cm="1">
        <f t="array" ref="S155">_xlfn.IFS(P155&lt;5000, P155*2%,  P155&lt;25000, P155*5%, P155&lt;50000, P155*7%, P155&lt;10000, P155*9%, P155&lt;250000, P155*12%, P155&gt;=250000, P155*15%)</f>
        <v>451.40000000000003</v>
      </c>
    </row>
    <row r="156" spans="1:19" x14ac:dyDescent="0.3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VLOOKUP(F156,'Customer Info'!A:B,2,FALSE)</f>
        <v>Erica</v>
      </c>
      <c r="H156" s="6" t="str">
        <f>VLOOKUP(F156,'Customer Info'!A:C,3,FALSE)</f>
        <v>Hernandez</v>
      </c>
      <c r="I156" s="6" t="str">
        <f>VLOOKUP(F156,'Customer Info'!A:E,4,FALSE)</f>
        <v>Consumer</v>
      </c>
      <c r="J156" s="2">
        <v>3321</v>
      </c>
      <c r="K156" s="2">
        <v>2989</v>
      </c>
      <c r="L156" s="2">
        <v>4</v>
      </c>
      <c r="M156" s="7">
        <f t="shared" si="8"/>
        <v>11956</v>
      </c>
      <c r="N156" s="7">
        <f t="shared" si="9"/>
        <v>13284</v>
      </c>
      <c r="O156" s="2">
        <v>99</v>
      </c>
      <c r="P156" s="8">
        <f t="shared" si="10"/>
        <v>13383</v>
      </c>
      <c r="Q156" s="8">
        <f t="shared" si="11"/>
        <v>1328</v>
      </c>
      <c r="R156" s="2" t="s">
        <v>50</v>
      </c>
      <c r="S156" s="24" cm="1">
        <f t="array" ref="S156">_xlfn.IFS(P156&lt;5000, P156*2%,  P156&lt;25000, P156*5%, P156&lt;50000, P156*7%, P156&lt;10000, P156*9%, P156&lt;250000, P156*12%, P156&gt;=250000, P156*15%)</f>
        <v>669.15000000000009</v>
      </c>
    </row>
    <row r="157" spans="1:19" x14ac:dyDescent="0.3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VLOOKUP(F157,'Customer Info'!A:B,2,FALSE)</f>
        <v>Logan</v>
      </c>
      <c r="H157" s="6" t="str">
        <f>VLOOKUP(F157,'Customer Info'!A:C,3,FALSE)</f>
        <v>Currie</v>
      </c>
      <c r="I157" s="6" t="str">
        <f>VLOOKUP(F157,'Customer Info'!A:E,4,FALSE)</f>
        <v>Corporate</v>
      </c>
      <c r="J157" s="2">
        <v>7212</v>
      </c>
      <c r="K157" s="2">
        <v>6737</v>
      </c>
      <c r="L157" s="2">
        <v>6</v>
      </c>
      <c r="M157" s="7">
        <f t="shared" si="8"/>
        <v>40422</v>
      </c>
      <c r="N157" s="7">
        <f t="shared" si="9"/>
        <v>43272</v>
      </c>
      <c r="O157" s="2">
        <v>42</v>
      </c>
      <c r="P157" s="8">
        <f t="shared" si="10"/>
        <v>43314</v>
      </c>
      <c r="Q157" s="8">
        <f t="shared" si="11"/>
        <v>2850</v>
      </c>
      <c r="R157" s="2" t="s">
        <v>28</v>
      </c>
      <c r="S157" s="24" cm="1">
        <f t="array" ref="S157">_xlfn.IFS(P157&lt;5000, P157*2%,  P157&lt;25000, P157*5%, P157&lt;50000, P157*7%, P157&lt;10000, P157*9%, P157&lt;250000, P157*12%, P157&gt;=250000, P157*15%)</f>
        <v>3031.9800000000005</v>
      </c>
    </row>
    <row r="158" spans="1:19" x14ac:dyDescent="0.3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VLOOKUP(F158,'Customer Info'!A:B,2,FALSE)</f>
        <v>Jennifer</v>
      </c>
      <c r="H158" s="6" t="str">
        <f>VLOOKUP(F158,'Customer Info'!A:C,3,FALSE)</f>
        <v>Jackson</v>
      </c>
      <c r="I158" s="6" t="str">
        <f>VLOOKUP(F158,'Customer Info'!A:E,4,FALSE)</f>
        <v>Home Office</v>
      </c>
      <c r="J158" s="2">
        <v>2244</v>
      </c>
      <c r="K158" s="2">
        <v>2143</v>
      </c>
      <c r="L158" s="2">
        <v>3</v>
      </c>
      <c r="M158" s="7">
        <f t="shared" si="8"/>
        <v>6429</v>
      </c>
      <c r="N158" s="7">
        <f t="shared" si="9"/>
        <v>6732</v>
      </c>
      <c r="O158" s="2">
        <v>23</v>
      </c>
      <c r="P158" s="8">
        <f t="shared" si="10"/>
        <v>6755</v>
      </c>
      <c r="Q158" s="8">
        <f t="shared" si="11"/>
        <v>303</v>
      </c>
      <c r="R158" s="2" t="s">
        <v>50</v>
      </c>
      <c r="S158" s="24" cm="1">
        <f t="array" ref="S158">_xlfn.IFS(P158&lt;5000, P158*2%,  P158&lt;25000, P158*5%, P158&lt;50000, P158*7%, P158&lt;10000, P158*9%, P158&lt;250000, P158*12%, P158&gt;=250000, P158*15%)</f>
        <v>337.75</v>
      </c>
    </row>
    <row r="159" spans="1:19" x14ac:dyDescent="0.3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VLOOKUP(F159,'Customer Info'!A:B,2,FALSE)</f>
        <v>Bill</v>
      </c>
      <c r="H159" s="6" t="str">
        <f>VLOOKUP(F159,'Customer Info'!A:C,3,FALSE)</f>
        <v>Shonely</v>
      </c>
      <c r="I159" s="6" t="str">
        <f>VLOOKUP(F159,'Customer Info'!A:E,4,FALSE)</f>
        <v>Home Office</v>
      </c>
      <c r="J159" s="2">
        <v>68</v>
      </c>
      <c r="K159" s="2">
        <v>63</v>
      </c>
      <c r="L159" s="2">
        <v>3</v>
      </c>
      <c r="M159" s="7">
        <f t="shared" si="8"/>
        <v>189</v>
      </c>
      <c r="N159" s="7">
        <f t="shared" si="9"/>
        <v>204</v>
      </c>
      <c r="O159" s="2">
        <v>10</v>
      </c>
      <c r="P159" s="8">
        <f t="shared" si="10"/>
        <v>214</v>
      </c>
      <c r="Q159" s="8">
        <f t="shared" si="11"/>
        <v>15</v>
      </c>
      <c r="R159" s="2" t="s">
        <v>28</v>
      </c>
      <c r="S159" s="24" cm="1">
        <f t="array" ref="S159">_xlfn.IFS(P159&lt;5000, P159*2%,  P159&lt;25000, P159*5%, P159&lt;50000, P159*7%, P159&lt;10000, P159*9%, P159&lt;250000, P159*12%, P159&gt;=250000, P159*15%)</f>
        <v>4.28</v>
      </c>
    </row>
    <row r="160" spans="1:19" x14ac:dyDescent="0.3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VLOOKUP(F160,'Customer Info'!A:B,2,FALSE)</f>
        <v>Tamara</v>
      </c>
      <c r="H160" s="6" t="str">
        <f>VLOOKUP(F160,'Customer Info'!A:C,3,FALSE)</f>
        <v>Willingham</v>
      </c>
      <c r="I160" s="6" t="str">
        <f>VLOOKUP(F160,'Customer Info'!A:E,4,FALSE)</f>
        <v>Corporate</v>
      </c>
      <c r="J160" s="2">
        <v>1983</v>
      </c>
      <c r="K160" s="2">
        <v>1908</v>
      </c>
      <c r="L160" s="2">
        <v>6</v>
      </c>
      <c r="M160" s="7">
        <f t="shared" si="8"/>
        <v>11448</v>
      </c>
      <c r="N160" s="7">
        <f t="shared" si="9"/>
        <v>11898</v>
      </c>
      <c r="O160" s="2">
        <v>53</v>
      </c>
      <c r="P160" s="8">
        <f t="shared" si="10"/>
        <v>11951</v>
      </c>
      <c r="Q160" s="8">
        <f t="shared" si="11"/>
        <v>450</v>
      </c>
      <c r="R160" s="2" t="s">
        <v>50</v>
      </c>
      <c r="S160" s="24" cm="1">
        <f t="array" ref="S160">_xlfn.IFS(P160&lt;5000, P160*2%,  P160&lt;25000, P160*5%, P160&lt;50000, P160*7%, P160&lt;10000, P160*9%, P160&lt;250000, P160*12%, P160&gt;=250000, P160*15%)</f>
        <v>597.55000000000007</v>
      </c>
    </row>
    <row r="161" spans="1:19" x14ac:dyDescent="0.3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VLOOKUP(F161,'Customer Info'!A:B,2,FALSE)</f>
        <v>Cathy</v>
      </c>
      <c r="H161" s="6" t="str">
        <f>VLOOKUP(F161,'Customer Info'!A:C,3,FALSE)</f>
        <v>Hwang</v>
      </c>
      <c r="I161" s="6" t="str">
        <f>VLOOKUP(F161,'Customer Info'!A:E,4,FALSE)</f>
        <v>Consumer</v>
      </c>
      <c r="J161" s="2">
        <v>1518</v>
      </c>
      <c r="K161" s="2">
        <v>1392</v>
      </c>
      <c r="L161" s="2">
        <v>1</v>
      </c>
      <c r="M161" s="7">
        <f t="shared" si="8"/>
        <v>1392</v>
      </c>
      <c r="N161" s="7">
        <f t="shared" si="9"/>
        <v>1518</v>
      </c>
      <c r="O161" s="2">
        <v>74</v>
      </c>
      <c r="P161" s="8">
        <f t="shared" si="10"/>
        <v>1592</v>
      </c>
      <c r="Q161" s="8">
        <f t="shared" si="11"/>
        <v>126</v>
      </c>
      <c r="R161" s="2" t="s">
        <v>28</v>
      </c>
      <c r="S161" s="24" cm="1">
        <f t="array" ref="S161">_xlfn.IFS(P161&lt;5000, P161*2%,  P161&lt;25000, P161*5%, P161&lt;50000, P161*7%, P161&lt;10000, P161*9%, P161&lt;250000, P161*12%, P161&gt;=250000, P161*15%)</f>
        <v>31.84</v>
      </c>
    </row>
    <row r="162" spans="1:19" x14ac:dyDescent="0.3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VLOOKUP(F162,'Customer Info'!A:B,2,FALSE)</f>
        <v>Carl</v>
      </c>
      <c r="H162" s="6" t="str">
        <f>VLOOKUP(F162,'Customer Info'!A:C,3,FALSE)</f>
        <v>Weiss</v>
      </c>
      <c r="I162" s="6" t="str">
        <f>VLOOKUP(F162,'Customer Info'!A:E,4,FALSE)</f>
        <v>Corporate</v>
      </c>
      <c r="J162" s="2">
        <v>626</v>
      </c>
      <c r="K162" s="2">
        <v>559</v>
      </c>
      <c r="L162" s="2">
        <v>3</v>
      </c>
      <c r="M162" s="7">
        <f t="shared" si="8"/>
        <v>1677</v>
      </c>
      <c r="N162" s="7">
        <f t="shared" si="9"/>
        <v>1878</v>
      </c>
      <c r="O162" s="2">
        <v>62</v>
      </c>
      <c r="P162" s="8">
        <f t="shared" si="10"/>
        <v>1940</v>
      </c>
      <c r="Q162" s="8">
        <f t="shared" si="11"/>
        <v>201</v>
      </c>
      <c r="R162" s="2" t="s">
        <v>50</v>
      </c>
      <c r="S162" s="24" cm="1">
        <f t="array" ref="S162">_xlfn.IFS(P162&lt;5000, P162*2%,  P162&lt;25000, P162*5%, P162&lt;50000, P162*7%, P162&lt;10000, P162*9%, P162&lt;250000, P162*12%, P162&gt;=250000, P162*15%)</f>
        <v>38.800000000000004</v>
      </c>
    </row>
    <row r="163" spans="1:19" x14ac:dyDescent="0.3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VLOOKUP(F163,'Customer Info'!A:B,2,FALSE)</f>
        <v>Bill</v>
      </c>
      <c r="H163" s="6" t="str">
        <f>VLOOKUP(F163,'Customer Info'!A:C,3,FALSE)</f>
        <v>Eplett</v>
      </c>
      <c r="I163" s="6" t="str">
        <f>VLOOKUP(F163,'Customer Info'!A:E,4,FALSE)</f>
        <v>Corporate</v>
      </c>
      <c r="J163" s="2">
        <v>77</v>
      </c>
      <c r="K163" s="2">
        <v>73</v>
      </c>
      <c r="L163" s="2">
        <v>4</v>
      </c>
      <c r="M163" s="7">
        <f t="shared" si="8"/>
        <v>292</v>
      </c>
      <c r="N163" s="7">
        <f t="shared" si="9"/>
        <v>308</v>
      </c>
      <c r="O163" s="2">
        <v>10</v>
      </c>
      <c r="P163" s="8">
        <f t="shared" si="10"/>
        <v>318</v>
      </c>
      <c r="Q163" s="8">
        <f t="shared" si="11"/>
        <v>16</v>
      </c>
      <c r="R163" s="2" t="s">
        <v>28</v>
      </c>
      <c r="S163" s="24" cm="1">
        <f t="array" ref="S163">_xlfn.IFS(P163&lt;5000, P163*2%,  P163&lt;25000, P163*5%, P163&lt;50000, P163*7%, P163&lt;10000, P163*9%, P163&lt;250000, P163*12%, P163&gt;=250000, P163*15%)</f>
        <v>6.36</v>
      </c>
    </row>
    <row r="164" spans="1:19" x14ac:dyDescent="0.3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VLOOKUP(F164,'Customer Info'!A:B,2,FALSE)</f>
        <v>Tony</v>
      </c>
      <c r="H164" s="6" t="str">
        <f>VLOOKUP(F164,'Customer Info'!A:C,3,FALSE)</f>
        <v>Sayre</v>
      </c>
      <c r="I164" s="6" t="str">
        <f>VLOOKUP(F164,'Customer Info'!A:E,4,FALSE)</f>
        <v>Consumer</v>
      </c>
      <c r="J164" s="2">
        <v>142</v>
      </c>
      <c r="K164" s="2">
        <v>134</v>
      </c>
      <c r="L164" s="2">
        <v>1</v>
      </c>
      <c r="M164" s="7">
        <f t="shared" si="8"/>
        <v>134</v>
      </c>
      <c r="N164" s="7">
        <f t="shared" si="9"/>
        <v>142</v>
      </c>
      <c r="O164" s="2">
        <v>30</v>
      </c>
      <c r="P164" s="8">
        <f t="shared" si="10"/>
        <v>172</v>
      </c>
      <c r="Q164" s="8">
        <f t="shared" si="11"/>
        <v>8</v>
      </c>
      <c r="R164" s="2" t="s">
        <v>28</v>
      </c>
      <c r="S164" s="24" cm="1">
        <f t="array" ref="S164">_xlfn.IFS(P164&lt;5000, P164*2%,  P164&lt;25000, P164*5%, P164&lt;50000, P164*7%, P164&lt;10000, P164*9%, P164&lt;250000, P164*12%, P164&gt;=250000, P164*15%)</f>
        <v>3.44</v>
      </c>
    </row>
    <row r="165" spans="1:19" x14ac:dyDescent="0.3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VLOOKUP(F165,'Customer Info'!A:B,2,FALSE)</f>
        <v>Sarah</v>
      </c>
      <c r="H165" s="6" t="str">
        <f>VLOOKUP(F165,'Customer Info'!A:C,3,FALSE)</f>
        <v>Bern</v>
      </c>
      <c r="I165" s="6" t="str">
        <f>VLOOKUP(F165,'Customer Info'!A:E,4,FALSE)</f>
        <v>Consumer</v>
      </c>
      <c r="J165" s="2">
        <v>4904</v>
      </c>
      <c r="K165" s="2">
        <v>4499</v>
      </c>
      <c r="L165" s="2">
        <v>4</v>
      </c>
      <c r="M165" s="7">
        <f t="shared" si="8"/>
        <v>17996</v>
      </c>
      <c r="N165" s="7">
        <f t="shared" si="9"/>
        <v>19616</v>
      </c>
      <c r="O165" s="2">
        <v>28</v>
      </c>
      <c r="P165" s="8">
        <f t="shared" si="10"/>
        <v>19644</v>
      </c>
      <c r="Q165" s="8">
        <f t="shared" si="11"/>
        <v>1620</v>
      </c>
      <c r="R165" s="2" t="s">
        <v>28</v>
      </c>
      <c r="S165" s="24" cm="1">
        <f t="array" ref="S165">_xlfn.IFS(P165&lt;5000, P165*2%,  P165&lt;25000, P165*5%, P165&lt;50000, P165*7%, P165&lt;10000, P165*9%, P165&lt;250000, P165*12%, P165&gt;=250000, P165*15%)</f>
        <v>982.2</v>
      </c>
    </row>
    <row r="166" spans="1:19" x14ac:dyDescent="0.3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VLOOKUP(F166,'Customer Info'!A:B,2,FALSE)</f>
        <v>Dennis</v>
      </c>
      <c r="H166" s="6" t="str">
        <f>VLOOKUP(F166,'Customer Info'!A:C,3,FALSE)</f>
        <v>Pardue</v>
      </c>
      <c r="I166" s="6" t="str">
        <f>VLOOKUP(F166,'Customer Info'!A:E,4,FALSE)</f>
        <v>Home Office</v>
      </c>
      <c r="J166" s="2">
        <v>7534</v>
      </c>
      <c r="K166" s="2">
        <v>7106</v>
      </c>
      <c r="L166" s="2">
        <v>7</v>
      </c>
      <c r="M166" s="7">
        <f t="shared" si="8"/>
        <v>49742</v>
      </c>
      <c r="N166" s="7">
        <f t="shared" si="9"/>
        <v>52738</v>
      </c>
      <c r="O166" s="2">
        <v>54</v>
      </c>
      <c r="P166" s="8">
        <f t="shared" si="10"/>
        <v>52792</v>
      </c>
      <c r="Q166" s="8">
        <f t="shared" si="11"/>
        <v>2996</v>
      </c>
      <c r="R166" s="2" t="s">
        <v>28</v>
      </c>
      <c r="S166" s="24" cm="1">
        <f t="array" ref="S166">_xlfn.IFS(P166&lt;5000, P166*2%,  P166&lt;25000, P166*5%, P166&lt;50000, P166*7%, P166&lt;10000, P166*9%, P166&lt;250000, P166*12%, P166&gt;=250000, P166*15%)</f>
        <v>6335.04</v>
      </c>
    </row>
    <row r="167" spans="1:19" x14ac:dyDescent="0.3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VLOOKUP(F167,'Customer Info'!A:B,2,FALSE)</f>
        <v>Rachel</v>
      </c>
      <c r="H167" s="6" t="str">
        <f>VLOOKUP(F167,'Customer Info'!A:C,3,FALSE)</f>
        <v>Payne</v>
      </c>
      <c r="I167" s="6" t="str">
        <f>VLOOKUP(F167,'Customer Info'!A:E,4,FALSE)</f>
        <v>Consumer</v>
      </c>
      <c r="J167" s="2">
        <v>2627</v>
      </c>
      <c r="K167" s="2">
        <v>2528</v>
      </c>
      <c r="L167" s="2">
        <v>6</v>
      </c>
      <c r="M167" s="7">
        <f t="shared" si="8"/>
        <v>15168</v>
      </c>
      <c r="N167" s="7">
        <f t="shared" si="9"/>
        <v>15762</v>
      </c>
      <c r="O167" s="2">
        <v>41</v>
      </c>
      <c r="P167" s="8">
        <f t="shared" si="10"/>
        <v>15803</v>
      </c>
      <c r="Q167" s="8">
        <f t="shared" si="11"/>
        <v>594</v>
      </c>
      <c r="R167" s="2" t="s">
        <v>26</v>
      </c>
      <c r="S167" s="24" cm="1">
        <f t="array" ref="S167">_xlfn.IFS(P167&lt;5000, P167*2%,  P167&lt;25000, P167*5%, P167&lt;50000, P167*7%, P167&lt;10000, P167*9%, P167&lt;250000, P167*12%, P167&gt;=250000, P167*15%)</f>
        <v>790.15000000000009</v>
      </c>
    </row>
    <row r="168" spans="1:19" x14ac:dyDescent="0.3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VLOOKUP(F168,'Customer Info'!A:B,2,FALSE)</f>
        <v>Lisa</v>
      </c>
      <c r="H168" s="6" t="str">
        <f>VLOOKUP(F168,'Customer Info'!A:C,3,FALSE)</f>
        <v>DeCherney</v>
      </c>
      <c r="I168" s="6" t="str">
        <f>VLOOKUP(F168,'Customer Info'!A:E,4,FALSE)</f>
        <v>Home Office</v>
      </c>
      <c r="J168" s="2">
        <v>2747</v>
      </c>
      <c r="K168" s="2">
        <v>2545</v>
      </c>
      <c r="L168" s="2">
        <v>9</v>
      </c>
      <c r="M168" s="7">
        <f t="shared" si="8"/>
        <v>22905</v>
      </c>
      <c r="N168" s="7">
        <f t="shared" si="9"/>
        <v>24723</v>
      </c>
      <c r="O168" s="2">
        <v>76</v>
      </c>
      <c r="P168" s="8">
        <f t="shared" si="10"/>
        <v>24799</v>
      </c>
      <c r="Q168" s="8">
        <f t="shared" si="11"/>
        <v>1818</v>
      </c>
      <c r="R168" s="2" t="s">
        <v>28</v>
      </c>
      <c r="S168" s="24" cm="1">
        <f t="array" ref="S168">_xlfn.IFS(P168&lt;5000, P168*2%,  P168&lt;25000, P168*5%, P168&lt;50000, P168*7%, P168&lt;10000, P168*9%, P168&lt;250000, P168*12%, P168&gt;=250000, P168*15%)</f>
        <v>1239.95</v>
      </c>
    </row>
    <row r="169" spans="1:19" x14ac:dyDescent="0.3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VLOOKUP(F169,'Customer Info'!A:B,2,FALSE)</f>
        <v>Guy</v>
      </c>
      <c r="H169" s="6" t="str">
        <f>VLOOKUP(F169,'Customer Info'!A:C,3,FALSE)</f>
        <v>Phonely</v>
      </c>
      <c r="I169" s="6" t="str">
        <f>VLOOKUP(F169,'Customer Info'!A:E,4,FALSE)</f>
        <v>Home Office</v>
      </c>
      <c r="J169" s="2">
        <v>914</v>
      </c>
      <c r="K169" s="2">
        <v>830</v>
      </c>
      <c r="L169" s="2">
        <v>4</v>
      </c>
      <c r="M169" s="7">
        <f t="shared" si="8"/>
        <v>3320</v>
      </c>
      <c r="N169" s="7">
        <f t="shared" si="9"/>
        <v>3656</v>
      </c>
      <c r="O169" s="2">
        <v>36</v>
      </c>
      <c r="P169" s="8">
        <f t="shared" si="10"/>
        <v>3692</v>
      </c>
      <c r="Q169" s="8">
        <f t="shared" si="11"/>
        <v>336</v>
      </c>
      <c r="R169" s="2" t="s">
        <v>28</v>
      </c>
      <c r="S169" s="24" cm="1">
        <f t="array" ref="S169">_xlfn.IFS(P169&lt;5000, P169*2%,  P169&lt;25000, P169*5%, P169&lt;50000, P169*7%, P169&lt;10000, P169*9%, P169&lt;250000, P169*12%, P169&gt;=250000, P169*15%)</f>
        <v>73.84</v>
      </c>
    </row>
    <row r="170" spans="1:19" x14ac:dyDescent="0.3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VLOOKUP(F170,'Customer Info'!A:B,2,FALSE)</f>
        <v>Benjamin</v>
      </c>
      <c r="H170" s="6" t="str">
        <f>VLOOKUP(F170,'Customer Info'!A:C,3,FALSE)</f>
        <v>Patterson</v>
      </c>
      <c r="I170" s="6" t="str">
        <f>VLOOKUP(F170,'Customer Info'!A:E,4,FALSE)</f>
        <v>Home Office</v>
      </c>
      <c r="J170" s="2">
        <v>825</v>
      </c>
      <c r="K170" s="2">
        <v>793</v>
      </c>
      <c r="L170" s="2">
        <v>1</v>
      </c>
      <c r="M170" s="7">
        <f t="shared" si="8"/>
        <v>793</v>
      </c>
      <c r="N170" s="7">
        <f t="shared" si="9"/>
        <v>825</v>
      </c>
      <c r="O170" s="2">
        <v>36</v>
      </c>
      <c r="P170" s="8">
        <f t="shared" si="10"/>
        <v>861</v>
      </c>
      <c r="Q170" s="8">
        <f t="shared" si="11"/>
        <v>32</v>
      </c>
      <c r="R170" s="2" t="s">
        <v>50</v>
      </c>
      <c r="S170" s="24" cm="1">
        <f t="array" ref="S170">_xlfn.IFS(P170&lt;5000, P170*2%,  P170&lt;25000, P170*5%, P170&lt;50000, P170*7%, P170&lt;10000, P170*9%, P170&lt;250000, P170*12%, P170&gt;=250000, P170*15%)</f>
        <v>17.22</v>
      </c>
    </row>
    <row r="171" spans="1:19" x14ac:dyDescent="0.3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VLOOKUP(F171,'Customer Info'!A:B,2,FALSE)</f>
        <v>Duane</v>
      </c>
      <c r="H171" s="6" t="str">
        <f>VLOOKUP(F171,'Customer Info'!A:C,3,FALSE)</f>
        <v>Huffman</v>
      </c>
      <c r="I171" s="6" t="str">
        <f>VLOOKUP(F171,'Customer Info'!A:E,4,FALSE)</f>
        <v>Consumer</v>
      </c>
      <c r="J171" s="2">
        <v>8752</v>
      </c>
      <c r="K171" s="2">
        <v>7877</v>
      </c>
      <c r="L171" s="2">
        <v>2</v>
      </c>
      <c r="M171" s="7">
        <f t="shared" si="8"/>
        <v>15754</v>
      </c>
      <c r="N171" s="7">
        <f t="shared" si="9"/>
        <v>17504</v>
      </c>
      <c r="O171" s="2">
        <v>69</v>
      </c>
      <c r="P171" s="8">
        <f t="shared" si="10"/>
        <v>17573</v>
      </c>
      <c r="Q171" s="8">
        <f t="shared" si="11"/>
        <v>1750</v>
      </c>
      <c r="R171" s="2" t="s">
        <v>28</v>
      </c>
      <c r="S171" s="24" cm="1">
        <f t="array" ref="S171">_xlfn.IFS(P171&lt;5000, P171*2%,  P171&lt;25000, P171*5%, P171&lt;50000, P171*7%, P171&lt;10000, P171*9%, P171&lt;250000, P171*12%, P171&gt;=250000, P171*15%)</f>
        <v>878.65000000000009</v>
      </c>
    </row>
    <row r="172" spans="1:19" x14ac:dyDescent="0.3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VLOOKUP(F172,'Customer Info'!A:B,2,FALSE)</f>
        <v>Kristina</v>
      </c>
      <c r="H172" s="6" t="str">
        <f>VLOOKUP(F172,'Customer Info'!A:C,3,FALSE)</f>
        <v>Nunn</v>
      </c>
      <c r="I172" s="6" t="str">
        <f>VLOOKUP(F172,'Customer Info'!A:E,4,FALSE)</f>
        <v>Corporate</v>
      </c>
      <c r="J172" s="2">
        <v>1081</v>
      </c>
      <c r="K172" s="2">
        <v>983</v>
      </c>
      <c r="L172" s="2">
        <v>1</v>
      </c>
      <c r="M172" s="7">
        <f t="shared" si="8"/>
        <v>983</v>
      </c>
      <c r="N172" s="7">
        <f t="shared" si="9"/>
        <v>1081</v>
      </c>
      <c r="O172" s="2">
        <v>67</v>
      </c>
      <c r="P172" s="8">
        <f t="shared" si="10"/>
        <v>1148</v>
      </c>
      <c r="Q172" s="8">
        <f t="shared" si="11"/>
        <v>98</v>
      </c>
      <c r="R172" s="2" t="s">
        <v>50</v>
      </c>
      <c r="S172" s="24" cm="1">
        <f t="array" ref="S172">_xlfn.IFS(P172&lt;5000, P172*2%,  P172&lt;25000, P172*5%, P172&lt;50000, P172*7%, P172&lt;10000, P172*9%, P172&lt;250000, P172*12%, P172&gt;=250000, P172*15%)</f>
        <v>22.96</v>
      </c>
    </row>
    <row r="173" spans="1:19" x14ac:dyDescent="0.3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VLOOKUP(F173,'Customer Info'!A:B,2,FALSE)</f>
        <v>Cari</v>
      </c>
      <c r="H173" s="6" t="str">
        <f>VLOOKUP(F173,'Customer Info'!A:C,3,FALSE)</f>
        <v>MacIntyre</v>
      </c>
      <c r="I173" s="6" t="str">
        <f>VLOOKUP(F173,'Customer Info'!A:E,4,FALSE)</f>
        <v>Corporate</v>
      </c>
      <c r="J173" s="2">
        <v>2540</v>
      </c>
      <c r="K173" s="2">
        <v>2397</v>
      </c>
      <c r="L173" s="2">
        <v>4</v>
      </c>
      <c r="M173" s="7">
        <f t="shared" si="8"/>
        <v>9588</v>
      </c>
      <c r="N173" s="7">
        <f t="shared" si="9"/>
        <v>10160</v>
      </c>
      <c r="O173" s="2">
        <v>92</v>
      </c>
      <c r="P173" s="8">
        <f t="shared" si="10"/>
        <v>10252</v>
      </c>
      <c r="Q173" s="8">
        <f t="shared" si="11"/>
        <v>572</v>
      </c>
      <c r="R173" s="2" t="s">
        <v>28</v>
      </c>
      <c r="S173" s="24" cm="1">
        <f t="array" ref="S173">_xlfn.IFS(P173&lt;5000, P173*2%,  P173&lt;25000, P173*5%, P173&lt;50000, P173*7%, P173&lt;10000, P173*9%, P173&lt;250000, P173*12%, P173&gt;=250000, P173*15%)</f>
        <v>512.6</v>
      </c>
    </row>
    <row r="174" spans="1:19" x14ac:dyDescent="0.3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VLOOKUP(F174,'Customer Info'!A:B,2,FALSE)</f>
        <v>Lisa</v>
      </c>
      <c r="H174" s="6" t="str">
        <f>VLOOKUP(F174,'Customer Info'!A:C,3,FALSE)</f>
        <v>DeCherney</v>
      </c>
      <c r="I174" s="6" t="str">
        <f>VLOOKUP(F174,'Customer Info'!A:E,4,FALSE)</f>
        <v>Home Office</v>
      </c>
      <c r="J174" s="2">
        <v>37949</v>
      </c>
      <c r="K174" s="2">
        <v>34816</v>
      </c>
      <c r="L174" s="2">
        <v>2</v>
      </c>
      <c r="M174" s="7">
        <f t="shared" si="8"/>
        <v>69632</v>
      </c>
      <c r="N174" s="7">
        <f t="shared" si="9"/>
        <v>75898</v>
      </c>
      <c r="O174" s="2">
        <v>92</v>
      </c>
      <c r="P174" s="8">
        <f t="shared" si="10"/>
        <v>75990</v>
      </c>
      <c r="Q174" s="8">
        <f t="shared" si="11"/>
        <v>6266</v>
      </c>
      <c r="R174" s="2" t="s">
        <v>28</v>
      </c>
      <c r="S174" s="24" cm="1">
        <f t="array" ref="S174">_xlfn.IFS(P174&lt;5000, P174*2%,  P174&lt;25000, P174*5%, P174&lt;50000, P174*7%, P174&lt;10000, P174*9%, P174&lt;250000, P174*12%, P174&gt;=250000, P174*15%)</f>
        <v>9118.7999999999993</v>
      </c>
    </row>
    <row r="175" spans="1:19" x14ac:dyDescent="0.3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VLOOKUP(F175,'Customer Info'!A:B,2,FALSE)</f>
        <v>Jim</v>
      </c>
      <c r="H175" s="6" t="str">
        <f>VLOOKUP(F175,'Customer Info'!A:C,3,FALSE)</f>
        <v>Epp</v>
      </c>
      <c r="I175" s="6" t="str">
        <f>VLOOKUP(F175,'Customer Info'!A:E,4,FALSE)</f>
        <v>Consumer</v>
      </c>
      <c r="J175" s="2">
        <v>194</v>
      </c>
      <c r="K175" s="2">
        <v>176</v>
      </c>
      <c r="L175" s="2">
        <v>4</v>
      </c>
      <c r="M175" s="7">
        <f t="shared" si="8"/>
        <v>704</v>
      </c>
      <c r="N175" s="7">
        <f t="shared" si="9"/>
        <v>776</v>
      </c>
      <c r="O175" s="2">
        <v>30</v>
      </c>
      <c r="P175" s="8">
        <f t="shared" si="10"/>
        <v>806</v>
      </c>
      <c r="Q175" s="8">
        <f t="shared" si="11"/>
        <v>72</v>
      </c>
      <c r="R175" s="2" t="s">
        <v>50</v>
      </c>
      <c r="S175" s="24" cm="1">
        <f t="array" ref="S175">_xlfn.IFS(P175&lt;5000, P175*2%,  P175&lt;25000, P175*5%, P175&lt;50000, P175*7%, P175&lt;10000, P175*9%, P175&lt;250000, P175*12%, P175&gt;=250000, P175*15%)</f>
        <v>16.12</v>
      </c>
    </row>
    <row r="176" spans="1:19" x14ac:dyDescent="0.3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VLOOKUP(F176,'Customer Info'!A:B,2,FALSE)</f>
        <v>Dean</v>
      </c>
      <c r="H176" s="6" t="str">
        <f>VLOOKUP(F176,'Customer Info'!A:C,3,FALSE)</f>
        <v>Katz</v>
      </c>
      <c r="I176" s="6" t="str">
        <f>VLOOKUP(F176,'Customer Info'!A:E,4,FALSE)</f>
        <v>Consumer</v>
      </c>
      <c r="J176" s="2">
        <v>2271</v>
      </c>
      <c r="K176" s="2">
        <v>2144</v>
      </c>
      <c r="L176" s="2">
        <v>1</v>
      </c>
      <c r="M176" s="7">
        <f t="shared" si="8"/>
        <v>2144</v>
      </c>
      <c r="N176" s="7">
        <f t="shared" si="9"/>
        <v>2271</v>
      </c>
      <c r="O176" s="2">
        <v>50</v>
      </c>
      <c r="P176" s="8">
        <f t="shared" si="10"/>
        <v>2321</v>
      </c>
      <c r="Q176" s="8">
        <f t="shared" si="11"/>
        <v>127</v>
      </c>
      <c r="R176" s="2" t="s">
        <v>28</v>
      </c>
      <c r="S176" s="24" cm="1">
        <f t="array" ref="S176">_xlfn.IFS(P176&lt;5000, P176*2%,  P176&lt;25000, P176*5%, P176&lt;50000, P176*7%, P176&lt;10000, P176*9%, P176&lt;250000, P176*12%, P176&gt;=250000, P176*15%)</f>
        <v>46.42</v>
      </c>
    </row>
    <row r="177" spans="1:19" x14ac:dyDescent="0.3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VLOOKUP(F177,'Customer Info'!A:B,2,FALSE)</f>
        <v>Denny</v>
      </c>
      <c r="H177" s="6" t="str">
        <f>VLOOKUP(F177,'Customer Info'!A:C,3,FALSE)</f>
        <v>Ordway</v>
      </c>
      <c r="I177" s="6" t="str">
        <f>VLOOKUP(F177,'Customer Info'!A:E,4,FALSE)</f>
        <v>Consumer</v>
      </c>
      <c r="J177" s="2">
        <v>285</v>
      </c>
      <c r="K177" s="2">
        <v>259</v>
      </c>
      <c r="L177" s="2">
        <v>2</v>
      </c>
      <c r="M177" s="7">
        <f t="shared" si="8"/>
        <v>518</v>
      </c>
      <c r="N177" s="7">
        <f t="shared" si="9"/>
        <v>570</v>
      </c>
      <c r="O177" s="2">
        <v>25</v>
      </c>
      <c r="P177" s="8">
        <f t="shared" si="10"/>
        <v>595</v>
      </c>
      <c r="Q177" s="8">
        <f t="shared" si="11"/>
        <v>52</v>
      </c>
      <c r="R177" s="2" t="s">
        <v>50</v>
      </c>
      <c r="S177" s="24" cm="1">
        <f t="array" ref="S177">_xlfn.IFS(P177&lt;5000, P177*2%,  P177&lt;25000, P177*5%, P177&lt;50000, P177*7%, P177&lt;10000, P177*9%, P177&lt;250000, P177*12%, P177&gt;=250000, P177*15%)</f>
        <v>11.9</v>
      </c>
    </row>
    <row r="178" spans="1:19" x14ac:dyDescent="0.3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VLOOKUP(F178,'Customer Info'!A:B,2,FALSE)</f>
        <v>Eugene</v>
      </c>
      <c r="H178" s="6" t="str">
        <f>VLOOKUP(F178,'Customer Info'!A:C,3,FALSE)</f>
        <v>Moren</v>
      </c>
      <c r="I178" s="6" t="str">
        <f>VLOOKUP(F178,'Customer Info'!A:E,4,FALSE)</f>
        <v>Consumer</v>
      </c>
      <c r="J178" s="2">
        <v>1113</v>
      </c>
      <c r="K178" s="2">
        <v>1040</v>
      </c>
      <c r="L178" s="2">
        <v>3</v>
      </c>
      <c r="M178" s="7">
        <f t="shared" si="8"/>
        <v>3120</v>
      </c>
      <c r="N178" s="7">
        <f t="shared" si="9"/>
        <v>3339</v>
      </c>
      <c r="O178" s="2">
        <v>92</v>
      </c>
      <c r="P178" s="8">
        <f t="shared" si="10"/>
        <v>3431</v>
      </c>
      <c r="Q178" s="8">
        <f t="shared" si="11"/>
        <v>219</v>
      </c>
      <c r="R178" s="2" t="s">
        <v>26</v>
      </c>
      <c r="S178" s="24" cm="1">
        <f t="array" ref="S178">_xlfn.IFS(P178&lt;5000, P178*2%,  P178&lt;25000, P178*5%, P178&lt;50000, P178*7%, P178&lt;10000, P178*9%, P178&lt;250000, P178*12%, P178&gt;=250000, P178*15%)</f>
        <v>68.62</v>
      </c>
    </row>
    <row r="179" spans="1:19" x14ac:dyDescent="0.3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VLOOKUP(F179,'Customer Info'!A:B,2,FALSE)</f>
        <v>Alex</v>
      </c>
      <c r="H179" s="6" t="str">
        <f>VLOOKUP(F179,'Customer Info'!A:C,3,FALSE)</f>
        <v>Avila</v>
      </c>
      <c r="I179" s="6" t="str">
        <f>VLOOKUP(F179,'Customer Info'!A:E,4,FALSE)</f>
        <v>Consumer</v>
      </c>
      <c r="J179" s="2">
        <v>1859</v>
      </c>
      <c r="K179" s="2">
        <v>1755</v>
      </c>
      <c r="L179" s="2">
        <v>3</v>
      </c>
      <c r="M179" s="7">
        <f t="shared" si="8"/>
        <v>5265</v>
      </c>
      <c r="N179" s="7">
        <f t="shared" si="9"/>
        <v>5577</v>
      </c>
      <c r="O179" s="2">
        <v>66</v>
      </c>
      <c r="P179" s="8">
        <f t="shared" si="10"/>
        <v>5643</v>
      </c>
      <c r="Q179" s="8">
        <f t="shared" si="11"/>
        <v>312</v>
      </c>
      <c r="R179" s="2" t="s">
        <v>28</v>
      </c>
      <c r="S179" s="24" cm="1">
        <f t="array" ref="S179">_xlfn.IFS(P179&lt;5000, P179*2%,  P179&lt;25000, P179*5%, P179&lt;50000, P179*7%, P179&lt;10000, P179*9%, P179&lt;250000, P179*12%, P179&gt;=250000, P179*15%)</f>
        <v>282.15000000000003</v>
      </c>
    </row>
    <row r="180" spans="1:19" x14ac:dyDescent="0.3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VLOOKUP(F180,'Customer Info'!A:B,2,FALSE)</f>
        <v>Roger</v>
      </c>
      <c r="H180" s="6" t="str">
        <f>VLOOKUP(F180,'Customer Info'!A:C,3,FALSE)</f>
        <v>Barcio</v>
      </c>
      <c r="I180" s="6" t="str">
        <f>VLOOKUP(F180,'Customer Info'!A:E,4,FALSE)</f>
        <v>Consumer</v>
      </c>
      <c r="J180" s="2">
        <v>177</v>
      </c>
      <c r="K180" s="2">
        <v>169</v>
      </c>
      <c r="L180" s="2">
        <v>4</v>
      </c>
      <c r="M180" s="7">
        <f t="shared" si="8"/>
        <v>676</v>
      </c>
      <c r="N180" s="7">
        <f t="shared" si="9"/>
        <v>708</v>
      </c>
      <c r="O180" s="2">
        <v>30</v>
      </c>
      <c r="P180" s="8">
        <f t="shared" si="10"/>
        <v>738</v>
      </c>
      <c r="Q180" s="8">
        <f t="shared" si="11"/>
        <v>32</v>
      </c>
      <c r="R180" s="2" t="s">
        <v>28</v>
      </c>
      <c r="S180" s="24" cm="1">
        <f t="array" ref="S180">_xlfn.IFS(P180&lt;5000, P180*2%,  P180&lt;25000, P180*5%, P180&lt;50000, P180*7%, P180&lt;10000, P180*9%, P180&lt;250000, P180*12%, P180&gt;=250000, P180*15%)</f>
        <v>14.76</v>
      </c>
    </row>
    <row r="181" spans="1:19" x14ac:dyDescent="0.3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VLOOKUP(F181,'Customer Info'!A:B,2,FALSE)</f>
        <v>Barry</v>
      </c>
      <c r="H181" s="6" t="str">
        <f>VLOOKUP(F181,'Customer Info'!A:C,3,FALSE)</f>
        <v>Franzšsisch</v>
      </c>
      <c r="I181" s="6" t="str">
        <f>VLOOKUP(F181,'Customer Info'!A:E,4,FALSE)</f>
        <v>Corporate</v>
      </c>
      <c r="J181" s="2">
        <v>6768</v>
      </c>
      <c r="K181" s="2">
        <v>6512</v>
      </c>
      <c r="L181" s="2">
        <v>3</v>
      </c>
      <c r="M181" s="7">
        <f t="shared" si="8"/>
        <v>19536</v>
      </c>
      <c r="N181" s="7">
        <f t="shared" si="9"/>
        <v>20304</v>
      </c>
      <c r="O181" s="2">
        <v>20</v>
      </c>
      <c r="P181" s="8">
        <f t="shared" si="10"/>
        <v>20324</v>
      </c>
      <c r="Q181" s="8">
        <f t="shared" si="11"/>
        <v>768</v>
      </c>
      <c r="R181" s="2" t="s">
        <v>50</v>
      </c>
      <c r="S181" s="24" cm="1">
        <f t="array" ref="S181">_xlfn.IFS(P181&lt;5000, P181*2%,  P181&lt;25000, P181*5%, P181&lt;50000, P181*7%, P181&lt;10000, P181*9%, P181&lt;250000, P181*12%, P181&gt;=250000, P181*15%)</f>
        <v>1016.2</v>
      </c>
    </row>
    <row r="182" spans="1:19" x14ac:dyDescent="0.3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VLOOKUP(F182,'Customer Info'!A:B,2,FALSE)</f>
        <v>Kean</v>
      </c>
      <c r="H182" s="6" t="str">
        <f>VLOOKUP(F182,'Customer Info'!A:C,3,FALSE)</f>
        <v>Takahito</v>
      </c>
      <c r="I182" s="6" t="str">
        <f>VLOOKUP(F182,'Customer Info'!A:E,4,FALSE)</f>
        <v>Home Office</v>
      </c>
      <c r="J182" s="2">
        <v>139</v>
      </c>
      <c r="K182" s="2">
        <v>130</v>
      </c>
      <c r="L182" s="2">
        <v>5</v>
      </c>
      <c r="M182" s="7">
        <f t="shared" si="8"/>
        <v>650</v>
      </c>
      <c r="N182" s="7">
        <f t="shared" si="9"/>
        <v>695</v>
      </c>
      <c r="O182" s="2">
        <v>30</v>
      </c>
      <c r="P182" s="8">
        <f t="shared" si="10"/>
        <v>725</v>
      </c>
      <c r="Q182" s="8">
        <f t="shared" si="11"/>
        <v>45</v>
      </c>
      <c r="R182" s="2" t="s">
        <v>50</v>
      </c>
      <c r="S182" s="24" cm="1">
        <f t="array" ref="S182">_xlfn.IFS(P182&lt;5000, P182*2%,  P182&lt;25000, P182*5%, P182&lt;50000, P182*7%, P182&lt;10000, P182*9%, P182&lt;250000, P182*12%, P182&gt;=250000, P182*15%)</f>
        <v>14.5</v>
      </c>
    </row>
    <row r="183" spans="1:19" x14ac:dyDescent="0.3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VLOOKUP(F183,'Customer Info'!A:B,2,FALSE)</f>
        <v>Michelle</v>
      </c>
      <c r="H183" s="6" t="str">
        <f>VLOOKUP(F183,'Customer Info'!A:C,3,FALSE)</f>
        <v>Arnett</v>
      </c>
      <c r="I183" s="6" t="str">
        <f>VLOOKUP(F183,'Customer Info'!A:E,4,FALSE)</f>
        <v>Corporate</v>
      </c>
      <c r="J183" s="2">
        <v>1605</v>
      </c>
      <c r="K183" s="2">
        <v>1487</v>
      </c>
      <c r="L183" s="2">
        <v>1</v>
      </c>
      <c r="M183" s="7">
        <f t="shared" si="8"/>
        <v>1487</v>
      </c>
      <c r="N183" s="7">
        <f t="shared" si="9"/>
        <v>1605</v>
      </c>
      <c r="O183" s="2">
        <v>91</v>
      </c>
      <c r="P183" s="8">
        <f t="shared" si="10"/>
        <v>1696</v>
      </c>
      <c r="Q183" s="8">
        <f t="shared" si="11"/>
        <v>118</v>
      </c>
      <c r="R183" s="2" t="s">
        <v>28</v>
      </c>
      <c r="S183" s="24" cm="1">
        <f t="array" ref="S183">_xlfn.IFS(P183&lt;5000, P183*2%,  P183&lt;25000, P183*5%, P183&lt;50000, P183*7%, P183&lt;10000, P183*9%, P183&lt;250000, P183*12%, P183&gt;=250000, P183*15%)</f>
        <v>33.92</v>
      </c>
    </row>
    <row r="184" spans="1:19" x14ac:dyDescent="0.3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VLOOKUP(F184,'Customer Info'!A:B,2,FALSE)</f>
        <v>Charles</v>
      </c>
      <c r="H184" s="6" t="str">
        <f>VLOOKUP(F184,'Customer Info'!A:C,3,FALSE)</f>
        <v>Sheldon</v>
      </c>
      <c r="I184" s="6" t="str">
        <f>VLOOKUP(F184,'Customer Info'!A:E,4,FALSE)</f>
        <v>Consumer</v>
      </c>
      <c r="J184" s="2">
        <v>1901</v>
      </c>
      <c r="K184" s="2">
        <v>1810</v>
      </c>
      <c r="L184" s="2">
        <v>3</v>
      </c>
      <c r="M184" s="7">
        <f t="shared" si="8"/>
        <v>5430</v>
      </c>
      <c r="N184" s="7">
        <f t="shared" si="9"/>
        <v>5703</v>
      </c>
      <c r="O184" s="2">
        <v>68</v>
      </c>
      <c r="P184" s="8">
        <f t="shared" si="10"/>
        <v>5771</v>
      </c>
      <c r="Q184" s="8">
        <f t="shared" si="11"/>
        <v>273</v>
      </c>
      <c r="R184" s="2" t="s">
        <v>50</v>
      </c>
      <c r="S184" s="24" cm="1">
        <f t="array" ref="S184">_xlfn.IFS(P184&lt;5000, P184*2%,  P184&lt;25000, P184*5%, P184&lt;50000, P184*7%, P184&lt;10000, P184*9%, P184&lt;250000, P184*12%, P184&gt;=250000, P184*15%)</f>
        <v>288.55</v>
      </c>
    </row>
    <row r="185" spans="1:19" x14ac:dyDescent="0.3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VLOOKUP(F185,'Customer Info'!A:B,2,FALSE)</f>
        <v>Harold</v>
      </c>
      <c r="H185" s="6" t="str">
        <f>VLOOKUP(F185,'Customer Info'!A:C,3,FALSE)</f>
        <v>Dahlen</v>
      </c>
      <c r="I185" s="6" t="str">
        <f>VLOOKUP(F185,'Customer Info'!A:E,4,FALSE)</f>
        <v>Consumer</v>
      </c>
      <c r="J185" s="2">
        <v>978</v>
      </c>
      <c r="K185" s="2">
        <v>922</v>
      </c>
      <c r="L185" s="2">
        <v>3</v>
      </c>
      <c r="M185" s="7">
        <f t="shared" si="8"/>
        <v>2766</v>
      </c>
      <c r="N185" s="7">
        <f t="shared" si="9"/>
        <v>2934</v>
      </c>
      <c r="O185" s="2">
        <v>75</v>
      </c>
      <c r="P185" s="8">
        <f t="shared" si="10"/>
        <v>3009</v>
      </c>
      <c r="Q185" s="8">
        <f t="shared" si="11"/>
        <v>168</v>
      </c>
      <c r="R185" s="2" t="s">
        <v>28</v>
      </c>
      <c r="S185" s="24" cm="1">
        <f t="array" ref="S185">_xlfn.IFS(P185&lt;5000, P185*2%,  P185&lt;25000, P185*5%, P185&lt;50000, P185*7%, P185&lt;10000, P185*9%, P185&lt;250000, P185*12%, P185&gt;=250000, P185*15%)</f>
        <v>60.18</v>
      </c>
    </row>
    <row r="186" spans="1:19" x14ac:dyDescent="0.3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VLOOKUP(F186,'Customer Info'!A:B,2,FALSE)</f>
        <v>Debra</v>
      </c>
      <c r="H186" s="6" t="str">
        <f>VLOOKUP(F186,'Customer Info'!A:C,3,FALSE)</f>
        <v>Catini</v>
      </c>
      <c r="I186" s="6" t="str">
        <f>VLOOKUP(F186,'Customer Info'!A:E,4,FALSE)</f>
        <v>Home Office</v>
      </c>
      <c r="J186" s="2">
        <v>6768</v>
      </c>
      <c r="K186" s="2">
        <v>6512</v>
      </c>
      <c r="L186" s="2">
        <v>2</v>
      </c>
      <c r="M186" s="7">
        <f t="shared" si="8"/>
        <v>13024</v>
      </c>
      <c r="N186" s="7">
        <f t="shared" si="9"/>
        <v>13536</v>
      </c>
      <c r="O186" s="2">
        <v>69</v>
      </c>
      <c r="P186" s="8">
        <f t="shared" si="10"/>
        <v>13605</v>
      </c>
      <c r="Q186" s="8">
        <f t="shared" si="11"/>
        <v>512</v>
      </c>
      <c r="R186" s="2" t="s">
        <v>26</v>
      </c>
      <c r="S186" s="24" cm="1">
        <f t="array" ref="S186">_xlfn.IFS(P186&lt;5000, P186*2%,  P186&lt;25000, P186*5%, P186&lt;50000, P186*7%, P186&lt;10000, P186*9%, P186&lt;250000, P186*12%, P186&gt;=250000, P186*15%)</f>
        <v>680.25</v>
      </c>
    </row>
    <row r="187" spans="1:19" x14ac:dyDescent="0.3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VLOOKUP(F187,'Customer Info'!A:B,2,FALSE)</f>
        <v>Dean</v>
      </c>
      <c r="H187" s="6" t="str">
        <f>VLOOKUP(F187,'Customer Info'!A:C,3,FALSE)</f>
        <v>Katz</v>
      </c>
      <c r="I187" s="6" t="str">
        <f>VLOOKUP(F187,'Customer Info'!A:E,4,FALSE)</f>
        <v>Consumer</v>
      </c>
      <c r="J187" s="2">
        <v>220</v>
      </c>
      <c r="K187" s="2">
        <v>206</v>
      </c>
      <c r="L187" s="2">
        <v>5</v>
      </c>
      <c r="M187" s="7">
        <f t="shared" si="8"/>
        <v>1030</v>
      </c>
      <c r="N187" s="7">
        <f t="shared" si="9"/>
        <v>1100</v>
      </c>
      <c r="O187" s="2">
        <v>68</v>
      </c>
      <c r="P187" s="8">
        <f t="shared" si="10"/>
        <v>1168</v>
      </c>
      <c r="Q187" s="8">
        <f t="shared" si="11"/>
        <v>70</v>
      </c>
      <c r="R187" s="2" t="s">
        <v>56</v>
      </c>
      <c r="S187" s="24" cm="1">
        <f t="array" ref="S187">_xlfn.IFS(P187&lt;5000, P187*2%,  P187&lt;25000, P187*5%, P187&lt;50000, P187*7%, P187&lt;10000, P187*9%, P187&lt;250000, P187*12%, P187&gt;=250000, P187*15%)</f>
        <v>23.36</v>
      </c>
    </row>
    <row r="188" spans="1:19" x14ac:dyDescent="0.3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VLOOKUP(F188,'Customer Info'!A:B,2,FALSE)</f>
        <v>Philip</v>
      </c>
      <c r="H188" s="6" t="str">
        <f>VLOOKUP(F188,'Customer Info'!A:C,3,FALSE)</f>
        <v>Brown</v>
      </c>
      <c r="I188" s="6" t="str">
        <f>VLOOKUP(F188,'Customer Info'!A:E,4,FALSE)</f>
        <v>Corporate</v>
      </c>
      <c r="J188" s="2">
        <v>7232</v>
      </c>
      <c r="K188" s="2">
        <v>6753</v>
      </c>
      <c r="L188" s="2">
        <v>3</v>
      </c>
      <c r="M188" s="7">
        <f t="shared" si="8"/>
        <v>20259</v>
      </c>
      <c r="N188" s="7">
        <f t="shared" si="9"/>
        <v>21696</v>
      </c>
      <c r="O188" s="2">
        <v>90</v>
      </c>
      <c r="P188" s="8">
        <f t="shared" si="10"/>
        <v>21786</v>
      </c>
      <c r="Q188" s="8">
        <f t="shared" si="11"/>
        <v>1437</v>
      </c>
      <c r="R188" s="2" t="s">
        <v>28</v>
      </c>
      <c r="S188" s="24" cm="1">
        <f t="array" ref="S188">_xlfn.IFS(P188&lt;5000, P188*2%,  P188&lt;25000, P188*5%, P188&lt;50000, P188*7%, P188&lt;10000, P188*9%, P188&lt;250000, P188*12%, P188&gt;=250000, P188*15%)</f>
        <v>1089.3</v>
      </c>
    </row>
    <row r="189" spans="1:19" x14ac:dyDescent="0.3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VLOOKUP(F189,'Customer Info'!A:B,2,FALSE)</f>
        <v>Ben</v>
      </c>
      <c r="H189" s="6" t="str">
        <f>VLOOKUP(F189,'Customer Info'!A:C,3,FALSE)</f>
        <v>Wallace</v>
      </c>
      <c r="I189" s="6" t="str">
        <f>VLOOKUP(F189,'Customer Info'!A:E,4,FALSE)</f>
        <v>Home Office</v>
      </c>
      <c r="J189" s="2">
        <v>131</v>
      </c>
      <c r="K189" s="2">
        <v>124</v>
      </c>
      <c r="L189" s="2">
        <v>1</v>
      </c>
      <c r="M189" s="7">
        <f t="shared" si="8"/>
        <v>124</v>
      </c>
      <c r="N189" s="7">
        <f t="shared" si="9"/>
        <v>131</v>
      </c>
      <c r="O189" s="2">
        <v>30</v>
      </c>
      <c r="P189" s="8">
        <f t="shared" si="10"/>
        <v>161</v>
      </c>
      <c r="Q189" s="8">
        <f t="shared" si="11"/>
        <v>7</v>
      </c>
      <c r="R189" s="2" t="s">
        <v>50</v>
      </c>
      <c r="S189" s="24" cm="1">
        <f t="array" ref="S189">_xlfn.IFS(P189&lt;5000, P189*2%,  P189&lt;25000, P189*5%, P189&lt;50000, P189*7%, P189&lt;10000, P189*9%, P189&lt;250000, P189*12%, P189&gt;=250000, P189*15%)</f>
        <v>3.22</v>
      </c>
    </row>
    <row r="190" spans="1:19" x14ac:dyDescent="0.3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VLOOKUP(F190,'Customer Info'!A:B,2,FALSE)</f>
        <v>Toby</v>
      </c>
      <c r="H190" s="6" t="str">
        <f>VLOOKUP(F190,'Customer Info'!A:C,3,FALSE)</f>
        <v>Braunhardt</v>
      </c>
      <c r="I190" s="6" t="str">
        <f>VLOOKUP(F190,'Customer Info'!A:E,4,FALSE)</f>
        <v>Corporate</v>
      </c>
      <c r="J190" s="2">
        <v>2526</v>
      </c>
      <c r="K190" s="2">
        <v>2408</v>
      </c>
      <c r="L190" s="2">
        <v>4</v>
      </c>
      <c r="M190" s="7">
        <f t="shared" si="8"/>
        <v>9632</v>
      </c>
      <c r="N190" s="7">
        <f t="shared" si="9"/>
        <v>10104</v>
      </c>
      <c r="O190" s="2">
        <v>50</v>
      </c>
      <c r="P190" s="8">
        <f t="shared" si="10"/>
        <v>10154</v>
      </c>
      <c r="Q190" s="8">
        <f t="shared" si="11"/>
        <v>472</v>
      </c>
      <c r="R190" s="2" t="s">
        <v>28</v>
      </c>
      <c r="S190" s="24" cm="1">
        <f t="array" ref="S190">_xlfn.IFS(P190&lt;5000, P190*2%,  P190&lt;25000, P190*5%, P190&lt;50000, P190*7%, P190&lt;10000, P190*9%, P190&lt;250000, P190*12%, P190&gt;=250000, P190*15%)</f>
        <v>507.70000000000005</v>
      </c>
    </row>
    <row r="191" spans="1:19" x14ac:dyDescent="0.3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VLOOKUP(F191,'Customer Info'!A:B,2,FALSE)</f>
        <v>MaryBeth</v>
      </c>
      <c r="H191" s="6" t="str">
        <f>VLOOKUP(F191,'Customer Info'!A:C,3,FALSE)</f>
        <v>Skach</v>
      </c>
      <c r="I191" s="6" t="str">
        <f>VLOOKUP(F191,'Customer Info'!A:E,4,FALSE)</f>
        <v>Corporate</v>
      </c>
      <c r="J191" s="2">
        <v>4002</v>
      </c>
      <c r="K191" s="2">
        <v>3744</v>
      </c>
      <c r="L191" s="2">
        <v>6</v>
      </c>
      <c r="M191" s="7">
        <f t="shared" si="8"/>
        <v>22464</v>
      </c>
      <c r="N191" s="7">
        <f t="shared" si="9"/>
        <v>24012</v>
      </c>
      <c r="O191" s="2">
        <v>58</v>
      </c>
      <c r="P191" s="8">
        <f t="shared" si="10"/>
        <v>24070</v>
      </c>
      <c r="Q191" s="8">
        <f t="shared" si="11"/>
        <v>1548</v>
      </c>
      <c r="R191" s="2" t="s">
        <v>26</v>
      </c>
      <c r="S191" s="24" cm="1">
        <f t="array" ref="S191">_xlfn.IFS(P191&lt;5000, P191*2%,  P191&lt;25000, P191*5%, P191&lt;50000, P191*7%, P191&lt;10000, P191*9%, P191&lt;250000, P191*12%, P191&gt;=250000, P191*15%)</f>
        <v>1203.5</v>
      </c>
    </row>
    <row r="192" spans="1:19" x14ac:dyDescent="0.3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VLOOKUP(F192,'Customer Info'!A:B,2,FALSE)</f>
        <v>Denny</v>
      </c>
      <c r="H192" s="6" t="str">
        <f>VLOOKUP(F192,'Customer Info'!A:C,3,FALSE)</f>
        <v>Ordway</v>
      </c>
      <c r="I192" s="6" t="str">
        <f>VLOOKUP(F192,'Customer Info'!A:E,4,FALSE)</f>
        <v>Consumer</v>
      </c>
      <c r="J192" s="2">
        <v>2787</v>
      </c>
      <c r="K192" s="2">
        <v>2681</v>
      </c>
      <c r="L192" s="2">
        <v>7</v>
      </c>
      <c r="M192" s="7">
        <f t="shared" si="8"/>
        <v>18767</v>
      </c>
      <c r="N192" s="7">
        <f t="shared" si="9"/>
        <v>19509</v>
      </c>
      <c r="O192" s="2">
        <v>78</v>
      </c>
      <c r="P192" s="8">
        <f t="shared" si="10"/>
        <v>19587</v>
      </c>
      <c r="Q192" s="8">
        <f t="shared" si="11"/>
        <v>742</v>
      </c>
      <c r="R192" s="2" t="s">
        <v>28</v>
      </c>
      <c r="S192" s="24" cm="1">
        <f t="array" ref="S192">_xlfn.IFS(P192&lt;5000, P192*2%,  P192&lt;25000, P192*5%, P192&lt;50000, P192*7%, P192&lt;10000, P192*9%, P192&lt;250000, P192*12%, P192&gt;=250000, P192*15%)</f>
        <v>979.35</v>
      </c>
    </row>
    <row r="193" spans="1:19" x14ac:dyDescent="0.3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VLOOKUP(F193,'Customer Info'!A:B,2,FALSE)</f>
        <v>Rick</v>
      </c>
      <c r="H193" s="6" t="str">
        <f>VLOOKUP(F193,'Customer Info'!A:C,3,FALSE)</f>
        <v>Duston</v>
      </c>
      <c r="I193" s="6" t="str">
        <f>VLOOKUP(F193,'Customer Info'!A:E,4,FALSE)</f>
        <v>Corporate</v>
      </c>
      <c r="J193" s="2">
        <v>1809</v>
      </c>
      <c r="K193" s="2">
        <v>1691</v>
      </c>
      <c r="L193" s="2">
        <v>4</v>
      </c>
      <c r="M193" s="7">
        <f t="shared" si="8"/>
        <v>6764</v>
      </c>
      <c r="N193" s="7">
        <f t="shared" si="9"/>
        <v>7236</v>
      </c>
      <c r="O193" s="2">
        <v>63</v>
      </c>
      <c r="P193" s="8">
        <f t="shared" si="10"/>
        <v>7299</v>
      </c>
      <c r="Q193" s="8">
        <f t="shared" si="11"/>
        <v>472</v>
      </c>
      <c r="R193" s="2" t="s">
        <v>28</v>
      </c>
      <c r="S193" s="24" cm="1">
        <f t="array" ref="S193">_xlfn.IFS(P193&lt;5000, P193*2%,  P193&lt;25000, P193*5%, P193&lt;50000, P193*7%, P193&lt;10000, P193*9%, P193&lt;250000, P193*12%, P193&gt;=250000, P193*15%)</f>
        <v>364.95000000000005</v>
      </c>
    </row>
    <row r="194" spans="1:19" x14ac:dyDescent="0.3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VLOOKUP(F194,'Customer Info'!A:B,2,FALSE)</f>
        <v>Cyra</v>
      </c>
      <c r="H194" s="6" t="str">
        <f>VLOOKUP(F194,'Customer Info'!A:C,3,FALSE)</f>
        <v>Reiten</v>
      </c>
      <c r="I194" s="6" t="str">
        <f>VLOOKUP(F194,'Customer Info'!A:E,4,FALSE)</f>
        <v>Consumer</v>
      </c>
      <c r="J194" s="2">
        <v>4904</v>
      </c>
      <c r="K194" s="2">
        <v>4499</v>
      </c>
      <c r="L194" s="2">
        <v>4</v>
      </c>
      <c r="M194" s="7">
        <f t="shared" si="8"/>
        <v>17996</v>
      </c>
      <c r="N194" s="7">
        <f t="shared" si="9"/>
        <v>19616</v>
      </c>
      <c r="O194" s="2">
        <v>81</v>
      </c>
      <c r="P194" s="8">
        <f t="shared" si="10"/>
        <v>19697</v>
      </c>
      <c r="Q194" s="8">
        <f t="shared" si="11"/>
        <v>1620</v>
      </c>
      <c r="R194" s="2" t="s">
        <v>28</v>
      </c>
      <c r="S194" s="24" cm="1">
        <f t="array" ref="S194">_xlfn.IFS(P194&lt;5000, P194*2%,  P194&lt;25000, P194*5%, P194&lt;50000, P194*7%, P194&lt;10000, P194*9%, P194&lt;250000, P194*12%, P194&gt;=250000, P194*15%)</f>
        <v>984.85</v>
      </c>
    </row>
    <row r="195" spans="1:19" x14ac:dyDescent="0.3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VLOOKUP(F195,'Customer Info'!A:B,2,FALSE)</f>
        <v>Victoria</v>
      </c>
      <c r="H195" s="6" t="str">
        <f>VLOOKUP(F195,'Customer Info'!A:C,3,FALSE)</f>
        <v>Pisteka</v>
      </c>
      <c r="I195" s="6" t="str">
        <f>VLOOKUP(F195,'Customer Info'!A:E,4,FALSE)</f>
        <v>Corporate</v>
      </c>
      <c r="J195" s="2">
        <v>992</v>
      </c>
      <c r="K195" s="2">
        <v>928</v>
      </c>
      <c r="L195" s="2">
        <v>8</v>
      </c>
      <c r="M195" s="7">
        <f t="shared" si="8"/>
        <v>7424</v>
      </c>
      <c r="N195" s="7">
        <f t="shared" si="9"/>
        <v>7936</v>
      </c>
      <c r="O195" s="2">
        <v>33</v>
      </c>
      <c r="P195" s="8">
        <f t="shared" si="10"/>
        <v>7969</v>
      </c>
      <c r="Q195" s="8">
        <f t="shared" si="11"/>
        <v>512</v>
      </c>
      <c r="R195" s="2" t="s">
        <v>50</v>
      </c>
      <c r="S195" s="24" cm="1">
        <f t="array" ref="S195">_xlfn.IFS(P195&lt;5000, P195*2%,  P195&lt;25000, P195*5%, P195&lt;50000, P195*7%, P195&lt;10000, P195*9%, P195&lt;250000, P195*12%, P195&gt;=250000, P195*15%)</f>
        <v>398.45000000000005</v>
      </c>
    </row>
    <row r="196" spans="1:19" x14ac:dyDescent="0.3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VLOOKUP(F196,'Customer Info'!A:B,2,FALSE)</f>
        <v>Jim</v>
      </c>
      <c r="H196" s="6" t="str">
        <f>VLOOKUP(F196,'Customer Info'!A:C,3,FALSE)</f>
        <v>Karlsson</v>
      </c>
      <c r="I196" s="6" t="str">
        <f>VLOOKUP(F196,'Customer Info'!A:E,4,FALSE)</f>
        <v>Consumer</v>
      </c>
      <c r="J196" s="2">
        <v>288</v>
      </c>
      <c r="K196" s="2">
        <v>264</v>
      </c>
      <c r="L196" s="2">
        <v>3</v>
      </c>
      <c r="M196" s="7">
        <f t="shared" si="8"/>
        <v>792</v>
      </c>
      <c r="N196" s="7">
        <f t="shared" si="9"/>
        <v>864</v>
      </c>
      <c r="O196" s="2">
        <v>30</v>
      </c>
      <c r="P196" s="8">
        <f t="shared" si="10"/>
        <v>894</v>
      </c>
      <c r="Q196" s="8">
        <f t="shared" si="11"/>
        <v>72</v>
      </c>
      <c r="R196" s="2" t="s">
        <v>28</v>
      </c>
      <c r="S196" s="24" cm="1">
        <f t="array" ref="S196">_xlfn.IFS(P196&lt;5000, P196*2%,  P196&lt;25000, P196*5%, P196&lt;50000, P196*7%, P196&lt;10000, P196*9%, P196&lt;250000, P196*12%, P196&gt;=250000, P196*15%)</f>
        <v>17.88</v>
      </c>
    </row>
    <row r="197" spans="1:19" x14ac:dyDescent="0.3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VLOOKUP(F197,'Customer Info'!A:B,2,FALSE)</f>
        <v>Victoria</v>
      </c>
      <c r="H197" s="6" t="str">
        <f>VLOOKUP(F197,'Customer Info'!A:C,3,FALSE)</f>
        <v>Pisteka</v>
      </c>
      <c r="I197" s="6" t="str">
        <f>VLOOKUP(F197,'Customer Info'!A:E,4,FALSE)</f>
        <v>Corporate</v>
      </c>
      <c r="J197" s="2">
        <v>5836</v>
      </c>
      <c r="K197" s="2">
        <v>5457</v>
      </c>
      <c r="L197" s="2">
        <v>5</v>
      </c>
      <c r="M197" s="7">
        <f t="shared" si="8"/>
        <v>27285</v>
      </c>
      <c r="N197" s="7">
        <f t="shared" si="9"/>
        <v>29180</v>
      </c>
      <c r="O197" s="2">
        <v>74</v>
      </c>
      <c r="P197" s="8">
        <f t="shared" si="10"/>
        <v>29254</v>
      </c>
      <c r="Q197" s="8">
        <f t="shared" si="11"/>
        <v>1895</v>
      </c>
      <c r="R197" s="2" t="s">
        <v>50</v>
      </c>
      <c r="S197" s="24" cm="1">
        <f t="array" ref="S197">_xlfn.IFS(P197&lt;5000, P197*2%,  P197&lt;25000, P197*5%, P197&lt;50000, P197*7%, P197&lt;10000, P197*9%, P197&lt;250000, P197*12%, P197&gt;=250000, P197*15%)</f>
        <v>2047.7800000000002</v>
      </c>
    </row>
    <row r="198" spans="1:19" x14ac:dyDescent="0.3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VLOOKUP(F198,'Customer Info'!A:B,2,FALSE)</f>
        <v>Corinna</v>
      </c>
      <c r="H198" s="6" t="str">
        <f>VLOOKUP(F198,'Customer Info'!A:C,3,FALSE)</f>
        <v>Mitchell</v>
      </c>
      <c r="I198" s="6" t="str">
        <f>VLOOKUP(F198,'Customer Info'!A:E,4,FALSE)</f>
        <v>Consumer</v>
      </c>
      <c r="J198" s="2">
        <v>2078</v>
      </c>
      <c r="K198" s="2">
        <v>1871</v>
      </c>
      <c r="L198" s="2">
        <v>3</v>
      </c>
      <c r="M198" s="7">
        <f t="shared" si="8"/>
        <v>5613</v>
      </c>
      <c r="N198" s="7">
        <f t="shared" si="9"/>
        <v>6234</v>
      </c>
      <c r="O198" s="2">
        <v>77</v>
      </c>
      <c r="P198" s="8">
        <f t="shared" si="10"/>
        <v>6311</v>
      </c>
      <c r="Q198" s="8">
        <f t="shared" si="11"/>
        <v>621</v>
      </c>
      <c r="R198" s="2" t="s">
        <v>50</v>
      </c>
      <c r="S198" s="24" cm="1">
        <f t="array" ref="S198">_xlfn.IFS(P198&lt;5000, P198*2%,  P198&lt;25000, P198*5%, P198&lt;50000, P198*7%, P198&lt;10000, P198*9%, P198&lt;250000, P198*12%, P198&gt;=250000, P198*15%)</f>
        <v>315.55</v>
      </c>
    </row>
    <row r="199" spans="1:19" x14ac:dyDescent="0.3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VLOOKUP(F199,'Customer Info'!A:B,2,FALSE)</f>
        <v>Tony</v>
      </c>
      <c r="H199" s="6" t="str">
        <f>VLOOKUP(F199,'Customer Info'!A:C,3,FALSE)</f>
        <v>Sayre</v>
      </c>
      <c r="I199" s="6" t="str">
        <f>VLOOKUP(F199,'Customer Info'!A:E,4,FALSE)</f>
        <v>Consumer</v>
      </c>
      <c r="J199" s="2">
        <v>61</v>
      </c>
      <c r="K199" s="2">
        <v>57</v>
      </c>
      <c r="L199" s="2">
        <v>2</v>
      </c>
      <c r="M199" s="7">
        <f t="shared" si="8"/>
        <v>114</v>
      </c>
      <c r="N199" s="7">
        <f t="shared" si="9"/>
        <v>122</v>
      </c>
      <c r="O199" s="2">
        <v>10</v>
      </c>
      <c r="P199" s="8">
        <f t="shared" si="10"/>
        <v>132</v>
      </c>
      <c r="Q199" s="8">
        <f t="shared" si="11"/>
        <v>8</v>
      </c>
      <c r="R199" s="2" t="s">
        <v>28</v>
      </c>
      <c r="S199" s="24" cm="1">
        <f t="array" ref="S199">_xlfn.IFS(P199&lt;5000, P199*2%,  P199&lt;25000, P199*5%, P199&lt;50000, P199*7%, P199&lt;10000, P199*9%, P199&lt;250000, P199*12%, P199&gt;=250000, P199*15%)</f>
        <v>2.64</v>
      </c>
    </row>
    <row r="200" spans="1:19" x14ac:dyDescent="0.3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VLOOKUP(F200,'Customer Info'!A:B,2,FALSE)</f>
        <v>Julie</v>
      </c>
      <c r="H200" s="6" t="str">
        <f>VLOOKUP(F200,'Customer Info'!A:C,3,FALSE)</f>
        <v>Creighton</v>
      </c>
      <c r="I200" s="6" t="str">
        <f>VLOOKUP(F200,'Customer Info'!A:E,4,FALSE)</f>
        <v>Consumer</v>
      </c>
      <c r="J200" s="2">
        <v>63</v>
      </c>
      <c r="K200" s="2">
        <v>58</v>
      </c>
      <c r="L200" s="2">
        <v>6</v>
      </c>
      <c r="M200" s="7">
        <f t="shared" si="8"/>
        <v>348</v>
      </c>
      <c r="N200" s="7">
        <f t="shared" si="9"/>
        <v>378</v>
      </c>
      <c r="O200" s="2">
        <v>10</v>
      </c>
      <c r="P200" s="8">
        <f t="shared" si="10"/>
        <v>388</v>
      </c>
      <c r="Q200" s="8">
        <f t="shared" si="11"/>
        <v>30</v>
      </c>
      <c r="R200" s="2" t="s">
        <v>26</v>
      </c>
      <c r="S200" s="24" cm="1">
        <f t="array" ref="S200">_xlfn.IFS(P200&lt;5000, P200*2%,  P200&lt;25000, P200*5%, P200&lt;50000, P200*7%, P200&lt;10000, P200*9%, P200&lt;250000, P200*12%, P200&gt;=250000, P200*15%)</f>
        <v>7.76</v>
      </c>
    </row>
    <row r="201" spans="1:19" x14ac:dyDescent="0.3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VLOOKUP(F201,'Customer Info'!A:B,2,FALSE)</f>
        <v>Becky</v>
      </c>
      <c r="H201" s="6" t="str">
        <f>VLOOKUP(F201,'Customer Info'!A:C,3,FALSE)</f>
        <v>Pak</v>
      </c>
      <c r="I201" s="6" t="str">
        <f>VLOOKUP(F201,'Customer Info'!A:E,4,FALSE)</f>
        <v>Corporate</v>
      </c>
      <c r="J201" s="2">
        <v>2857</v>
      </c>
      <c r="K201" s="2">
        <v>2622</v>
      </c>
      <c r="L201" s="2">
        <v>2</v>
      </c>
      <c r="M201" s="7">
        <f t="shared" si="8"/>
        <v>5244</v>
      </c>
      <c r="N201" s="7">
        <f t="shared" si="9"/>
        <v>5714</v>
      </c>
      <c r="O201" s="2">
        <v>76</v>
      </c>
      <c r="P201" s="8">
        <f t="shared" si="10"/>
        <v>5790</v>
      </c>
      <c r="Q201" s="8">
        <f t="shared" si="11"/>
        <v>470</v>
      </c>
      <c r="R201" s="2" t="s">
        <v>28</v>
      </c>
      <c r="S201" s="24" cm="1">
        <f t="array" ref="S201">_xlfn.IFS(P201&lt;5000, P201*2%,  P201&lt;25000, P201*5%, P201&lt;50000, P201*7%, P201&lt;10000, P201*9%, P201&lt;250000, P201*12%, P201&gt;=250000, P201*15%)</f>
        <v>289.5</v>
      </c>
    </row>
    <row r="202" spans="1:19" x14ac:dyDescent="0.3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VLOOKUP(F202,'Customer Info'!A:B,2,FALSE)</f>
        <v>Ryan</v>
      </c>
      <c r="H202" s="6" t="str">
        <f>VLOOKUP(F202,'Customer Info'!A:C,3,FALSE)</f>
        <v>Akin</v>
      </c>
      <c r="I202" s="6" t="str">
        <f>VLOOKUP(F202,'Customer Info'!A:E,4,FALSE)</f>
        <v>Home Office</v>
      </c>
      <c r="J202" s="2">
        <v>1734</v>
      </c>
      <c r="K202" s="2">
        <v>1702</v>
      </c>
      <c r="L202" s="2">
        <v>7</v>
      </c>
      <c r="M202" s="7">
        <f t="shared" si="8"/>
        <v>11914</v>
      </c>
      <c r="N202" s="7">
        <f t="shared" si="9"/>
        <v>12138</v>
      </c>
      <c r="O202" s="2">
        <v>31</v>
      </c>
      <c r="P202" s="8">
        <f t="shared" si="10"/>
        <v>12169</v>
      </c>
      <c r="Q202" s="8">
        <f t="shared" si="11"/>
        <v>224</v>
      </c>
      <c r="R202" s="2" t="s">
        <v>28</v>
      </c>
      <c r="S202" s="24" cm="1">
        <f t="array" ref="S202">_xlfn.IFS(P202&lt;5000, P202*2%,  P202&lt;25000, P202*5%, P202&lt;50000, P202*7%, P202&lt;10000, P202*9%, P202&lt;250000, P202*12%, P202&gt;=250000, P202*15%)</f>
        <v>608.45000000000005</v>
      </c>
    </row>
    <row r="203" spans="1:19" x14ac:dyDescent="0.3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VLOOKUP(F203,'Customer Info'!A:B,2,FALSE)</f>
        <v>Ann</v>
      </c>
      <c r="H203" s="6" t="str">
        <f>VLOOKUP(F203,'Customer Info'!A:C,3,FALSE)</f>
        <v>Chong</v>
      </c>
      <c r="I203" s="6" t="str">
        <f>VLOOKUP(F203,'Customer Info'!A:E,4,FALSE)</f>
        <v>Corporate</v>
      </c>
      <c r="J203" s="2">
        <v>2242</v>
      </c>
      <c r="K203" s="2">
        <v>2075</v>
      </c>
      <c r="L203" s="2">
        <v>4</v>
      </c>
      <c r="M203" s="7">
        <f t="shared" ref="M203:M266" si="12">K203*L203</f>
        <v>8300</v>
      </c>
      <c r="N203" s="7">
        <f t="shared" ref="N203:N266" si="13">J203*L203</f>
        <v>8968</v>
      </c>
      <c r="O203" s="2">
        <v>94</v>
      </c>
      <c r="P203" s="8">
        <f t="shared" ref="P203:P266" si="14">N203+O203</f>
        <v>9062</v>
      </c>
      <c r="Q203" s="8">
        <f t="shared" ref="Q203:Q266" si="15">N203-M203</f>
        <v>668</v>
      </c>
      <c r="R203" s="2" t="s">
        <v>28</v>
      </c>
      <c r="S203" s="24" cm="1">
        <f t="array" ref="S203">_xlfn.IFS(P203&lt;5000, P203*2%,  P203&lt;25000, P203*5%, P203&lt;50000, P203*7%, P203&lt;10000, P203*9%, P203&lt;250000, P203*12%, P203&gt;=250000, P203*15%)</f>
        <v>453.1</v>
      </c>
    </row>
    <row r="204" spans="1:19" x14ac:dyDescent="0.3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VLOOKUP(F204,'Customer Info'!A:B,2,FALSE)</f>
        <v>Tony</v>
      </c>
      <c r="H204" s="6" t="str">
        <f>VLOOKUP(F204,'Customer Info'!A:C,3,FALSE)</f>
        <v>Sayre</v>
      </c>
      <c r="I204" s="6" t="str">
        <f>VLOOKUP(F204,'Customer Info'!A:E,4,FALSE)</f>
        <v>Consumer</v>
      </c>
      <c r="J204" s="2">
        <v>1321</v>
      </c>
      <c r="K204" s="2">
        <v>1211</v>
      </c>
      <c r="L204" s="2">
        <v>9</v>
      </c>
      <c r="M204" s="7">
        <f t="shared" si="12"/>
        <v>10899</v>
      </c>
      <c r="N204" s="7">
        <f t="shared" si="13"/>
        <v>11889</v>
      </c>
      <c r="O204" s="2">
        <v>82</v>
      </c>
      <c r="P204" s="8">
        <f t="shared" si="14"/>
        <v>11971</v>
      </c>
      <c r="Q204" s="8">
        <f t="shared" si="15"/>
        <v>990</v>
      </c>
      <c r="R204" s="2" t="s">
        <v>28</v>
      </c>
      <c r="S204" s="24" cm="1">
        <f t="array" ref="S204">_xlfn.IFS(P204&lt;5000, P204*2%,  P204&lt;25000, P204*5%, P204&lt;50000, P204*7%, P204&lt;10000, P204*9%, P204&lt;250000, P204*12%, P204&gt;=250000, P204*15%)</f>
        <v>598.55000000000007</v>
      </c>
    </row>
    <row r="205" spans="1:19" x14ac:dyDescent="0.3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VLOOKUP(F205,'Customer Info'!A:B,2,FALSE)</f>
        <v>Cari</v>
      </c>
      <c r="H205" s="6" t="str">
        <f>VLOOKUP(F205,'Customer Info'!A:C,3,FALSE)</f>
        <v>MacIntyre</v>
      </c>
      <c r="I205" s="6" t="str">
        <f>VLOOKUP(F205,'Customer Info'!A:E,4,FALSE)</f>
        <v>Consumer</v>
      </c>
      <c r="J205" s="2">
        <v>8889</v>
      </c>
      <c r="K205" s="2">
        <v>8469</v>
      </c>
      <c r="L205" s="2">
        <v>2</v>
      </c>
      <c r="M205" s="7">
        <f t="shared" si="12"/>
        <v>16938</v>
      </c>
      <c r="N205" s="7">
        <f t="shared" si="13"/>
        <v>17778</v>
      </c>
      <c r="O205" s="2">
        <v>22</v>
      </c>
      <c r="P205" s="8">
        <f t="shared" si="14"/>
        <v>17800</v>
      </c>
      <c r="Q205" s="8">
        <f t="shared" si="15"/>
        <v>840</v>
      </c>
      <c r="R205" s="2" t="s">
        <v>26</v>
      </c>
      <c r="S205" s="24" cm="1">
        <f t="array" ref="S205">_xlfn.IFS(P205&lt;5000, P205*2%,  P205&lt;25000, P205*5%, P205&lt;50000, P205*7%, P205&lt;10000, P205*9%, P205&lt;250000, P205*12%, P205&gt;=250000, P205*15%)</f>
        <v>890</v>
      </c>
    </row>
    <row r="206" spans="1:19" x14ac:dyDescent="0.3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VLOOKUP(F206,'Customer Info'!A:B,2,FALSE)</f>
        <v>Julie</v>
      </c>
      <c r="H206" s="6" t="str">
        <f>VLOOKUP(F206,'Customer Info'!A:C,3,FALSE)</f>
        <v>Creighton</v>
      </c>
      <c r="I206" s="6" t="str">
        <f>VLOOKUP(F206,'Customer Info'!A:E,4,FALSE)</f>
        <v>Consumer</v>
      </c>
      <c r="J206" s="2">
        <v>726</v>
      </c>
      <c r="K206" s="2">
        <v>646</v>
      </c>
      <c r="L206" s="2">
        <v>6</v>
      </c>
      <c r="M206" s="7">
        <f t="shared" si="12"/>
        <v>3876</v>
      </c>
      <c r="N206" s="7">
        <f t="shared" si="13"/>
        <v>4356</v>
      </c>
      <c r="O206" s="2">
        <v>99</v>
      </c>
      <c r="P206" s="8">
        <f t="shared" si="14"/>
        <v>4455</v>
      </c>
      <c r="Q206" s="8">
        <f t="shared" si="15"/>
        <v>480</v>
      </c>
      <c r="R206" s="2" t="s">
        <v>50</v>
      </c>
      <c r="S206" s="24" cm="1">
        <f t="array" ref="S206">_xlfn.IFS(P206&lt;5000, P206*2%,  P206&lt;25000, P206*5%, P206&lt;50000, P206*7%, P206&lt;10000, P206*9%, P206&lt;250000, P206*12%, P206&gt;=250000, P206*15%)</f>
        <v>89.100000000000009</v>
      </c>
    </row>
    <row r="207" spans="1:19" x14ac:dyDescent="0.3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VLOOKUP(F207,'Customer Info'!A:B,2,FALSE)</f>
        <v>Keith</v>
      </c>
      <c r="H207" s="6" t="str">
        <f>VLOOKUP(F207,'Customer Info'!A:C,3,FALSE)</f>
        <v>Herrera</v>
      </c>
      <c r="I207" s="6" t="str">
        <f>VLOOKUP(F207,'Customer Info'!A:E,4,FALSE)</f>
        <v>Consumer</v>
      </c>
      <c r="J207" s="2">
        <v>8738</v>
      </c>
      <c r="K207" s="2">
        <v>8162</v>
      </c>
      <c r="L207" s="2">
        <v>2</v>
      </c>
      <c r="M207" s="7">
        <f t="shared" si="12"/>
        <v>16324</v>
      </c>
      <c r="N207" s="7">
        <f t="shared" si="13"/>
        <v>17476</v>
      </c>
      <c r="O207" s="2">
        <v>91</v>
      </c>
      <c r="P207" s="8">
        <f t="shared" si="14"/>
        <v>17567</v>
      </c>
      <c r="Q207" s="8">
        <f t="shared" si="15"/>
        <v>1152</v>
      </c>
      <c r="R207" s="2" t="s">
        <v>50</v>
      </c>
      <c r="S207" s="24" cm="1">
        <f t="array" ref="S207">_xlfn.IFS(P207&lt;5000, P207*2%,  P207&lt;25000, P207*5%, P207&lt;50000, P207*7%, P207&lt;10000, P207*9%, P207&lt;250000, P207*12%, P207&gt;=250000, P207*15%)</f>
        <v>878.35</v>
      </c>
    </row>
    <row r="208" spans="1:19" x14ac:dyDescent="0.3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VLOOKUP(F208,'Customer Info'!A:B,2,FALSE)</f>
        <v>Barry</v>
      </c>
      <c r="H208" s="6" t="str">
        <f>VLOOKUP(F208,'Customer Info'!A:C,3,FALSE)</f>
        <v>Blumstein</v>
      </c>
      <c r="I208" s="6" t="str">
        <f>VLOOKUP(F208,'Customer Info'!A:E,4,FALSE)</f>
        <v>Consumer</v>
      </c>
      <c r="J208" s="2">
        <v>531</v>
      </c>
      <c r="K208" s="2">
        <v>487</v>
      </c>
      <c r="L208" s="2">
        <v>7</v>
      </c>
      <c r="M208" s="7">
        <f t="shared" si="12"/>
        <v>3409</v>
      </c>
      <c r="N208" s="7">
        <f t="shared" si="13"/>
        <v>3717</v>
      </c>
      <c r="O208" s="2">
        <v>85</v>
      </c>
      <c r="P208" s="8">
        <f t="shared" si="14"/>
        <v>3802</v>
      </c>
      <c r="Q208" s="8">
        <f t="shared" si="15"/>
        <v>308</v>
      </c>
      <c r="R208" s="2" t="s">
        <v>50</v>
      </c>
      <c r="S208" s="24" cm="1">
        <f t="array" ref="S208">_xlfn.IFS(P208&lt;5000, P208*2%,  P208&lt;25000, P208*5%, P208&lt;50000, P208*7%, P208&lt;10000, P208*9%, P208&lt;250000, P208*12%, P208&gt;=250000, P208*15%)</f>
        <v>76.040000000000006</v>
      </c>
    </row>
    <row r="209" spans="1:19" x14ac:dyDescent="0.3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VLOOKUP(F209,'Customer Info'!A:B,2,FALSE)</f>
        <v>Lisa</v>
      </c>
      <c r="H209" s="6" t="str">
        <f>VLOOKUP(F209,'Customer Info'!A:C,3,FALSE)</f>
        <v>DeCherney</v>
      </c>
      <c r="I209" s="6" t="str">
        <f>VLOOKUP(F209,'Customer Info'!A:E,4,FALSE)</f>
        <v>Home Office</v>
      </c>
      <c r="J209" s="2">
        <v>2155</v>
      </c>
      <c r="K209" s="2">
        <v>2014</v>
      </c>
      <c r="L209" s="2">
        <v>9</v>
      </c>
      <c r="M209" s="7">
        <f t="shared" si="12"/>
        <v>18126</v>
      </c>
      <c r="N209" s="7">
        <f t="shared" si="13"/>
        <v>19395</v>
      </c>
      <c r="O209" s="2">
        <v>91</v>
      </c>
      <c r="P209" s="8">
        <f t="shared" si="14"/>
        <v>19486</v>
      </c>
      <c r="Q209" s="8">
        <f t="shared" si="15"/>
        <v>1269</v>
      </c>
      <c r="R209" s="2" t="s">
        <v>28</v>
      </c>
      <c r="S209" s="24" cm="1">
        <f t="array" ref="S209">_xlfn.IFS(P209&lt;5000, P209*2%,  P209&lt;25000, P209*5%, P209&lt;50000, P209*7%, P209&lt;10000, P209*9%, P209&lt;250000, P209*12%, P209&gt;=250000, P209*15%)</f>
        <v>974.30000000000007</v>
      </c>
    </row>
    <row r="210" spans="1:19" x14ac:dyDescent="0.3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VLOOKUP(F210,'Customer Info'!A:B,2,FALSE)</f>
        <v>Laurel</v>
      </c>
      <c r="H210" s="6" t="str">
        <f>VLOOKUP(F210,'Customer Info'!A:C,3,FALSE)</f>
        <v>Beltran</v>
      </c>
      <c r="I210" s="6" t="str">
        <f>VLOOKUP(F210,'Customer Info'!A:E,4,FALSE)</f>
        <v>Consumer</v>
      </c>
      <c r="J210" s="2">
        <v>9033</v>
      </c>
      <c r="K210" s="2">
        <v>8132</v>
      </c>
      <c r="L210" s="2">
        <v>2</v>
      </c>
      <c r="M210" s="7">
        <f t="shared" si="12"/>
        <v>16264</v>
      </c>
      <c r="N210" s="7">
        <f t="shared" si="13"/>
        <v>18066</v>
      </c>
      <c r="O210" s="2">
        <v>98</v>
      </c>
      <c r="P210" s="8">
        <f t="shared" si="14"/>
        <v>18164</v>
      </c>
      <c r="Q210" s="8">
        <f t="shared" si="15"/>
        <v>1802</v>
      </c>
      <c r="R210" s="2" t="s">
        <v>28</v>
      </c>
      <c r="S210" s="24" cm="1">
        <f t="array" ref="S210">_xlfn.IFS(P210&lt;5000, P210*2%,  P210&lt;25000, P210*5%, P210&lt;50000, P210*7%, P210&lt;10000, P210*9%, P210&lt;250000, P210*12%, P210&gt;=250000, P210*15%)</f>
        <v>908.2</v>
      </c>
    </row>
    <row r="211" spans="1:19" x14ac:dyDescent="0.3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VLOOKUP(F211,'Customer Info'!A:B,2,FALSE)</f>
        <v>Roger</v>
      </c>
      <c r="H211" s="6" t="str">
        <f>VLOOKUP(F211,'Customer Info'!A:C,3,FALSE)</f>
        <v>Demir</v>
      </c>
      <c r="I211" s="6" t="str">
        <f>VLOOKUP(F211,'Customer Info'!A:E,4,FALSE)</f>
        <v>Consumer</v>
      </c>
      <c r="J211" s="2">
        <v>495</v>
      </c>
      <c r="K211" s="2">
        <v>458</v>
      </c>
      <c r="L211" s="2">
        <v>2</v>
      </c>
      <c r="M211" s="7">
        <f t="shared" si="12"/>
        <v>916</v>
      </c>
      <c r="N211" s="7">
        <f t="shared" si="13"/>
        <v>990</v>
      </c>
      <c r="O211" s="2">
        <v>40</v>
      </c>
      <c r="P211" s="8">
        <f t="shared" si="14"/>
        <v>1030</v>
      </c>
      <c r="Q211" s="8">
        <f t="shared" si="15"/>
        <v>74</v>
      </c>
      <c r="R211" s="2" t="s">
        <v>26</v>
      </c>
      <c r="S211" s="24" cm="1">
        <f t="array" ref="S211">_xlfn.IFS(P211&lt;5000, P211*2%,  P211&lt;25000, P211*5%, P211&lt;50000, P211*7%, P211&lt;10000, P211*9%, P211&lt;250000, P211*12%, P211&gt;=250000, P211*15%)</f>
        <v>20.6</v>
      </c>
    </row>
    <row r="212" spans="1:19" x14ac:dyDescent="0.3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VLOOKUP(F212,'Customer Info'!A:B,2,FALSE)</f>
        <v>Ruben</v>
      </c>
      <c r="H212" s="6" t="str">
        <f>VLOOKUP(F212,'Customer Info'!A:C,3,FALSE)</f>
        <v>Ausman</v>
      </c>
      <c r="I212" s="6" t="str">
        <f>VLOOKUP(F212,'Customer Info'!A:E,4,FALSE)</f>
        <v>Consumer</v>
      </c>
      <c r="J212" s="2">
        <v>765</v>
      </c>
      <c r="K212" s="2">
        <v>701</v>
      </c>
      <c r="L212" s="2">
        <v>2</v>
      </c>
      <c r="M212" s="7">
        <f t="shared" si="12"/>
        <v>1402</v>
      </c>
      <c r="N212" s="7">
        <f t="shared" si="13"/>
        <v>1530</v>
      </c>
      <c r="O212" s="2">
        <v>83</v>
      </c>
      <c r="P212" s="8">
        <f t="shared" si="14"/>
        <v>1613</v>
      </c>
      <c r="Q212" s="8">
        <f t="shared" si="15"/>
        <v>128</v>
      </c>
      <c r="R212" s="2" t="s">
        <v>28</v>
      </c>
      <c r="S212" s="24" cm="1">
        <f t="array" ref="S212">_xlfn.IFS(P212&lt;5000, P212*2%,  P212&lt;25000, P212*5%, P212&lt;50000, P212*7%, P212&lt;10000, P212*9%, P212&lt;250000, P212*12%, P212&gt;=250000, P212*15%)</f>
        <v>32.26</v>
      </c>
    </row>
    <row r="213" spans="1:19" x14ac:dyDescent="0.3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VLOOKUP(F213,'Customer Info'!A:B,2,FALSE)</f>
        <v>Lisa</v>
      </c>
      <c r="H213" s="6" t="str">
        <f>VLOOKUP(F213,'Customer Info'!A:C,3,FALSE)</f>
        <v>Ryan</v>
      </c>
      <c r="I213" s="6" t="str">
        <f>VLOOKUP(F213,'Customer Info'!A:E,4,FALSE)</f>
        <v>Corporate</v>
      </c>
      <c r="J213" s="2">
        <v>68</v>
      </c>
      <c r="K213" s="2">
        <v>63</v>
      </c>
      <c r="L213" s="2">
        <v>2</v>
      </c>
      <c r="M213" s="7">
        <f t="shared" si="12"/>
        <v>126</v>
      </c>
      <c r="N213" s="7">
        <f t="shared" si="13"/>
        <v>136</v>
      </c>
      <c r="O213" s="2">
        <v>10</v>
      </c>
      <c r="P213" s="8">
        <f t="shared" si="14"/>
        <v>146</v>
      </c>
      <c r="Q213" s="8">
        <f t="shared" si="15"/>
        <v>10</v>
      </c>
      <c r="R213" s="2" t="s">
        <v>50</v>
      </c>
      <c r="S213" s="24" cm="1">
        <f t="array" ref="S213">_xlfn.IFS(P213&lt;5000, P213*2%,  P213&lt;25000, P213*5%, P213&lt;50000, P213*7%, P213&lt;10000, P213*9%, P213&lt;250000, P213*12%, P213&gt;=250000, P213*15%)</f>
        <v>2.92</v>
      </c>
    </row>
    <row r="214" spans="1:19" x14ac:dyDescent="0.3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VLOOKUP(F214,'Customer Info'!A:B,2,FALSE)</f>
        <v>Troy</v>
      </c>
      <c r="H214" s="6" t="str">
        <f>VLOOKUP(F214,'Customer Info'!A:C,3,FALSE)</f>
        <v>Staebel</v>
      </c>
      <c r="I214" s="6" t="str">
        <f>VLOOKUP(F214,'Customer Info'!A:E,4,FALSE)</f>
        <v>Home Office</v>
      </c>
      <c r="J214" s="2">
        <v>7534</v>
      </c>
      <c r="K214" s="2">
        <v>7106</v>
      </c>
      <c r="L214" s="2">
        <v>4</v>
      </c>
      <c r="M214" s="7">
        <f t="shared" si="12"/>
        <v>28424</v>
      </c>
      <c r="N214" s="7">
        <f t="shared" si="13"/>
        <v>30136</v>
      </c>
      <c r="O214" s="2">
        <v>48</v>
      </c>
      <c r="P214" s="8">
        <f t="shared" si="14"/>
        <v>30184</v>
      </c>
      <c r="Q214" s="8">
        <f t="shared" si="15"/>
        <v>1712</v>
      </c>
      <c r="R214" s="2" t="s">
        <v>50</v>
      </c>
      <c r="S214" s="24" cm="1">
        <f t="array" ref="S214">_xlfn.IFS(P214&lt;5000, P214*2%,  P214&lt;25000, P214*5%, P214&lt;50000, P214*7%, P214&lt;10000, P214*9%, P214&lt;250000, P214*12%, P214&gt;=250000, P214*15%)</f>
        <v>2112.88</v>
      </c>
    </row>
    <row r="215" spans="1:19" x14ac:dyDescent="0.3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VLOOKUP(F215,'Customer Info'!A:B,2,FALSE)</f>
        <v>Nicole</v>
      </c>
      <c r="H215" s="6" t="str">
        <f>VLOOKUP(F215,'Customer Info'!A:C,3,FALSE)</f>
        <v>Fjeld</v>
      </c>
      <c r="I215" s="6" t="str">
        <f>VLOOKUP(F215,'Customer Info'!A:E,4,FALSE)</f>
        <v>Consumer</v>
      </c>
      <c r="J215" s="2">
        <v>3341</v>
      </c>
      <c r="K215" s="2">
        <v>3152</v>
      </c>
      <c r="L215" s="2">
        <v>2</v>
      </c>
      <c r="M215" s="7">
        <f t="shared" si="12"/>
        <v>6304</v>
      </c>
      <c r="N215" s="7">
        <f t="shared" si="13"/>
        <v>6682</v>
      </c>
      <c r="O215" s="2">
        <v>92</v>
      </c>
      <c r="P215" s="8">
        <f t="shared" si="14"/>
        <v>6774</v>
      </c>
      <c r="Q215" s="8">
        <f t="shared" si="15"/>
        <v>378</v>
      </c>
      <c r="R215" s="2" t="s">
        <v>28</v>
      </c>
      <c r="S215" s="24" cm="1">
        <f t="array" ref="S215">_xlfn.IFS(P215&lt;5000, P215*2%,  P215&lt;25000, P215*5%, P215&lt;50000, P215*7%, P215&lt;10000, P215*9%, P215&lt;250000, P215*12%, P215&gt;=250000, P215*15%)</f>
        <v>338.70000000000005</v>
      </c>
    </row>
    <row r="216" spans="1:19" x14ac:dyDescent="0.3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VLOOKUP(F216,'Customer Info'!A:B,2,FALSE)</f>
        <v>Deirdre</v>
      </c>
      <c r="H216" s="6" t="str">
        <f>VLOOKUP(F216,'Customer Info'!A:C,3,FALSE)</f>
        <v>Greer</v>
      </c>
      <c r="I216" s="6" t="str">
        <f>VLOOKUP(F216,'Customer Info'!A:E,4,FALSE)</f>
        <v>Corporate</v>
      </c>
      <c r="J216" s="2">
        <v>914</v>
      </c>
      <c r="K216" s="2">
        <v>830</v>
      </c>
      <c r="L216" s="2">
        <v>8</v>
      </c>
      <c r="M216" s="7">
        <f t="shared" si="12"/>
        <v>6640</v>
      </c>
      <c r="N216" s="7">
        <f t="shared" si="13"/>
        <v>7312</v>
      </c>
      <c r="O216" s="2">
        <v>88</v>
      </c>
      <c r="P216" s="8">
        <f t="shared" si="14"/>
        <v>7400</v>
      </c>
      <c r="Q216" s="8">
        <f t="shared" si="15"/>
        <v>672</v>
      </c>
      <c r="R216" s="2" t="s">
        <v>28</v>
      </c>
      <c r="S216" s="24" cm="1">
        <f t="array" ref="S216">_xlfn.IFS(P216&lt;5000, P216*2%,  P216&lt;25000, P216*5%, P216&lt;50000, P216*7%, P216&lt;10000, P216*9%, P216&lt;250000, P216*12%, P216&gt;=250000, P216*15%)</f>
        <v>370</v>
      </c>
    </row>
    <row r="217" spans="1:19" x14ac:dyDescent="0.3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VLOOKUP(F217,'Customer Info'!A:B,2,FALSE)</f>
        <v>Peter</v>
      </c>
      <c r="H217" s="6" t="str">
        <f>VLOOKUP(F217,'Customer Info'!A:C,3,FALSE)</f>
        <v>McVee</v>
      </c>
      <c r="I217" s="6" t="str">
        <f>VLOOKUP(F217,'Customer Info'!A:E,4,FALSE)</f>
        <v>Corporate</v>
      </c>
      <c r="J217" s="2">
        <v>666</v>
      </c>
      <c r="K217" s="2">
        <v>641</v>
      </c>
      <c r="L217" s="2">
        <v>2</v>
      </c>
      <c r="M217" s="7">
        <f t="shared" si="12"/>
        <v>1282</v>
      </c>
      <c r="N217" s="7">
        <f t="shared" si="13"/>
        <v>1332</v>
      </c>
      <c r="O217" s="2">
        <v>45</v>
      </c>
      <c r="P217" s="8">
        <f t="shared" si="14"/>
        <v>1377</v>
      </c>
      <c r="Q217" s="8">
        <f t="shared" si="15"/>
        <v>50</v>
      </c>
      <c r="R217" s="2" t="s">
        <v>28</v>
      </c>
      <c r="S217" s="24" cm="1">
        <f t="array" ref="S217">_xlfn.IFS(P217&lt;5000, P217*2%,  P217&lt;25000, P217*5%, P217&lt;50000, P217*7%, P217&lt;10000, P217*9%, P217&lt;250000, P217*12%, P217&gt;=250000, P217*15%)</f>
        <v>27.54</v>
      </c>
    </row>
    <row r="218" spans="1:19" x14ac:dyDescent="0.3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VLOOKUP(F218,'Customer Info'!A:B,2,FALSE)</f>
        <v>Guy</v>
      </c>
      <c r="H218" s="6" t="str">
        <f>VLOOKUP(F218,'Customer Info'!A:C,3,FALSE)</f>
        <v>Phonely</v>
      </c>
      <c r="I218" s="6" t="str">
        <f>VLOOKUP(F218,'Customer Info'!A:E,4,FALSE)</f>
        <v>Home Office</v>
      </c>
      <c r="J218" s="2">
        <v>445</v>
      </c>
      <c r="K218" s="2">
        <v>415</v>
      </c>
      <c r="L218" s="2">
        <v>2</v>
      </c>
      <c r="M218" s="7">
        <f t="shared" si="12"/>
        <v>830</v>
      </c>
      <c r="N218" s="7">
        <f t="shared" si="13"/>
        <v>890</v>
      </c>
      <c r="O218" s="2">
        <v>92</v>
      </c>
      <c r="P218" s="8">
        <f t="shared" si="14"/>
        <v>982</v>
      </c>
      <c r="Q218" s="8">
        <f t="shared" si="15"/>
        <v>60</v>
      </c>
      <c r="R218" s="2" t="s">
        <v>28</v>
      </c>
      <c r="S218" s="24" cm="1">
        <f t="array" ref="S218">_xlfn.IFS(P218&lt;5000, P218*2%,  P218&lt;25000, P218*5%, P218&lt;50000, P218*7%, P218&lt;10000, P218*9%, P218&lt;250000, P218*12%, P218&gt;=250000, P218*15%)</f>
        <v>19.64</v>
      </c>
    </row>
    <row r="219" spans="1:19" x14ac:dyDescent="0.3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VLOOKUP(F219,'Customer Info'!A:B,2,FALSE)</f>
        <v>Lisa</v>
      </c>
      <c r="H219" s="6" t="str">
        <f>VLOOKUP(F219,'Customer Info'!A:C,3,FALSE)</f>
        <v>DeCherney</v>
      </c>
      <c r="I219" s="6" t="str">
        <f>VLOOKUP(F219,'Customer Info'!A:E,4,FALSE)</f>
        <v>Home Office</v>
      </c>
      <c r="J219" s="2">
        <v>1113</v>
      </c>
      <c r="K219" s="2">
        <v>1040</v>
      </c>
      <c r="L219" s="2">
        <v>2</v>
      </c>
      <c r="M219" s="7">
        <f t="shared" si="12"/>
        <v>2080</v>
      </c>
      <c r="N219" s="7">
        <f t="shared" si="13"/>
        <v>2226</v>
      </c>
      <c r="O219" s="2">
        <v>93</v>
      </c>
      <c r="P219" s="8">
        <f t="shared" si="14"/>
        <v>2319</v>
      </c>
      <c r="Q219" s="8">
        <f t="shared" si="15"/>
        <v>146</v>
      </c>
      <c r="R219" s="2" t="s">
        <v>28</v>
      </c>
      <c r="S219" s="24" cm="1">
        <f t="array" ref="S219">_xlfn.IFS(P219&lt;5000, P219*2%,  P219&lt;25000, P219*5%, P219&lt;50000, P219*7%, P219&lt;10000, P219*9%, P219&lt;250000, P219*12%, P219&gt;=250000, P219*15%)</f>
        <v>46.38</v>
      </c>
    </row>
    <row r="220" spans="1:19" x14ac:dyDescent="0.3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VLOOKUP(F220,'Customer Info'!A:B,2,FALSE)</f>
        <v>Valerie</v>
      </c>
      <c r="H220" s="6" t="str">
        <f>VLOOKUP(F220,'Customer Info'!A:C,3,FALSE)</f>
        <v>Mitchum</v>
      </c>
      <c r="I220" s="6" t="str">
        <f>VLOOKUP(F220,'Customer Info'!A:E,4,FALSE)</f>
        <v>Consumer</v>
      </c>
      <c r="J220" s="2">
        <v>2296</v>
      </c>
      <c r="K220" s="2">
        <v>2146</v>
      </c>
      <c r="L220" s="2">
        <v>3</v>
      </c>
      <c r="M220" s="7">
        <f t="shared" si="12"/>
        <v>6438</v>
      </c>
      <c r="N220" s="7">
        <f t="shared" si="13"/>
        <v>6888</v>
      </c>
      <c r="O220" s="2">
        <v>23</v>
      </c>
      <c r="P220" s="8">
        <f t="shared" si="14"/>
        <v>6911</v>
      </c>
      <c r="Q220" s="8">
        <f t="shared" si="15"/>
        <v>450</v>
      </c>
      <c r="R220" s="2" t="s">
        <v>50</v>
      </c>
      <c r="S220" s="24" cm="1">
        <f t="array" ref="S220">_xlfn.IFS(P220&lt;5000, P220*2%,  P220&lt;25000, P220*5%, P220&lt;50000, P220*7%, P220&lt;10000, P220*9%, P220&lt;250000, P220*12%, P220&gt;=250000, P220*15%)</f>
        <v>345.55</v>
      </c>
    </row>
    <row r="221" spans="1:19" x14ac:dyDescent="0.3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VLOOKUP(F221,'Customer Info'!A:B,2,FALSE)</f>
        <v>Jessica</v>
      </c>
      <c r="H221" s="6" t="str">
        <f>VLOOKUP(F221,'Customer Info'!A:C,3,FALSE)</f>
        <v>Myrick</v>
      </c>
      <c r="I221" s="6" t="str">
        <f>VLOOKUP(F221,'Customer Info'!A:E,4,FALSE)</f>
        <v>Consumer</v>
      </c>
      <c r="J221" s="2">
        <v>2088</v>
      </c>
      <c r="K221" s="2">
        <v>1970</v>
      </c>
      <c r="L221" s="2">
        <v>3</v>
      </c>
      <c r="M221" s="7">
        <f t="shared" si="12"/>
        <v>5910</v>
      </c>
      <c r="N221" s="7">
        <f t="shared" si="13"/>
        <v>6264</v>
      </c>
      <c r="O221" s="2">
        <v>74</v>
      </c>
      <c r="P221" s="8">
        <f t="shared" si="14"/>
        <v>6338</v>
      </c>
      <c r="Q221" s="8">
        <f t="shared" si="15"/>
        <v>354</v>
      </c>
      <c r="R221" s="2" t="s">
        <v>50</v>
      </c>
      <c r="S221" s="24" cm="1">
        <f t="array" ref="S221">_xlfn.IFS(P221&lt;5000, P221*2%,  P221&lt;25000, P221*5%, P221&lt;50000, P221*7%, P221&lt;10000, P221*9%, P221&lt;250000, P221*12%, P221&gt;=250000, P221*15%)</f>
        <v>316.90000000000003</v>
      </c>
    </row>
    <row r="222" spans="1:19" x14ac:dyDescent="0.3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VLOOKUP(F222,'Customer Info'!A:B,2,FALSE)</f>
        <v>Joy</v>
      </c>
      <c r="H222" s="6" t="str">
        <f>VLOOKUP(F222,'Customer Info'!A:C,3,FALSE)</f>
        <v>Bell</v>
      </c>
      <c r="I222" s="6" t="str">
        <f>VLOOKUP(F222,'Customer Info'!A:E,4,FALSE)</f>
        <v>Corporate</v>
      </c>
      <c r="J222" s="2">
        <v>140</v>
      </c>
      <c r="K222" s="2">
        <v>137</v>
      </c>
      <c r="L222" s="2">
        <v>6</v>
      </c>
      <c r="M222" s="7">
        <f t="shared" si="12"/>
        <v>822</v>
      </c>
      <c r="N222" s="7">
        <f t="shared" si="13"/>
        <v>840</v>
      </c>
      <c r="O222" s="2">
        <v>30</v>
      </c>
      <c r="P222" s="8">
        <f t="shared" si="14"/>
        <v>870</v>
      </c>
      <c r="Q222" s="8">
        <f t="shared" si="15"/>
        <v>18</v>
      </c>
      <c r="R222" s="2" t="s">
        <v>50</v>
      </c>
      <c r="S222" s="24" cm="1">
        <f t="array" ref="S222">_xlfn.IFS(P222&lt;5000, P222*2%,  P222&lt;25000, P222*5%, P222&lt;50000, P222*7%, P222&lt;10000, P222*9%, P222&lt;250000, P222*12%, P222&gt;=250000, P222*15%)</f>
        <v>17.400000000000002</v>
      </c>
    </row>
    <row r="223" spans="1:19" x14ac:dyDescent="0.3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VLOOKUP(F223,'Customer Info'!A:B,2,FALSE)</f>
        <v>Rob</v>
      </c>
      <c r="H223" s="6" t="str">
        <f>VLOOKUP(F223,'Customer Info'!A:C,3,FALSE)</f>
        <v>Williams</v>
      </c>
      <c r="I223" s="6" t="str">
        <f>VLOOKUP(F223,'Customer Info'!A:E,4,FALSE)</f>
        <v>Consumer</v>
      </c>
      <c r="J223" s="2">
        <v>1518</v>
      </c>
      <c r="K223" s="2">
        <v>1392</v>
      </c>
      <c r="L223" s="2">
        <v>2</v>
      </c>
      <c r="M223" s="7">
        <f t="shared" si="12"/>
        <v>2784</v>
      </c>
      <c r="N223" s="7">
        <f t="shared" si="13"/>
        <v>3036</v>
      </c>
      <c r="O223" s="2">
        <v>100</v>
      </c>
      <c r="P223" s="8">
        <f t="shared" si="14"/>
        <v>3136</v>
      </c>
      <c r="Q223" s="8">
        <f t="shared" si="15"/>
        <v>252</v>
      </c>
      <c r="R223" s="2" t="s">
        <v>28</v>
      </c>
      <c r="S223" s="24" cm="1">
        <f t="array" ref="S223">_xlfn.IFS(P223&lt;5000, P223*2%,  P223&lt;25000, P223*5%, P223&lt;50000, P223*7%, P223&lt;10000, P223*9%, P223&lt;250000, P223*12%, P223&gt;=250000, P223*15%)</f>
        <v>62.72</v>
      </c>
    </row>
    <row r="224" spans="1:19" x14ac:dyDescent="0.3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VLOOKUP(F224,'Customer Info'!A:B,2,FALSE)</f>
        <v>Troy</v>
      </c>
      <c r="H224" s="6" t="str">
        <f>VLOOKUP(F224,'Customer Info'!A:C,3,FALSE)</f>
        <v>Blackwell</v>
      </c>
      <c r="I224" s="6" t="str">
        <f>VLOOKUP(F224,'Customer Info'!A:E,4,FALSE)</f>
        <v>Consumer</v>
      </c>
      <c r="J224" s="2">
        <v>2627</v>
      </c>
      <c r="K224" s="2">
        <v>2528</v>
      </c>
      <c r="L224" s="2">
        <v>4</v>
      </c>
      <c r="M224" s="7">
        <f t="shared" si="12"/>
        <v>10112</v>
      </c>
      <c r="N224" s="7">
        <f t="shared" si="13"/>
        <v>10508</v>
      </c>
      <c r="O224" s="2">
        <v>100</v>
      </c>
      <c r="P224" s="8">
        <f t="shared" si="14"/>
        <v>10608</v>
      </c>
      <c r="Q224" s="8">
        <f t="shared" si="15"/>
        <v>396</v>
      </c>
      <c r="R224" s="2" t="s">
        <v>28</v>
      </c>
      <c r="S224" s="24" cm="1">
        <f t="array" ref="S224">_xlfn.IFS(P224&lt;5000, P224*2%,  P224&lt;25000, P224*5%, P224&lt;50000, P224*7%, P224&lt;10000, P224*9%, P224&lt;250000, P224*12%, P224&gt;=250000, P224*15%)</f>
        <v>530.4</v>
      </c>
    </row>
    <row r="225" spans="1:19" x14ac:dyDescent="0.3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VLOOKUP(F225,'Customer Info'!A:B,2,FALSE)</f>
        <v>Emily</v>
      </c>
      <c r="H225" s="6" t="str">
        <f>VLOOKUP(F225,'Customer Info'!A:C,3,FALSE)</f>
        <v>Burns</v>
      </c>
      <c r="I225" s="6" t="str">
        <f>VLOOKUP(F225,'Customer Info'!A:E,4,FALSE)</f>
        <v>Corporate</v>
      </c>
      <c r="J225" s="2">
        <v>128</v>
      </c>
      <c r="K225" s="2">
        <v>115</v>
      </c>
      <c r="L225" s="2">
        <v>2</v>
      </c>
      <c r="M225" s="7">
        <f t="shared" si="12"/>
        <v>230</v>
      </c>
      <c r="N225" s="7">
        <f t="shared" si="13"/>
        <v>256</v>
      </c>
      <c r="O225" s="2">
        <v>30</v>
      </c>
      <c r="P225" s="8">
        <f t="shared" si="14"/>
        <v>286</v>
      </c>
      <c r="Q225" s="8">
        <f t="shared" si="15"/>
        <v>26</v>
      </c>
      <c r="R225" s="2" t="s">
        <v>28</v>
      </c>
      <c r="S225" s="24" cm="1">
        <f t="array" ref="S225">_xlfn.IFS(P225&lt;5000, P225*2%,  P225&lt;25000, P225*5%, P225&lt;50000, P225*7%, P225&lt;10000, P225*9%, P225&lt;250000, P225*12%, P225&gt;=250000, P225*15%)</f>
        <v>5.72</v>
      </c>
    </row>
    <row r="226" spans="1:19" x14ac:dyDescent="0.3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VLOOKUP(F226,'Customer Info'!A:B,2,FALSE)</f>
        <v>Troy</v>
      </c>
      <c r="H226" s="6" t="str">
        <f>VLOOKUP(F226,'Customer Info'!A:C,3,FALSE)</f>
        <v>Staebel</v>
      </c>
      <c r="I226" s="6" t="str">
        <f>VLOOKUP(F226,'Customer Info'!A:E,4,FALSE)</f>
        <v>Home Office</v>
      </c>
      <c r="J226" s="2">
        <v>3192</v>
      </c>
      <c r="K226" s="2">
        <v>3011</v>
      </c>
      <c r="L226" s="2">
        <v>7</v>
      </c>
      <c r="M226" s="7">
        <f t="shared" si="12"/>
        <v>21077</v>
      </c>
      <c r="N226" s="7">
        <f t="shared" si="13"/>
        <v>22344</v>
      </c>
      <c r="O226" s="2">
        <v>24</v>
      </c>
      <c r="P226" s="8">
        <f t="shared" si="14"/>
        <v>22368</v>
      </c>
      <c r="Q226" s="8">
        <f t="shared" si="15"/>
        <v>1267</v>
      </c>
      <c r="R226" s="2" t="s">
        <v>28</v>
      </c>
      <c r="S226" s="24" cm="1">
        <f t="array" ref="S226">_xlfn.IFS(P226&lt;5000, P226*2%,  P226&lt;25000, P226*5%, P226&lt;50000, P226*7%, P226&lt;10000, P226*9%, P226&lt;250000, P226*12%, P226&gt;=250000, P226*15%)</f>
        <v>1118.4000000000001</v>
      </c>
    </row>
    <row r="227" spans="1:19" x14ac:dyDescent="0.3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VLOOKUP(F227,'Customer Info'!A:B,2,FALSE)</f>
        <v>Pauline</v>
      </c>
      <c r="H227" s="6" t="str">
        <f>VLOOKUP(F227,'Customer Info'!A:C,3,FALSE)</f>
        <v>Chand</v>
      </c>
      <c r="I227" s="6" t="str">
        <f>VLOOKUP(F227,'Customer Info'!A:E,4,FALSE)</f>
        <v>Consumer</v>
      </c>
      <c r="J227" s="2">
        <v>119</v>
      </c>
      <c r="K227" s="2">
        <v>112</v>
      </c>
      <c r="L227" s="2">
        <v>2</v>
      </c>
      <c r="M227" s="7">
        <f t="shared" si="12"/>
        <v>224</v>
      </c>
      <c r="N227" s="7">
        <f t="shared" si="13"/>
        <v>238</v>
      </c>
      <c r="O227" s="2">
        <v>30</v>
      </c>
      <c r="P227" s="8">
        <f t="shared" si="14"/>
        <v>268</v>
      </c>
      <c r="Q227" s="8">
        <f t="shared" si="15"/>
        <v>14</v>
      </c>
      <c r="R227" s="2" t="s">
        <v>28</v>
      </c>
      <c r="S227" s="24" cm="1">
        <f t="array" ref="S227">_xlfn.IFS(P227&lt;5000, P227*2%,  P227&lt;25000, P227*5%, P227&lt;50000, P227*7%, P227&lt;10000, P227*9%, P227&lt;250000, P227*12%, P227&gt;=250000, P227*15%)</f>
        <v>5.36</v>
      </c>
    </row>
    <row r="228" spans="1:19" x14ac:dyDescent="0.3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VLOOKUP(F228,'Customer Info'!A:B,2,FALSE)</f>
        <v>Ritsa</v>
      </c>
      <c r="H228" s="6" t="str">
        <f>VLOOKUP(F228,'Customer Info'!A:C,3,FALSE)</f>
        <v>Hightower</v>
      </c>
      <c r="I228" s="6" t="str">
        <f>VLOOKUP(F228,'Customer Info'!A:E,4,FALSE)</f>
        <v>Corporate</v>
      </c>
      <c r="J228" s="2">
        <v>2644</v>
      </c>
      <c r="K228" s="2">
        <v>2425</v>
      </c>
      <c r="L228" s="2">
        <v>3</v>
      </c>
      <c r="M228" s="7">
        <f t="shared" si="12"/>
        <v>7275</v>
      </c>
      <c r="N228" s="7">
        <f t="shared" si="13"/>
        <v>7932</v>
      </c>
      <c r="O228" s="2">
        <v>84</v>
      </c>
      <c r="P228" s="8">
        <f t="shared" si="14"/>
        <v>8016</v>
      </c>
      <c r="Q228" s="8">
        <f t="shared" si="15"/>
        <v>657</v>
      </c>
      <c r="R228" s="2" t="s">
        <v>28</v>
      </c>
      <c r="S228" s="24" cm="1">
        <f t="array" ref="S228">_xlfn.IFS(P228&lt;5000, P228*2%,  P228&lt;25000, P228*5%, P228&lt;50000, P228*7%, P228&lt;10000, P228*9%, P228&lt;250000, P228*12%, P228&gt;=250000, P228*15%)</f>
        <v>400.8</v>
      </c>
    </row>
    <row r="229" spans="1:19" x14ac:dyDescent="0.3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VLOOKUP(F229,'Customer Info'!A:B,2,FALSE)</f>
        <v>Peter</v>
      </c>
      <c r="H229" s="6" t="str">
        <f>VLOOKUP(F229,'Customer Info'!A:C,3,FALSE)</f>
        <v>McVee</v>
      </c>
      <c r="I229" s="6" t="str">
        <f>VLOOKUP(F229,'Customer Info'!A:E,4,FALSE)</f>
        <v>Corporate</v>
      </c>
      <c r="J229" s="2">
        <v>142</v>
      </c>
      <c r="K229" s="2">
        <v>134</v>
      </c>
      <c r="L229" s="2">
        <v>6</v>
      </c>
      <c r="M229" s="7">
        <f t="shared" si="12"/>
        <v>804</v>
      </c>
      <c r="N229" s="7">
        <f t="shared" si="13"/>
        <v>852</v>
      </c>
      <c r="O229" s="2">
        <v>30</v>
      </c>
      <c r="P229" s="8">
        <f t="shared" si="14"/>
        <v>882</v>
      </c>
      <c r="Q229" s="8">
        <f t="shared" si="15"/>
        <v>48</v>
      </c>
      <c r="R229" s="2" t="s">
        <v>28</v>
      </c>
      <c r="S229" s="24" cm="1">
        <f t="array" ref="S229">_xlfn.IFS(P229&lt;5000, P229*2%,  P229&lt;25000, P229*5%, P229&lt;50000, P229*7%, P229&lt;10000, P229*9%, P229&lt;250000, P229*12%, P229&gt;=250000, P229*15%)</f>
        <v>17.64</v>
      </c>
    </row>
    <row r="230" spans="1:19" x14ac:dyDescent="0.3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VLOOKUP(F230,'Customer Info'!A:B,2,FALSE)</f>
        <v>Allen</v>
      </c>
      <c r="H230" s="6" t="str">
        <f>VLOOKUP(F230,'Customer Info'!A:C,3,FALSE)</f>
        <v>Armold</v>
      </c>
      <c r="I230" s="6" t="str">
        <f>VLOOKUP(F230,'Customer Info'!A:E,4,FALSE)</f>
        <v>Consumer</v>
      </c>
      <c r="J230" s="2">
        <v>3108</v>
      </c>
      <c r="K230" s="2">
        <v>2882</v>
      </c>
      <c r="L230" s="2">
        <v>6</v>
      </c>
      <c r="M230" s="7">
        <f t="shared" si="12"/>
        <v>17292</v>
      </c>
      <c r="N230" s="7">
        <f t="shared" si="13"/>
        <v>18648</v>
      </c>
      <c r="O230" s="2">
        <v>74</v>
      </c>
      <c r="P230" s="8">
        <f t="shared" si="14"/>
        <v>18722</v>
      </c>
      <c r="Q230" s="8">
        <f t="shared" si="15"/>
        <v>1356</v>
      </c>
      <c r="R230" s="2" t="s">
        <v>28</v>
      </c>
      <c r="S230" s="24" cm="1">
        <f t="array" ref="S230">_xlfn.IFS(P230&lt;5000, P230*2%,  P230&lt;25000, P230*5%, P230&lt;50000, P230*7%, P230&lt;10000, P230*9%, P230&lt;250000, P230*12%, P230&gt;=250000, P230*15%)</f>
        <v>936.1</v>
      </c>
    </row>
    <row r="231" spans="1:19" x14ac:dyDescent="0.3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VLOOKUP(F231,'Customer Info'!A:B,2,FALSE)</f>
        <v>Damala</v>
      </c>
      <c r="H231" s="6" t="str">
        <f>VLOOKUP(F231,'Customer Info'!A:C,3,FALSE)</f>
        <v>Kotsonis</v>
      </c>
      <c r="I231" s="6" t="str">
        <f>VLOOKUP(F231,'Customer Info'!A:E,4,FALSE)</f>
        <v>Corporate</v>
      </c>
      <c r="J231" s="2">
        <v>2627</v>
      </c>
      <c r="K231" s="2">
        <v>2528</v>
      </c>
      <c r="L231" s="2">
        <v>2</v>
      </c>
      <c r="M231" s="7">
        <f t="shared" si="12"/>
        <v>5056</v>
      </c>
      <c r="N231" s="7">
        <f t="shared" si="13"/>
        <v>5254</v>
      </c>
      <c r="O231" s="2">
        <v>67</v>
      </c>
      <c r="P231" s="8">
        <f t="shared" si="14"/>
        <v>5321</v>
      </c>
      <c r="Q231" s="8">
        <f t="shared" si="15"/>
        <v>198</v>
      </c>
      <c r="R231" s="2" t="s">
        <v>28</v>
      </c>
      <c r="S231" s="24" cm="1">
        <f t="array" ref="S231">_xlfn.IFS(P231&lt;5000, P231*2%,  P231&lt;25000, P231*5%, P231&lt;50000, P231*7%, P231&lt;10000, P231*9%, P231&lt;250000, P231*12%, P231&gt;=250000, P231*15%)</f>
        <v>266.05</v>
      </c>
    </row>
    <row r="232" spans="1:19" x14ac:dyDescent="0.3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VLOOKUP(F232,'Customer Info'!A:B,2,FALSE)</f>
        <v>Darrin</v>
      </c>
      <c r="H232" s="6" t="str">
        <f>VLOOKUP(F232,'Customer Info'!A:C,3,FALSE)</f>
        <v>Martin</v>
      </c>
      <c r="I232" s="6" t="str">
        <f>VLOOKUP(F232,'Customer Info'!A:E,4,FALSE)</f>
        <v>Corporate</v>
      </c>
      <c r="J232" s="2">
        <v>1809</v>
      </c>
      <c r="K232" s="2">
        <v>1691</v>
      </c>
      <c r="L232" s="2">
        <v>2</v>
      </c>
      <c r="M232" s="7">
        <f t="shared" si="12"/>
        <v>3382</v>
      </c>
      <c r="N232" s="7">
        <f t="shared" si="13"/>
        <v>3618</v>
      </c>
      <c r="O232" s="2">
        <v>70</v>
      </c>
      <c r="P232" s="8">
        <f t="shared" si="14"/>
        <v>3688</v>
      </c>
      <c r="Q232" s="8">
        <f t="shared" si="15"/>
        <v>236</v>
      </c>
      <c r="R232" s="2" t="s">
        <v>56</v>
      </c>
      <c r="S232" s="24" cm="1">
        <f t="array" ref="S232">_xlfn.IFS(P232&lt;5000, P232*2%,  P232&lt;25000, P232*5%, P232&lt;50000, P232*7%, P232&lt;10000, P232*9%, P232&lt;250000, P232*12%, P232&gt;=250000, P232*15%)</f>
        <v>73.760000000000005</v>
      </c>
    </row>
    <row r="233" spans="1:19" x14ac:dyDescent="0.3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VLOOKUP(F233,'Customer Info'!A:B,2,FALSE)</f>
        <v>Toby</v>
      </c>
      <c r="H233" s="6" t="str">
        <f>VLOOKUP(F233,'Customer Info'!A:C,3,FALSE)</f>
        <v>Braunhardt</v>
      </c>
      <c r="I233" s="6" t="str">
        <f>VLOOKUP(F233,'Customer Info'!A:E,4,FALSE)</f>
        <v>Consumer</v>
      </c>
      <c r="J233" s="2">
        <v>1916</v>
      </c>
      <c r="K233" s="2">
        <v>1844</v>
      </c>
      <c r="L233" s="2">
        <v>8</v>
      </c>
      <c r="M233" s="7">
        <f t="shared" si="12"/>
        <v>14752</v>
      </c>
      <c r="N233" s="7">
        <f t="shared" si="13"/>
        <v>15328</v>
      </c>
      <c r="O233" s="2">
        <v>24</v>
      </c>
      <c r="P233" s="8">
        <f t="shared" si="14"/>
        <v>15352</v>
      </c>
      <c r="Q233" s="8">
        <f t="shared" si="15"/>
        <v>576</v>
      </c>
      <c r="R233" s="2" t="s">
        <v>28</v>
      </c>
      <c r="S233" s="24" cm="1">
        <f t="array" ref="S233">_xlfn.IFS(P233&lt;5000, P233*2%,  P233&lt;25000, P233*5%, P233&lt;50000, P233*7%, P233&lt;10000, P233*9%, P233&lt;250000, P233*12%, P233&gt;=250000, P233*15%)</f>
        <v>767.6</v>
      </c>
    </row>
    <row r="234" spans="1:19" x14ac:dyDescent="0.3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VLOOKUP(F234,'Customer Info'!A:B,2,FALSE)</f>
        <v>Benjamin</v>
      </c>
      <c r="H234" s="6" t="str">
        <f>VLOOKUP(F234,'Customer Info'!A:C,3,FALSE)</f>
        <v>Patterson</v>
      </c>
      <c r="I234" s="6" t="str">
        <f>VLOOKUP(F234,'Customer Info'!A:E,4,FALSE)</f>
        <v>Home Office</v>
      </c>
      <c r="J234" s="2">
        <v>142</v>
      </c>
      <c r="K234" s="2">
        <v>134</v>
      </c>
      <c r="L234" s="2">
        <v>2</v>
      </c>
      <c r="M234" s="7">
        <f t="shared" si="12"/>
        <v>268</v>
      </c>
      <c r="N234" s="7">
        <f t="shared" si="13"/>
        <v>284</v>
      </c>
      <c r="O234" s="2">
        <v>30</v>
      </c>
      <c r="P234" s="8">
        <f t="shared" si="14"/>
        <v>314</v>
      </c>
      <c r="Q234" s="8">
        <f t="shared" si="15"/>
        <v>16</v>
      </c>
      <c r="R234" s="2" t="s">
        <v>28</v>
      </c>
      <c r="S234" s="24" cm="1">
        <f t="array" ref="S234">_xlfn.IFS(P234&lt;5000, P234*2%,  P234&lt;25000, P234*5%, P234&lt;50000, P234*7%, P234&lt;10000, P234*9%, P234&lt;250000, P234*12%, P234&gt;=250000, P234*15%)</f>
        <v>6.28</v>
      </c>
    </row>
    <row r="235" spans="1:19" x14ac:dyDescent="0.3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VLOOKUP(F235,'Customer Info'!A:B,2,FALSE)</f>
        <v>Sheri</v>
      </c>
      <c r="H235" s="6" t="str">
        <f>VLOOKUP(F235,'Customer Info'!A:C,3,FALSE)</f>
        <v>Gordon</v>
      </c>
      <c r="I235" s="6" t="str">
        <f>VLOOKUP(F235,'Customer Info'!A:E,4,FALSE)</f>
        <v>Corporate</v>
      </c>
      <c r="J235" s="2">
        <v>1703</v>
      </c>
      <c r="K235" s="2">
        <v>1639</v>
      </c>
      <c r="L235" s="2">
        <v>1</v>
      </c>
      <c r="M235" s="7">
        <f t="shared" si="12"/>
        <v>1639</v>
      </c>
      <c r="N235" s="7">
        <f t="shared" si="13"/>
        <v>1703</v>
      </c>
      <c r="O235" s="2">
        <v>41</v>
      </c>
      <c r="P235" s="8">
        <f t="shared" si="14"/>
        <v>1744</v>
      </c>
      <c r="Q235" s="8">
        <f t="shared" si="15"/>
        <v>64</v>
      </c>
      <c r="R235" s="2" t="s">
        <v>28</v>
      </c>
      <c r="S235" s="24" cm="1">
        <f t="array" ref="S235">_xlfn.IFS(P235&lt;5000, P235*2%,  P235&lt;25000, P235*5%, P235&lt;50000, P235*7%, P235&lt;10000, P235*9%, P235&lt;250000, P235*12%, P235&gt;=250000, P235*15%)</f>
        <v>34.880000000000003</v>
      </c>
    </row>
    <row r="236" spans="1:19" x14ac:dyDescent="0.3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VLOOKUP(F236,'Customer Info'!A:B,2,FALSE)</f>
        <v>Mike</v>
      </c>
      <c r="H236" s="6" t="str">
        <f>VLOOKUP(F236,'Customer Info'!A:C,3,FALSE)</f>
        <v>Pelletier</v>
      </c>
      <c r="I236" s="6" t="str">
        <f>VLOOKUP(F236,'Customer Info'!A:E,4,FALSE)</f>
        <v>Consumer</v>
      </c>
      <c r="J236" s="2">
        <v>2310</v>
      </c>
      <c r="K236" s="2">
        <v>2040</v>
      </c>
      <c r="L236" s="2">
        <v>2</v>
      </c>
      <c r="M236" s="7">
        <f t="shared" si="12"/>
        <v>4080</v>
      </c>
      <c r="N236" s="7">
        <f t="shared" si="13"/>
        <v>4620</v>
      </c>
      <c r="O236" s="2">
        <v>78</v>
      </c>
      <c r="P236" s="8">
        <f t="shared" si="14"/>
        <v>4698</v>
      </c>
      <c r="Q236" s="8">
        <f t="shared" si="15"/>
        <v>540</v>
      </c>
      <c r="R236" s="2" t="s">
        <v>50</v>
      </c>
      <c r="S236" s="24" cm="1">
        <f t="array" ref="S236">_xlfn.IFS(P236&lt;5000, P236*2%,  P236&lt;25000, P236*5%, P236&lt;50000, P236*7%, P236&lt;10000, P236*9%, P236&lt;250000, P236*12%, P236&gt;=250000, P236*15%)</f>
        <v>93.960000000000008</v>
      </c>
    </row>
    <row r="237" spans="1:19" x14ac:dyDescent="0.3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VLOOKUP(F237,'Customer Info'!A:B,2,FALSE)</f>
        <v>Darren</v>
      </c>
      <c r="H237" s="6" t="str">
        <f>VLOOKUP(F237,'Customer Info'!A:C,3,FALSE)</f>
        <v>Budd</v>
      </c>
      <c r="I237" s="6" t="str">
        <f>VLOOKUP(F237,'Customer Info'!A:E,4,FALSE)</f>
        <v>Corporate</v>
      </c>
      <c r="J237" s="2">
        <v>2874</v>
      </c>
      <c r="K237" s="2">
        <v>2583</v>
      </c>
      <c r="L237" s="2">
        <v>2</v>
      </c>
      <c r="M237" s="7">
        <f t="shared" si="12"/>
        <v>5166</v>
      </c>
      <c r="N237" s="7">
        <f t="shared" si="13"/>
        <v>5748</v>
      </c>
      <c r="O237" s="2">
        <v>64</v>
      </c>
      <c r="P237" s="8">
        <f t="shared" si="14"/>
        <v>5812</v>
      </c>
      <c r="Q237" s="8">
        <f t="shared" si="15"/>
        <v>582</v>
      </c>
      <c r="R237" s="2" t="s">
        <v>28</v>
      </c>
      <c r="S237" s="24" cm="1">
        <f t="array" ref="S237">_xlfn.IFS(P237&lt;5000, P237*2%,  P237&lt;25000, P237*5%, P237&lt;50000, P237*7%, P237&lt;10000, P237*9%, P237&lt;250000, P237*12%, P237&gt;=250000, P237*15%)</f>
        <v>290.60000000000002</v>
      </c>
    </row>
    <row r="238" spans="1:19" x14ac:dyDescent="0.3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VLOOKUP(F238,'Customer Info'!A:B,2,FALSE)</f>
        <v>Hallie</v>
      </c>
      <c r="H238" s="6" t="str">
        <f>VLOOKUP(F238,'Customer Info'!A:C,3,FALSE)</f>
        <v>Redmond</v>
      </c>
      <c r="I238" s="6" t="str">
        <f>VLOOKUP(F238,'Customer Info'!A:E,4,FALSE)</f>
        <v>Home Office</v>
      </c>
      <c r="J238" s="2">
        <v>1246</v>
      </c>
      <c r="K238" s="2">
        <v>1164</v>
      </c>
      <c r="L238" s="2">
        <v>2</v>
      </c>
      <c r="M238" s="7">
        <f t="shared" si="12"/>
        <v>2328</v>
      </c>
      <c r="N238" s="7">
        <f t="shared" si="13"/>
        <v>2492</v>
      </c>
      <c r="O238" s="2">
        <v>27</v>
      </c>
      <c r="P238" s="8">
        <f t="shared" si="14"/>
        <v>2519</v>
      </c>
      <c r="Q238" s="8">
        <f t="shared" si="15"/>
        <v>164</v>
      </c>
      <c r="R238" s="2" t="s">
        <v>26</v>
      </c>
      <c r="S238" s="24" cm="1">
        <f t="array" ref="S238">_xlfn.IFS(P238&lt;5000, P238*2%,  P238&lt;25000, P238*5%, P238&lt;50000, P238*7%, P238&lt;10000, P238*9%, P238&lt;250000, P238*12%, P238&gt;=250000, P238*15%)</f>
        <v>50.38</v>
      </c>
    </row>
    <row r="239" spans="1:19" x14ac:dyDescent="0.3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VLOOKUP(F239,'Customer Info'!A:B,2,FALSE)</f>
        <v>Julie</v>
      </c>
      <c r="H239" s="6" t="str">
        <f>VLOOKUP(F239,'Customer Info'!A:C,3,FALSE)</f>
        <v>Creighton</v>
      </c>
      <c r="I239" s="6" t="str">
        <f>VLOOKUP(F239,'Customer Info'!A:E,4,FALSE)</f>
        <v>Consumer</v>
      </c>
      <c r="J239" s="2">
        <v>62</v>
      </c>
      <c r="K239" s="2">
        <v>58</v>
      </c>
      <c r="L239" s="2">
        <v>5</v>
      </c>
      <c r="M239" s="7">
        <f t="shared" si="12"/>
        <v>290</v>
      </c>
      <c r="N239" s="7">
        <f t="shared" si="13"/>
        <v>310</v>
      </c>
      <c r="O239" s="2">
        <v>10</v>
      </c>
      <c r="P239" s="8">
        <f t="shared" si="14"/>
        <v>320</v>
      </c>
      <c r="Q239" s="8">
        <f t="shared" si="15"/>
        <v>20</v>
      </c>
      <c r="R239" s="2" t="s">
        <v>50</v>
      </c>
      <c r="S239" s="24" cm="1">
        <f t="array" ref="S239">_xlfn.IFS(P239&lt;5000, P239*2%,  P239&lt;25000, P239*5%, P239&lt;50000, P239*7%, P239&lt;10000, P239*9%, P239&lt;250000, P239*12%, P239&gt;=250000, P239*15%)</f>
        <v>6.4</v>
      </c>
    </row>
    <row r="240" spans="1:19" x14ac:dyDescent="0.3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VLOOKUP(F240,'Customer Info'!A:B,2,FALSE)</f>
        <v>Jack</v>
      </c>
      <c r="H240" s="6" t="str">
        <f>VLOOKUP(F240,'Customer Info'!A:C,3,FALSE)</f>
        <v>Garza</v>
      </c>
      <c r="I240" s="6" t="str">
        <f>VLOOKUP(F240,'Customer Info'!A:E,4,FALSE)</f>
        <v>Corporate</v>
      </c>
      <c r="J240" s="2">
        <v>1447</v>
      </c>
      <c r="K240" s="2">
        <v>1326</v>
      </c>
      <c r="L240" s="2">
        <v>5</v>
      </c>
      <c r="M240" s="7">
        <f t="shared" si="12"/>
        <v>6630</v>
      </c>
      <c r="N240" s="7">
        <f t="shared" si="13"/>
        <v>7235</v>
      </c>
      <c r="O240" s="2">
        <v>94</v>
      </c>
      <c r="P240" s="8">
        <f t="shared" si="14"/>
        <v>7329</v>
      </c>
      <c r="Q240" s="8">
        <f t="shared" si="15"/>
        <v>605</v>
      </c>
      <c r="R240" s="2" t="s">
        <v>28</v>
      </c>
      <c r="S240" s="24" cm="1">
        <f t="array" ref="S240">_xlfn.IFS(P240&lt;5000, P240*2%,  P240&lt;25000, P240*5%, P240&lt;50000, P240*7%, P240&lt;10000, P240*9%, P240&lt;250000, P240*12%, P240&gt;=250000, P240*15%)</f>
        <v>366.45000000000005</v>
      </c>
    </row>
    <row r="241" spans="1:19" x14ac:dyDescent="0.3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VLOOKUP(F241,'Customer Info'!A:B,2,FALSE)</f>
        <v>Steven</v>
      </c>
      <c r="H241" s="6" t="str">
        <f>VLOOKUP(F241,'Customer Info'!A:C,3,FALSE)</f>
        <v>Cartwright</v>
      </c>
      <c r="I241" s="6" t="str">
        <f>VLOOKUP(F241,'Customer Info'!A:E,4,FALSE)</f>
        <v>Consumer</v>
      </c>
      <c r="J241" s="2">
        <v>185</v>
      </c>
      <c r="K241" s="2">
        <v>174</v>
      </c>
      <c r="L241" s="2">
        <v>7</v>
      </c>
      <c r="M241" s="7">
        <f t="shared" si="12"/>
        <v>1218</v>
      </c>
      <c r="N241" s="7">
        <f t="shared" si="13"/>
        <v>1295</v>
      </c>
      <c r="O241" s="2">
        <v>30</v>
      </c>
      <c r="P241" s="8">
        <f t="shared" si="14"/>
        <v>1325</v>
      </c>
      <c r="Q241" s="8">
        <f t="shared" si="15"/>
        <v>77</v>
      </c>
      <c r="R241" s="2" t="s">
        <v>50</v>
      </c>
      <c r="S241" s="24" cm="1">
        <f t="array" ref="S241">_xlfn.IFS(P241&lt;5000, P241*2%,  P241&lt;25000, P241*5%, P241&lt;50000, P241*7%, P241&lt;10000, P241*9%, P241&lt;250000, P241*12%, P241&gt;=250000, P241*15%)</f>
        <v>26.5</v>
      </c>
    </row>
    <row r="242" spans="1:19" x14ac:dyDescent="0.3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VLOOKUP(F242,'Customer Info'!A:B,2,FALSE)</f>
        <v>Steven</v>
      </c>
      <c r="H242" s="6" t="str">
        <f>VLOOKUP(F242,'Customer Info'!A:C,3,FALSE)</f>
        <v>Cartwright</v>
      </c>
      <c r="I242" s="6" t="str">
        <f>VLOOKUP(F242,'Customer Info'!A:E,4,FALSE)</f>
        <v>Consumer</v>
      </c>
      <c r="J242" s="2">
        <v>3192</v>
      </c>
      <c r="K242" s="2">
        <v>3011</v>
      </c>
      <c r="L242" s="2">
        <v>4</v>
      </c>
      <c r="M242" s="7">
        <f t="shared" si="12"/>
        <v>12044</v>
      </c>
      <c r="N242" s="7">
        <f t="shared" si="13"/>
        <v>12768</v>
      </c>
      <c r="O242" s="2">
        <v>72</v>
      </c>
      <c r="P242" s="8">
        <f t="shared" si="14"/>
        <v>12840</v>
      </c>
      <c r="Q242" s="8">
        <f t="shared" si="15"/>
        <v>724</v>
      </c>
      <c r="R242" s="2" t="s">
        <v>28</v>
      </c>
      <c r="S242" s="24" cm="1">
        <f t="array" ref="S242">_xlfn.IFS(P242&lt;5000, P242*2%,  P242&lt;25000, P242*5%, P242&lt;50000, P242*7%, P242&lt;10000, P242*9%, P242&lt;250000, P242*12%, P242&gt;=250000, P242*15%)</f>
        <v>642</v>
      </c>
    </row>
    <row r="243" spans="1:19" x14ac:dyDescent="0.3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VLOOKUP(F243,'Customer Info'!A:B,2,FALSE)</f>
        <v>Benjamin</v>
      </c>
      <c r="H243" s="6" t="str">
        <f>VLOOKUP(F243,'Customer Info'!A:C,3,FALSE)</f>
        <v>Patterson</v>
      </c>
      <c r="I243" s="6" t="str">
        <f>VLOOKUP(F243,'Customer Info'!A:E,4,FALSE)</f>
        <v>Corporate</v>
      </c>
      <c r="J243" s="2">
        <v>8738</v>
      </c>
      <c r="K243" s="2">
        <v>8162</v>
      </c>
      <c r="L243" s="2">
        <v>1</v>
      </c>
      <c r="M243" s="7">
        <f t="shared" si="12"/>
        <v>8162</v>
      </c>
      <c r="N243" s="7">
        <f t="shared" si="13"/>
        <v>8738</v>
      </c>
      <c r="O243" s="2">
        <v>28</v>
      </c>
      <c r="P243" s="8">
        <f t="shared" si="14"/>
        <v>8766</v>
      </c>
      <c r="Q243" s="8">
        <f t="shared" si="15"/>
        <v>576</v>
      </c>
      <c r="R243" s="2" t="s">
        <v>28</v>
      </c>
      <c r="S243" s="24" cm="1">
        <f t="array" ref="S243">_xlfn.IFS(P243&lt;5000, P243*2%,  P243&lt;25000, P243*5%, P243&lt;50000, P243*7%, P243&lt;10000, P243*9%, P243&lt;250000, P243*12%, P243&gt;=250000, P243*15%)</f>
        <v>438.3</v>
      </c>
    </row>
    <row r="244" spans="1:19" x14ac:dyDescent="0.3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VLOOKUP(F244,'Customer Info'!A:B,2,FALSE)</f>
        <v>Anthony</v>
      </c>
      <c r="H244" s="6" t="str">
        <f>VLOOKUP(F244,'Customer Info'!A:C,3,FALSE)</f>
        <v>O'Donnell</v>
      </c>
      <c r="I244" s="6" t="str">
        <f>VLOOKUP(F244,'Customer Info'!A:E,4,FALSE)</f>
        <v>Corporate</v>
      </c>
      <c r="J244" s="2">
        <v>674</v>
      </c>
      <c r="K244" s="2">
        <v>629</v>
      </c>
      <c r="L244" s="2">
        <v>5</v>
      </c>
      <c r="M244" s="7">
        <f t="shared" si="12"/>
        <v>3145</v>
      </c>
      <c r="N244" s="7">
        <f t="shared" si="13"/>
        <v>3370</v>
      </c>
      <c r="O244" s="2">
        <v>29</v>
      </c>
      <c r="P244" s="8">
        <f t="shared" si="14"/>
        <v>3399</v>
      </c>
      <c r="Q244" s="8">
        <f t="shared" si="15"/>
        <v>225</v>
      </c>
      <c r="R244" s="2" t="s">
        <v>28</v>
      </c>
      <c r="S244" s="24" cm="1">
        <f t="array" ref="S244">_xlfn.IFS(P244&lt;5000, P244*2%,  P244&lt;25000, P244*5%, P244&lt;50000, P244*7%, P244&lt;10000, P244*9%, P244&lt;250000, P244*12%, P244&gt;=250000, P244*15%)</f>
        <v>67.98</v>
      </c>
    </row>
    <row r="245" spans="1:19" x14ac:dyDescent="0.3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VLOOKUP(F245,'Customer Info'!A:B,2,FALSE)</f>
        <v>Laurel</v>
      </c>
      <c r="H245" s="6" t="str">
        <f>VLOOKUP(F245,'Customer Info'!A:C,3,FALSE)</f>
        <v>Elliston</v>
      </c>
      <c r="I245" s="6" t="str">
        <f>VLOOKUP(F245,'Customer Info'!A:E,4,FALSE)</f>
        <v>Corporate</v>
      </c>
      <c r="J245" s="2">
        <v>2478</v>
      </c>
      <c r="K245" s="2">
        <v>2406</v>
      </c>
      <c r="L245" s="2">
        <v>2</v>
      </c>
      <c r="M245" s="7">
        <f t="shared" si="12"/>
        <v>4812</v>
      </c>
      <c r="N245" s="7">
        <f t="shared" si="13"/>
        <v>4956</v>
      </c>
      <c r="O245" s="2">
        <v>98</v>
      </c>
      <c r="P245" s="8">
        <f t="shared" si="14"/>
        <v>5054</v>
      </c>
      <c r="Q245" s="8">
        <f t="shared" si="15"/>
        <v>144</v>
      </c>
      <c r="R245" s="2" t="s">
        <v>28</v>
      </c>
      <c r="S245" s="24" cm="1">
        <f t="array" ref="S245">_xlfn.IFS(P245&lt;5000, P245*2%,  P245&lt;25000, P245*5%, P245&lt;50000, P245*7%, P245&lt;10000, P245*9%, P245&lt;250000, P245*12%, P245&gt;=250000, P245*15%)</f>
        <v>252.70000000000002</v>
      </c>
    </row>
    <row r="246" spans="1:19" x14ac:dyDescent="0.3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VLOOKUP(F246,'Customer Info'!A:B,2,FALSE)</f>
        <v>Allen</v>
      </c>
      <c r="H246" s="6" t="str">
        <f>VLOOKUP(F246,'Customer Info'!A:C,3,FALSE)</f>
        <v>Rosenblatt</v>
      </c>
      <c r="I246" s="6" t="str">
        <f>VLOOKUP(F246,'Customer Info'!A:E,4,FALSE)</f>
        <v>Consumer</v>
      </c>
      <c r="J246" s="2">
        <v>8619</v>
      </c>
      <c r="K246" s="2">
        <v>7759</v>
      </c>
      <c r="L246" s="2">
        <v>2</v>
      </c>
      <c r="M246" s="7">
        <f t="shared" si="12"/>
        <v>15518</v>
      </c>
      <c r="N246" s="7">
        <f t="shared" si="13"/>
        <v>17238</v>
      </c>
      <c r="O246" s="2">
        <v>58</v>
      </c>
      <c r="P246" s="8">
        <f t="shared" si="14"/>
        <v>17296</v>
      </c>
      <c r="Q246" s="8">
        <f t="shared" si="15"/>
        <v>1720</v>
      </c>
      <c r="R246" s="2" t="s">
        <v>28</v>
      </c>
      <c r="S246" s="24" cm="1">
        <f t="array" ref="S246">_xlfn.IFS(P246&lt;5000, P246*2%,  P246&lt;25000, P246*5%, P246&lt;50000, P246*7%, P246&lt;10000, P246*9%, P246&lt;250000, P246*12%, P246&gt;=250000, P246*15%)</f>
        <v>864.80000000000007</v>
      </c>
    </row>
    <row r="247" spans="1:19" x14ac:dyDescent="0.3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VLOOKUP(F247,'Customer Info'!A:B,2,FALSE)</f>
        <v>Dave</v>
      </c>
      <c r="H247" s="6" t="str">
        <f>VLOOKUP(F247,'Customer Info'!A:C,3,FALSE)</f>
        <v>Hallsten</v>
      </c>
      <c r="I247" s="6" t="str">
        <f>VLOOKUP(F247,'Customer Info'!A:E,4,FALSE)</f>
        <v>Consumer</v>
      </c>
      <c r="J247" s="2">
        <v>8738</v>
      </c>
      <c r="K247" s="2">
        <v>8162</v>
      </c>
      <c r="L247" s="2">
        <v>4</v>
      </c>
      <c r="M247" s="7">
        <f t="shared" si="12"/>
        <v>32648</v>
      </c>
      <c r="N247" s="7">
        <f t="shared" si="13"/>
        <v>34952</v>
      </c>
      <c r="O247" s="2">
        <v>66</v>
      </c>
      <c r="P247" s="8">
        <f t="shared" si="14"/>
        <v>35018</v>
      </c>
      <c r="Q247" s="8">
        <f t="shared" si="15"/>
        <v>2304</v>
      </c>
      <c r="R247" s="2" t="s">
        <v>28</v>
      </c>
      <c r="S247" s="24" cm="1">
        <f t="array" ref="S247">_xlfn.IFS(P247&lt;5000, P247*2%,  P247&lt;25000, P247*5%, P247&lt;50000, P247*7%, P247&lt;10000, P247*9%, P247&lt;250000, P247*12%, P247&gt;=250000, P247*15%)</f>
        <v>2451.2600000000002</v>
      </c>
    </row>
    <row r="248" spans="1:19" x14ac:dyDescent="0.3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VLOOKUP(F248,'Customer Info'!A:B,2,FALSE)</f>
        <v>Gary</v>
      </c>
      <c r="H248" s="6" t="str">
        <f>VLOOKUP(F248,'Customer Info'!A:C,3,FALSE)</f>
        <v>Zandusky</v>
      </c>
      <c r="I248" s="6" t="str">
        <f>VLOOKUP(F248,'Customer Info'!A:E,4,FALSE)</f>
        <v>Consumer</v>
      </c>
      <c r="J248" s="2">
        <v>142</v>
      </c>
      <c r="K248" s="2">
        <v>134</v>
      </c>
      <c r="L248" s="2">
        <v>2</v>
      </c>
      <c r="M248" s="7">
        <f t="shared" si="12"/>
        <v>268</v>
      </c>
      <c r="N248" s="7">
        <f t="shared" si="13"/>
        <v>284</v>
      </c>
      <c r="O248" s="2">
        <v>30</v>
      </c>
      <c r="P248" s="8">
        <f t="shared" si="14"/>
        <v>314</v>
      </c>
      <c r="Q248" s="8">
        <f t="shared" si="15"/>
        <v>16</v>
      </c>
      <c r="R248" s="2" t="s">
        <v>50</v>
      </c>
      <c r="S248" s="24" cm="1">
        <f t="array" ref="S248">_xlfn.IFS(P248&lt;5000, P248*2%,  P248&lt;25000, P248*5%, P248&lt;50000, P248*7%, P248&lt;10000, P248*9%, P248&lt;250000, P248*12%, P248&gt;=250000, P248*15%)</f>
        <v>6.28</v>
      </c>
    </row>
    <row r="249" spans="1:19" x14ac:dyDescent="0.3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VLOOKUP(F249,'Customer Info'!A:B,2,FALSE)</f>
        <v>Fred</v>
      </c>
      <c r="H249" s="6" t="str">
        <f>VLOOKUP(F249,'Customer Info'!A:C,3,FALSE)</f>
        <v>Wasserman</v>
      </c>
      <c r="I249" s="6" t="str">
        <f>VLOOKUP(F249,'Customer Info'!A:E,4,FALSE)</f>
        <v>Consumer</v>
      </c>
      <c r="J249" s="2">
        <v>516</v>
      </c>
      <c r="K249" s="2">
        <v>473</v>
      </c>
      <c r="L249" s="2">
        <v>2</v>
      </c>
      <c r="M249" s="7">
        <f t="shared" si="12"/>
        <v>946</v>
      </c>
      <c r="N249" s="7">
        <f t="shared" si="13"/>
        <v>1032</v>
      </c>
      <c r="O249" s="2">
        <v>59</v>
      </c>
      <c r="P249" s="8">
        <f t="shared" si="14"/>
        <v>1091</v>
      </c>
      <c r="Q249" s="8">
        <f t="shared" si="15"/>
        <v>86</v>
      </c>
      <c r="R249" s="2" t="s">
        <v>28</v>
      </c>
      <c r="S249" s="24" cm="1">
        <f t="array" ref="S249">_xlfn.IFS(P249&lt;5000, P249*2%,  P249&lt;25000, P249*5%, P249&lt;50000, P249*7%, P249&lt;10000, P249*9%, P249&lt;250000, P249*12%, P249&gt;=250000, P249*15%)</f>
        <v>21.82</v>
      </c>
    </row>
    <row r="250" spans="1:19" x14ac:dyDescent="0.3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VLOOKUP(F250,'Customer Info'!A:B,2,FALSE)</f>
        <v>Anna</v>
      </c>
      <c r="H250" s="6" t="str">
        <f>VLOOKUP(F250,'Customer Info'!A:C,3,FALSE)</f>
        <v>Gayman</v>
      </c>
      <c r="I250" s="6" t="str">
        <f>VLOOKUP(F250,'Customer Info'!A:E,4,FALSE)</f>
        <v>Consumer</v>
      </c>
      <c r="J250" s="2">
        <v>2155</v>
      </c>
      <c r="K250" s="2">
        <v>2014</v>
      </c>
      <c r="L250" s="2">
        <v>3</v>
      </c>
      <c r="M250" s="7">
        <f t="shared" si="12"/>
        <v>6042</v>
      </c>
      <c r="N250" s="7">
        <f t="shared" si="13"/>
        <v>6465</v>
      </c>
      <c r="O250" s="2">
        <v>44</v>
      </c>
      <c r="P250" s="8">
        <f t="shared" si="14"/>
        <v>6509</v>
      </c>
      <c r="Q250" s="8">
        <f t="shared" si="15"/>
        <v>423</v>
      </c>
      <c r="R250" s="2" t="s">
        <v>28</v>
      </c>
      <c r="S250" s="24" cm="1">
        <f t="array" ref="S250">_xlfn.IFS(P250&lt;5000, P250*2%,  P250&lt;25000, P250*5%, P250&lt;50000, P250*7%, P250&lt;10000, P250*9%, P250&lt;250000, P250*12%, P250&gt;=250000, P250*15%)</f>
        <v>325.45000000000005</v>
      </c>
    </row>
    <row r="251" spans="1:19" x14ac:dyDescent="0.3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VLOOKUP(F251,'Customer Info'!A:B,2,FALSE)</f>
        <v>Shui</v>
      </c>
      <c r="H251" s="6" t="str">
        <f>VLOOKUP(F251,'Customer Info'!A:C,3,FALSE)</f>
        <v>Tom</v>
      </c>
      <c r="I251" s="6" t="str">
        <f>VLOOKUP(F251,'Customer Info'!A:E,4,FALSE)</f>
        <v>Consumer</v>
      </c>
      <c r="J251" s="2">
        <v>187</v>
      </c>
      <c r="K251" s="2">
        <v>176</v>
      </c>
      <c r="L251" s="2">
        <v>3</v>
      </c>
      <c r="M251" s="7">
        <f t="shared" si="12"/>
        <v>528</v>
      </c>
      <c r="N251" s="7">
        <f t="shared" si="13"/>
        <v>561</v>
      </c>
      <c r="O251" s="2">
        <v>30</v>
      </c>
      <c r="P251" s="8">
        <f t="shared" si="14"/>
        <v>591</v>
      </c>
      <c r="Q251" s="8">
        <f t="shared" si="15"/>
        <v>33</v>
      </c>
      <c r="R251" s="2" t="s">
        <v>28</v>
      </c>
      <c r="S251" s="24" cm="1">
        <f t="array" ref="S251">_xlfn.IFS(P251&lt;5000, P251*2%,  P251&lt;25000, P251*5%, P251&lt;50000, P251*7%, P251&lt;10000, P251*9%, P251&lt;250000, P251*12%, P251&gt;=250000, P251*15%)</f>
        <v>11.82</v>
      </c>
    </row>
    <row r="252" spans="1:19" x14ac:dyDescent="0.3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VLOOKUP(F252,'Customer Info'!A:B,2,FALSE)</f>
        <v>Rachel</v>
      </c>
      <c r="H252" s="6" t="str">
        <f>VLOOKUP(F252,'Customer Info'!A:C,3,FALSE)</f>
        <v>Payne</v>
      </c>
      <c r="I252" s="6" t="str">
        <f>VLOOKUP(F252,'Customer Info'!A:E,4,FALSE)</f>
        <v>Home Office</v>
      </c>
      <c r="J252" s="2">
        <v>1968</v>
      </c>
      <c r="K252" s="2">
        <v>1821</v>
      </c>
      <c r="L252" s="2">
        <v>6</v>
      </c>
      <c r="M252" s="7">
        <f t="shared" si="12"/>
        <v>10926</v>
      </c>
      <c r="N252" s="7">
        <f t="shared" si="13"/>
        <v>11808</v>
      </c>
      <c r="O252" s="2">
        <v>79</v>
      </c>
      <c r="P252" s="8">
        <f t="shared" si="14"/>
        <v>11887</v>
      </c>
      <c r="Q252" s="8">
        <f t="shared" si="15"/>
        <v>882</v>
      </c>
      <c r="R252" s="2" t="s">
        <v>28</v>
      </c>
      <c r="S252" s="24" cm="1">
        <f t="array" ref="S252">_xlfn.IFS(P252&lt;5000, P252*2%,  P252&lt;25000, P252*5%, P252&lt;50000, P252*7%, P252&lt;10000, P252*9%, P252&lt;250000, P252*12%, P252&gt;=250000, P252*15%)</f>
        <v>594.35</v>
      </c>
    </row>
    <row r="253" spans="1:19" x14ac:dyDescent="0.3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VLOOKUP(F253,'Customer Info'!A:B,2,FALSE)</f>
        <v>Benjamin</v>
      </c>
      <c r="H253" s="6" t="str">
        <f>VLOOKUP(F253,'Customer Info'!A:C,3,FALSE)</f>
        <v>Patterson</v>
      </c>
      <c r="I253" s="6" t="str">
        <f>VLOOKUP(F253,'Customer Info'!A:E,4,FALSE)</f>
        <v>Corporate</v>
      </c>
      <c r="J253" s="2">
        <v>71</v>
      </c>
      <c r="K253" s="2">
        <v>64</v>
      </c>
      <c r="L253" s="2">
        <v>5</v>
      </c>
      <c r="M253" s="7">
        <f t="shared" si="12"/>
        <v>320</v>
      </c>
      <c r="N253" s="7">
        <f t="shared" si="13"/>
        <v>355</v>
      </c>
      <c r="O253" s="2">
        <v>10</v>
      </c>
      <c r="P253" s="8">
        <f t="shared" si="14"/>
        <v>365</v>
      </c>
      <c r="Q253" s="8">
        <f t="shared" si="15"/>
        <v>35</v>
      </c>
      <c r="R253" s="2" t="s">
        <v>28</v>
      </c>
      <c r="S253" s="24" cm="1">
        <f t="array" ref="S253">_xlfn.IFS(P253&lt;5000, P253*2%,  P253&lt;25000, P253*5%, P253&lt;50000, P253*7%, P253&lt;10000, P253*9%, P253&lt;250000, P253*12%, P253&gt;=250000, P253*15%)</f>
        <v>7.3</v>
      </c>
    </row>
    <row r="254" spans="1:19" x14ac:dyDescent="0.3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VLOOKUP(F254,'Customer Info'!A:B,2,FALSE)</f>
        <v>Michelle</v>
      </c>
      <c r="H254" s="6" t="str">
        <f>VLOOKUP(F254,'Customer Info'!A:C,3,FALSE)</f>
        <v>Arnett</v>
      </c>
      <c r="I254" s="6" t="str">
        <f>VLOOKUP(F254,'Customer Info'!A:E,4,FALSE)</f>
        <v>Consumer</v>
      </c>
      <c r="J254" s="2">
        <v>210</v>
      </c>
      <c r="K254" s="2">
        <v>193</v>
      </c>
      <c r="L254" s="2">
        <v>3</v>
      </c>
      <c r="M254" s="7">
        <f t="shared" si="12"/>
        <v>579</v>
      </c>
      <c r="N254" s="7">
        <f t="shared" si="13"/>
        <v>630</v>
      </c>
      <c r="O254" s="2">
        <v>49</v>
      </c>
      <c r="P254" s="8">
        <f t="shared" si="14"/>
        <v>679</v>
      </c>
      <c r="Q254" s="8">
        <f t="shared" si="15"/>
        <v>51</v>
      </c>
      <c r="R254" s="2" t="s">
        <v>56</v>
      </c>
      <c r="S254" s="24" cm="1">
        <f t="array" ref="S254">_xlfn.IFS(P254&lt;5000, P254*2%,  P254&lt;25000, P254*5%, P254&lt;50000, P254*7%, P254&lt;10000, P254*9%, P254&lt;250000, P254*12%, P254&gt;=250000, P254*15%)</f>
        <v>13.58</v>
      </c>
    </row>
    <row r="255" spans="1:19" x14ac:dyDescent="0.3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VLOOKUP(F255,'Customer Info'!A:B,2,FALSE)</f>
        <v>Nick</v>
      </c>
      <c r="H255" s="6" t="str">
        <f>VLOOKUP(F255,'Customer Info'!A:C,3,FALSE)</f>
        <v>Zandusky</v>
      </c>
      <c r="I255" s="6" t="str">
        <f>VLOOKUP(F255,'Customer Info'!A:E,4,FALSE)</f>
        <v>Consumer</v>
      </c>
      <c r="J255" s="2">
        <v>214</v>
      </c>
      <c r="K255" s="2">
        <v>200</v>
      </c>
      <c r="L255" s="2">
        <v>3</v>
      </c>
      <c r="M255" s="7">
        <f t="shared" si="12"/>
        <v>600</v>
      </c>
      <c r="N255" s="7">
        <f t="shared" si="13"/>
        <v>642</v>
      </c>
      <c r="O255" s="2">
        <v>90</v>
      </c>
      <c r="P255" s="8">
        <f t="shared" si="14"/>
        <v>732</v>
      </c>
      <c r="Q255" s="8">
        <f t="shared" si="15"/>
        <v>42</v>
      </c>
      <c r="R255" s="2" t="s">
        <v>28</v>
      </c>
      <c r="S255" s="24" cm="1">
        <f t="array" ref="S255">_xlfn.IFS(P255&lt;5000, P255*2%,  P255&lt;25000, P255*5%, P255&lt;50000, P255*7%, P255&lt;10000, P255*9%, P255&lt;250000, P255*12%, P255&gt;=250000, P255*15%)</f>
        <v>14.64</v>
      </c>
    </row>
    <row r="256" spans="1:19" x14ac:dyDescent="0.3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VLOOKUP(F256,'Customer Info'!A:B,2,FALSE)</f>
        <v>Maureen</v>
      </c>
      <c r="H256" s="6" t="str">
        <f>VLOOKUP(F256,'Customer Info'!A:C,3,FALSE)</f>
        <v>Gastineau</v>
      </c>
      <c r="I256" s="6" t="str">
        <f>VLOOKUP(F256,'Customer Info'!A:E,4,FALSE)</f>
        <v>Corporate</v>
      </c>
      <c r="J256" s="2">
        <v>210</v>
      </c>
      <c r="K256" s="2">
        <v>193</v>
      </c>
      <c r="L256" s="2">
        <v>6</v>
      </c>
      <c r="M256" s="7">
        <f t="shared" si="12"/>
        <v>1158</v>
      </c>
      <c r="N256" s="7">
        <f t="shared" si="13"/>
        <v>1260</v>
      </c>
      <c r="O256" s="2">
        <v>32</v>
      </c>
      <c r="P256" s="8">
        <f t="shared" si="14"/>
        <v>1292</v>
      </c>
      <c r="Q256" s="8">
        <f t="shared" si="15"/>
        <v>102</v>
      </c>
      <c r="R256" s="2" t="s">
        <v>50</v>
      </c>
      <c r="S256" s="24" cm="1">
        <f t="array" ref="S256">_xlfn.IFS(P256&lt;5000, P256*2%,  P256&lt;25000, P256*5%, P256&lt;50000, P256*7%, P256&lt;10000, P256*9%, P256&lt;250000, P256*12%, P256&gt;=250000, P256*15%)</f>
        <v>25.84</v>
      </c>
    </row>
    <row r="257" spans="1:19" x14ac:dyDescent="0.3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VLOOKUP(F257,'Customer Info'!A:B,2,FALSE)</f>
        <v>Shahid</v>
      </c>
      <c r="H257" s="6" t="str">
        <f>VLOOKUP(F257,'Customer Info'!A:C,3,FALSE)</f>
        <v>Collister</v>
      </c>
      <c r="I257" s="6" t="str">
        <f>VLOOKUP(F257,'Customer Info'!A:E,4,FALSE)</f>
        <v>Consumer</v>
      </c>
      <c r="J257" s="2">
        <v>2960</v>
      </c>
      <c r="K257" s="2">
        <v>2635</v>
      </c>
      <c r="L257" s="2">
        <v>3</v>
      </c>
      <c r="M257" s="7">
        <f t="shared" si="12"/>
        <v>7905</v>
      </c>
      <c r="N257" s="7">
        <f t="shared" si="13"/>
        <v>8880</v>
      </c>
      <c r="O257" s="2">
        <v>83</v>
      </c>
      <c r="P257" s="8">
        <f t="shared" si="14"/>
        <v>8963</v>
      </c>
      <c r="Q257" s="8">
        <f t="shared" si="15"/>
        <v>975</v>
      </c>
      <c r="R257" s="2" t="s">
        <v>50</v>
      </c>
      <c r="S257" s="24" cm="1">
        <f t="array" ref="S257">_xlfn.IFS(P257&lt;5000, P257*2%,  P257&lt;25000, P257*5%, P257&lt;50000, P257*7%, P257&lt;10000, P257*9%, P257&lt;250000, P257*12%, P257&gt;=250000, P257*15%)</f>
        <v>448.15000000000003</v>
      </c>
    </row>
    <row r="258" spans="1:19" x14ac:dyDescent="0.3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VLOOKUP(F258,'Customer Info'!A:B,2,FALSE)</f>
        <v>Nat</v>
      </c>
      <c r="H258" s="6" t="str">
        <f>VLOOKUP(F258,'Customer Info'!A:C,3,FALSE)</f>
        <v>Carroll</v>
      </c>
      <c r="I258" s="6" t="str">
        <f>VLOOKUP(F258,'Customer Info'!A:E,4,FALSE)</f>
        <v>Consumer</v>
      </c>
      <c r="J258" s="2">
        <v>3108</v>
      </c>
      <c r="K258" s="2">
        <v>2882</v>
      </c>
      <c r="L258" s="2">
        <v>7</v>
      </c>
      <c r="M258" s="7">
        <f t="shared" si="12"/>
        <v>20174</v>
      </c>
      <c r="N258" s="7">
        <f t="shared" si="13"/>
        <v>21756</v>
      </c>
      <c r="O258" s="2">
        <v>74</v>
      </c>
      <c r="P258" s="8">
        <f t="shared" si="14"/>
        <v>21830</v>
      </c>
      <c r="Q258" s="8">
        <f t="shared" si="15"/>
        <v>1582</v>
      </c>
      <c r="R258" s="2" t="s">
        <v>28</v>
      </c>
      <c r="S258" s="24" cm="1">
        <f t="array" ref="S258">_xlfn.IFS(P258&lt;5000, P258*2%,  P258&lt;25000, P258*5%, P258&lt;50000, P258*7%, P258&lt;10000, P258*9%, P258&lt;250000, P258*12%, P258&gt;=250000, P258*15%)</f>
        <v>1091.5</v>
      </c>
    </row>
    <row r="259" spans="1:19" x14ac:dyDescent="0.3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VLOOKUP(F259,'Customer Info'!A:B,2,FALSE)</f>
        <v>Scott</v>
      </c>
      <c r="H259" s="6" t="str">
        <f>VLOOKUP(F259,'Customer Info'!A:C,3,FALSE)</f>
        <v>Cohen</v>
      </c>
      <c r="I259" s="6" t="str">
        <f>VLOOKUP(F259,'Customer Info'!A:E,4,FALSE)</f>
        <v>Home Office</v>
      </c>
      <c r="J259" s="2">
        <v>2921</v>
      </c>
      <c r="K259" s="2">
        <v>2809</v>
      </c>
      <c r="L259" s="2">
        <v>2</v>
      </c>
      <c r="M259" s="7">
        <f t="shared" si="12"/>
        <v>5618</v>
      </c>
      <c r="N259" s="7">
        <f t="shared" si="13"/>
        <v>5842</v>
      </c>
      <c r="O259" s="2">
        <v>25</v>
      </c>
      <c r="P259" s="8">
        <f t="shared" si="14"/>
        <v>5867</v>
      </c>
      <c r="Q259" s="8">
        <f t="shared" si="15"/>
        <v>224</v>
      </c>
      <c r="R259" s="2" t="s">
        <v>28</v>
      </c>
      <c r="S259" s="24" cm="1">
        <f t="array" ref="S259">_xlfn.IFS(P259&lt;5000, P259*2%,  P259&lt;25000, P259*5%, P259&lt;50000, P259*7%, P259&lt;10000, P259*9%, P259&lt;250000, P259*12%, P259&gt;=250000, P259*15%)</f>
        <v>293.35000000000002</v>
      </c>
    </row>
    <row r="260" spans="1:19" x14ac:dyDescent="0.3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VLOOKUP(F260,'Customer Info'!A:B,2,FALSE)</f>
        <v>Lisa</v>
      </c>
      <c r="H260" s="6" t="str">
        <f>VLOOKUP(F260,'Customer Info'!A:C,3,FALSE)</f>
        <v>DeCherney</v>
      </c>
      <c r="I260" s="6" t="str">
        <f>VLOOKUP(F260,'Customer Info'!A:E,4,FALSE)</f>
        <v>Home Office</v>
      </c>
      <c r="J260" s="2">
        <v>6611</v>
      </c>
      <c r="K260" s="2">
        <v>5943</v>
      </c>
      <c r="L260" s="2">
        <v>2</v>
      </c>
      <c r="M260" s="7">
        <f t="shared" si="12"/>
        <v>11886</v>
      </c>
      <c r="N260" s="7">
        <f t="shared" si="13"/>
        <v>13222</v>
      </c>
      <c r="O260" s="2">
        <v>38</v>
      </c>
      <c r="P260" s="8">
        <f t="shared" si="14"/>
        <v>13260</v>
      </c>
      <c r="Q260" s="8">
        <f t="shared" si="15"/>
        <v>1336</v>
      </c>
      <c r="R260" s="2" t="s">
        <v>28</v>
      </c>
      <c r="S260" s="24" cm="1">
        <f t="array" ref="S260">_xlfn.IFS(P260&lt;5000, P260*2%,  P260&lt;25000, P260*5%, P260&lt;50000, P260*7%, P260&lt;10000, P260*9%, P260&lt;250000, P260*12%, P260&gt;=250000, P260*15%)</f>
        <v>663</v>
      </c>
    </row>
    <row r="261" spans="1:19" x14ac:dyDescent="0.3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VLOOKUP(F261,'Customer Info'!A:B,2,FALSE)</f>
        <v>Nancy</v>
      </c>
      <c r="H261" s="6" t="str">
        <f>VLOOKUP(F261,'Customer Info'!A:C,3,FALSE)</f>
        <v>Lomonaco</v>
      </c>
      <c r="I261" s="6" t="str">
        <f>VLOOKUP(F261,'Customer Info'!A:E,4,FALSE)</f>
        <v>Consumer</v>
      </c>
      <c r="J261" s="2">
        <v>809</v>
      </c>
      <c r="K261" s="2">
        <v>770</v>
      </c>
      <c r="L261" s="2">
        <v>1</v>
      </c>
      <c r="M261" s="7">
        <f t="shared" si="12"/>
        <v>770</v>
      </c>
      <c r="N261" s="7">
        <f t="shared" si="13"/>
        <v>809</v>
      </c>
      <c r="O261" s="2">
        <v>35</v>
      </c>
      <c r="P261" s="8">
        <f t="shared" si="14"/>
        <v>844</v>
      </c>
      <c r="Q261" s="8">
        <f t="shared" si="15"/>
        <v>39</v>
      </c>
      <c r="R261" s="2" t="s">
        <v>26</v>
      </c>
      <c r="S261" s="24" cm="1">
        <f t="array" ref="S261">_xlfn.IFS(P261&lt;5000, P261*2%,  P261&lt;25000, P261*5%, P261&lt;50000, P261*7%, P261&lt;10000, P261*9%, P261&lt;250000, P261*12%, P261&gt;=250000, P261*15%)</f>
        <v>16.88</v>
      </c>
    </row>
    <row r="262" spans="1:19" x14ac:dyDescent="0.3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VLOOKUP(F262,'Customer Info'!A:B,2,FALSE)</f>
        <v>Kristina</v>
      </c>
      <c r="H262" s="6" t="str">
        <f>VLOOKUP(F262,'Customer Info'!A:C,3,FALSE)</f>
        <v>Nunn</v>
      </c>
      <c r="I262" s="6" t="str">
        <f>VLOOKUP(F262,'Customer Info'!A:E,4,FALSE)</f>
        <v>Consumer</v>
      </c>
      <c r="J262" s="2">
        <v>21143</v>
      </c>
      <c r="K262" s="2">
        <v>18848</v>
      </c>
      <c r="L262" s="2">
        <v>2</v>
      </c>
      <c r="M262" s="7">
        <f t="shared" si="12"/>
        <v>37696</v>
      </c>
      <c r="N262" s="7">
        <f t="shared" si="13"/>
        <v>42286</v>
      </c>
      <c r="O262" s="2">
        <v>35</v>
      </c>
      <c r="P262" s="8">
        <f t="shared" si="14"/>
        <v>42321</v>
      </c>
      <c r="Q262" s="8">
        <f t="shared" si="15"/>
        <v>4590</v>
      </c>
      <c r="R262" s="2" t="s">
        <v>28</v>
      </c>
      <c r="S262" s="24" cm="1">
        <f t="array" ref="S262">_xlfn.IFS(P262&lt;5000, P262*2%,  P262&lt;25000, P262*5%, P262&lt;50000, P262*7%, P262&lt;10000, P262*9%, P262&lt;250000, P262*12%, P262&gt;=250000, P262*15%)</f>
        <v>2962.4700000000003</v>
      </c>
    </row>
    <row r="263" spans="1:19" x14ac:dyDescent="0.3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VLOOKUP(F263,'Customer Info'!A:B,2,FALSE)</f>
        <v>Hunter</v>
      </c>
      <c r="H263" s="6" t="str">
        <f>VLOOKUP(F263,'Customer Info'!A:C,3,FALSE)</f>
        <v>Lopez</v>
      </c>
      <c r="I263" s="6" t="str">
        <f>VLOOKUP(F263,'Customer Info'!A:E,4,FALSE)</f>
        <v>Corporate</v>
      </c>
      <c r="J263" s="2">
        <v>2958</v>
      </c>
      <c r="K263" s="2">
        <v>2743</v>
      </c>
      <c r="L263" s="2">
        <v>2</v>
      </c>
      <c r="M263" s="7">
        <f t="shared" si="12"/>
        <v>5486</v>
      </c>
      <c r="N263" s="7">
        <f t="shared" si="13"/>
        <v>5916</v>
      </c>
      <c r="O263" s="2">
        <v>89</v>
      </c>
      <c r="P263" s="8">
        <f t="shared" si="14"/>
        <v>6005</v>
      </c>
      <c r="Q263" s="8">
        <f t="shared" si="15"/>
        <v>430</v>
      </c>
      <c r="R263" s="2" t="s">
        <v>28</v>
      </c>
      <c r="S263" s="24" cm="1">
        <f t="array" ref="S263">_xlfn.IFS(P263&lt;5000, P263*2%,  P263&lt;25000, P263*5%, P263&lt;50000, P263*7%, P263&lt;10000, P263*9%, P263&lt;250000, P263*12%, P263&gt;=250000, P263*15%)</f>
        <v>300.25</v>
      </c>
    </row>
    <row r="264" spans="1:19" x14ac:dyDescent="0.3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VLOOKUP(F264,'Customer Info'!A:B,2,FALSE)</f>
        <v>Daniel</v>
      </c>
      <c r="H264" s="6" t="str">
        <f>VLOOKUP(F264,'Customer Info'!A:C,3,FALSE)</f>
        <v>Raglin</v>
      </c>
      <c r="I264" s="6" t="str">
        <f>VLOOKUP(F264,'Customer Info'!A:E,4,FALSE)</f>
        <v>Home Office</v>
      </c>
      <c r="J264" s="2">
        <v>1983</v>
      </c>
      <c r="K264" s="2">
        <v>1908</v>
      </c>
      <c r="L264" s="2">
        <v>1</v>
      </c>
      <c r="M264" s="7">
        <f t="shared" si="12"/>
        <v>1908</v>
      </c>
      <c r="N264" s="7">
        <f t="shared" si="13"/>
        <v>1983</v>
      </c>
      <c r="O264" s="2">
        <v>63</v>
      </c>
      <c r="P264" s="8">
        <f t="shared" si="14"/>
        <v>2046</v>
      </c>
      <c r="Q264" s="8">
        <f t="shared" si="15"/>
        <v>75</v>
      </c>
      <c r="R264" s="2" t="s">
        <v>26</v>
      </c>
      <c r="S264" s="24" cm="1">
        <f t="array" ref="S264">_xlfn.IFS(P264&lt;5000, P264*2%,  P264&lt;25000, P264*5%, P264&lt;50000, P264*7%, P264&lt;10000, P264*9%, P264&lt;250000, P264*12%, P264&gt;=250000, P264*15%)</f>
        <v>40.92</v>
      </c>
    </row>
    <row r="265" spans="1:19" x14ac:dyDescent="0.3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VLOOKUP(F265,'Customer Info'!A:B,2,FALSE)</f>
        <v>Jenna</v>
      </c>
      <c r="H265" s="6" t="str">
        <f>VLOOKUP(F265,'Customer Info'!A:C,3,FALSE)</f>
        <v>Caffey</v>
      </c>
      <c r="I265" s="6" t="str">
        <f>VLOOKUP(F265,'Customer Info'!A:E,4,FALSE)</f>
        <v>Consumer</v>
      </c>
      <c r="J265" s="2">
        <v>1845</v>
      </c>
      <c r="K265" s="2">
        <v>1742</v>
      </c>
      <c r="L265" s="2">
        <v>8</v>
      </c>
      <c r="M265" s="7">
        <f t="shared" si="12"/>
        <v>13936</v>
      </c>
      <c r="N265" s="7">
        <f t="shared" si="13"/>
        <v>14760</v>
      </c>
      <c r="O265" s="2">
        <v>99</v>
      </c>
      <c r="P265" s="8">
        <f t="shared" si="14"/>
        <v>14859</v>
      </c>
      <c r="Q265" s="8">
        <f t="shared" si="15"/>
        <v>824</v>
      </c>
      <c r="R265" s="2" t="s">
        <v>28</v>
      </c>
      <c r="S265" s="24" cm="1">
        <f t="array" ref="S265">_xlfn.IFS(P265&lt;5000, P265*2%,  P265&lt;25000, P265*5%, P265&lt;50000, P265*7%, P265&lt;10000, P265*9%, P265&lt;250000, P265*12%, P265&gt;=250000, P265*15%)</f>
        <v>742.95</v>
      </c>
    </row>
    <row r="266" spans="1:19" x14ac:dyDescent="0.3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VLOOKUP(F266,'Customer Info'!A:B,2,FALSE)</f>
        <v>Ivan</v>
      </c>
      <c r="H266" s="6" t="str">
        <f>VLOOKUP(F266,'Customer Info'!A:C,3,FALSE)</f>
        <v>Gibson</v>
      </c>
      <c r="I266" s="6" t="str">
        <f>VLOOKUP(F266,'Customer Info'!A:E,4,FALSE)</f>
        <v>Consumer</v>
      </c>
      <c r="J266" s="2">
        <v>119</v>
      </c>
      <c r="K266" s="2">
        <v>112</v>
      </c>
      <c r="L266" s="2">
        <v>2</v>
      </c>
      <c r="M266" s="7">
        <f t="shared" si="12"/>
        <v>224</v>
      </c>
      <c r="N266" s="7">
        <f t="shared" si="13"/>
        <v>238</v>
      </c>
      <c r="O266" s="2">
        <v>30</v>
      </c>
      <c r="P266" s="8">
        <f t="shared" si="14"/>
        <v>268</v>
      </c>
      <c r="Q266" s="8">
        <f t="shared" si="15"/>
        <v>14</v>
      </c>
      <c r="R266" s="2" t="s">
        <v>28</v>
      </c>
      <c r="S266" s="24" cm="1">
        <f t="array" ref="S266">_xlfn.IFS(P266&lt;5000, P266*2%,  P266&lt;25000, P266*5%, P266&lt;50000, P266*7%, P266&lt;10000, P266*9%, P266&lt;250000, P266*12%, P266&gt;=250000, P266*15%)</f>
        <v>5.36</v>
      </c>
    </row>
    <row r="267" spans="1:19" x14ac:dyDescent="0.3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VLOOKUP(F267,'Customer Info'!A:B,2,FALSE)</f>
        <v>Logan</v>
      </c>
      <c r="H267" s="6" t="str">
        <f>VLOOKUP(F267,'Customer Info'!A:C,3,FALSE)</f>
        <v>Haushalter</v>
      </c>
      <c r="I267" s="6" t="str">
        <f>VLOOKUP(F267,'Customer Info'!A:E,4,FALSE)</f>
        <v>Consumer</v>
      </c>
      <c r="J267" s="2">
        <v>9214</v>
      </c>
      <c r="K267" s="2">
        <v>8295</v>
      </c>
      <c r="L267" s="2">
        <v>4</v>
      </c>
      <c r="M267" s="7">
        <f t="shared" ref="M267:M330" si="16">K267*L267</f>
        <v>33180</v>
      </c>
      <c r="N267" s="7">
        <f t="shared" ref="N267:N330" si="17">J267*L267</f>
        <v>36856</v>
      </c>
      <c r="O267" s="2">
        <v>97</v>
      </c>
      <c r="P267" s="8">
        <f t="shared" ref="P267:P330" si="18">N267+O267</f>
        <v>36953</v>
      </c>
      <c r="Q267" s="8">
        <f t="shared" ref="Q267:Q330" si="19">N267-M267</f>
        <v>3676</v>
      </c>
      <c r="R267" s="2" t="s">
        <v>28</v>
      </c>
      <c r="S267" s="24" cm="1">
        <f t="array" ref="S267">_xlfn.IFS(P267&lt;5000, P267*2%,  P267&lt;25000, P267*5%, P267&lt;50000, P267*7%, P267&lt;10000, P267*9%, P267&lt;250000, P267*12%, P267&gt;=250000, P267*15%)</f>
        <v>2586.71</v>
      </c>
    </row>
    <row r="268" spans="1:19" x14ac:dyDescent="0.3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VLOOKUP(F268,'Customer Info'!A:B,2,FALSE)</f>
        <v>Rick</v>
      </c>
      <c r="H268" s="6" t="str">
        <f>VLOOKUP(F268,'Customer Info'!A:C,3,FALSE)</f>
        <v>Duston</v>
      </c>
      <c r="I268" s="6" t="str">
        <f>VLOOKUP(F268,'Customer Info'!A:E,4,FALSE)</f>
        <v>Consumer</v>
      </c>
      <c r="J268" s="2">
        <v>1528</v>
      </c>
      <c r="K268" s="2">
        <v>1348</v>
      </c>
      <c r="L268" s="2">
        <v>3</v>
      </c>
      <c r="M268" s="7">
        <f t="shared" si="16"/>
        <v>4044</v>
      </c>
      <c r="N268" s="7">
        <f t="shared" si="17"/>
        <v>4584</v>
      </c>
      <c r="O268" s="2">
        <v>44</v>
      </c>
      <c r="P268" s="8">
        <f t="shared" si="18"/>
        <v>4628</v>
      </c>
      <c r="Q268" s="8">
        <f t="shared" si="19"/>
        <v>540</v>
      </c>
      <c r="R268" s="2" t="s">
        <v>28</v>
      </c>
      <c r="S268" s="24" cm="1">
        <f t="array" ref="S268">_xlfn.IFS(P268&lt;5000, P268*2%,  P268&lt;25000, P268*5%, P268&lt;50000, P268*7%, P268&lt;10000, P268*9%, P268&lt;250000, P268*12%, P268&gt;=250000, P268*15%)</f>
        <v>92.56</v>
      </c>
    </row>
    <row r="269" spans="1:19" x14ac:dyDescent="0.3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VLOOKUP(F269,'Customer Info'!A:B,2,FALSE)</f>
        <v>Bart</v>
      </c>
      <c r="H269" s="6" t="str">
        <f>VLOOKUP(F269,'Customer Info'!A:C,3,FALSE)</f>
        <v>Folk</v>
      </c>
      <c r="I269" s="6" t="str">
        <f>VLOOKUP(F269,'Customer Info'!A:E,4,FALSE)</f>
        <v>Consumer</v>
      </c>
      <c r="J269" s="2">
        <v>4737</v>
      </c>
      <c r="K269" s="2">
        <v>4473</v>
      </c>
      <c r="L269" s="2">
        <v>1</v>
      </c>
      <c r="M269" s="7">
        <f t="shared" si="16"/>
        <v>4473</v>
      </c>
      <c r="N269" s="7">
        <f t="shared" si="17"/>
        <v>4737</v>
      </c>
      <c r="O269" s="2">
        <v>41</v>
      </c>
      <c r="P269" s="8">
        <f t="shared" si="18"/>
        <v>4778</v>
      </c>
      <c r="Q269" s="8">
        <f t="shared" si="19"/>
        <v>264</v>
      </c>
      <c r="R269" s="2" t="s">
        <v>28</v>
      </c>
      <c r="S269" s="24" cm="1">
        <f t="array" ref="S269">_xlfn.IFS(P269&lt;5000, P269*2%,  P269&lt;25000, P269*5%, P269&lt;50000, P269*7%, P269&lt;10000, P269*9%, P269&lt;250000, P269*12%, P269&gt;=250000, P269*15%)</f>
        <v>95.56</v>
      </c>
    </row>
    <row r="270" spans="1:19" x14ac:dyDescent="0.3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VLOOKUP(F270,'Customer Info'!A:B,2,FALSE)</f>
        <v>Rob</v>
      </c>
      <c r="H270" s="6" t="str">
        <f>VLOOKUP(F270,'Customer Info'!A:C,3,FALSE)</f>
        <v>Haberlin</v>
      </c>
      <c r="I270" s="6" t="str">
        <f>VLOOKUP(F270,'Customer Info'!A:E,4,FALSE)</f>
        <v>Consumer</v>
      </c>
      <c r="J270" s="2">
        <v>4577</v>
      </c>
      <c r="K270" s="2">
        <v>4285</v>
      </c>
      <c r="L270" s="2">
        <v>7</v>
      </c>
      <c r="M270" s="7">
        <f t="shared" si="16"/>
        <v>29995</v>
      </c>
      <c r="N270" s="7">
        <f t="shared" si="17"/>
        <v>32039</v>
      </c>
      <c r="O270" s="2">
        <v>24</v>
      </c>
      <c r="P270" s="8">
        <f t="shared" si="18"/>
        <v>32063</v>
      </c>
      <c r="Q270" s="8">
        <f t="shared" si="19"/>
        <v>2044</v>
      </c>
      <c r="R270" s="2" t="s">
        <v>50</v>
      </c>
      <c r="S270" s="24" cm="1">
        <f t="array" ref="S270">_xlfn.IFS(P270&lt;5000, P270*2%,  P270&lt;25000, P270*5%, P270&lt;50000, P270*7%, P270&lt;10000, P270*9%, P270&lt;250000, P270*12%, P270&gt;=250000, P270*15%)</f>
        <v>2244.4100000000003</v>
      </c>
    </row>
    <row r="271" spans="1:19" x14ac:dyDescent="0.3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VLOOKUP(F271,'Customer Info'!A:B,2,FALSE)</f>
        <v>Christine</v>
      </c>
      <c r="H271" s="6" t="str">
        <f>VLOOKUP(F271,'Customer Info'!A:C,3,FALSE)</f>
        <v>Abelman</v>
      </c>
      <c r="I271" s="6" t="str">
        <f>VLOOKUP(F271,'Customer Info'!A:E,4,FALSE)</f>
        <v>Corporate</v>
      </c>
      <c r="J271" s="2">
        <v>6864</v>
      </c>
      <c r="K271" s="2">
        <v>6667</v>
      </c>
      <c r="L271" s="2">
        <v>3</v>
      </c>
      <c r="M271" s="7">
        <f t="shared" si="16"/>
        <v>20001</v>
      </c>
      <c r="N271" s="7">
        <f t="shared" si="17"/>
        <v>20592</v>
      </c>
      <c r="O271" s="2">
        <v>21</v>
      </c>
      <c r="P271" s="8">
        <f t="shared" si="18"/>
        <v>20613</v>
      </c>
      <c r="Q271" s="8">
        <f t="shared" si="19"/>
        <v>591</v>
      </c>
      <c r="R271" s="2" t="s">
        <v>56</v>
      </c>
      <c r="S271" s="24" cm="1">
        <f t="array" ref="S271">_xlfn.IFS(P271&lt;5000, P271*2%,  P271&lt;25000, P271*5%, P271&lt;50000, P271*7%, P271&lt;10000, P271*9%, P271&lt;250000, P271*12%, P271&gt;=250000, P271*15%)</f>
        <v>1030.6500000000001</v>
      </c>
    </row>
    <row r="272" spans="1:19" x14ac:dyDescent="0.3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VLOOKUP(F272,'Customer Info'!A:B,2,FALSE)</f>
        <v>Ted</v>
      </c>
      <c r="H272" s="6" t="str">
        <f>VLOOKUP(F272,'Customer Info'!A:C,3,FALSE)</f>
        <v>Trevino</v>
      </c>
      <c r="I272" s="6" t="str">
        <f>VLOOKUP(F272,'Customer Info'!A:E,4,FALSE)</f>
        <v>Home Office</v>
      </c>
      <c r="J272" s="2">
        <v>8026</v>
      </c>
      <c r="K272" s="2">
        <v>7572</v>
      </c>
      <c r="L272" s="2">
        <v>5</v>
      </c>
      <c r="M272" s="7">
        <f t="shared" si="16"/>
        <v>37860</v>
      </c>
      <c r="N272" s="7">
        <f t="shared" si="17"/>
        <v>40130</v>
      </c>
      <c r="O272" s="2">
        <v>86</v>
      </c>
      <c r="P272" s="8">
        <f t="shared" si="18"/>
        <v>40216</v>
      </c>
      <c r="Q272" s="8">
        <f t="shared" si="19"/>
        <v>2270</v>
      </c>
      <c r="R272" s="2" t="s">
        <v>50</v>
      </c>
      <c r="S272" s="24" cm="1">
        <f t="array" ref="S272">_xlfn.IFS(P272&lt;5000, P272*2%,  P272&lt;25000, P272*5%, P272&lt;50000, P272*7%, P272&lt;10000, P272*9%, P272&lt;250000, P272*12%, P272&gt;=250000, P272*15%)</f>
        <v>2815.1200000000003</v>
      </c>
    </row>
    <row r="273" spans="1:19" x14ac:dyDescent="0.3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VLOOKUP(F273,'Customer Info'!A:B,2,FALSE)</f>
        <v>Steven</v>
      </c>
      <c r="H273" s="6" t="str">
        <f>VLOOKUP(F273,'Customer Info'!A:C,3,FALSE)</f>
        <v>Cartwright</v>
      </c>
      <c r="I273" s="6" t="str">
        <f>VLOOKUP(F273,'Customer Info'!A:E,4,FALSE)</f>
        <v>Corporate</v>
      </c>
      <c r="J273" s="2">
        <v>1048</v>
      </c>
      <c r="K273" s="2">
        <v>979</v>
      </c>
      <c r="L273" s="2">
        <v>7</v>
      </c>
      <c r="M273" s="7">
        <f t="shared" si="16"/>
        <v>6853</v>
      </c>
      <c r="N273" s="7">
        <f t="shared" si="17"/>
        <v>7336</v>
      </c>
      <c r="O273" s="2">
        <v>33</v>
      </c>
      <c r="P273" s="8">
        <f t="shared" si="18"/>
        <v>7369</v>
      </c>
      <c r="Q273" s="8">
        <f t="shared" si="19"/>
        <v>483</v>
      </c>
      <c r="R273" s="2" t="s">
        <v>56</v>
      </c>
      <c r="S273" s="24" cm="1">
        <f t="array" ref="S273">_xlfn.IFS(P273&lt;5000, P273*2%,  P273&lt;25000, P273*5%, P273&lt;50000, P273*7%, P273&lt;10000, P273*9%, P273&lt;250000, P273*12%, P273&gt;=250000, P273*15%)</f>
        <v>368.45000000000005</v>
      </c>
    </row>
    <row r="274" spans="1:19" x14ac:dyDescent="0.3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VLOOKUP(F274,'Customer Info'!A:B,2,FALSE)</f>
        <v>Dean</v>
      </c>
      <c r="H274" s="6" t="str">
        <f>VLOOKUP(F274,'Customer Info'!A:C,3,FALSE)</f>
        <v>Katz</v>
      </c>
      <c r="I274" s="6" t="str">
        <f>VLOOKUP(F274,'Customer Info'!A:E,4,FALSE)</f>
        <v>Consumer</v>
      </c>
      <c r="J274" s="2">
        <v>8351</v>
      </c>
      <c r="K274" s="2">
        <v>8033</v>
      </c>
      <c r="L274" s="2">
        <v>4</v>
      </c>
      <c r="M274" s="7">
        <f t="shared" si="16"/>
        <v>32132</v>
      </c>
      <c r="N274" s="7">
        <f t="shared" si="17"/>
        <v>33404</v>
      </c>
      <c r="O274" s="2">
        <v>27</v>
      </c>
      <c r="P274" s="8">
        <f t="shared" si="18"/>
        <v>33431</v>
      </c>
      <c r="Q274" s="8">
        <f t="shared" si="19"/>
        <v>1272</v>
      </c>
      <c r="R274" s="2" t="s">
        <v>28</v>
      </c>
      <c r="S274" s="24" cm="1">
        <f t="array" ref="S274">_xlfn.IFS(P274&lt;5000, P274*2%,  P274&lt;25000, P274*5%, P274&lt;50000, P274*7%, P274&lt;10000, P274*9%, P274&lt;250000, P274*12%, P274&gt;=250000, P274*15%)</f>
        <v>2340.17</v>
      </c>
    </row>
    <row r="275" spans="1:19" x14ac:dyDescent="0.3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VLOOKUP(F275,'Customer Info'!A:B,2,FALSE)</f>
        <v>Ivan</v>
      </c>
      <c r="H275" s="6" t="str">
        <f>VLOOKUP(F275,'Customer Info'!A:C,3,FALSE)</f>
        <v>Gibson</v>
      </c>
      <c r="I275" s="6" t="str">
        <f>VLOOKUP(F275,'Customer Info'!A:E,4,FALSE)</f>
        <v>Corporate</v>
      </c>
      <c r="J275" s="2">
        <v>8665</v>
      </c>
      <c r="K275" s="2">
        <v>7723</v>
      </c>
      <c r="L275" s="2">
        <v>1</v>
      </c>
      <c r="M275" s="7">
        <f t="shared" si="16"/>
        <v>7723</v>
      </c>
      <c r="N275" s="7">
        <f t="shared" si="17"/>
        <v>8665</v>
      </c>
      <c r="O275" s="2">
        <v>60</v>
      </c>
      <c r="P275" s="8">
        <f t="shared" si="18"/>
        <v>8725</v>
      </c>
      <c r="Q275" s="8">
        <f t="shared" si="19"/>
        <v>942</v>
      </c>
      <c r="R275" s="2" t="s">
        <v>50</v>
      </c>
      <c r="S275" s="24" cm="1">
        <f t="array" ref="S275">_xlfn.IFS(P275&lt;5000, P275*2%,  P275&lt;25000, P275*5%, P275&lt;50000, P275*7%, P275&lt;10000, P275*9%, P275&lt;250000, P275*12%, P275&gt;=250000, P275*15%)</f>
        <v>436.25</v>
      </c>
    </row>
    <row r="276" spans="1:19" x14ac:dyDescent="0.3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VLOOKUP(F276,'Customer Info'!A:B,2,FALSE)</f>
        <v>Randy</v>
      </c>
      <c r="H276" s="6" t="str">
        <f>VLOOKUP(F276,'Customer Info'!A:C,3,FALSE)</f>
        <v>Bradley</v>
      </c>
      <c r="I276" s="6" t="str">
        <f>VLOOKUP(F276,'Customer Info'!A:E,4,FALSE)</f>
        <v>Corporate</v>
      </c>
      <c r="J276" s="2">
        <v>170</v>
      </c>
      <c r="K276" s="2">
        <v>160</v>
      </c>
      <c r="L276" s="2">
        <v>4</v>
      </c>
      <c r="M276" s="7">
        <f t="shared" si="16"/>
        <v>640</v>
      </c>
      <c r="N276" s="7">
        <f t="shared" si="17"/>
        <v>680</v>
      </c>
      <c r="O276" s="2">
        <v>30</v>
      </c>
      <c r="P276" s="8">
        <f t="shared" si="18"/>
        <v>710</v>
      </c>
      <c r="Q276" s="8">
        <f t="shared" si="19"/>
        <v>40</v>
      </c>
      <c r="R276" s="2" t="s">
        <v>50</v>
      </c>
      <c r="S276" s="24" cm="1">
        <f t="array" ref="S276">_xlfn.IFS(P276&lt;5000, P276*2%,  P276&lt;25000, P276*5%, P276&lt;50000, P276*7%, P276&lt;10000, P276*9%, P276&lt;250000, P276*12%, P276&gt;=250000, P276*15%)</f>
        <v>14.200000000000001</v>
      </c>
    </row>
    <row r="277" spans="1:19" x14ac:dyDescent="0.3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VLOOKUP(F277,'Customer Info'!A:B,2,FALSE)</f>
        <v>Anna</v>
      </c>
      <c r="H277" s="6" t="str">
        <f>VLOOKUP(F277,'Customer Info'!A:C,3,FALSE)</f>
        <v>Gayman</v>
      </c>
      <c r="I277" s="6" t="str">
        <f>VLOOKUP(F277,'Customer Info'!A:E,4,FALSE)</f>
        <v>Consumer</v>
      </c>
      <c r="J277" s="2">
        <v>3256</v>
      </c>
      <c r="K277" s="2">
        <v>2959</v>
      </c>
      <c r="L277" s="2">
        <v>5</v>
      </c>
      <c r="M277" s="7">
        <f t="shared" si="16"/>
        <v>14795</v>
      </c>
      <c r="N277" s="7">
        <f t="shared" si="17"/>
        <v>16280</v>
      </c>
      <c r="O277" s="2">
        <v>70</v>
      </c>
      <c r="P277" s="8">
        <f t="shared" si="18"/>
        <v>16350</v>
      </c>
      <c r="Q277" s="8">
        <f t="shared" si="19"/>
        <v>1485</v>
      </c>
      <c r="R277" s="2" t="s">
        <v>50</v>
      </c>
      <c r="S277" s="24" cm="1">
        <f t="array" ref="S277">_xlfn.IFS(P277&lt;5000, P277*2%,  P277&lt;25000, P277*5%, P277&lt;50000, P277*7%, P277&lt;10000, P277*9%, P277&lt;250000, P277*12%, P277&gt;=250000, P277*15%)</f>
        <v>817.5</v>
      </c>
    </row>
    <row r="278" spans="1:19" x14ac:dyDescent="0.3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VLOOKUP(F278,'Customer Info'!A:B,2,FALSE)</f>
        <v>Alex</v>
      </c>
      <c r="H278" s="6" t="str">
        <f>VLOOKUP(F278,'Customer Info'!A:C,3,FALSE)</f>
        <v>Avila</v>
      </c>
      <c r="I278" s="6" t="str">
        <f>VLOOKUP(F278,'Customer Info'!A:E,4,FALSE)</f>
        <v>Consumer</v>
      </c>
      <c r="J278" s="2">
        <v>131</v>
      </c>
      <c r="K278" s="2">
        <v>124</v>
      </c>
      <c r="L278" s="2">
        <v>3</v>
      </c>
      <c r="M278" s="7">
        <f t="shared" si="16"/>
        <v>372</v>
      </c>
      <c r="N278" s="7">
        <f t="shared" si="17"/>
        <v>393</v>
      </c>
      <c r="O278" s="2">
        <v>30</v>
      </c>
      <c r="P278" s="8">
        <f t="shared" si="18"/>
        <v>423</v>
      </c>
      <c r="Q278" s="8">
        <f t="shared" si="19"/>
        <v>21</v>
      </c>
      <c r="R278" s="2" t="s">
        <v>50</v>
      </c>
      <c r="S278" s="24" cm="1">
        <f t="array" ref="S278">_xlfn.IFS(P278&lt;5000, P278*2%,  P278&lt;25000, P278*5%, P278&lt;50000, P278*7%, P278&lt;10000, P278*9%, P278&lt;250000, P278*12%, P278&gt;=250000, P278*15%)</f>
        <v>8.4600000000000009</v>
      </c>
    </row>
    <row r="279" spans="1:19" x14ac:dyDescent="0.3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VLOOKUP(F279,'Customer Info'!A:B,2,FALSE)</f>
        <v>Carlos</v>
      </c>
      <c r="H279" s="6" t="str">
        <f>VLOOKUP(F279,'Customer Info'!A:C,3,FALSE)</f>
        <v>Soltero</v>
      </c>
      <c r="I279" s="6" t="str">
        <f>VLOOKUP(F279,'Customer Info'!A:E,4,FALSE)</f>
        <v>Home Office</v>
      </c>
      <c r="J279" s="2">
        <v>2466</v>
      </c>
      <c r="K279" s="2">
        <v>2350</v>
      </c>
      <c r="L279" s="2">
        <v>3</v>
      </c>
      <c r="M279" s="7">
        <f t="shared" si="16"/>
        <v>7050</v>
      </c>
      <c r="N279" s="7">
        <f t="shared" si="17"/>
        <v>7398</v>
      </c>
      <c r="O279" s="2">
        <v>81</v>
      </c>
      <c r="P279" s="8">
        <f t="shared" si="18"/>
        <v>7479</v>
      </c>
      <c r="Q279" s="8">
        <f t="shared" si="19"/>
        <v>348</v>
      </c>
      <c r="R279" s="2" t="s">
        <v>50</v>
      </c>
      <c r="S279" s="24" cm="1">
        <f t="array" ref="S279">_xlfn.IFS(P279&lt;5000, P279*2%,  P279&lt;25000, P279*5%, P279&lt;50000, P279*7%, P279&lt;10000, P279*9%, P279&lt;250000, P279*12%, P279&gt;=250000, P279*15%)</f>
        <v>373.95000000000005</v>
      </c>
    </row>
    <row r="280" spans="1:19" x14ac:dyDescent="0.3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VLOOKUP(F280,'Customer Info'!A:B,2,FALSE)</f>
        <v>Helen</v>
      </c>
      <c r="H280" s="6" t="str">
        <f>VLOOKUP(F280,'Customer Info'!A:C,3,FALSE)</f>
        <v>Abelman</v>
      </c>
      <c r="I280" s="6" t="str">
        <f>VLOOKUP(F280,'Customer Info'!A:E,4,FALSE)</f>
        <v>Corporate</v>
      </c>
      <c r="J280" s="2">
        <v>1058</v>
      </c>
      <c r="K280" s="2">
        <v>989</v>
      </c>
      <c r="L280" s="2">
        <v>5</v>
      </c>
      <c r="M280" s="7">
        <f t="shared" si="16"/>
        <v>4945</v>
      </c>
      <c r="N280" s="7">
        <f t="shared" si="17"/>
        <v>5290</v>
      </c>
      <c r="O280" s="2">
        <v>83</v>
      </c>
      <c r="P280" s="8">
        <f t="shared" si="18"/>
        <v>5373</v>
      </c>
      <c r="Q280" s="8">
        <f t="shared" si="19"/>
        <v>345</v>
      </c>
      <c r="R280" s="2" t="s">
        <v>26</v>
      </c>
      <c r="S280" s="24" cm="1">
        <f t="array" ref="S280">_xlfn.IFS(P280&lt;5000, P280*2%,  P280&lt;25000, P280*5%, P280&lt;50000, P280*7%, P280&lt;10000, P280*9%, P280&lt;250000, P280*12%, P280&gt;=250000, P280*15%)</f>
        <v>268.65000000000003</v>
      </c>
    </row>
    <row r="281" spans="1:19" x14ac:dyDescent="0.3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VLOOKUP(F281,'Customer Info'!A:B,2,FALSE)</f>
        <v>Dana</v>
      </c>
      <c r="H281" s="6" t="str">
        <f>VLOOKUP(F281,'Customer Info'!A:C,3,FALSE)</f>
        <v>Kaydos</v>
      </c>
      <c r="I281" s="6" t="str">
        <f>VLOOKUP(F281,'Customer Info'!A:E,4,FALSE)</f>
        <v>Home Office</v>
      </c>
      <c r="J281" s="2">
        <v>81</v>
      </c>
      <c r="K281" s="2">
        <v>77</v>
      </c>
      <c r="L281" s="2">
        <v>2</v>
      </c>
      <c r="M281" s="7">
        <f t="shared" si="16"/>
        <v>154</v>
      </c>
      <c r="N281" s="7">
        <f t="shared" si="17"/>
        <v>162</v>
      </c>
      <c r="O281" s="2">
        <v>10</v>
      </c>
      <c r="P281" s="8">
        <f t="shared" si="18"/>
        <v>172</v>
      </c>
      <c r="Q281" s="8">
        <f t="shared" si="19"/>
        <v>8</v>
      </c>
      <c r="R281" s="2" t="s">
        <v>26</v>
      </c>
      <c r="S281" s="24" cm="1">
        <f t="array" ref="S281">_xlfn.IFS(P281&lt;5000, P281*2%,  P281&lt;25000, P281*5%, P281&lt;50000, P281*7%, P281&lt;10000, P281*9%, P281&lt;250000, P281*12%, P281&gt;=250000, P281*15%)</f>
        <v>3.44</v>
      </c>
    </row>
    <row r="282" spans="1:19" x14ac:dyDescent="0.3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VLOOKUP(F282,'Customer Info'!A:B,2,FALSE)</f>
        <v>Jonathan</v>
      </c>
      <c r="H282" s="6" t="str">
        <f>VLOOKUP(F282,'Customer Info'!A:C,3,FALSE)</f>
        <v>Howell</v>
      </c>
      <c r="I282" s="6" t="str">
        <f>VLOOKUP(F282,'Customer Info'!A:E,4,FALSE)</f>
        <v>Consumer</v>
      </c>
      <c r="J282" s="2">
        <v>2200</v>
      </c>
      <c r="K282" s="2">
        <v>2020</v>
      </c>
      <c r="L282" s="2">
        <v>4</v>
      </c>
      <c r="M282" s="7">
        <f t="shared" si="16"/>
        <v>8080</v>
      </c>
      <c r="N282" s="7">
        <f t="shared" si="17"/>
        <v>8800</v>
      </c>
      <c r="O282" s="2">
        <v>72</v>
      </c>
      <c r="P282" s="8">
        <f t="shared" si="18"/>
        <v>8872</v>
      </c>
      <c r="Q282" s="8">
        <f t="shared" si="19"/>
        <v>720</v>
      </c>
      <c r="R282" s="2" t="s">
        <v>50</v>
      </c>
      <c r="S282" s="24" cm="1">
        <f t="array" ref="S282">_xlfn.IFS(P282&lt;5000, P282*2%,  P282&lt;25000, P282*5%, P282&lt;50000, P282*7%, P282&lt;10000, P282*9%, P282&lt;250000, P282*12%, P282&gt;=250000, P282*15%)</f>
        <v>443.6</v>
      </c>
    </row>
    <row r="283" spans="1:19" x14ac:dyDescent="0.3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VLOOKUP(F283,'Customer Info'!A:B,2,FALSE)</f>
        <v>Rachel</v>
      </c>
      <c r="H283" s="6" t="str">
        <f>VLOOKUP(F283,'Customer Info'!A:C,3,FALSE)</f>
        <v>Payne</v>
      </c>
      <c r="I283" s="6" t="str">
        <f>VLOOKUP(F283,'Customer Info'!A:E,4,FALSE)</f>
        <v>Consumer</v>
      </c>
      <c r="J283" s="2">
        <v>1447</v>
      </c>
      <c r="K283" s="2">
        <v>1326</v>
      </c>
      <c r="L283" s="2">
        <v>3</v>
      </c>
      <c r="M283" s="7">
        <f t="shared" si="16"/>
        <v>3978</v>
      </c>
      <c r="N283" s="7">
        <f t="shared" si="17"/>
        <v>4341</v>
      </c>
      <c r="O283" s="2">
        <v>79</v>
      </c>
      <c r="P283" s="8">
        <f t="shared" si="18"/>
        <v>4420</v>
      </c>
      <c r="Q283" s="8">
        <f t="shared" si="19"/>
        <v>363</v>
      </c>
      <c r="R283" s="2" t="s">
        <v>50</v>
      </c>
      <c r="S283" s="24" cm="1">
        <f t="array" ref="S283">_xlfn.IFS(P283&lt;5000, P283*2%,  P283&lt;25000, P283*5%, P283&lt;50000, P283*7%, P283&lt;10000, P283*9%, P283&lt;250000, P283*12%, P283&gt;=250000, P283*15%)</f>
        <v>88.4</v>
      </c>
    </row>
    <row r="284" spans="1:19" x14ac:dyDescent="0.3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VLOOKUP(F284,'Customer Info'!A:B,2,FALSE)</f>
        <v>Magdelene</v>
      </c>
      <c r="H284" s="6" t="str">
        <f>VLOOKUP(F284,'Customer Info'!A:C,3,FALSE)</f>
        <v>Morse</v>
      </c>
      <c r="I284" s="6" t="str">
        <f>VLOOKUP(F284,'Customer Info'!A:E,4,FALSE)</f>
        <v>Home Office</v>
      </c>
      <c r="J284" s="2">
        <v>7315</v>
      </c>
      <c r="K284" s="2">
        <v>6967</v>
      </c>
      <c r="L284" s="2">
        <v>1</v>
      </c>
      <c r="M284" s="7">
        <f t="shared" si="16"/>
        <v>6967</v>
      </c>
      <c r="N284" s="7">
        <f t="shared" si="17"/>
        <v>7315</v>
      </c>
      <c r="O284" s="2">
        <v>84</v>
      </c>
      <c r="P284" s="8">
        <f t="shared" si="18"/>
        <v>7399</v>
      </c>
      <c r="Q284" s="8">
        <f t="shared" si="19"/>
        <v>348</v>
      </c>
      <c r="R284" s="2" t="s">
        <v>50</v>
      </c>
      <c r="S284" s="24" cm="1">
        <f t="array" ref="S284">_xlfn.IFS(P284&lt;5000, P284*2%,  P284&lt;25000, P284*5%, P284&lt;50000, P284*7%, P284&lt;10000, P284*9%, P284&lt;250000, P284*12%, P284&gt;=250000, P284*15%)</f>
        <v>369.95000000000005</v>
      </c>
    </row>
    <row r="285" spans="1:19" x14ac:dyDescent="0.3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VLOOKUP(F285,'Customer Info'!A:B,2,FALSE)</f>
        <v>Pamela</v>
      </c>
      <c r="H285" s="6" t="str">
        <f>VLOOKUP(F285,'Customer Info'!A:C,3,FALSE)</f>
        <v>Coakley</v>
      </c>
      <c r="I285" s="6" t="str">
        <f>VLOOKUP(F285,'Customer Info'!A:E,4,FALSE)</f>
        <v>Consumer</v>
      </c>
      <c r="J285" s="2">
        <v>400</v>
      </c>
      <c r="K285" s="2">
        <v>360</v>
      </c>
      <c r="L285" s="2">
        <v>6</v>
      </c>
      <c r="M285" s="7">
        <f t="shared" si="16"/>
        <v>2160</v>
      </c>
      <c r="N285" s="7">
        <f t="shared" si="17"/>
        <v>2400</v>
      </c>
      <c r="O285" s="2">
        <v>79</v>
      </c>
      <c r="P285" s="8">
        <f t="shared" si="18"/>
        <v>2479</v>
      </c>
      <c r="Q285" s="8">
        <f t="shared" si="19"/>
        <v>240</v>
      </c>
      <c r="R285" s="2" t="s">
        <v>26</v>
      </c>
      <c r="S285" s="24" cm="1">
        <f t="array" ref="S285">_xlfn.IFS(P285&lt;5000, P285*2%,  P285&lt;25000, P285*5%, P285&lt;50000, P285*7%, P285&lt;10000, P285*9%, P285&lt;250000, P285*12%, P285&gt;=250000, P285*15%)</f>
        <v>49.58</v>
      </c>
    </row>
    <row r="286" spans="1:19" x14ac:dyDescent="0.3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VLOOKUP(F286,'Customer Info'!A:B,2,FALSE)</f>
        <v>Victoria</v>
      </c>
      <c r="H286" s="6" t="str">
        <f>VLOOKUP(F286,'Customer Info'!A:C,3,FALSE)</f>
        <v>Brennan</v>
      </c>
      <c r="I286" s="6" t="str">
        <f>VLOOKUP(F286,'Customer Info'!A:E,4,FALSE)</f>
        <v>Home Office</v>
      </c>
      <c r="J286" s="2">
        <v>2250</v>
      </c>
      <c r="K286" s="2">
        <v>2207</v>
      </c>
      <c r="L286" s="2">
        <v>2</v>
      </c>
      <c r="M286" s="7">
        <f t="shared" si="16"/>
        <v>4414</v>
      </c>
      <c r="N286" s="7">
        <f t="shared" si="17"/>
        <v>4500</v>
      </c>
      <c r="O286" s="2">
        <v>85</v>
      </c>
      <c r="P286" s="8">
        <f t="shared" si="18"/>
        <v>4585</v>
      </c>
      <c r="Q286" s="8">
        <f t="shared" si="19"/>
        <v>86</v>
      </c>
      <c r="R286" s="2" t="s">
        <v>28</v>
      </c>
      <c r="S286" s="24" cm="1">
        <f t="array" ref="S286">_xlfn.IFS(P286&lt;5000, P286*2%,  P286&lt;25000, P286*5%, P286&lt;50000, P286*7%, P286&lt;10000, P286*9%, P286&lt;250000, P286*12%, P286&gt;=250000, P286*15%)</f>
        <v>91.7</v>
      </c>
    </row>
    <row r="287" spans="1:19" x14ac:dyDescent="0.3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VLOOKUP(F287,'Customer Info'!A:B,2,FALSE)</f>
        <v>Aaron</v>
      </c>
      <c r="H287" s="6" t="str">
        <f>VLOOKUP(F287,'Customer Info'!A:C,3,FALSE)</f>
        <v>Bergman</v>
      </c>
      <c r="I287" s="6" t="str">
        <f>VLOOKUP(F287,'Customer Info'!A:E,4,FALSE)</f>
        <v>Corporate</v>
      </c>
      <c r="J287" s="2">
        <v>135</v>
      </c>
      <c r="K287" s="2">
        <v>129</v>
      </c>
      <c r="L287" s="2">
        <v>2</v>
      </c>
      <c r="M287" s="7">
        <f t="shared" si="16"/>
        <v>258</v>
      </c>
      <c r="N287" s="7">
        <f t="shared" si="17"/>
        <v>270</v>
      </c>
      <c r="O287" s="2">
        <v>30</v>
      </c>
      <c r="P287" s="8">
        <f t="shared" si="18"/>
        <v>300</v>
      </c>
      <c r="Q287" s="8">
        <f t="shared" si="19"/>
        <v>12</v>
      </c>
      <c r="R287" s="2" t="s">
        <v>50</v>
      </c>
      <c r="S287" s="24" cm="1">
        <f t="array" ref="S287">_xlfn.IFS(P287&lt;5000, P287*2%,  P287&lt;25000, P287*5%, P287&lt;50000, P287*7%, P287&lt;10000, P287*9%, P287&lt;250000, P287*12%, P287&gt;=250000, P287*15%)</f>
        <v>6</v>
      </c>
    </row>
    <row r="288" spans="1:19" x14ac:dyDescent="0.3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VLOOKUP(F288,'Customer Info'!A:B,2,FALSE)</f>
        <v>Nat</v>
      </c>
      <c r="H288" s="6" t="str">
        <f>VLOOKUP(F288,'Customer Info'!A:C,3,FALSE)</f>
        <v>Carroll</v>
      </c>
      <c r="I288" s="6" t="str">
        <f>VLOOKUP(F288,'Customer Info'!A:E,4,FALSE)</f>
        <v>Consumer</v>
      </c>
      <c r="J288" s="2">
        <v>6481</v>
      </c>
      <c r="K288" s="2">
        <v>5884</v>
      </c>
      <c r="L288" s="2">
        <v>1</v>
      </c>
      <c r="M288" s="7">
        <f t="shared" si="16"/>
        <v>5884</v>
      </c>
      <c r="N288" s="7">
        <f t="shared" si="17"/>
        <v>6481</v>
      </c>
      <c r="O288" s="2">
        <v>93</v>
      </c>
      <c r="P288" s="8">
        <f t="shared" si="18"/>
        <v>6574</v>
      </c>
      <c r="Q288" s="8">
        <f t="shared" si="19"/>
        <v>597</v>
      </c>
      <c r="R288" s="2" t="s">
        <v>28</v>
      </c>
      <c r="S288" s="24" cm="1">
        <f t="array" ref="S288">_xlfn.IFS(P288&lt;5000, P288*2%,  P288&lt;25000, P288*5%, P288&lt;50000, P288*7%, P288&lt;10000, P288*9%, P288&lt;250000, P288*12%, P288&gt;=250000, P288*15%)</f>
        <v>328.70000000000005</v>
      </c>
    </row>
    <row r="289" spans="1:19" x14ac:dyDescent="0.3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VLOOKUP(F289,'Customer Info'!A:B,2,FALSE)</f>
        <v>Ann</v>
      </c>
      <c r="H289" s="6" t="str">
        <f>VLOOKUP(F289,'Customer Info'!A:C,3,FALSE)</f>
        <v>Chong</v>
      </c>
      <c r="I289" s="6" t="str">
        <f>VLOOKUP(F289,'Customer Info'!A:E,4,FALSE)</f>
        <v>Corporate</v>
      </c>
      <c r="J289" s="2">
        <v>992</v>
      </c>
      <c r="K289" s="2">
        <v>928</v>
      </c>
      <c r="L289" s="2">
        <v>14</v>
      </c>
      <c r="M289" s="7">
        <f t="shared" si="16"/>
        <v>12992</v>
      </c>
      <c r="N289" s="7">
        <f t="shared" si="17"/>
        <v>13888</v>
      </c>
      <c r="O289" s="2">
        <v>99</v>
      </c>
      <c r="P289" s="8">
        <f t="shared" si="18"/>
        <v>13987</v>
      </c>
      <c r="Q289" s="8">
        <f t="shared" si="19"/>
        <v>896</v>
      </c>
      <c r="R289" s="2" t="s">
        <v>28</v>
      </c>
      <c r="S289" s="24" cm="1">
        <f t="array" ref="S289">_xlfn.IFS(P289&lt;5000, P289*2%,  P289&lt;25000, P289*5%, P289&lt;50000, P289*7%, P289&lt;10000, P289*9%, P289&lt;250000, P289*12%, P289&gt;=250000, P289*15%)</f>
        <v>699.35</v>
      </c>
    </row>
    <row r="290" spans="1:19" x14ac:dyDescent="0.3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VLOOKUP(F290,'Customer Info'!A:B,2,FALSE)</f>
        <v>Catherine</v>
      </c>
      <c r="H290" s="6" t="str">
        <f>VLOOKUP(F290,'Customer Info'!A:C,3,FALSE)</f>
        <v>Glotzbach</v>
      </c>
      <c r="I290" s="6" t="str">
        <f>VLOOKUP(F290,'Customer Info'!A:E,4,FALSE)</f>
        <v>Consumer</v>
      </c>
      <c r="J290" s="2">
        <v>2965</v>
      </c>
      <c r="K290" s="2">
        <v>2694</v>
      </c>
      <c r="L290" s="2">
        <v>3</v>
      </c>
      <c r="M290" s="7">
        <f t="shared" si="16"/>
        <v>8082</v>
      </c>
      <c r="N290" s="7">
        <f t="shared" si="17"/>
        <v>8895</v>
      </c>
      <c r="O290" s="2">
        <v>89</v>
      </c>
      <c r="P290" s="8">
        <f t="shared" si="18"/>
        <v>8984</v>
      </c>
      <c r="Q290" s="8">
        <f t="shared" si="19"/>
        <v>813</v>
      </c>
      <c r="R290" s="2" t="s">
        <v>28</v>
      </c>
      <c r="S290" s="24" cm="1">
        <f t="array" ref="S290">_xlfn.IFS(P290&lt;5000, P290*2%,  P290&lt;25000, P290*5%, P290&lt;50000, P290*7%, P290&lt;10000, P290*9%, P290&lt;250000, P290*12%, P290&gt;=250000, P290*15%)</f>
        <v>449.20000000000005</v>
      </c>
    </row>
    <row r="291" spans="1:19" x14ac:dyDescent="0.3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VLOOKUP(F291,'Customer Info'!A:B,2,FALSE)</f>
        <v>Duane</v>
      </c>
      <c r="H291" s="6" t="str">
        <f>VLOOKUP(F291,'Customer Info'!A:C,3,FALSE)</f>
        <v>Huffman</v>
      </c>
      <c r="I291" s="6" t="str">
        <f>VLOOKUP(F291,'Customer Info'!A:E,4,FALSE)</f>
        <v>Consumer</v>
      </c>
      <c r="J291" s="2">
        <v>1878</v>
      </c>
      <c r="K291" s="2">
        <v>1790</v>
      </c>
      <c r="L291" s="2">
        <v>9</v>
      </c>
      <c r="M291" s="7">
        <f t="shared" si="16"/>
        <v>16110</v>
      </c>
      <c r="N291" s="7">
        <f t="shared" si="17"/>
        <v>16902</v>
      </c>
      <c r="O291" s="2">
        <v>24</v>
      </c>
      <c r="P291" s="8">
        <f t="shared" si="18"/>
        <v>16926</v>
      </c>
      <c r="Q291" s="8">
        <f t="shared" si="19"/>
        <v>792</v>
      </c>
      <c r="R291" s="2" t="s">
        <v>50</v>
      </c>
      <c r="S291" s="24" cm="1">
        <f t="array" ref="S291">_xlfn.IFS(P291&lt;5000, P291*2%,  P291&lt;25000, P291*5%, P291&lt;50000, P291*7%, P291&lt;10000, P291*9%, P291&lt;250000, P291*12%, P291&gt;=250000, P291*15%)</f>
        <v>846.30000000000007</v>
      </c>
    </row>
    <row r="292" spans="1:19" x14ac:dyDescent="0.3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VLOOKUP(F292,'Customer Info'!A:B,2,FALSE)</f>
        <v>Gary</v>
      </c>
      <c r="H292" s="6" t="str">
        <f>VLOOKUP(F292,'Customer Info'!A:C,3,FALSE)</f>
        <v>Zandusky</v>
      </c>
      <c r="I292" s="6" t="str">
        <f>VLOOKUP(F292,'Customer Info'!A:E,4,FALSE)</f>
        <v>Consumer</v>
      </c>
      <c r="J292" s="2">
        <v>2790</v>
      </c>
      <c r="K292" s="2">
        <v>2557</v>
      </c>
      <c r="L292" s="2">
        <v>1</v>
      </c>
      <c r="M292" s="7">
        <f t="shared" si="16"/>
        <v>2557</v>
      </c>
      <c r="N292" s="7">
        <f t="shared" si="17"/>
        <v>2790</v>
      </c>
      <c r="O292" s="2">
        <v>80</v>
      </c>
      <c r="P292" s="8">
        <f t="shared" si="18"/>
        <v>2870</v>
      </c>
      <c r="Q292" s="8">
        <f t="shared" si="19"/>
        <v>233</v>
      </c>
      <c r="R292" s="2" t="s">
        <v>28</v>
      </c>
      <c r="S292" s="24" cm="1">
        <f t="array" ref="S292">_xlfn.IFS(P292&lt;5000, P292*2%,  P292&lt;25000, P292*5%, P292&lt;50000, P292*7%, P292&lt;10000, P292*9%, P292&lt;250000, P292*12%, P292&gt;=250000, P292*15%)</f>
        <v>57.4</v>
      </c>
    </row>
    <row r="293" spans="1:19" x14ac:dyDescent="0.3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VLOOKUP(F293,'Customer Info'!A:B,2,FALSE)</f>
        <v>Stuart</v>
      </c>
      <c r="H293" s="6" t="str">
        <f>VLOOKUP(F293,'Customer Info'!A:C,3,FALSE)</f>
        <v>Calhoun</v>
      </c>
      <c r="I293" s="6" t="str">
        <f>VLOOKUP(F293,'Customer Info'!A:E,4,FALSE)</f>
        <v>Consumer</v>
      </c>
      <c r="J293" s="2">
        <v>2466</v>
      </c>
      <c r="K293" s="2">
        <v>2327</v>
      </c>
      <c r="L293" s="2">
        <v>4</v>
      </c>
      <c r="M293" s="7">
        <f t="shared" si="16"/>
        <v>9308</v>
      </c>
      <c r="N293" s="7">
        <f t="shared" si="17"/>
        <v>9864</v>
      </c>
      <c r="O293" s="2">
        <v>34</v>
      </c>
      <c r="P293" s="8">
        <f t="shared" si="18"/>
        <v>9898</v>
      </c>
      <c r="Q293" s="8">
        <f t="shared" si="19"/>
        <v>556</v>
      </c>
      <c r="R293" s="2" t="s">
        <v>28</v>
      </c>
      <c r="S293" s="24" cm="1">
        <f t="array" ref="S293">_xlfn.IFS(P293&lt;5000, P293*2%,  P293&lt;25000, P293*5%, P293&lt;50000, P293*7%, P293&lt;10000, P293*9%, P293&lt;250000, P293*12%, P293&gt;=250000, P293*15%)</f>
        <v>494.90000000000003</v>
      </c>
    </row>
    <row r="294" spans="1:19" x14ac:dyDescent="0.3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VLOOKUP(F294,'Customer Info'!A:B,2,FALSE)</f>
        <v>Thea</v>
      </c>
      <c r="H294" s="6" t="str">
        <f>VLOOKUP(F294,'Customer Info'!A:C,3,FALSE)</f>
        <v>Hudgings</v>
      </c>
      <c r="I294" s="6" t="str">
        <f>VLOOKUP(F294,'Customer Info'!A:E,4,FALSE)</f>
        <v>Consumer</v>
      </c>
      <c r="J294" s="2">
        <v>139</v>
      </c>
      <c r="K294" s="2">
        <v>130</v>
      </c>
      <c r="L294" s="2">
        <v>2</v>
      </c>
      <c r="M294" s="7">
        <f t="shared" si="16"/>
        <v>260</v>
      </c>
      <c r="N294" s="7">
        <f t="shared" si="17"/>
        <v>278</v>
      </c>
      <c r="O294" s="2">
        <v>30</v>
      </c>
      <c r="P294" s="8">
        <f t="shared" si="18"/>
        <v>308</v>
      </c>
      <c r="Q294" s="8">
        <f t="shared" si="19"/>
        <v>18</v>
      </c>
      <c r="R294" s="2" t="s">
        <v>28</v>
      </c>
      <c r="S294" s="24" cm="1">
        <f t="array" ref="S294">_xlfn.IFS(P294&lt;5000, P294*2%,  P294&lt;25000, P294*5%, P294&lt;50000, P294*7%, P294&lt;10000, P294*9%, P294&lt;250000, P294*12%, P294&gt;=250000, P294*15%)</f>
        <v>6.16</v>
      </c>
    </row>
    <row r="295" spans="1:19" x14ac:dyDescent="0.3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VLOOKUP(F295,'Customer Info'!A:B,2,FALSE)</f>
        <v>Vivek</v>
      </c>
      <c r="H295" s="6" t="str">
        <f>VLOOKUP(F295,'Customer Info'!A:C,3,FALSE)</f>
        <v>Sundaresam</v>
      </c>
      <c r="I295" s="6" t="str">
        <f>VLOOKUP(F295,'Customer Info'!A:E,4,FALSE)</f>
        <v>Consumer</v>
      </c>
      <c r="J295" s="2">
        <v>2960</v>
      </c>
      <c r="K295" s="2">
        <v>2635</v>
      </c>
      <c r="L295" s="2">
        <v>2</v>
      </c>
      <c r="M295" s="7">
        <f t="shared" si="16"/>
        <v>5270</v>
      </c>
      <c r="N295" s="7">
        <f t="shared" si="17"/>
        <v>5920</v>
      </c>
      <c r="O295" s="2">
        <v>73</v>
      </c>
      <c r="P295" s="8">
        <f t="shared" si="18"/>
        <v>5993</v>
      </c>
      <c r="Q295" s="8">
        <f t="shared" si="19"/>
        <v>650</v>
      </c>
      <c r="R295" s="2" t="s">
        <v>28</v>
      </c>
      <c r="S295" s="24" cm="1">
        <f t="array" ref="S295">_xlfn.IFS(P295&lt;5000, P295*2%,  P295&lt;25000, P295*5%, P295&lt;50000, P295*7%, P295&lt;10000, P295*9%, P295&lt;250000, P295*12%, P295&gt;=250000, P295*15%)</f>
        <v>299.65000000000003</v>
      </c>
    </row>
    <row r="296" spans="1:19" x14ac:dyDescent="0.3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VLOOKUP(F296,'Customer Info'!A:B,2,FALSE)</f>
        <v>Laura</v>
      </c>
      <c r="H296" s="6" t="str">
        <f>VLOOKUP(F296,'Customer Info'!A:C,3,FALSE)</f>
        <v>Armstrong</v>
      </c>
      <c r="I296" s="6" t="str">
        <f>VLOOKUP(F296,'Customer Info'!A:E,4,FALSE)</f>
        <v>Consumer</v>
      </c>
      <c r="J296" s="2">
        <v>1621</v>
      </c>
      <c r="K296" s="2">
        <v>1545</v>
      </c>
      <c r="L296" s="2">
        <v>6</v>
      </c>
      <c r="M296" s="7">
        <f t="shared" si="16"/>
        <v>9270</v>
      </c>
      <c r="N296" s="7">
        <f t="shared" si="17"/>
        <v>9726</v>
      </c>
      <c r="O296" s="2">
        <v>74</v>
      </c>
      <c r="P296" s="8">
        <f t="shared" si="18"/>
        <v>9800</v>
      </c>
      <c r="Q296" s="8">
        <f t="shared" si="19"/>
        <v>456</v>
      </c>
      <c r="R296" s="2" t="s">
        <v>28</v>
      </c>
      <c r="S296" s="24" cm="1">
        <f t="array" ref="S296">_xlfn.IFS(P296&lt;5000, P296*2%,  P296&lt;25000, P296*5%, P296&lt;50000, P296*7%, P296&lt;10000, P296*9%, P296&lt;250000, P296*12%, P296&gt;=250000, P296*15%)</f>
        <v>490</v>
      </c>
    </row>
    <row r="297" spans="1:19" x14ac:dyDescent="0.3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VLOOKUP(F297,'Customer Info'!A:B,2,FALSE)</f>
        <v>Sarah</v>
      </c>
      <c r="H297" s="6" t="str">
        <f>VLOOKUP(F297,'Customer Info'!A:C,3,FALSE)</f>
        <v>Bern</v>
      </c>
      <c r="I297" s="6" t="str">
        <f>VLOOKUP(F297,'Customer Info'!A:E,4,FALSE)</f>
        <v>Consumer</v>
      </c>
      <c r="J297" s="2">
        <v>2540</v>
      </c>
      <c r="K297" s="2">
        <v>2397</v>
      </c>
      <c r="L297" s="2">
        <v>3</v>
      </c>
      <c r="M297" s="7">
        <f t="shared" si="16"/>
        <v>7191</v>
      </c>
      <c r="N297" s="7">
        <f t="shared" si="17"/>
        <v>7620</v>
      </c>
      <c r="O297" s="2">
        <v>56</v>
      </c>
      <c r="P297" s="8">
        <f t="shared" si="18"/>
        <v>7676</v>
      </c>
      <c r="Q297" s="8">
        <f t="shared" si="19"/>
        <v>429</v>
      </c>
      <c r="R297" s="2" t="s">
        <v>28</v>
      </c>
      <c r="S297" s="24" cm="1">
        <f t="array" ref="S297">_xlfn.IFS(P297&lt;5000, P297*2%,  P297&lt;25000, P297*5%, P297&lt;50000, P297*7%, P297&lt;10000, P297*9%, P297&lt;250000, P297*12%, P297&gt;=250000, P297*15%)</f>
        <v>383.8</v>
      </c>
    </row>
    <row r="298" spans="1:19" x14ac:dyDescent="0.3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VLOOKUP(F298,'Customer Info'!A:B,2,FALSE)</f>
        <v>Paul</v>
      </c>
      <c r="H298" s="6" t="str">
        <f>VLOOKUP(F298,'Customer Info'!A:C,3,FALSE)</f>
        <v>Knutson</v>
      </c>
      <c r="I298" s="6" t="str">
        <f>VLOOKUP(F298,'Customer Info'!A:E,4,FALSE)</f>
        <v>Home Office</v>
      </c>
      <c r="J298" s="2">
        <v>542</v>
      </c>
      <c r="K298" s="2">
        <v>492</v>
      </c>
      <c r="L298" s="2">
        <v>3</v>
      </c>
      <c r="M298" s="7">
        <f t="shared" si="16"/>
        <v>1476</v>
      </c>
      <c r="N298" s="7">
        <f t="shared" si="17"/>
        <v>1626</v>
      </c>
      <c r="O298" s="2">
        <v>45</v>
      </c>
      <c r="P298" s="8">
        <f t="shared" si="18"/>
        <v>1671</v>
      </c>
      <c r="Q298" s="8">
        <f t="shared" si="19"/>
        <v>150</v>
      </c>
      <c r="R298" s="2" t="s">
        <v>28</v>
      </c>
      <c r="S298" s="24" cm="1">
        <f t="array" ref="S298">_xlfn.IFS(P298&lt;5000, P298*2%,  P298&lt;25000, P298*5%, P298&lt;50000, P298*7%, P298&lt;10000, P298*9%, P298&lt;250000, P298*12%, P298&gt;=250000, P298*15%)</f>
        <v>33.42</v>
      </c>
    </row>
    <row r="299" spans="1:19" x14ac:dyDescent="0.3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VLOOKUP(F299,'Customer Info'!A:B,2,FALSE)</f>
        <v>Paul</v>
      </c>
      <c r="H299" s="6" t="str">
        <f>VLOOKUP(F299,'Customer Info'!A:C,3,FALSE)</f>
        <v>Gonzalez</v>
      </c>
      <c r="I299" s="6" t="str">
        <f>VLOOKUP(F299,'Customer Info'!A:E,4,FALSE)</f>
        <v>Corporate</v>
      </c>
      <c r="J299" s="2">
        <v>140</v>
      </c>
      <c r="K299" s="2">
        <v>137</v>
      </c>
      <c r="L299" s="2">
        <v>1</v>
      </c>
      <c r="M299" s="7">
        <f t="shared" si="16"/>
        <v>137</v>
      </c>
      <c r="N299" s="7">
        <f t="shared" si="17"/>
        <v>140</v>
      </c>
      <c r="O299" s="2">
        <v>30</v>
      </c>
      <c r="P299" s="8">
        <f t="shared" si="18"/>
        <v>170</v>
      </c>
      <c r="Q299" s="8">
        <f t="shared" si="19"/>
        <v>3</v>
      </c>
      <c r="R299" s="2" t="s">
        <v>28</v>
      </c>
      <c r="S299" s="24" cm="1">
        <f t="array" ref="S299">_xlfn.IFS(P299&lt;5000, P299*2%,  P299&lt;25000, P299*5%, P299&lt;50000, P299*7%, P299&lt;10000, P299*9%, P299&lt;250000, P299*12%, P299&gt;=250000, P299*15%)</f>
        <v>3.4</v>
      </c>
    </row>
    <row r="300" spans="1:19" x14ac:dyDescent="0.3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VLOOKUP(F300,'Customer Info'!A:B,2,FALSE)</f>
        <v>Bill</v>
      </c>
      <c r="H300" s="6" t="str">
        <f>VLOOKUP(F300,'Customer Info'!A:C,3,FALSE)</f>
        <v>Eplett</v>
      </c>
      <c r="I300" s="6" t="str">
        <f>VLOOKUP(F300,'Customer Info'!A:E,4,FALSE)</f>
        <v>Corporate</v>
      </c>
      <c r="J300" s="2">
        <v>2747</v>
      </c>
      <c r="K300" s="2">
        <v>2545</v>
      </c>
      <c r="L300" s="2">
        <v>1</v>
      </c>
      <c r="M300" s="7">
        <f t="shared" si="16"/>
        <v>2545</v>
      </c>
      <c r="N300" s="7">
        <f t="shared" si="17"/>
        <v>2747</v>
      </c>
      <c r="O300" s="2">
        <v>83</v>
      </c>
      <c r="P300" s="8">
        <f t="shared" si="18"/>
        <v>2830</v>
      </c>
      <c r="Q300" s="8">
        <f t="shared" si="19"/>
        <v>202</v>
      </c>
      <c r="R300" s="2" t="s">
        <v>28</v>
      </c>
      <c r="S300" s="24" cm="1">
        <f t="array" ref="S300">_xlfn.IFS(P300&lt;5000, P300*2%,  P300&lt;25000, P300*5%, P300&lt;50000, P300*7%, P300&lt;10000, P300*9%, P300&lt;250000, P300*12%, P300&gt;=250000, P300*15%)</f>
        <v>56.6</v>
      </c>
    </row>
    <row r="301" spans="1:19" x14ac:dyDescent="0.3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VLOOKUP(F301,'Customer Info'!A:B,2,FALSE)</f>
        <v>Tamara</v>
      </c>
      <c r="H301" s="6" t="str">
        <f>VLOOKUP(F301,'Customer Info'!A:C,3,FALSE)</f>
        <v>Willingham</v>
      </c>
      <c r="I301" s="6" t="str">
        <f>VLOOKUP(F301,'Customer Info'!A:E,4,FALSE)</f>
        <v>Consumer</v>
      </c>
      <c r="J301" s="2">
        <v>5848</v>
      </c>
      <c r="K301" s="2">
        <v>5214</v>
      </c>
      <c r="L301" s="2">
        <v>4</v>
      </c>
      <c r="M301" s="7">
        <f t="shared" si="16"/>
        <v>20856</v>
      </c>
      <c r="N301" s="7">
        <f t="shared" si="17"/>
        <v>23392</v>
      </c>
      <c r="O301" s="2">
        <v>35</v>
      </c>
      <c r="P301" s="8">
        <f t="shared" si="18"/>
        <v>23427</v>
      </c>
      <c r="Q301" s="8">
        <f t="shared" si="19"/>
        <v>2536</v>
      </c>
      <c r="R301" s="2" t="s">
        <v>28</v>
      </c>
      <c r="S301" s="24" cm="1">
        <f t="array" ref="S301">_xlfn.IFS(P301&lt;5000, P301*2%,  P301&lt;25000, P301*5%, P301&lt;50000, P301*7%, P301&lt;10000, P301*9%, P301&lt;250000, P301*12%, P301&gt;=250000, P301*15%)</f>
        <v>1171.3500000000001</v>
      </c>
    </row>
    <row r="302" spans="1:19" x14ac:dyDescent="0.3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VLOOKUP(F302,'Customer Info'!A:B,2,FALSE)</f>
        <v>Jenna</v>
      </c>
      <c r="H302" s="6" t="str">
        <f>VLOOKUP(F302,'Customer Info'!A:C,3,FALSE)</f>
        <v>Caffey</v>
      </c>
      <c r="I302" s="6" t="str">
        <f>VLOOKUP(F302,'Customer Info'!A:E,4,FALSE)</f>
        <v>Consumer</v>
      </c>
      <c r="J302" s="2">
        <v>8967</v>
      </c>
      <c r="K302" s="2">
        <v>8151</v>
      </c>
      <c r="L302" s="2">
        <v>2</v>
      </c>
      <c r="M302" s="7">
        <f t="shared" si="16"/>
        <v>16302</v>
      </c>
      <c r="N302" s="7">
        <f t="shared" si="17"/>
        <v>17934</v>
      </c>
      <c r="O302" s="2">
        <v>51</v>
      </c>
      <c r="P302" s="8">
        <f t="shared" si="18"/>
        <v>17985</v>
      </c>
      <c r="Q302" s="8">
        <f t="shared" si="19"/>
        <v>1632</v>
      </c>
      <c r="R302" s="2" t="s">
        <v>28</v>
      </c>
      <c r="S302" s="24" cm="1">
        <f t="array" ref="S302">_xlfn.IFS(P302&lt;5000, P302*2%,  P302&lt;25000, P302*5%, P302&lt;50000, P302*7%, P302&lt;10000, P302*9%, P302&lt;250000, P302*12%, P302&gt;=250000, P302*15%)</f>
        <v>899.25</v>
      </c>
    </row>
    <row r="303" spans="1:19" x14ac:dyDescent="0.3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VLOOKUP(F303,'Customer Info'!A:B,2,FALSE)</f>
        <v>Benjamin</v>
      </c>
      <c r="H303" s="6" t="str">
        <f>VLOOKUP(F303,'Customer Info'!A:C,3,FALSE)</f>
        <v>Patterson</v>
      </c>
      <c r="I303" s="6" t="str">
        <f>VLOOKUP(F303,'Customer Info'!A:E,4,FALSE)</f>
        <v>Corporate</v>
      </c>
      <c r="J303" s="2">
        <v>1364</v>
      </c>
      <c r="K303" s="2">
        <v>1274</v>
      </c>
      <c r="L303" s="2">
        <v>2</v>
      </c>
      <c r="M303" s="7">
        <f t="shared" si="16"/>
        <v>2548</v>
      </c>
      <c r="N303" s="7">
        <f t="shared" si="17"/>
        <v>2728</v>
      </c>
      <c r="O303" s="2">
        <v>48</v>
      </c>
      <c r="P303" s="8">
        <f t="shared" si="18"/>
        <v>2776</v>
      </c>
      <c r="Q303" s="8">
        <f t="shared" si="19"/>
        <v>180</v>
      </c>
      <c r="R303" s="2" t="s">
        <v>28</v>
      </c>
      <c r="S303" s="24" cm="1">
        <f t="array" ref="S303">_xlfn.IFS(P303&lt;5000, P303*2%,  P303&lt;25000, P303*5%, P303&lt;50000, P303*7%, P303&lt;10000, P303*9%, P303&lt;250000, P303*12%, P303&gt;=250000, P303*15%)</f>
        <v>55.52</v>
      </c>
    </row>
    <row r="304" spans="1:19" x14ac:dyDescent="0.3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VLOOKUP(F304,'Customer Info'!A:B,2,FALSE)</f>
        <v>Aaron</v>
      </c>
      <c r="H304" s="6" t="str">
        <f>VLOOKUP(F304,'Customer Info'!A:C,3,FALSE)</f>
        <v>Hawkins</v>
      </c>
      <c r="I304" s="6" t="str">
        <f>VLOOKUP(F304,'Customer Info'!A:E,4,FALSE)</f>
        <v>Consumer</v>
      </c>
      <c r="J304" s="2">
        <v>2951</v>
      </c>
      <c r="K304" s="2">
        <v>2786</v>
      </c>
      <c r="L304" s="2">
        <v>6</v>
      </c>
      <c r="M304" s="7">
        <f t="shared" si="16"/>
        <v>16716</v>
      </c>
      <c r="N304" s="7">
        <f t="shared" si="17"/>
        <v>17706</v>
      </c>
      <c r="O304" s="2">
        <v>85</v>
      </c>
      <c r="P304" s="8">
        <f t="shared" si="18"/>
        <v>17791</v>
      </c>
      <c r="Q304" s="8">
        <f t="shared" si="19"/>
        <v>990</v>
      </c>
      <c r="R304" s="2" t="s">
        <v>50</v>
      </c>
      <c r="S304" s="24" cm="1">
        <f t="array" ref="S304">_xlfn.IFS(P304&lt;5000, P304*2%,  P304&lt;25000, P304*5%, P304&lt;50000, P304*7%, P304&lt;10000, P304*9%, P304&lt;250000, P304*12%, P304&gt;=250000, P304*15%)</f>
        <v>889.55000000000007</v>
      </c>
    </row>
    <row r="305" spans="1:19" x14ac:dyDescent="0.3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VLOOKUP(F305,'Customer Info'!A:B,2,FALSE)</f>
        <v>Barry</v>
      </c>
      <c r="H305" s="6" t="str">
        <f>VLOOKUP(F305,'Customer Info'!A:C,3,FALSE)</f>
        <v>Blumstein</v>
      </c>
      <c r="I305" s="6" t="str">
        <f>VLOOKUP(F305,'Customer Info'!A:E,4,FALSE)</f>
        <v>Consumer</v>
      </c>
      <c r="J305" s="2">
        <v>1321</v>
      </c>
      <c r="K305" s="2">
        <v>1211</v>
      </c>
      <c r="L305" s="2">
        <v>4</v>
      </c>
      <c r="M305" s="7">
        <f t="shared" si="16"/>
        <v>4844</v>
      </c>
      <c r="N305" s="7">
        <f t="shared" si="17"/>
        <v>5284</v>
      </c>
      <c r="O305" s="2">
        <v>67</v>
      </c>
      <c r="P305" s="8">
        <f t="shared" si="18"/>
        <v>5351</v>
      </c>
      <c r="Q305" s="8">
        <f t="shared" si="19"/>
        <v>440</v>
      </c>
      <c r="R305" s="2" t="s">
        <v>28</v>
      </c>
      <c r="S305" s="24" cm="1">
        <f t="array" ref="S305">_xlfn.IFS(P305&lt;5000, P305*2%,  P305&lt;25000, P305*5%, P305&lt;50000, P305*7%, P305&lt;10000, P305*9%, P305&lt;250000, P305*12%, P305&gt;=250000, P305*15%)</f>
        <v>267.55</v>
      </c>
    </row>
    <row r="306" spans="1:19" x14ac:dyDescent="0.3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VLOOKUP(F306,'Customer Info'!A:B,2,FALSE)</f>
        <v>Toby</v>
      </c>
      <c r="H306" s="6" t="str">
        <f>VLOOKUP(F306,'Customer Info'!A:C,3,FALSE)</f>
        <v>Gnade</v>
      </c>
      <c r="I306" s="6" t="str">
        <f>VLOOKUP(F306,'Customer Info'!A:E,4,FALSE)</f>
        <v>Corporate</v>
      </c>
      <c r="J306" s="2">
        <v>2271</v>
      </c>
      <c r="K306" s="2">
        <v>2144</v>
      </c>
      <c r="L306" s="2">
        <v>5</v>
      </c>
      <c r="M306" s="7">
        <f t="shared" si="16"/>
        <v>10720</v>
      </c>
      <c r="N306" s="7">
        <f t="shared" si="17"/>
        <v>11355</v>
      </c>
      <c r="O306" s="2">
        <v>85</v>
      </c>
      <c r="P306" s="8">
        <f t="shared" si="18"/>
        <v>11440</v>
      </c>
      <c r="Q306" s="8">
        <f t="shared" si="19"/>
        <v>635</v>
      </c>
      <c r="R306" s="2" t="s">
        <v>28</v>
      </c>
      <c r="S306" s="24" cm="1">
        <f t="array" ref="S306">_xlfn.IFS(P306&lt;5000, P306*2%,  P306&lt;25000, P306*5%, P306&lt;50000, P306*7%, P306&lt;10000, P306*9%, P306&lt;250000, P306*12%, P306&gt;=250000, P306*15%)</f>
        <v>572</v>
      </c>
    </row>
    <row r="307" spans="1:19" x14ac:dyDescent="0.3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VLOOKUP(F307,'Customer Info'!A:B,2,FALSE)</f>
        <v>Nancy</v>
      </c>
      <c r="H307" s="6" t="str">
        <f>VLOOKUP(F307,'Customer Info'!A:C,3,FALSE)</f>
        <v>Lomonaco</v>
      </c>
      <c r="I307" s="6" t="str">
        <f>VLOOKUP(F307,'Customer Info'!A:E,4,FALSE)</f>
        <v>Consumer</v>
      </c>
      <c r="J307" s="2">
        <v>78</v>
      </c>
      <c r="K307" s="2">
        <v>74</v>
      </c>
      <c r="L307" s="2">
        <v>2</v>
      </c>
      <c r="M307" s="7">
        <f t="shared" si="16"/>
        <v>148</v>
      </c>
      <c r="N307" s="7">
        <f t="shared" si="17"/>
        <v>156</v>
      </c>
      <c r="O307" s="2">
        <v>10</v>
      </c>
      <c r="P307" s="8">
        <f t="shared" si="18"/>
        <v>166</v>
      </c>
      <c r="Q307" s="8">
        <f t="shared" si="19"/>
        <v>8</v>
      </c>
      <c r="R307" s="2" t="s">
        <v>50</v>
      </c>
      <c r="S307" s="24" cm="1">
        <f t="array" ref="S307">_xlfn.IFS(P307&lt;5000, P307*2%,  P307&lt;25000, P307*5%, P307&lt;50000, P307*7%, P307&lt;10000, P307*9%, P307&lt;250000, P307*12%, P307&gt;=250000, P307*15%)</f>
        <v>3.3200000000000003</v>
      </c>
    </row>
    <row r="308" spans="1:19" x14ac:dyDescent="0.3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VLOOKUP(F308,'Customer Info'!A:B,2,FALSE)</f>
        <v>Aaron</v>
      </c>
      <c r="H308" s="6" t="str">
        <f>VLOOKUP(F308,'Customer Info'!A:C,3,FALSE)</f>
        <v>Hawkins</v>
      </c>
      <c r="I308" s="6" t="str">
        <f>VLOOKUP(F308,'Customer Info'!A:E,4,FALSE)</f>
        <v>Consumer</v>
      </c>
      <c r="J308" s="2">
        <v>1482</v>
      </c>
      <c r="K308" s="2">
        <v>1453</v>
      </c>
      <c r="L308" s="2">
        <v>5</v>
      </c>
      <c r="M308" s="7">
        <f t="shared" si="16"/>
        <v>7265</v>
      </c>
      <c r="N308" s="7">
        <f t="shared" si="17"/>
        <v>7410</v>
      </c>
      <c r="O308" s="2">
        <v>57</v>
      </c>
      <c r="P308" s="8">
        <f t="shared" si="18"/>
        <v>7467</v>
      </c>
      <c r="Q308" s="8">
        <f t="shared" si="19"/>
        <v>145</v>
      </c>
      <c r="R308" s="2" t="s">
        <v>50</v>
      </c>
      <c r="S308" s="24" cm="1">
        <f t="array" ref="S308">_xlfn.IFS(P308&lt;5000, P308*2%,  P308&lt;25000, P308*5%, P308&lt;50000, P308*7%, P308&lt;10000, P308*9%, P308&lt;250000, P308*12%, P308&gt;=250000, P308*15%)</f>
        <v>373.35</v>
      </c>
    </row>
    <row r="309" spans="1:19" x14ac:dyDescent="0.3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VLOOKUP(F309,'Customer Info'!A:B,2,FALSE)</f>
        <v>Anthony</v>
      </c>
      <c r="H309" s="6" t="str">
        <f>VLOOKUP(F309,'Customer Info'!A:C,3,FALSE)</f>
        <v>O'Donnell</v>
      </c>
      <c r="I309" s="6" t="str">
        <f>VLOOKUP(F309,'Customer Info'!A:E,4,FALSE)</f>
        <v>Corporate</v>
      </c>
      <c r="J309" s="2">
        <v>2228</v>
      </c>
      <c r="K309" s="2">
        <v>2143</v>
      </c>
      <c r="L309" s="2">
        <v>5</v>
      </c>
      <c r="M309" s="7">
        <f t="shared" si="16"/>
        <v>10715</v>
      </c>
      <c r="N309" s="7">
        <f t="shared" si="17"/>
        <v>11140</v>
      </c>
      <c r="O309" s="2">
        <v>67</v>
      </c>
      <c r="P309" s="8">
        <f t="shared" si="18"/>
        <v>11207</v>
      </c>
      <c r="Q309" s="8">
        <f t="shared" si="19"/>
        <v>425</v>
      </c>
      <c r="R309" s="2" t="s">
        <v>26</v>
      </c>
      <c r="S309" s="24" cm="1">
        <f t="array" ref="S309">_xlfn.IFS(P309&lt;5000, P309*2%,  P309&lt;25000, P309*5%, P309&lt;50000, P309*7%, P309&lt;10000, P309*9%, P309&lt;250000, P309*12%, P309&gt;=250000, P309*15%)</f>
        <v>560.35</v>
      </c>
    </row>
    <row r="310" spans="1:19" x14ac:dyDescent="0.3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VLOOKUP(F310,'Customer Info'!A:B,2,FALSE)</f>
        <v>Valerie</v>
      </c>
      <c r="H310" s="6" t="str">
        <f>VLOOKUP(F310,'Customer Info'!A:C,3,FALSE)</f>
        <v>Mitchum</v>
      </c>
      <c r="I310" s="6" t="str">
        <f>VLOOKUP(F310,'Customer Info'!A:E,4,FALSE)</f>
        <v>Consumer</v>
      </c>
      <c r="J310" s="2">
        <v>144</v>
      </c>
      <c r="K310" s="2">
        <v>132</v>
      </c>
      <c r="L310" s="2">
        <v>5</v>
      </c>
      <c r="M310" s="7">
        <f t="shared" si="16"/>
        <v>660</v>
      </c>
      <c r="N310" s="7">
        <f t="shared" si="17"/>
        <v>720</v>
      </c>
      <c r="O310" s="2">
        <v>30</v>
      </c>
      <c r="P310" s="8">
        <f t="shared" si="18"/>
        <v>750</v>
      </c>
      <c r="Q310" s="8">
        <f t="shared" si="19"/>
        <v>60</v>
      </c>
      <c r="R310" s="2" t="s">
        <v>26</v>
      </c>
      <c r="S310" s="24" cm="1">
        <f t="array" ref="S310">_xlfn.IFS(P310&lt;5000, P310*2%,  P310&lt;25000, P310*5%, P310&lt;50000, P310*7%, P310&lt;10000, P310*9%, P310&lt;250000, P310*12%, P310&gt;=250000, P310*15%)</f>
        <v>15</v>
      </c>
    </row>
    <row r="311" spans="1:19" x14ac:dyDescent="0.3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VLOOKUP(F311,'Customer Info'!A:B,2,FALSE)</f>
        <v>Nat</v>
      </c>
      <c r="H311" s="6" t="str">
        <f>VLOOKUP(F311,'Customer Info'!A:C,3,FALSE)</f>
        <v>Carroll</v>
      </c>
      <c r="I311" s="6" t="str">
        <f>VLOOKUP(F311,'Customer Info'!A:E,4,FALSE)</f>
        <v>Consumer</v>
      </c>
      <c r="J311" s="2">
        <v>1210</v>
      </c>
      <c r="K311" s="2">
        <v>1164</v>
      </c>
      <c r="L311" s="2">
        <v>5</v>
      </c>
      <c r="M311" s="7">
        <f t="shared" si="16"/>
        <v>5820</v>
      </c>
      <c r="N311" s="7">
        <f t="shared" si="17"/>
        <v>6050</v>
      </c>
      <c r="O311" s="2">
        <v>64</v>
      </c>
      <c r="P311" s="8">
        <f t="shared" si="18"/>
        <v>6114</v>
      </c>
      <c r="Q311" s="8">
        <f t="shared" si="19"/>
        <v>230</v>
      </c>
      <c r="R311" s="2" t="s">
        <v>50</v>
      </c>
      <c r="S311" s="24" cm="1">
        <f t="array" ref="S311">_xlfn.IFS(P311&lt;5000, P311*2%,  P311&lt;25000, P311*5%, P311&lt;50000, P311*7%, P311&lt;10000, P311*9%, P311&lt;250000, P311*12%, P311&gt;=250000, P311*15%)</f>
        <v>305.7</v>
      </c>
    </row>
    <row r="312" spans="1:19" x14ac:dyDescent="0.3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VLOOKUP(F312,'Customer Info'!A:B,2,FALSE)</f>
        <v>Stuart</v>
      </c>
      <c r="H312" s="6" t="str">
        <f>VLOOKUP(F312,'Customer Info'!A:C,3,FALSE)</f>
        <v>Calhoun</v>
      </c>
      <c r="I312" s="6" t="str">
        <f>VLOOKUP(F312,'Customer Info'!A:E,4,FALSE)</f>
        <v>Corporate</v>
      </c>
      <c r="J312" s="2">
        <v>531</v>
      </c>
      <c r="K312" s="2">
        <v>487</v>
      </c>
      <c r="L312" s="2">
        <v>3</v>
      </c>
      <c r="M312" s="7">
        <f t="shared" si="16"/>
        <v>1461</v>
      </c>
      <c r="N312" s="7">
        <f t="shared" si="17"/>
        <v>1593</v>
      </c>
      <c r="O312" s="2">
        <v>62</v>
      </c>
      <c r="P312" s="8">
        <f t="shared" si="18"/>
        <v>1655</v>
      </c>
      <c r="Q312" s="8">
        <f t="shared" si="19"/>
        <v>132</v>
      </c>
      <c r="R312" s="2" t="s">
        <v>28</v>
      </c>
      <c r="S312" s="24" cm="1">
        <f t="array" ref="S312">_xlfn.IFS(P312&lt;5000, P312*2%,  P312&lt;25000, P312*5%, P312&lt;50000, P312*7%, P312&lt;10000, P312*9%, P312&lt;250000, P312*12%, P312&gt;=250000, P312*15%)</f>
        <v>33.1</v>
      </c>
    </row>
    <row r="313" spans="1:19" x14ac:dyDescent="0.3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VLOOKUP(F313,'Customer Info'!A:B,2,FALSE)</f>
        <v>Eric</v>
      </c>
      <c r="H313" s="6" t="str">
        <f>VLOOKUP(F313,'Customer Info'!A:C,3,FALSE)</f>
        <v>Barreto</v>
      </c>
      <c r="I313" s="6" t="str">
        <f>VLOOKUP(F313,'Customer Info'!A:E,4,FALSE)</f>
        <v>Consumer</v>
      </c>
      <c r="J313" s="2">
        <v>2250</v>
      </c>
      <c r="K313" s="2">
        <v>2207</v>
      </c>
      <c r="L313" s="2">
        <v>6</v>
      </c>
      <c r="M313" s="7">
        <f t="shared" si="16"/>
        <v>13242</v>
      </c>
      <c r="N313" s="7">
        <f t="shared" si="17"/>
        <v>13500</v>
      </c>
      <c r="O313" s="2">
        <v>75</v>
      </c>
      <c r="P313" s="8">
        <f t="shared" si="18"/>
        <v>13575</v>
      </c>
      <c r="Q313" s="8">
        <f t="shared" si="19"/>
        <v>258</v>
      </c>
      <c r="R313" s="2" t="s">
        <v>28</v>
      </c>
      <c r="S313" s="24" cm="1">
        <f t="array" ref="S313">_xlfn.IFS(P313&lt;5000, P313*2%,  P313&lt;25000, P313*5%, P313&lt;50000, P313*7%, P313&lt;10000, P313*9%, P313&lt;250000, P313*12%, P313&gt;=250000, P313*15%)</f>
        <v>678.75</v>
      </c>
    </row>
    <row r="314" spans="1:19" x14ac:dyDescent="0.3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VLOOKUP(F314,'Customer Info'!A:B,2,FALSE)</f>
        <v>Georgia</v>
      </c>
      <c r="H314" s="6" t="str">
        <f>VLOOKUP(F314,'Customer Info'!A:C,3,FALSE)</f>
        <v>Rosenberg</v>
      </c>
      <c r="I314" s="6" t="str">
        <f>VLOOKUP(F314,'Customer Info'!A:E,4,FALSE)</f>
        <v>Consumer</v>
      </c>
      <c r="J314" s="2">
        <v>2907</v>
      </c>
      <c r="K314" s="2">
        <v>2667</v>
      </c>
      <c r="L314" s="2">
        <v>1</v>
      </c>
      <c r="M314" s="7">
        <f t="shared" si="16"/>
        <v>2667</v>
      </c>
      <c r="N314" s="7">
        <f t="shared" si="17"/>
        <v>2907</v>
      </c>
      <c r="O314" s="2">
        <v>80</v>
      </c>
      <c r="P314" s="8">
        <f t="shared" si="18"/>
        <v>2987</v>
      </c>
      <c r="Q314" s="8">
        <f t="shared" si="19"/>
        <v>240</v>
      </c>
      <c r="R314" s="2" t="s">
        <v>50</v>
      </c>
      <c r="S314" s="24" cm="1">
        <f t="array" ref="S314">_xlfn.IFS(P314&lt;5000, P314*2%,  P314&lt;25000, P314*5%, P314&lt;50000, P314*7%, P314&lt;10000, P314*9%, P314&lt;250000, P314*12%, P314&gt;=250000, P314*15%)</f>
        <v>59.74</v>
      </c>
    </row>
    <row r="315" spans="1:19" x14ac:dyDescent="0.3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VLOOKUP(F315,'Customer Info'!A:B,2,FALSE)</f>
        <v>Adrian</v>
      </c>
      <c r="H315" s="6" t="str">
        <f>VLOOKUP(F315,'Customer Info'!A:C,3,FALSE)</f>
        <v>Barton</v>
      </c>
      <c r="I315" s="6" t="str">
        <f>VLOOKUP(F315,'Customer Info'!A:E,4,FALSE)</f>
        <v>Corporate</v>
      </c>
      <c r="J315" s="2">
        <v>1146</v>
      </c>
      <c r="K315" s="2">
        <v>1061</v>
      </c>
      <c r="L315" s="2">
        <v>7</v>
      </c>
      <c r="M315" s="7">
        <f t="shared" si="16"/>
        <v>7427</v>
      </c>
      <c r="N315" s="7">
        <f t="shared" si="17"/>
        <v>8022</v>
      </c>
      <c r="O315" s="2">
        <v>65</v>
      </c>
      <c r="P315" s="8">
        <f t="shared" si="18"/>
        <v>8087</v>
      </c>
      <c r="Q315" s="8">
        <f t="shared" si="19"/>
        <v>595</v>
      </c>
      <c r="R315" s="2" t="s">
        <v>28</v>
      </c>
      <c r="S315" s="24" cm="1">
        <f t="array" ref="S315">_xlfn.IFS(P315&lt;5000, P315*2%,  P315&lt;25000, P315*5%, P315&lt;50000, P315*7%, P315&lt;10000, P315*9%, P315&lt;250000, P315*12%, P315&gt;=250000, P315*15%)</f>
        <v>404.35</v>
      </c>
    </row>
    <row r="316" spans="1:19" x14ac:dyDescent="0.3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VLOOKUP(F316,'Customer Info'!A:B,2,FALSE)</f>
        <v>Brian</v>
      </c>
      <c r="H316" s="6" t="str">
        <f>VLOOKUP(F316,'Customer Info'!A:C,3,FALSE)</f>
        <v>DeCherney</v>
      </c>
      <c r="I316" s="6" t="str">
        <f>VLOOKUP(F316,'Customer Info'!A:E,4,FALSE)</f>
        <v>Home Office</v>
      </c>
      <c r="J316" s="2">
        <v>2808</v>
      </c>
      <c r="K316" s="2">
        <v>2674</v>
      </c>
      <c r="L316" s="2">
        <v>3</v>
      </c>
      <c r="M316" s="7">
        <f t="shared" si="16"/>
        <v>8022</v>
      </c>
      <c r="N316" s="7">
        <f t="shared" si="17"/>
        <v>8424</v>
      </c>
      <c r="O316" s="2">
        <v>59</v>
      </c>
      <c r="P316" s="8">
        <f t="shared" si="18"/>
        <v>8483</v>
      </c>
      <c r="Q316" s="8">
        <f t="shared" si="19"/>
        <v>402</v>
      </c>
      <c r="R316" s="2" t="s">
        <v>50</v>
      </c>
      <c r="S316" s="24" cm="1">
        <f t="array" ref="S316">_xlfn.IFS(P316&lt;5000, P316*2%,  P316&lt;25000, P316*5%, P316&lt;50000, P316*7%, P316&lt;10000, P316*9%, P316&lt;250000, P316*12%, P316&gt;=250000, P316*15%)</f>
        <v>424.15000000000003</v>
      </c>
    </row>
    <row r="317" spans="1:19" x14ac:dyDescent="0.3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VLOOKUP(F317,'Customer Info'!A:B,2,FALSE)</f>
        <v>Shahid</v>
      </c>
      <c r="H317" s="6" t="str">
        <f>VLOOKUP(F317,'Customer Info'!A:C,3,FALSE)</f>
        <v>Collister</v>
      </c>
      <c r="I317" s="6" t="str">
        <f>VLOOKUP(F317,'Customer Info'!A:E,4,FALSE)</f>
        <v>Consumer</v>
      </c>
      <c r="J317" s="2">
        <v>4832</v>
      </c>
      <c r="K317" s="2">
        <v>4563</v>
      </c>
      <c r="L317" s="2">
        <v>3</v>
      </c>
      <c r="M317" s="7">
        <f t="shared" si="16"/>
        <v>13689</v>
      </c>
      <c r="N317" s="7">
        <f t="shared" si="17"/>
        <v>14496</v>
      </c>
      <c r="O317" s="2">
        <v>98</v>
      </c>
      <c r="P317" s="8">
        <f t="shared" si="18"/>
        <v>14594</v>
      </c>
      <c r="Q317" s="8">
        <f t="shared" si="19"/>
        <v>807</v>
      </c>
      <c r="R317" s="2" t="s">
        <v>50</v>
      </c>
      <c r="S317" s="24" cm="1">
        <f t="array" ref="S317">_xlfn.IFS(P317&lt;5000, P317*2%,  P317&lt;25000, P317*5%, P317&lt;50000, P317*7%, P317&lt;10000, P317*9%, P317&lt;250000, P317*12%, P317&gt;=250000, P317*15%)</f>
        <v>729.7</v>
      </c>
    </row>
    <row r="318" spans="1:19" x14ac:dyDescent="0.3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VLOOKUP(F318,'Customer Info'!A:B,2,FALSE)</f>
        <v>Tom</v>
      </c>
      <c r="H318" s="6" t="str">
        <f>VLOOKUP(F318,'Customer Info'!A:C,3,FALSE)</f>
        <v>Boeckenhauer</v>
      </c>
      <c r="I318" s="6" t="str">
        <f>VLOOKUP(F318,'Customer Info'!A:E,4,FALSE)</f>
        <v>Corporate</v>
      </c>
      <c r="J318" s="2">
        <v>1718</v>
      </c>
      <c r="K318" s="2">
        <v>1545</v>
      </c>
      <c r="L318" s="2">
        <v>9</v>
      </c>
      <c r="M318" s="7">
        <f t="shared" si="16"/>
        <v>13905</v>
      </c>
      <c r="N318" s="7">
        <f t="shared" si="17"/>
        <v>15462</v>
      </c>
      <c r="O318" s="2">
        <v>90</v>
      </c>
      <c r="P318" s="8">
        <f t="shared" si="18"/>
        <v>15552</v>
      </c>
      <c r="Q318" s="8">
        <f t="shared" si="19"/>
        <v>1557</v>
      </c>
      <c r="R318" s="2" t="s">
        <v>50</v>
      </c>
      <c r="S318" s="24" cm="1">
        <f t="array" ref="S318">_xlfn.IFS(P318&lt;5000, P318*2%,  P318&lt;25000, P318*5%, P318&lt;50000, P318*7%, P318&lt;10000, P318*9%, P318&lt;250000, P318*12%, P318&gt;=250000, P318*15%)</f>
        <v>777.6</v>
      </c>
    </row>
    <row r="319" spans="1:19" x14ac:dyDescent="0.3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VLOOKUP(F319,'Customer Info'!A:B,2,FALSE)</f>
        <v>Patrick</v>
      </c>
      <c r="H319" s="6" t="str">
        <f>VLOOKUP(F319,'Customer Info'!A:C,3,FALSE)</f>
        <v>Bzostek</v>
      </c>
      <c r="I319" s="6" t="str">
        <f>VLOOKUP(F319,'Customer Info'!A:E,4,FALSE)</f>
        <v>Corporate</v>
      </c>
      <c r="J319" s="2">
        <v>2155</v>
      </c>
      <c r="K319" s="2">
        <v>2014</v>
      </c>
      <c r="L319" s="2">
        <v>3</v>
      </c>
      <c r="M319" s="7">
        <f t="shared" si="16"/>
        <v>6042</v>
      </c>
      <c r="N319" s="7">
        <f t="shared" si="17"/>
        <v>6465</v>
      </c>
      <c r="O319" s="2">
        <v>50</v>
      </c>
      <c r="P319" s="8">
        <f t="shared" si="18"/>
        <v>6515</v>
      </c>
      <c r="Q319" s="8">
        <f t="shared" si="19"/>
        <v>423</v>
      </c>
      <c r="R319" s="2" t="s">
        <v>28</v>
      </c>
      <c r="S319" s="24" cm="1">
        <f t="array" ref="S319">_xlfn.IFS(P319&lt;5000, P319*2%,  P319&lt;25000, P319*5%, P319&lt;50000, P319*7%, P319&lt;10000, P319*9%, P319&lt;250000, P319*12%, P319&gt;=250000, P319*15%)</f>
        <v>325.75</v>
      </c>
    </row>
    <row r="320" spans="1:19" x14ac:dyDescent="0.3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VLOOKUP(F320,'Customer Info'!A:B,2,FALSE)</f>
        <v>Meg</v>
      </c>
      <c r="H320" s="6" t="str">
        <f>VLOOKUP(F320,'Customer Info'!A:C,3,FALSE)</f>
        <v>Tillman</v>
      </c>
      <c r="I320" s="6" t="str">
        <f>VLOOKUP(F320,'Customer Info'!A:E,4,FALSE)</f>
        <v>Corporate</v>
      </c>
      <c r="J320" s="2">
        <v>8187</v>
      </c>
      <c r="K320" s="2">
        <v>7799</v>
      </c>
      <c r="L320" s="2">
        <v>3</v>
      </c>
      <c r="M320" s="7">
        <f t="shared" si="16"/>
        <v>23397</v>
      </c>
      <c r="N320" s="7">
        <f t="shared" si="17"/>
        <v>24561</v>
      </c>
      <c r="O320" s="2">
        <v>74</v>
      </c>
      <c r="P320" s="8">
        <f t="shared" si="18"/>
        <v>24635</v>
      </c>
      <c r="Q320" s="8">
        <f t="shared" si="19"/>
        <v>1164</v>
      </c>
      <c r="R320" s="2" t="s">
        <v>50</v>
      </c>
      <c r="S320" s="24" cm="1">
        <f t="array" ref="S320">_xlfn.IFS(P320&lt;5000, P320*2%,  P320&lt;25000, P320*5%, P320&lt;50000, P320*7%, P320&lt;10000, P320*9%, P320&lt;250000, P320*12%, P320&gt;=250000, P320*15%)</f>
        <v>1231.75</v>
      </c>
    </row>
    <row r="321" spans="1:19" x14ac:dyDescent="0.3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VLOOKUP(F321,'Customer Info'!A:B,2,FALSE)</f>
        <v>Muhammed</v>
      </c>
      <c r="H321" s="6" t="str">
        <f>VLOOKUP(F321,'Customer Info'!A:C,3,FALSE)</f>
        <v>Lee</v>
      </c>
      <c r="I321" s="6" t="str">
        <f>VLOOKUP(F321,'Customer Info'!A:E,4,FALSE)</f>
        <v>Consumer</v>
      </c>
      <c r="J321" s="2">
        <v>2843</v>
      </c>
      <c r="K321" s="2">
        <v>2735</v>
      </c>
      <c r="L321" s="2">
        <v>1</v>
      </c>
      <c r="M321" s="7">
        <f t="shared" si="16"/>
        <v>2735</v>
      </c>
      <c r="N321" s="7">
        <f t="shared" si="17"/>
        <v>2843</v>
      </c>
      <c r="O321" s="2">
        <v>23</v>
      </c>
      <c r="P321" s="8">
        <f t="shared" si="18"/>
        <v>2866</v>
      </c>
      <c r="Q321" s="8">
        <f t="shared" si="19"/>
        <v>108</v>
      </c>
      <c r="R321" s="2" t="s">
        <v>28</v>
      </c>
      <c r="S321" s="24" cm="1">
        <f t="array" ref="S321">_xlfn.IFS(P321&lt;5000, P321*2%,  P321&lt;25000, P321*5%, P321&lt;50000, P321*7%, P321&lt;10000, P321*9%, P321&lt;250000, P321*12%, P321&gt;=250000, P321*15%)</f>
        <v>57.32</v>
      </c>
    </row>
    <row r="322" spans="1:19" x14ac:dyDescent="0.3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VLOOKUP(F322,'Customer Info'!A:B,2,FALSE)</f>
        <v>Toby</v>
      </c>
      <c r="H322" s="6" t="str">
        <f>VLOOKUP(F322,'Customer Info'!A:C,3,FALSE)</f>
        <v>Braunhardt</v>
      </c>
      <c r="I322" s="6" t="str">
        <f>VLOOKUP(F322,'Customer Info'!A:E,4,FALSE)</f>
        <v>Corporate</v>
      </c>
      <c r="J322" s="2">
        <v>2921</v>
      </c>
      <c r="K322" s="2">
        <v>2809</v>
      </c>
      <c r="L322" s="2">
        <v>7</v>
      </c>
      <c r="M322" s="7">
        <f t="shared" si="16"/>
        <v>19663</v>
      </c>
      <c r="N322" s="7">
        <f t="shared" si="17"/>
        <v>20447</v>
      </c>
      <c r="O322" s="2">
        <v>87</v>
      </c>
      <c r="P322" s="8">
        <f t="shared" si="18"/>
        <v>20534</v>
      </c>
      <c r="Q322" s="8">
        <f t="shared" si="19"/>
        <v>784</v>
      </c>
      <c r="R322" s="2" t="s">
        <v>26</v>
      </c>
      <c r="S322" s="24" cm="1">
        <f t="array" ref="S322">_xlfn.IFS(P322&lt;5000, P322*2%,  P322&lt;25000, P322*5%, P322&lt;50000, P322*7%, P322&lt;10000, P322*9%, P322&lt;250000, P322*12%, P322&gt;=250000, P322*15%)</f>
        <v>1026.7</v>
      </c>
    </row>
    <row r="323" spans="1:19" x14ac:dyDescent="0.3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VLOOKUP(F323,'Customer Info'!A:B,2,FALSE)</f>
        <v>Pauline</v>
      </c>
      <c r="H323" s="6" t="str">
        <f>VLOOKUP(F323,'Customer Info'!A:C,3,FALSE)</f>
        <v>Chand</v>
      </c>
      <c r="I323" s="6" t="str">
        <f>VLOOKUP(F323,'Customer Info'!A:E,4,FALSE)</f>
        <v>Consumer</v>
      </c>
      <c r="J323" s="2">
        <v>61</v>
      </c>
      <c r="K323" s="2">
        <v>56</v>
      </c>
      <c r="L323" s="2">
        <v>2</v>
      </c>
      <c r="M323" s="7">
        <f t="shared" si="16"/>
        <v>112</v>
      </c>
      <c r="N323" s="7">
        <f t="shared" si="17"/>
        <v>122</v>
      </c>
      <c r="O323" s="2">
        <v>10</v>
      </c>
      <c r="P323" s="8">
        <f t="shared" si="18"/>
        <v>132</v>
      </c>
      <c r="Q323" s="8">
        <f t="shared" si="19"/>
        <v>10</v>
      </c>
      <c r="R323" s="2" t="s">
        <v>28</v>
      </c>
      <c r="S323" s="24" cm="1">
        <f t="array" ref="S323">_xlfn.IFS(P323&lt;5000, P323*2%,  P323&lt;25000, P323*5%, P323&lt;50000, P323*7%, P323&lt;10000, P323*9%, P323&lt;250000, P323*12%, P323&gt;=250000, P323*15%)</f>
        <v>2.64</v>
      </c>
    </row>
    <row r="324" spans="1:19" x14ac:dyDescent="0.3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VLOOKUP(F324,'Customer Info'!A:B,2,FALSE)</f>
        <v>Victor</v>
      </c>
      <c r="H324" s="6" t="str">
        <f>VLOOKUP(F324,'Customer Info'!A:C,3,FALSE)</f>
        <v>Preis</v>
      </c>
      <c r="I324" s="6" t="str">
        <f>VLOOKUP(F324,'Customer Info'!A:E,4,FALSE)</f>
        <v>Home Office</v>
      </c>
      <c r="J324" s="2">
        <v>2958</v>
      </c>
      <c r="K324" s="2">
        <v>2743</v>
      </c>
      <c r="L324" s="2">
        <v>2</v>
      </c>
      <c r="M324" s="7">
        <f t="shared" si="16"/>
        <v>5486</v>
      </c>
      <c r="N324" s="7">
        <f t="shared" si="17"/>
        <v>5916</v>
      </c>
      <c r="O324" s="2">
        <v>91</v>
      </c>
      <c r="P324" s="8">
        <f t="shared" si="18"/>
        <v>6007</v>
      </c>
      <c r="Q324" s="8">
        <f t="shared" si="19"/>
        <v>430</v>
      </c>
      <c r="R324" s="2" t="s">
        <v>50</v>
      </c>
      <c r="S324" s="24" cm="1">
        <f t="array" ref="S324">_xlfn.IFS(P324&lt;5000, P324*2%,  P324&lt;25000, P324*5%, P324&lt;50000, P324*7%, P324&lt;10000, P324*9%, P324&lt;250000, P324*12%, P324&gt;=250000, P324*15%)</f>
        <v>300.35000000000002</v>
      </c>
    </row>
    <row r="325" spans="1:19" x14ac:dyDescent="0.3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VLOOKUP(F325,'Customer Info'!A:B,2,FALSE)</f>
        <v>Sally</v>
      </c>
      <c r="H325" s="6" t="str">
        <f>VLOOKUP(F325,'Customer Info'!A:C,3,FALSE)</f>
        <v>Hughsby</v>
      </c>
      <c r="I325" s="6" t="str">
        <f>VLOOKUP(F325,'Customer Info'!A:E,4,FALSE)</f>
        <v>Home Office</v>
      </c>
      <c r="J325" s="2">
        <v>3256</v>
      </c>
      <c r="K325" s="2">
        <v>2959</v>
      </c>
      <c r="L325" s="2">
        <v>3</v>
      </c>
      <c r="M325" s="7">
        <f t="shared" si="16"/>
        <v>8877</v>
      </c>
      <c r="N325" s="7">
        <f t="shared" si="17"/>
        <v>9768</v>
      </c>
      <c r="O325" s="2">
        <v>69</v>
      </c>
      <c r="P325" s="8">
        <f t="shared" si="18"/>
        <v>9837</v>
      </c>
      <c r="Q325" s="8">
        <f t="shared" si="19"/>
        <v>891</v>
      </c>
      <c r="R325" s="2" t="s">
        <v>28</v>
      </c>
      <c r="S325" s="24" cm="1">
        <f t="array" ref="S325">_xlfn.IFS(P325&lt;5000, P325*2%,  P325&lt;25000, P325*5%, P325&lt;50000, P325*7%, P325&lt;10000, P325*9%, P325&lt;250000, P325*12%, P325&gt;=250000, P325*15%)</f>
        <v>491.85</v>
      </c>
    </row>
    <row r="326" spans="1:19" x14ac:dyDescent="0.3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VLOOKUP(F326,'Customer Info'!A:B,2,FALSE)</f>
        <v>Randy</v>
      </c>
      <c r="H326" s="6" t="str">
        <f>VLOOKUP(F326,'Customer Info'!A:C,3,FALSE)</f>
        <v>Bradley</v>
      </c>
      <c r="I326" s="6" t="str">
        <f>VLOOKUP(F326,'Customer Info'!A:E,4,FALSE)</f>
        <v>Corporate</v>
      </c>
      <c r="J326" s="2">
        <v>2244</v>
      </c>
      <c r="K326" s="2">
        <v>2143</v>
      </c>
      <c r="L326" s="2">
        <v>3</v>
      </c>
      <c r="M326" s="7">
        <f t="shared" si="16"/>
        <v>6429</v>
      </c>
      <c r="N326" s="7">
        <f t="shared" si="17"/>
        <v>6732</v>
      </c>
      <c r="O326" s="2">
        <v>36</v>
      </c>
      <c r="P326" s="8">
        <f t="shared" si="18"/>
        <v>6768</v>
      </c>
      <c r="Q326" s="8">
        <f t="shared" si="19"/>
        <v>303</v>
      </c>
      <c r="R326" s="2" t="s">
        <v>50</v>
      </c>
      <c r="S326" s="24" cm="1">
        <f t="array" ref="S326">_xlfn.IFS(P326&lt;5000, P326*2%,  P326&lt;25000, P326*5%, P326&lt;50000, P326*7%, P326&lt;10000, P326*9%, P326&lt;250000, P326*12%, P326&gt;=250000, P326*15%)</f>
        <v>338.40000000000003</v>
      </c>
    </row>
    <row r="327" spans="1:19" x14ac:dyDescent="0.3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VLOOKUP(F327,'Customer Info'!A:B,2,FALSE)</f>
        <v>Christine</v>
      </c>
      <c r="H327" s="6" t="str">
        <f>VLOOKUP(F327,'Customer Info'!A:C,3,FALSE)</f>
        <v>Abelman</v>
      </c>
      <c r="I327" s="6" t="str">
        <f>VLOOKUP(F327,'Customer Info'!A:E,4,FALSE)</f>
        <v>Corporate</v>
      </c>
      <c r="J327" s="2">
        <v>1605</v>
      </c>
      <c r="K327" s="2">
        <v>1530</v>
      </c>
      <c r="L327" s="2">
        <v>2</v>
      </c>
      <c r="M327" s="7">
        <f t="shared" si="16"/>
        <v>3060</v>
      </c>
      <c r="N327" s="7">
        <f t="shared" si="17"/>
        <v>3210</v>
      </c>
      <c r="O327" s="2">
        <v>36</v>
      </c>
      <c r="P327" s="8">
        <f t="shared" si="18"/>
        <v>3246</v>
      </c>
      <c r="Q327" s="8">
        <f t="shared" si="19"/>
        <v>150</v>
      </c>
      <c r="R327" s="2" t="s">
        <v>28</v>
      </c>
      <c r="S327" s="24" cm="1">
        <f t="array" ref="S327">_xlfn.IFS(P327&lt;5000, P327*2%,  P327&lt;25000, P327*5%, P327&lt;50000, P327*7%, P327&lt;10000, P327*9%, P327&lt;250000, P327*12%, P327&gt;=250000, P327*15%)</f>
        <v>64.92</v>
      </c>
    </row>
    <row r="328" spans="1:19" x14ac:dyDescent="0.3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VLOOKUP(F328,'Customer Info'!A:B,2,FALSE)</f>
        <v>Roy</v>
      </c>
      <c r="H328" s="6" t="str">
        <f>VLOOKUP(F328,'Customer Info'!A:C,3,FALSE)</f>
        <v>Phan</v>
      </c>
      <c r="I328" s="6" t="str">
        <f>VLOOKUP(F328,'Customer Info'!A:E,4,FALSE)</f>
        <v>Corporate</v>
      </c>
      <c r="J328" s="2">
        <v>674</v>
      </c>
      <c r="K328" s="2">
        <v>629</v>
      </c>
      <c r="L328" s="2">
        <v>2</v>
      </c>
      <c r="M328" s="7">
        <f t="shared" si="16"/>
        <v>1258</v>
      </c>
      <c r="N328" s="7">
        <f t="shared" si="17"/>
        <v>1348</v>
      </c>
      <c r="O328" s="2">
        <v>86</v>
      </c>
      <c r="P328" s="8">
        <f t="shared" si="18"/>
        <v>1434</v>
      </c>
      <c r="Q328" s="8">
        <f t="shared" si="19"/>
        <v>90</v>
      </c>
      <c r="R328" s="2" t="s">
        <v>50</v>
      </c>
      <c r="S328" s="24" cm="1">
        <f t="array" ref="S328">_xlfn.IFS(P328&lt;5000, P328*2%,  P328&lt;25000, P328*5%, P328&lt;50000, P328*7%, P328&lt;10000, P328*9%, P328&lt;250000, P328*12%, P328&gt;=250000, P328*15%)</f>
        <v>28.68</v>
      </c>
    </row>
    <row r="329" spans="1:19" x14ac:dyDescent="0.3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VLOOKUP(F329,'Customer Info'!A:B,2,FALSE)</f>
        <v>Sanjit</v>
      </c>
      <c r="H329" s="6" t="str">
        <f>VLOOKUP(F329,'Customer Info'!A:C,3,FALSE)</f>
        <v>Jacobs</v>
      </c>
      <c r="I329" s="6" t="str">
        <f>VLOOKUP(F329,'Customer Info'!A:E,4,FALSE)</f>
        <v>Corporate</v>
      </c>
      <c r="J329" s="2">
        <v>1651</v>
      </c>
      <c r="K329" s="2">
        <v>1604</v>
      </c>
      <c r="L329" s="2">
        <v>1</v>
      </c>
      <c r="M329" s="7">
        <f t="shared" si="16"/>
        <v>1604</v>
      </c>
      <c r="N329" s="7">
        <f t="shared" si="17"/>
        <v>1651</v>
      </c>
      <c r="O329" s="2">
        <v>65</v>
      </c>
      <c r="P329" s="8">
        <f t="shared" si="18"/>
        <v>1716</v>
      </c>
      <c r="Q329" s="8">
        <f t="shared" si="19"/>
        <v>47</v>
      </c>
      <c r="R329" s="2" t="s">
        <v>26</v>
      </c>
      <c r="S329" s="24" cm="1">
        <f t="array" ref="S329">_xlfn.IFS(P329&lt;5000, P329*2%,  P329&lt;25000, P329*5%, P329&lt;50000, P329*7%, P329&lt;10000, P329*9%, P329&lt;250000, P329*12%, P329&gt;=250000, P329*15%)</f>
        <v>34.32</v>
      </c>
    </row>
    <row r="330" spans="1:19" x14ac:dyDescent="0.3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VLOOKUP(F330,'Customer Info'!A:B,2,FALSE)</f>
        <v>Victoria</v>
      </c>
      <c r="H330" s="6" t="str">
        <f>VLOOKUP(F330,'Customer Info'!A:C,3,FALSE)</f>
        <v>Brennan</v>
      </c>
      <c r="I330" s="6" t="str">
        <f>VLOOKUP(F330,'Customer Info'!A:E,4,FALSE)</f>
        <v>Corporate</v>
      </c>
      <c r="J330" s="2">
        <v>1772</v>
      </c>
      <c r="K330" s="2">
        <v>1656</v>
      </c>
      <c r="L330" s="2">
        <v>4</v>
      </c>
      <c r="M330" s="7">
        <f t="shared" si="16"/>
        <v>6624</v>
      </c>
      <c r="N330" s="7">
        <f t="shared" si="17"/>
        <v>7088</v>
      </c>
      <c r="O330" s="2">
        <v>25</v>
      </c>
      <c r="P330" s="8">
        <f t="shared" si="18"/>
        <v>7113</v>
      </c>
      <c r="Q330" s="8">
        <f t="shared" si="19"/>
        <v>464</v>
      </c>
      <c r="R330" s="2" t="s">
        <v>28</v>
      </c>
      <c r="S330" s="24" cm="1">
        <f t="array" ref="S330">_xlfn.IFS(P330&lt;5000, P330*2%,  P330&lt;25000, P330*5%, P330&lt;50000, P330*7%, P330&lt;10000, P330*9%, P330&lt;250000, P330*12%, P330&gt;=250000, P330*15%)</f>
        <v>355.65000000000003</v>
      </c>
    </row>
    <row r="331" spans="1:19" x14ac:dyDescent="0.3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VLOOKUP(F331,'Customer Info'!A:B,2,FALSE)</f>
        <v>Jessica</v>
      </c>
      <c r="H331" s="6" t="str">
        <f>VLOOKUP(F331,'Customer Info'!A:C,3,FALSE)</f>
        <v>Myrick</v>
      </c>
      <c r="I331" s="6" t="str">
        <f>VLOOKUP(F331,'Customer Info'!A:E,4,FALSE)</f>
        <v>Consumer</v>
      </c>
      <c r="J331" s="2">
        <v>1332</v>
      </c>
      <c r="K331" s="2">
        <v>1209</v>
      </c>
      <c r="L331" s="2">
        <v>4</v>
      </c>
      <c r="M331" s="7">
        <f t="shared" ref="M331:M394" si="20">K331*L331</f>
        <v>4836</v>
      </c>
      <c r="N331" s="7">
        <f t="shared" ref="N331:N394" si="21">J331*L331</f>
        <v>5328</v>
      </c>
      <c r="O331" s="2">
        <v>62</v>
      </c>
      <c r="P331" s="8">
        <f t="shared" ref="P331:P394" si="22">N331+O331</f>
        <v>5390</v>
      </c>
      <c r="Q331" s="8">
        <f t="shared" ref="Q331:Q394" si="23">N331-M331</f>
        <v>492</v>
      </c>
      <c r="R331" s="2" t="s">
        <v>50</v>
      </c>
      <c r="S331" s="24" cm="1">
        <f t="array" ref="S331">_xlfn.IFS(P331&lt;5000, P331*2%,  P331&lt;25000, P331*5%, P331&lt;50000, P331*7%, P331&lt;10000, P331*9%, P331&lt;250000, P331*12%, P331&gt;=250000, P331*15%)</f>
        <v>269.5</v>
      </c>
    </row>
    <row r="332" spans="1:19" x14ac:dyDescent="0.3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VLOOKUP(F332,'Customer Info'!A:B,2,FALSE)</f>
        <v>Thomas</v>
      </c>
      <c r="H332" s="6" t="str">
        <f>VLOOKUP(F332,'Customer Info'!A:C,3,FALSE)</f>
        <v>Seio</v>
      </c>
      <c r="I332" s="6" t="str">
        <f>VLOOKUP(F332,'Customer Info'!A:E,4,FALSE)</f>
        <v>Consumer</v>
      </c>
      <c r="J332" s="2">
        <v>2907</v>
      </c>
      <c r="K332" s="2">
        <v>2667</v>
      </c>
      <c r="L332" s="2">
        <v>4</v>
      </c>
      <c r="M332" s="7">
        <f t="shared" si="20"/>
        <v>10668</v>
      </c>
      <c r="N332" s="7">
        <f t="shared" si="21"/>
        <v>11628</v>
      </c>
      <c r="O332" s="2">
        <v>77</v>
      </c>
      <c r="P332" s="8">
        <f t="shared" si="22"/>
        <v>11705</v>
      </c>
      <c r="Q332" s="8">
        <f t="shared" si="23"/>
        <v>960</v>
      </c>
      <c r="R332" s="2" t="s">
        <v>28</v>
      </c>
      <c r="S332" s="24" cm="1">
        <f t="array" ref="S332">_xlfn.IFS(P332&lt;5000, P332*2%,  P332&lt;25000, P332*5%, P332&lt;50000, P332*7%, P332&lt;10000, P332*9%, P332&lt;250000, P332*12%, P332&gt;=250000, P332*15%)</f>
        <v>585.25</v>
      </c>
    </row>
    <row r="333" spans="1:19" x14ac:dyDescent="0.3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VLOOKUP(F333,'Customer Info'!A:B,2,FALSE)</f>
        <v>Delfina</v>
      </c>
      <c r="H333" s="6" t="str">
        <f>VLOOKUP(F333,'Customer Info'!A:C,3,FALSE)</f>
        <v>Latchford</v>
      </c>
      <c r="I333" s="6" t="str">
        <f>VLOOKUP(F333,'Customer Info'!A:E,4,FALSE)</f>
        <v>Home Office</v>
      </c>
      <c r="J333" s="2">
        <v>2418</v>
      </c>
      <c r="K333" s="2">
        <v>2282</v>
      </c>
      <c r="L333" s="2">
        <v>1</v>
      </c>
      <c r="M333" s="7">
        <f t="shared" si="20"/>
        <v>2282</v>
      </c>
      <c r="N333" s="7">
        <f t="shared" si="21"/>
        <v>2418</v>
      </c>
      <c r="O333" s="2">
        <v>48</v>
      </c>
      <c r="P333" s="8">
        <f t="shared" si="22"/>
        <v>2466</v>
      </c>
      <c r="Q333" s="8">
        <f t="shared" si="23"/>
        <v>136</v>
      </c>
      <c r="R333" s="2" t="s">
        <v>50</v>
      </c>
      <c r="S333" s="24" cm="1">
        <f t="array" ref="S333">_xlfn.IFS(P333&lt;5000, P333*2%,  P333&lt;25000, P333*5%, P333&lt;50000, P333*7%, P333&lt;10000, P333*9%, P333&lt;250000, P333*12%, P333&gt;=250000, P333*15%)</f>
        <v>49.32</v>
      </c>
    </row>
    <row r="334" spans="1:19" x14ac:dyDescent="0.3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VLOOKUP(F334,'Customer Info'!A:B,2,FALSE)</f>
        <v>Thomas</v>
      </c>
      <c r="H334" s="6" t="str">
        <f>VLOOKUP(F334,'Customer Info'!A:C,3,FALSE)</f>
        <v>Seio</v>
      </c>
      <c r="I334" s="6" t="str">
        <f>VLOOKUP(F334,'Customer Info'!A:E,4,FALSE)</f>
        <v>Consumer</v>
      </c>
      <c r="J334" s="2">
        <v>188</v>
      </c>
      <c r="K334" s="2">
        <v>173</v>
      </c>
      <c r="L334" s="2">
        <v>4</v>
      </c>
      <c r="M334" s="7">
        <f t="shared" si="20"/>
        <v>692</v>
      </c>
      <c r="N334" s="7">
        <f t="shared" si="21"/>
        <v>752</v>
      </c>
      <c r="O334" s="2">
        <v>30</v>
      </c>
      <c r="P334" s="8">
        <f t="shared" si="22"/>
        <v>782</v>
      </c>
      <c r="Q334" s="8">
        <f t="shared" si="23"/>
        <v>60</v>
      </c>
      <c r="R334" s="2" t="s">
        <v>56</v>
      </c>
      <c r="S334" s="24" cm="1">
        <f t="array" ref="S334">_xlfn.IFS(P334&lt;5000, P334*2%,  P334&lt;25000, P334*5%, P334&lt;50000, P334*7%, P334&lt;10000, P334*9%, P334&lt;250000, P334*12%, P334&gt;=250000, P334*15%)</f>
        <v>15.64</v>
      </c>
    </row>
    <row r="335" spans="1:19" x14ac:dyDescent="0.3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VLOOKUP(F335,'Customer Info'!A:B,2,FALSE)</f>
        <v>Hilary</v>
      </c>
      <c r="H335" s="6" t="str">
        <f>VLOOKUP(F335,'Customer Info'!A:C,3,FALSE)</f>
        <v>Holden</v>
      </c>
      <c r="I335" s="6" t="str">
        <f>VLOOKUP(F335,'Customer Info'!A:E,4,FALSE)</f>
        <v>Corporate</v>
      </c>
      <c r="J335" s="2">
        <v>1533</v>
      </c>
      <c r="K335" s="2">
        <v>1406</v>
      </c>
      <c r="L335" s="2">
        <v>3</v>
      </c>
      <c r="M335" s="7">
        <f t="shared" si="20"/>
        <v>4218</v>
      </c>
      <c r="N335" s="7">
        <f t="shared" si="21"/>
        <v>4599</v>
      </c>
      <c r="O335" s="2">
        <v>44</v>
      </c>
      <c r="P335" s="8">
        <f t="shared" si="22"/>
        <v>4643</v>
      </c>
      <c r="Q335" s="8">
        <f t="shared" si="23"/>
        <v>381</v>
      </c>
      <c r="R335" s="2" t="s">
        <v>28</v>
      </c>
      <c r="S335" s="24" cm="1">
        <f t="array" ref="S335">_xlfn.IFS(P335&lt;5000, P335*2%,  P335&lt;25000, P335*5%, P335&lt;50000, P335*7%, P335&lt;10000, P335*9%, P335&lt;250000, P335*12%, P335&gt;=250000, P335*15%)</f>
        <v>92.86</v>
      </c>
    </row>
    <row r="336" spans="1:19" x14ac:dyDescent="0.3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VLOOKUP(F336,'Customer Info'!A:B,2,FALSE)</f>
        <v>George</v>
      </c>
      <c r="H336" s="6" t="str">
        <f>VLOOKUP(F336,'Customer Info'!A:C,3,FALSE)</f>
        <v>Ashbrook</v>
      </c>
      <c r="I336" s="6" t="str">
        <f>VLOOKUP(F336,'Customer Info'!A:E,4,FALSE)</f>
        <v>Consumer</v>
      </c>
      <c r="J336" s="2">
        <v>1358</v>
      </c>
      <c r="K336" s="2">
        <v>1257</v>
      </c>
      <c r="L336" s="2">
        <v>1</v>
      </c>
      <c r="M336" s="7">
        <f t="shared" si="20"/>
        <v>1257</v>
      </c>
      <c r="N336" s="7">
        <f t="shared" si="21"/>
        <v>1358</v>
      </c>
      <c r="O336" s="2">
        <v>83</v>
      </c>
      <c r="P336" s="8">
        <f t="shared" si="22"/>
        <v>1441</v>
      </c>
      <c r="Q336" s="8">
        <f t="shared" si="23"/>
        <v>101</v>
      </c>
      <c r="R336" s="2" t="s">
        <v>28</v>
      </c>
      <c r="S336" s="24" cm="1">
        <f t="array" ref="S336">_xlfn.IFS(P336&lt;5000, P336*2%,  P336&lt;25000, P336*5%, P336&lt;50000, P336*7%, P336&lt;10000, P336*9%, P336&lt;250000, P336*12%, P336&gt;=250000, P336*15%)</f>
        <v>28.82</v>
      </c>
    </row>
    <row r="337" spans="1:19" x14ac:dyDescent="0.3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VLOOKUP(F337,'Customer Info'!A:B,2,FALSE)</f>
        <v>Rick</v>
      </c>
      <c r="H337" s="6" t="str">
        <f>VLOOKUP(F337,'Customer Info'!A:C,3,FALSE)</f>
        <v>Reed</v>
      </c>
      <c r="I337" s="6" t="str">
        <f>VLOOKUP(F337,'Customer Info'!A:E,4,FALSE)</f>
        <v>Consumer</v>
      </c>
      <c r="J337" s="2">
        <v>626</v>
      </c>
      <c r="K337" s="2">
        <v>559</v>
      </c>
      <c r="L337" s="2">
        <v>2</v>
      </c>
      <c r="M337" s="7">
        <f t="shared" si="20"/>
        <v>1118</v>
      </c>
      <c r="N337" s="7">
        <f t="shared" si="21"/>
        <v>1252</v>
      </c>
      <c r="O337" s="2">
        <v>30</v>
      </c>
      <c r="P337" s="8">
        <f t="shared" si="22"/>
        <v>1282</v>
      </c>
      <c r="Q337" s="8">
        <f t="shared" si="23"/>
        <v>134</v>
      </c>
      <c r="R337" s="2" t="s">
        <v>28</v>
      </c>
      <c r="S337" s="24" cm="1">
        <f t="array" ref="S337">_xlfn.IFS(P337&lt;5000, P337*2%,  P337&lt;25000, P337*5%, P337&lt;50000, P337*7%, P337&lt;10000, P337*9%, P337&lt;250000, P337*12%, P337&gt;=250000, P337*15%)</f>
        <v>25.64</v>
      </c>
    </row>
    <row r="338" spans="1:19" x14ac:dyDescent="0.3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VLOOKUP(F338,'Customer Info'!A:B,2,FALSE)</f>
        <v>Thomas</v>
      </c>
      <c r="H338" s="6" t="str">
        <f>VLOOKUP(F338,'Customer Info'!A:C,3,FALSE)</f>
        <v>Brumley</v>
      </c>
      <c r="I338" s="6" t="str">
        <f>VLOOKUP(F338,'Customer Info'!A:E,4,FALSE)</f>
        <v>Consumer</v>
      </c>
      <c r="J338" s="2">
        <v>2790</v>
      </c>
      <c r="K338" s="2">
        <v>2557</v>
      </c>
      <c r="L338" s="2">
        <v>2</v>
      </c>
      <c r="M338" s="7">
        <f t="shared" si="20"/>
        <v>5114</v>
      </c>
      <c r="N338" s="7">
        <f t="shared" si="21"/>
        <v>5580</v>
      </c>
      <c r="O338" s="2">
        <v>44</v>
      </c>
      <c r="P338" s="8">
        <f t="shared" si="22"/>
        <v>5624</v>
      </c>
      <c r="Q338" s="8">
        <f t="shared" si="23"/>
        <v>466</v>
      </c>
      <c r="R338" s="2" t="s">
        <v>28</v>
      </c>
      <c r="S338" s="24" cm="1">
        <f t="array" ref="S338">_xlfn.IFS(P338&lt;5000, P338*2%,  P338&lt;25000, P338*5%, P338&lt;50000, P338*7%, P338&lt;10000, P338*9%, P338&lt;250000, P338*12%, P338&gt;=250000, P338*15%)</f>
        <v>281.2</v>
      </c>
    </row>
    <row r="339" spans="1:19" x14ac:dyDescent="0.3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VLOOKUP(F339,'Customer Info'!A:B,2,FALSE)</f>
        <v>Logan</v>
      </c>
      <c r="H339" s="6" t="str">
        <f>VLOOKUP(F339,'Customer Info'!A:C,3,FALSE)</f>
        <v>Currie</v>
      </c>
      <c r="I339" s="6" t="str">
        <f>VLOOKUP(F339,'Customer Info'!A:E,4,FALSE)</f>
        <v>Corporate</v>
      </c>
      <c r="J339" s="2">
        <v>8617</v>
      </c>
      <c r="K339" s="2">
        <v>7900</v>
      </c>
      <c r="L339" s="2">
        <v>1</v>
      </c>
      <c r="M339" s="7">
        <f t="shared" si="20"/>
        <v>7900</v>
      </c>
      <c r="N339" s="7">
        <f t="shared" si="21"/>
        <v>8617</v>
      </c>
      <c r="O339" s="2">
        <v>74</v>
      </c>
      <c r="P339" s="8">
        <f t="shared" si="22"/>
        <v>8691</v>
      </c>
      <c r="Q339" s="8">
        <f t="shared" si="23"/>
        <v>717</v>
      </c>
      <c r="R339" s="2" t="s">
        <v>56</v>
      </c>
      <c r="S339" s="24" cm="1">
        <f t="array" ref="S339">_xlfn.IFS(P339&lt;5000, P339*2%,  P339&lt;25000, P339*5%, P339&lt;50000, P339*7%, P339&lt;10000, P339*9%, P339&lt;250000, P339*12%, P339&gt;=250000, P339*15%)</f>
        <v>434.55</v>
      </c>
    </row>
    <row r="340" spans="1:19" x14ac:dyDescent="0.3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VLOOKUP(F340,'Customer Info'!A:B,2,FALSE)</f>
        <v>Steven</v>
      </c>
      <c r="H340" s="6" t="str">
        <f>VLOOKUP(F340,'Customer Info'!A:C,3,FALSE)</f>
        <v>Cartwright</v>
      </c>
      <c r="I340" s="6" t="str">
        <f>VLOOKUP(F340,'Customer Info'!A:E,4,FALSE)</f>
        <v>Consumer</v>
      </c>
      <c r="J340" s="2">
        <v>666</v>
      </c>
      <c r="K340" s="2">
        <v>641</v>
      </c>
      <c r="L340" s="2">
        <v>7</v>
      </c>
      <c r="M340" s="7">
        <f t="shared" si="20"/>
        <v>4487</v>
      </c>
      <c r="N340" s="7">
        <f t="shared" si="21"/>
        <v>4662</v>
      </c>
      <c r="O340" s="2">
        <v>52</v>
      </c>
      <c r="P340" s="8">
        <f t="shared" si="22"/>
        <v>4714</v>
      </c>
      <c r="Q340" s="8">
        <f t="shared" si="23"/>
        <v>175</v>
      </c>
      <c r="R340" s="2" t="s">
        <v>28</v>
      </c>
      <c r="S340" s="24" cm="1">
        <f t="array" ref="S340">_xlfn.IFS(P340&lt;5000, P340*2%,  P340&lt;25000, P340*5%, P340&lt;50000, P340*7%, P340&lt;10000, P340*9%, P340&lt;250000, P340*12%, P340&gt;=250000, P340*15%)</f>
        <v>94.28</v>
      </c>
    </row>
    <row r="341" spans="1:19" x14ac:dyDescent="0.3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VLOOKUP(F341,'Customer Info'!A:B,2,FALSE)</f>
        <v>Clay</v>
      </c>
      <c r="H341" s="6" t="str">
        <f>VLOOKUP(F341,'Customer Info'!A:C,3,FALSE)</f>
        <v>Cheatham</v>
      </c>
      <c r="I341" s="6" t="str">
        <f>VLOOKUP(F341,'Customer Info'!A:E,4,FALSE)</f>
        <v>Home Office</v>
      </c>
      <c r="J341" s="2">
        <v>208</v>
      </c>
      <c r="K341" s="2">
        <v>187</v>
      </c>
      <c r="L341" s="2">
        <v>6</v>
      </c>
      <c r="M341" s="7">
        <f t="shared" si="20"/>
        <v>1122</v>
      </c>
      <c r="N341" s="7">
        <f t="shared" si="21"/>
        <v>1248</v>
      </c>
      <c r="O341" s="2">
        <v>76</v>
      </c>
      <c r="P341" s="8">
        <f t="shared" si="22"/>
        <v>1324</v>
      </c>
      <c r="Q341" s="8">
        <f t="shared" si="23"/>
        <v>126</v>
      </c>
      <c r="R341" s="2" t="s">
        <v>50</v>
      </c>
      <c r="S341" s="24" cm="1">
        <f t="array" ref="S341">_xlfn.IFS(P341&lt;5000, P341*2%,  P341&lt;25000, P341*5%, P341&lt;50000, P341*7%, P341&lt;10000, P341*9%, P341&lt;250000, P341*12%, P341&gt;=250000, P341*15%)</f>
        <v>26.48</v>
      </c>
    </row>
    <row r="342" spans="1:19" x14ac:dyDescent="0.3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VLOOKUP(F342,'Customer Info'!A:B,2,FALSE)</f>
        <v>Benjamin</v>
      </c>
      <c r="H342" s="6" t="str">
        <f>VLOOKUP(F342,'Customer Info'!A:C,3,FALSE)</f>
        <v>Patterson</v>
      </c>
      <c r="I342" s="6" t="str">
        <f>VLOOKUP(F342,'Customer Info'!A:E,4,FALSE)</f>
        <v>Home Office</v>
      </c>
      <c r="J342" s="2">
        <v>2787</v>
      </c>
      <c r="K342" s="2">
        <v>2681</v>
      </c>
      <c r="L342" s="2">
        <v>2</v>
      </c>
      <c r="M342" s="7">
        <f t="shared" si="20"/>
        <v>5362</v>
      </c>
      <c r="N342" s="7">
        <f t="shared" si="21"/>
        <v>5574</v>
      </c>
      <c r="O342" s="2">
        <v>53</v>
      </c>
      <c r="P342" s="8">
        <f t="shared" si="22"/>
        <v>5627</v>
      </c>
      <c r="Q342" s="8">
        <f t="shared" si="23"/>
        <v>212</v>
      </c>
      <c r="R342" s="2" t="s">
        <v>50</v>
      </c>
      <c r="S342" s="24" cm="1">
        <f t="array" ref="S342">_xlfn.IFS(P342&lt;5000, P342*2%,  P342&lt;25000, P342*5%, P342&lt;50000, P342*7%, P342&lt;10000, P342*9%, P342&lt;250000, P342*12%, P342&gt;=250000, P342*15%)</f>
        <v>281.35000000000002</v>
      </c>
    </row>
    <row r="343" spans="1:19" x14ac:dyDescent="0.3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VLOOKUP(F343,'Customer Info'!A:B,2,FALSE)</f>
        <v>Mick</v>
      </c>
      <c r="H343" s="6" t="str">
        <f>VLOOKUP(F343,'Customer Info'!A:C,3,FALSE)</f>
        <v>Brown</v>
      </c>
      <c r="I343" s="6" t="str">
        <f>VLOOKUP(F343,'Customer Info'!A:E,4,FALSE)</f>
        <v>Home Office</v>
      </c>
      <c r="J343" s="2">
        <v>1113</v>
      </c>
      <c r="K343" s="2">
        <v>1040</v>
      </c>
      <c r="L343" s="2">
        <v>6</v>
      </c>
      <c r="M343" s="7">
        <f t="shared" si="20"/>
        <v>6240</v>
      </c>
      <c r="N343" s="7">
        <f t="shared" si="21"/>
        <v>6678</v>
      </c>
      <c r="O343" s="2">
        <v>77</v>
      </c>
      <c r="P343" s="8">
        <f t="shared" si="22"/>
        <v>6755</v>
      </c>
      <c r="Q343" s="8">
        <f t="shared" si="23"/>
        <v>438</v>
      </c>
      <c r="R343" s="2" t="s">
        <v>50</v>
      </c>
      <c r="S343" s="24" cm="1">
        <f t="array" ref="S343">_xlfn.IFS(P343&lt;5000, P343*2%,  P343&lt;25000, P343*5%, P343&lt;50000, P343*7%, P343&lt;10000, P343*9%, P343&lt;250000, P343*12%, P343&gt;=250000, P343*15%)</f>
        <v>337.75</v>
      </c>
    </row>
    <row r="344" spans="1:19" x14ac:dyDescent="0.3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VLOOKUP(F344,'Customer Info'!A:B,2,FALSE)</f>
        <v>Emily</v>
      </c>
      <c r="H344" s="6" t="str">
        <f>VLOOKUP(F344,'Customer Info'!A:C,3,FALSE)</f>
        <v>Burns</v>
      </c>
      <c r="I344" s="6" t="str">
        <f>VLOOKUP(F344,'Customer Info'!A:E,4,FALSE)</f>
        <v>Consumer</v>
      </c>
      <c r="J344" s="2">
        <v>4737</v>
      </c>
      <c r="K344" s="2">
        <v>4473</v>
      </c>
      <c r="L344" s="2">
        <v>3</v>
      </c>
      <c r="M344" s="7">
        <f t="shared" si="20"/>
        <v>13419</v>
      </c>
      <c r="N344" s="7">
        <f t="shared" si="21"/>
        <v>14211</v>
      </c>
      <c r="O344" s="2">
        <v>93</v>
      </c>
      <c r="P344" s="8">
        <f t="shared" si="22"/>
        <v>14304</v>
      </c>
      <c r="Q344" s="8">
        <f t="shared" si="23"/>
        <v>792</v>
      </c>
      <c r="R344" s="2" t="s">
        <v>28</v>
      </c>
      <c r="S344" s="24" cm="1">
        <f t="array" ref="S344">_xlfn.IFS(P344&lt;5000, P344*2%,  P344&lt;25000, P344*5%, P344&lt;50000, P344*7%, P344&lt;10000, P344*9%, P344&lt;250000, P344*12%, P344&gt;=250000, P344*15%)</f>
        <v>715.2</v>
      </c>
    </row>
    <row r="345" spans="1:19" x14ac:dyDescent="0.3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VLOOKUP(F345,'Customer Info'!A:B,2,FALSE)</f>
        <v>Sarah</v>
      </c>
      <c r="H345" s="6" t="str">
        <f>VLOOKUP(F345,'Customer Info'!A:C,3,FALSE)</f>
        <v>Bern</v>
      </c>
      <c r="I345" s="6" t="str">
        <f>VLOOKUP(F345,'Customer Info'!A:E,4,FALSE)</f>
        <v>Consumer</v>
      </c>
      <c r="J345" s="2">
        <v>1763</v>
      </c>
      <c r="K345" s="2">
        <v>1602</v>
      </c>
      <c r="L345" s="2">
        <v>4</v>
      </c>
      <c r="M345" s="7">
        <f t="shared" si="20"/>
        <v>6408</v>
      </c>
      <c r="N345" s="7">
        <f t="shared" si="21"/>
        <v>7052</v>
      </c>
      <c r="O345" s="2">
        <v>41</v>
      </c>
      <c r="P345" s="8">
        <f t="shared" si="22"/>
        <v>7093</v>
      </c>
      <c r="Q345" s="8">
        <f t="shared" si="23"/>
        <v>644</v>
      </c>
      <c r="R345" s="2" t="s">
        <v>28</v>
      </c>
      <c r="S345" s="24" cm="1">
        <f t="array" ref="S345">_xlfn.IFS(P345&lt;5000, P345*2%,  P345&lt;25000, P345*5%, P345&lt;50000, P345*7%, P345&lt;10000, P345*9%, P345&lt;250000, P345*12%, P345&gt;=250000, P345*15%)</f>
        <v>354.65000000000003</v>
      </c>
    </row>
    <row r="346" spans="1:19" x14ac:dyDescent="0.3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VLOOKUP(F346,'Customer Info'!A:B,2,FALSE)</f>
        <v>Deirdre</v>
      </c>
      <c r="H346" s="6" t="str">
        <f>VLOOKUP(F346,'Customer Info'!A:C,3,FALSE)</f>
        <v>Greer</v>
      </c>
      <c r="I346" s="6" t="str">
        <f>VLOOKUP(F346,'Customer Info'!A:E,4,FALSE)</f>
        <v>Corporate</v>
      </c>
      <c r="J346" s="2">
        <v>1983</v>
      </c>
      <c r="K346" s="2">
        <v>1908</v>
      </c>
      <c r="L346" s="2">
        <v>3</v>
      </c>
      <c r="M346" s="7">
        <f t="shared" si="20"/>
        <v>5724</v>
      </c>
      <c r="N346" s="7">
        <f t="shared" si="21"/>
        <v>5949</v>
      </c>
      <c r="O346" s="2">
        <v>99</v>
      </c>
      <c r="P346" s="8">
        <f t="shared" si="22"/>
        <v>6048</v>
      </c>
      <c r="Q346" s="8">
        <f t="shared" si="23"/>
        <v>225</v>
      </c>
      <c r="R346" s="2" t="s">
        <v>28</v>
      </c>
      <c r="S346" s="24" cm="1">
        <f t="array" ref="S346">_xlfn.IFS(P346&lt;5000, P346*2%,  P346&lt;25000, P346*5%, P346&lt;50000, P346*7%, P346&lt;10000, P346*9%, P346&lt;250000, P346*12%, P346&gt;=250000, P346*15%)</f>
        <v>302.40000000000003</v>
      </c>
    </row>
    <row r="347" spans="1:19" x14ac:dyDescent="0.3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VLOOKUP(F347,'Customer Info'!A:B,2,FALSE)</f>
        <v>Dianna</v>
      </c>
      <c r="H347" s="6" t="str">
        <f>VLOOKUP(F347,'Customer Info'!A:C,3,FALSE)</f>
        <v>Wilson</v>
      </c>
      <c r="I347" s="6" t="str">
        <f>VLOOKUP(F347,'Customer Info'!A:E,4,FALSE)</f>
        <v>Corporate</v>
      </c>
      <c r="J347" s="2">
        <v>1246</v>
      </c>
      <c r="K347" s="2">
        <v>1164</v>
      </c>
      <c r="L347" s="2">
        <v>1</v>
      </c>
      <c r="M347" s="7">
        <f t="shared" si="20"/>
        <v>1164</v>
      </c>
      <c r="N347" s="7">
        <f t="shared" si="21"/>
        <v>1246</v>
      </c>
      <c r="O347" s="2">
        <v>51</v>
      </c>
      <c r="P347" s="8">
        <f t="shared" si="22"/>
        <v>1297</v>
      </c>
      <c r="Q347" s="8">
        <f t="shared" si="23"/>
        <v>82</v>
      </c>
      <c r="R347" s="2" t="s">
        <v>26</v>
      </c>
      <c r="S347" s="24" cm="1">
        <f t="array" ref="S347">_xlfn.IFS(P347&lt;5000, P347*2%,  P347&lt;25000, P347*5%, P347&lt;50000, P347*7%, P347&lt;10000, P347*9%, P347&lt;250000, P347*12%, P347&gt;=250000, P347*15%)</f>
        <v>25.94</v>
      </c>
    </row>
    <row r="348" spans="1:19" x14ac:dyDescent="0.3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VLOOKUP(F348,'Customer Info'!A:B,2,FALSE)</f>
        <v>Dennis</v>
      </c>
      <c r="H348" s="6" t="str">
        <f>VLOOKUP(F348,'Customer Info'!A:C,3,FALSE)</f>
        <v>Pardue</v>
      </c>
      <c r="I348" s="6" t="str">
        <f>VLOOKUP(F348,'Customer Info'!A:E,4,FALSE)</f>
        <v>Home Office</v>
      </c>
      <c r="J348" s="2">
        <v>8379</v>
      </c>
      <c r="K348" s="2">
        <v>8061</v>
      </c>
      <c r="L348" s="2">
        <v>2</v>
      </c>
      <c r="M348" s="7">
        <f t="shared" si="20"/>
        <v>16122</v>
      </c>
      <c r="N348" s="7">
        <f t="shared" si="21"/>
        <v>16758</v>
      </c>
      <c r="O348" s="2">
        <v>25</v>
      </c>
      <c r="P348" s="8">
        <f t="shared" si="22"/>
        <v>16783</v>
      </c>
      <c r="Q348" s="8">
        <f t="shared" si="23"/>
        <v>636</v>
      </c>
      <c r="R348" s="2" t="s">
        <v>28</v>
      </c>
      <c r="S348" s="24" cm="1">
        <f t="array" ref="S348">_xlfn.IFS(P348&lt;5000, P348*2%,  P348&lt;25000, P348*5%, P348&lt;50000, P348*7%, P348&lt;10000, P348*9%, P348&lt;250000, P348*12%, P348&gt;=250000, P348*15%)</f>
        <v>839.15000000000009</v>
      </c>
    </row>
    <row r="349" spans="1:19" x14ac:dyDescent="0.3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VLOOKUP(F349,'Customer Info'!A:B,2,FALSE)</f>
        <v>Natalie</v>
      </c>
      <c r="H349" s="6" t="str">
        <f>VLOOKUP(F349,'Customer Info'!A:C,3,FALSE)</f>
        <v>Webber</v>
      </c>
      <c r="I349" s="6" t="str">
        <f>VLOOKUP(F349,'Customer Info'!A:E,4,FALSE)</f>
        <v>Corporate</v>
      </c>
      <c r="J349" s="2">
        <v>1569</v>
      </c>
      <c r="K349" s="2">
        <v>1466</v>
      </c>
      <c r="L349" s="2">
        <v>1</v>
      </c>
      <c r="M349" s="7">
        <f t="shared" si="20"/>
        <v>1466</v>
      </c>
      <c r="N349" s="7">
        <f t="shared" si="21"/>
        <v>1569</v>
      </c>
      <c r="O349" s="2">
        <v>89</v>
      </c>
      <c r="P349" s="8">
        <f t="shared" si="22"/>
        <v>1658</v>
      </c>
      <c r="Q349" s="8">
        <f t="shared" si="23"/>
        <v>103</v>
      </c>
      <c r="R349" s="2" t="s">
        <v>26</v>
      </c>
      <c r="S349" s="24" cm="1">
        <f t="array" ref="S349">_xlfn.IFS(P349&lt;5000, P349*2%,  P349&lt;25000, P349*5%, P349&lt;50000, P349*7%, P349&lt;10000, P349*9%, P349&lt;250000, P349*12%, P349&gt;=250000, P349*15%)</f>
        <v>33.160000000000004</v>
      </c>
    </row>
    <row r="350" spans="1:19" x14ac:dyDescent="0.3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VLOOKUP(F350,'Customer Info'!A:B,2,FALSE)</f>
        <v>Brad</v>
      </c>
      <c r="H350" s="6" t="str">
        <f>VLOOKUP(F350,'Customer Info'!A:C,3,FALSE)</f>
        <v>Thomas</v>
      </c>
      <c r="I350" s="6" t="str">
        <f>VLOOKUP(F350,'Customer Info'!A:E,4,FALSE)</f>
        <v>Consumer</v>
      </c>
      <c r="J350" s="2">
        <v>2228</v>
      </c>
      <c r="K350" s="2">
        <v>2143</v>
      </c>
      <c r="L350" s="2">
        <v>4</v>
      </c>
      <c r="M350" s="7">
        <f t="shared" si="20"/>
        <v>8572</v>
      </c>
      <c r="N350" s="7">
        <f t="shared" si="21"/>
        <v>8912</v>
      </c>
      <c r="O350" s="2">
        <v>30</v>
      </c>
      <c r="P350" s="8">
        <f t="shared" si="22"/>
        <v>8942</v>
      </c>
      <c r="Q350" s="8">
        <f t="shared" si="23"/>
        <v>340</v>
      </c>
      <c r="R350" s="2" t="s">
        <v>50</v>
      </c>
      <c r="S350" s="24" cm="1">
        <f t="array" ref="S350">_xlfn.IFS(P350&lt;5000, P350*2%,  P350&lt;25000, P350*5%, P350&lt;50000, P350*7%, P350&lt;10000, P350*9%, P350&lt;250000, P350*12%, P350&gt;=250000, P350*15%)</f>
        <v>447.1</v>
      </c>
    </row>
    <row r="351" spans="1:19" x14ac:dyDescent="0.3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VLOOKUP(F351,'Customer Info'!A:B,2,FALSE)</f>
        <v>Paul</v>
      </c>
      <c r="H351" s="6" t="str">
        <f>VLOOKUP(F351,'Customer Info'!A:C,3,FALSE)</f>
        <v>Gonzalez</v>
      </c>
      <c r="I351" s="6" t="str">
        <f>VLOOKUP(F351,'Customer Info'!A:E,4,FALSE)</f>
        <v>Corporate</v>
      </c>
      <c r="J351" s="2">
        <v>3017</v>
      </c>
      <c r="K351" s="2">
        <v>2825</v>
      </c>
      <c r="L351" s="2">
        <v>3</v>
      </c>
      <c r="M351" s="7">
        <f t="shared" si="20"/>
        <v>8475</v>
      </c>
      <c r="N351" s="7">
        <f t="shared" si="21"/>
        <v>9051</v>
      </c>
      <c r="O351" s="2">
        <v>36</v>
      </c>
      <c r="P351" s="8">
        <f t="shared" si="22"/>
        <v>9087</v>
      </c>
      <c r="Q351" s="8">
        <f t="shared" si="23"/>
        <v>576</v>
      </c>
      <c r="R351" s="2" t="s">
        <v>50</v>
      </c>
      <c r="S351" s="24" cm="1">
        <f t="array" ref="S351">_xlfn.IFS(P351&lt;5000, P351*2%,  P351&lt;25000, P351*5%, P351&lt;50000, P351*7%, P351&lt;10000, P351*9%, P351&lt;250000, P351*12%, P351&gt;=250000, P351*15%)</f>
        <v>454.35</v>
      </c>
    </row>
    <row r="352" spans="1:19" x14ac:dyDescent="0.3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VLOOKUP(F352,'Customer Info'!A:B,2,FALSE)</f>
        <v>Lindsay</v>
      </c>
      <c r="H352" s="6" t="str">
        <f>VLOOKUP(F352,'Customer Info'!A:C,3,FALSE)</f>
        <v>Williams</v>
      </c>
      <c r="I352" s="6" t="str">
        <f>VLOOKUP(F352,'Customer Info'!A:E,4,FALSE)</f>
        <v>Corporate</v>
      </c>
      <c r="J352" s="2">
        <v>2864</v>
      </c>
      <c r="K352" s="2">
        <v>2754</v>
      </c>
      <c r="L352" s="2">
        <v>3</v>
      </c>
      <c r="M352" s="7">
        <f t="shared" si="20"/>
        <v>8262</v>
      </c>
      <c r="N352" s="7">
        <f t="shared" si="21"/>
        <v>8592</v>
      </c>
      <c r="O352" s="2">
        <v>55</v>
      </c>
      <c r="P352" s="8">
        <f t="shared" si="22"/>
        <v>8647</v>
      </c>
      <c r="Q352" s="8">
        <f t="shared" si="23"/>
        <v>330</v>
      </c>
      <c r="R352" s="2" t="s">
        <v>50</v>
      </c>
      <c r="S352" s="24" cm="1">
        <f t="array" ref="S352">_xlfn.IFS(P352&lt;5000, P352*2%,  P352&lt;25000, P352*5%, P352&lt;50000, P352*7%, P352&lt;10000, P352*9%, P352&lt;250000, P352*12%, P352&gt;=250000, P352*15%)</f>
        <v>432.35</v>
      </c>
    </row>
    <row r="353" spans="1:19" x14ac:dyDescent="0.3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VLOOKUP(F353,'Customer Info'!A:B,2,FALSE)</f>
        <v>John</v>
      </c>
      <c r="H353" s="6" t="str">
        <f>VLOOKUP(F353,'Customer Info'!A:C,3,FALSE)</f>
        <v>Castell</v>
      </c>
      <c r="I353" s="6" t="str">
        <f>VLOOKUP(F353,'Customer Info'!A:E,4,FALSE)</f>
        <v>Home Office</v>
      </c>
      <c r="J353" s="2">
        <v>144</v>
      </c>
      <c r="K353" s="2">
        <v>132</v>
      </c>
      <c r="L353" s="2">
        <v>4</v>
      </c>
      <c r="M353" s="7">
        <f t="shared" si="20"/>
        <v>528</v>
      </c>
      <c r="N353" s="7">
        <f t="shared" si="21"/>
        <v>576</v>
      </c>
      <c r="O353" s="2">
        <v>30</v>
      </c>
      <c r="P353" s="8">
        <f t="shared" si="22"/>
        <v>606</v>
      </c>
      <c r="Q353" s="8">
        <f t="shared" si="23"/>
        <v>48</v>
      </c>
      <c r="R353" s="2" t="s">
        <v>28</v>
      </c>
      <c r="S353" s="24" cm="1">
        <f t="array" ref="S353">_xlfn.IFS(P353&lt;5000, P353*2%,  P353&lt;25000, P353*5%, P353&lt;50000, P353*7%, P353&lt;10000, P353*9%, P353&lt;250000, P353*12%, P353&gt;=250000, P353*15%)</f>
        <v>12.120000000000001</v>
      </c>
    </row>
    <row r="354" spans="1:19" x14ac:dyDescent="0.3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VLOOKUP(F354,'Customer Info'!A:B,2,FALSE)</f>
        <v>Tony</v>
      </c>
      <c r="H354" s="6" t="str">
        <f>VLOOKUP(F354,'Customer Info'!A:C,3,FALSE)</f>
        <v>Sayre</v>
      </c>
      <c r="I354" s="6" t="str">
        <f>VLOOKUP(F354,'Customer Info'!A:E,4,FALSE)</f>
        <v>Home Office</v>
      </c>
      <c r="J354" s="2">
        <v>25658</v>
      </c>
      <c r="K354" s="2">
        <v>24466</v>
      </c>
      <c r="L354" s="2">
        <v>3</v>
      </c>
      <c r="M354" s="7">
        <f t="shared" si="20"/>
        <v>73398</v>
      </c>
      <c r="N354" s="7">
        <f t="shared" si="21"/>
        <v>76974</v>
      </c>
      <c r="O354" s="2">
        <v>66</v>
      </c>
      <c r="P354" s="8">
        <f t="shared" si="22"/>
        <v>77040</v>
      </c>
      <c r="Q354" s="8">
        <f t="shared" si="23"/>
        <v>3576</v>
      </c>
      <c r="R354" s="2" t="s">
        <v>50</v>
      </c>
      <c r="S354" s="24" cm="1">
        <f t="array" ref="S354">_xlfn.IFS(P354&lt;5000, P354*2%,  P354&lt;25000, P354*5%, P354&lt;50000, P354*7%, P354&lt;10000, P354*9%, P354&lt;250000, P354*12%, P354&gt;=250000, P354*15%)</f>
        <v>9244.7999999999993</v>
      </c>
    </row>
    <row r="355" spans="1:19" x14ac:dyDescent="0.3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VLOOKUP(F355,'Customer Info'!A:B,2,FALSE)</f>
        <v>Brooke</v>
      </c>
      <c r="H355" s="6" t="str">
        <f>VLOOKUP(F355,'Customer Info'!A:C,3,FALSE)</f>
        <v>Gillingham</v>
      </c>
      <c r="I355" s="6" t="str">
        <f>VLOOKUP(F355,'Customer Info'!A:E,4,FALSE)</f>
        <v>Consumer</v>
      </c>
      <c r="J355" s="2">
        <v>6951</v>
      </c>
      <c r="K355" s="2">
        <v>6620</v>
      </c>
      <c r="L355" s="2">
        <v>3</v>
      </c>
      <c r="M355" s="7">
        <f t="shared" si="20"/>
        <v>19860</v>
      </c>
      <c r="N355" s="7">
        <f t="shared" si="21"/>
        <v>20853</v>
      </c>
      <c r="O355" s="2">
        <v>77</v>
      </c>
      <c r="P355" s="8">
        <f t="shared" si="22"/>
        <v>20930</v>
      </c>
      <c r="Q355" s="8">
        <f t="shared" si="23"/>
        <v>993</v>
      </c>
      <c r="R355" s="2" t="s">
        <v>28</v>
      </c>
      <c r="S355" s="24" cm="1">
        <f t="array" ref="S355">_xlfn.IFS(P355&lt;5000, P355*2%,  P355&lt;25000, P355*5%, P355&lt;50000, P355*7%, P355&lt;10000, P355*9%, P355&lt;250000, P355*12%, P355&gt;=250000, P355*15%)</f>
        <v>1046.5</v>
      </c>
    </row>
    <row r="356" spans="1:19" x14ac:dyDescent="0.3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VLOOKUP(F356,'Customer Info'!A:B,2,FALSE)</f>
        <v>Dorothy</v>
      </c>
      <c r="H356" s="6" t="str">
        <f>VLOOKUP(F356,'Customer Info'!A:C,3,FALSE)</f>
        <v>Badders</v>
      </c>
      <c r="I356" s="6" t="str">
        <f>VLOOKUP(F356,'Customer Info'!A:E,4,FALSE)</f>
        <v>Corporate</v>
      </c>
      <c r="J356" s="2">
        <v>8630</v>
      </c>
      <c r="K356" s="2">
        <v>8303</v>
      </c>
      <c r="L356" s="2">
        <v>3</v>
      </c>
      <c r="M356" s="7">
        <f t="shared" si="20"/>
        <v>24909</v>
      </c>
      <c r="N356" s="7">
        <f t="shared" si="21"/>
        <v>25890</v>
      </c>
      <c r="O356" s="2">
        <v>34</v>
      </c>
      <c r="P356" s="8">
        <f t="shared" si="22"/>
        <v>25924</v>
      </c>
      <c r="Q356" s="8">
        <f t="shared" si="23"/>
        <v>981</v>
      </c>
      <c r="R356" s="2" t="s">
        <v>50</v>
      </c>
      <c r="S356" s="24" cm="1">
        <f t="array" ref="S356">_xlfn.IFS(P356&lt;5000, P356*2%,  P356&lt;25000, P356*5%, P356&lt;50000, P356*7%, P356&lt;10000, P356*9%, P356&lt;250000, P356*12%, P356&gt;=250000, P356*15%)</f>
        <v>1814.68</v>
      </c>
    </row>
    <row r="357" spans="1:19" x14ac:dyDescent="0.3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VLOOKUP(F357,'Customer Info'!A:B,2,FALSE)</f>
        <v>Evan</v>
      </c>
      <c r="H357" s="6" t="str">
        <f>VLOOKUP(F357,'Customer Info'!A:C,3,FALSE)</f>
        <v>Bailliet</v>
      </c>
      <c r="I357" s="6" t="str">
        <f>VLOOKUP(F357,'Customer Info'!A:E,4,FALSE)</f>
        <v>Corporate</v>
      </c>
      <c r="J357" s="2">
        <v>2273</v>
      </c>
      <c r="K357" s="2">
        <v>2229</v>
      </c>
      <c r="L357" s="2">
        <v>1</v>
      </c>
      <c r="M357" s="7">
        <f t="shared" si="20"/>
        <v>2229</v>
      </c>
      <c r="N357" s="7">
        <f t="shared" si="21"/>
        <v>2273</v>
      </c>
      <c r="O357" s="2">
        <v>55</v>
      </c>
      <c r="P357" s="8">
        <f t="shared" si="22"/>
        <v>2328</v>
      </c>
      <c r="Q357" s="8">
        <f t="shared" si="23"/>
        <v>44</v>
      </c>
      <c r="R357" s="2" t="s">
        <v>28</v>
      </c>
      <c r="S357" s="24" cm="1">
        <f t="array" ref="S357">_xlfn.IFS(P357&lt;5000, P357*2%,  P357&lt;25000, P357*5%, P357&lt;50000, P357*7%, P357&lt;10000, P357*9%, P357&lt;250000, P357*12%, P357&gt;=250000, P357*15%)</f>
        <v>46.56</v>
      </c>
    </row>
    <row r="358" spans="1:19" x14ac:dyDescent="0.3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VLOOKUP(F358,'Customer Info'!A:B,2,FALSE)</f>
        <v>Jeremy</v>
      </c>
      <c r="H358" s="6" t="str">
        <f>VLOOKUP(F358,'Customer Info'!A:C,3,FALSE)</f>
        <v>Ellison</v>
      </c>
      <c r="I358" s="6" t="str">
        <f>VLOOKUP(F358,'Customer Info'!A:E,4,FALSE)</f>
        <v>Corporate</v>
      </c>
      <c r="J358" s="2">
        <v>1017</v>
      </c>
      <c r="K358" s="2">
        <v>950</v>
      </c>
      <c r="L358" s="2">
        <v>4</v>
      </c>
      <c r="M358" s="7">
        <f t="shared" si="20"/>
        <v>3800</v>
      </c>
      <c r="N358" s="7">
        <f t="shared" si="21"/>
        <v>4068</v>
      </c>
      <c r="O358" s="2">
        <v>30</v>
      </c>
      <c r="P358" s="8">
        <f t="shared" si="22"/>
        <v>4098</v>
      </c>
      <c r="Q358" s="8">
        <f t="shared" si="23"/>
        <v>268</v>
      </c>
      <c r="R358" s="2" t="s">
        <v>50</v>
      </c>
      <c r="S358" s="24" cm="1">
        <f t="array" ref="S358">_xlfn.IFS(P358&lt;5000, P358*2%,  P358&lt;25000, P358*5%, P358&lt;50000, P358*7%, P358&lt;10000, P358*9%, P358&lt;250000, P358*12%, P358&gt;=250000, P358*15%)</f>
        <v>81.960000000000008</v>
      </c>
    </row>
    <row r="359" spans="1:19" x14ac:dyDescent="0.3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VLOOKUP(F359,'Customer Info'!A:B,2,FALSE)</f>
        <v>Anna</v>
      </c>
      <c r="H359" s="6" t="str">
        <f>VLOOKUP(F359,'Customer Info'!A:C,3,FALSE)</f>
        <v>Gayman</v>
      </c>
      <c r="I359" s="6" t="str">
        <f>VLOOKUP(F359,'Customer Info'!A:E,4,FALSE)</f>
        <v>Consumer</v>
      </c>
      <c r="J359" s="2">
        <v>218</v>
      </c>
      <c r="K359" s="2">
        <v>200</v>
      </c>
      <c r="L359" s="2">
        <v>2</v>
      </c>
      <c r="M359" s="7">
        <f t="shared" si="20"/>
        <v>400</v>
      </c>
      <c r="N359" s="7">
        <f t="shared" si="21"/>
        <v>436</v>
      </c>
      <c r="O359" s="2">
        <v>45</v>
      </c>
      <c r="P359" s="8">
        <f t="shared" si="22"/>
        <v>481</v>
      </c>
      <c r="Q359" s="8">
        <f t="shared" si="23"/>
        <v>36</v>
      </c>
      <c r="R359" s="2" t="s">
        <v>28</v>
      </c>
      <c r="S359" s="24" cm="1">
        <f t="array" ref="S359">_xlfn.IFS(P359&lt;5000, P359*2%,  P359&lt;25000, P359*5%, P359&lt;50000, P359*7%, P359&lt;10000, P359*9%, P359&lt;250000, P359*12%, P359&gt;=250000, P359*15%)</f>
        <v>9.620000000000001</v>
      </c>
    </row>
    <row r="360" spans="1:19" x14ac:dyDescent="0.3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VLOOKUP(F360,'Customer Info'!A:B,2,FALSE)</f>
        <v>Duane</v>
      </c>
      <c r="H360" s="6" t="str">
        <f>VLOOKUP(F360,'Customer Info'!A:C,3,FALSE)</f>
        <v>Benoit</v>
      </c>
      <c r="I360" s="6" t="str">
        <f>VLOOKUP(F360,'Customer Info'!A:E,4,FALSE)</f>
        <v>Consumer</v>
      </c>
      <c r="J360" s="2">
        <v>7960</v>
      </c>
      <c r="K360" s="2">
        <v>7375</v>
      </c>
      <c r="L360" s="2">
        <v>5</v>
      </c>
      <c r="M360" s="7">
        <f t="shared" si="20"/>
        <v>36875</v>
      </c>
      <c r="N360" s="7">
        <f t="shared" si="21"/>
        <v>39800</v>
      </c>
      <c r="O360" s="2">
        <v>28</v>
      </c>
      <c r="P360" s="8">
        <f t="shared" si="22"/>
        <v>39828</v>
      </c>
      <c r="Q360" s="8">
        <f t="shared" si="23"/>
        <v>2925</v>
      </c>
      <c r="R360" s="2" t="s">
        <v>28</v>
      </c>
      <c r="S360" s="24" cm="1">
        <f t="array" ref="S360">_xlfn.IFS(P360&lt;5000, P360*2%,  P360&lt;25000, P360*5%, P360&lt;50000, P360*7%, P360&lt;10000, P360*9%, P360&lt;250000, P360*12%, P360&gt;=250000, P360*15%)</f>
        <v>2787.9600000000005</v>
      </c>
    </row>
    <row r="361" spans="1:19" x14ac:dyDescent="0.3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VLOOKUP(F361,'Customer Info'!A:B,2,FALSE)</f>
        <v>Stefanie</v>
      </c>
      <c r="H361" s="6" t="str">
        <f>VLOOKUP(F361,'Customer Info'!A:C,3,FALSE)</f>
        <v>Holloman</v>
      </c>
      <c r="I361" s="6" t="str">
        <f>VLOOKUP(F361,'Customer Info'!A:E,4,FALSE)</f>
        <v>Home Office</v>
      </c>
      <c r="J361" s="2">
        <v>131</v>
      </c>
      <c r="K361" s="2">
        <v>124</v>
      </c>
      <c r="L361" s="2">
        <v>2</v>
      </c>
      <c r="M361" s="7">
        <f t="shared" si="20"/>
        <v>248</v>
      </c>
      <c r="N361" s="7">
        <f t="shared" si="21"/>
        <v>262</v>
      </c>
      <c r="O361" s="2">
        <v>30</v>
      </c>
      <c r="P361" s="8">
        <f t="shared" si="22"/>
        <v>292</v>
      </c>
      <c r="Q361" s="8">
        <f t="shared" si="23"/>
        <v>14</v>
      </c>
      <c r="R361" s="2" t="s">
        <v>50</v>
      </c>
      <c r="S361" s="24" cm="1">
        <f t="array" ref="S361">_xlfn.IFS(P361&lt;5000, P361*2%,  P361&lt;25000, P361*5%, P361&lt;50000, P361*7%, P361&lt;10000, P361*9%, P361&lt;250000, P361*12%, P361&gt;=250000, P361*15%)</f>
        <v>5.84</v>
      </c>
    </row>
    <row r="362" spans="1:19" x14ac:dyDescent="0.3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VLOOKUP(F362,'Customer Info'!A:B,2,FALSE)</f>
        <v>Adam</v>
      </c>
      <c r="H362" s="6" t="str">
        <f>VLOOKUP(F362,'Customer Info'!A:C,3,FALSE)</f>
        <v>Bellavance</v>
      </c>
      <c r="I362" s="6" t="str">
        <f>VLOOKUP(F362,'Customer Info'!A:E,4,FALSE)</f>
        <v>Consumer</v>
      </c>
      <c r="J362" s="2">
        <v>193</v>
      </c>
      <c r="K362" s="2">
        <v>173</v>
      </c>
      <c r="L362" s="2">
        <v>1</v>
      </c>
      <c r="M362" s="7">
        <f t="shared" si="20"/>
        <v>173</v>
      </c>
      <c r="N362" s="7">
        <f t="shared" si="21"/>
        <v>193</v>
      </c>
      <c r="O362" s="2">
        <v>30</v>
      </c>
      <c r="P362" s="8">
        <f t="shared" si="22"/>
        <v>223</v>
      </c>
      <c r="Q362" s="8">
        <f t="shared" si="23"/>
        <v>20</v>
      </c>
      <c r="R362" s="2" t="s">
        <v>50</v>
      </c>
      <c r="S362" s="24" cm="1">
        <f t="array" ref="S362">_xlfn.IFS(P362&lt;5000, P362*2%,  P362&lt;25000, P362*5%, P362&lt;50000, P362*7%, P362&lt;10000, P362*9%, P362&lt;250000, P362*12%, P362&gt;=250000, P362*15%)</f>
        <v>4.46</v>
      </c>
    </row>
    <row r="363" spans="1:19" x14ac:dyDescent="0.3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VLOOKUP(F363,'Customer Info'!A:B,2,FALSE)</f>
        <v>Paul</v>
      </c>
      <c r="H363" s="6" t="str">
        <f>VLOOKUP(F363,'Customer Info'!A:C,3,FALSE)</f>
        <v>Gonzalez</v>
      </c>
      <c r="I363" s="6" t="str">
        <f>VLOOKUP(F363,'Customer Info'!A:E,4,FALSE)</f>
        <v>Corporate</v>
      </c>
      <c r="J363" s="2">
        <v>81</v>
      </c>
      <c r="K363" s="2">
        <v>77</v>
      </c>
      <c r="L363" s="2">
        <v>6</v>
      </c>
      <c r="M363" s="7">
        <f t="shared" si="20"/>
        <v>462</v>
      </c>
      <c r="N363" s="7">
        <f t="shared" si="21"/>
        <v>486</v>
      </c>
      <c r="O363" s="2">
        <v>10</v>
      </c>
      <c r="P363" s="8">
        <f t="shared" si="22"/>
        <v>496</v>
      </c>
      <c r="Q363" s="8">
        <f t="shared" si="23"/>
        <v>24</v>
      </c>
      <c r="R363" s="2" t="s">
        <v>28</v>
      </c>
      <c r="S363" s="24" cm="1">
        <f t="array" ref="S363">_xlfn.IFS(P363&lt;5000, P363*2%,  P363&lt;25000, P363*5%, P363&lt;50000, P363*7%, P363&lt;10000, P363*9%, P363&lt;250000, P363*12%, P363&gt;=250000, P363*15%)</f>
        <v>9.92</v>
      </c>
    </row>
    <row r="364" spans="1:19" x14ac:dyDescent="0.3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VLOOKUP(F364,'Customer Info'!A:B,2,FALSE)</f>
        <v>Laura</v>
      </c>
      <c r="H364" s="6" t="str">
        <f>VLOOKUP(F364,'Customer Info'!A:C,3,FALSE)</f>
        <v>Armstrong</v>
      </c>
      <c r="I364" s="6" t="str">
        <f>VLOOKUP(F364,'Customer Info'!A:E,4,FALSE)</f>
        <v>Consumer</v>
      </c>
      <c r="J364" s="2">
        <v>28522</v>
      </c>
      <c r="K364" s="2">
        <v>26384</v>
      </c>
      <c r="L364" s="2">
        <v>3</v>
      </c>
      <c r="M364" s="7">
        <f t="shared" si="20"/>
        <v>79152</v>
      </c>
      <c r="N364" s="7">
        <f t="shared" si="21"/>
        <v>85566</v>
      </c>
      <c r="O364" s="2">
        <v>55</v>
      </c>
      <c r="P364" s="8">
        <f t="shared" si="22"/>
        <v>85621</v>
      </c>
      <c r="Q364" s="8">
        <f t="shared" si="23"/>
        <v>6414</v>
      </c>
      <c r="R364" s="2" t="s">
        <v>50</v>
      </c>
      <c r="S364" s="24" cm="1">
        <f t="array" ref="S364">_xlfn.IFS(P364&lt;5000, P364*2%,  P364&lt;25000, P364*5%, P364&lt;50000, P364*7%, P364&lt;10000, P364*9%, P364&lt;250000, P364*12%, P364&gt;=250000, P364*15%)</f>
        <v>10274.52</v>
      </c>
    </row>
    <row r="365" spans="1:19" x14ac:dyDescent="0.3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VLOOKUP(F365,'Customer Info'!A:B,2,FALSE)</f>
        <v>Laurel</v>
      </c>
      <c r="H365" s="6" t="str">
        <f>VLOOKUP(F365,'Customer Info'!A:C,3,FALSE)</f>
        <v>Beltran</v>
      </c>
      <c r="I365" s="6" t="str">
        <f>VLOOKUP(F365,'Customer Info'!A:E,4,FALSE)</f>
        <v>Corporate</v>
      </c>
      <c r="J365" s="2">
        <v>992</v>
      </c>
      <c r="K365" s="2">
        <v>928</v>
      </c>
      <c r="L365" s="2">
        <v>5</v>
      </c>
      <c r="M365" s="7">
        <f t="shared" si="20"/>
        <v>4640</v>
      </c>
      <c r="N365" s="7">
        <f t="shared" si="21"/>
        <v>4960</v>
      </c>
      <c r="O365" s="2">
        <v>92</v>
      </c>
      <c r="P365" s="8">
        <f t="shared" si="22"/>
        <v>5052</v>
      </c>
      <c r="Q365" s="8">
        <f t="shared" si="23"/>
        <v>320</v>
      </c>
      <c r="R365" s="2" t="s">
        <v>50</v>
      </c>
      <c r="S365" s="24" cm="1">
        <f t="array" ref="S365">_xlfn.IFS(P365&lt;5000, P365*2%,  P365&lt;25000, P365*5%, P365&lt;50000, P365*7%, P365&lt;10000, P365*9%, P365&lt;250000, P365*12%, P365&gt;=250000, P365*15%)</f>
        <v>252.60000000000002</v>
      </c>
    </row>
    <row r="366" spans="1:19" x14ac:dyDescent="0.3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VLOOKUP(F366,'Customer Info'!A:B,2,FALSE)</f>
        <v>Denise</v>
      </c>
      <c r="H366" s="6" t="str">
        <f>VLOOKUP(F366,'Customer Info'!A:C,3,FALSE)</f>
        <v>Leinenbach</v>
      </c>
      <c r="I366" s="6" t="str">
        <f>VLOOKUP(F366,'Customer Info'!A:E,4,FALSE)</f>
        <v>Consumer</v>
      </c>
      <c r="J366" s="2">
        <v>7943</v>
      </c>
      <c r="K366" s="2">
        <v>7790</v>
      </c>
      <c r="L366" s="2">
        <v>2</v>
      </c>
      <c r="M366" s="7">
        <f t="shared" si="20"/>
        <v>15580</v>
      </c>
      <c r="N366" s="7">
        <f t="shared" si="21"/>
        <v>15886</v>
      </c>
      <c r="O366" s="2">
        <v>63</v>
      </c>
      <c r="P366" s="8">
        <f t="shared" si="22"/>
        <v>15949</v>
      </c>
      <c r="Q366" s="8">
        <f t="shared" si="23"/>
        <v>306</v>
      </c>
      <c r="R366" s="2" t="s">
        <v>28</v>
      </c>
      <c r="S366" s="24" cm="1">
        <f t="array" ref="S366">_xlfn.IFS(P366&lt;5000, P366*2%,  P366&lt;25000, P366*5%, P366&lt;50000, P366*7%, P366&lt;10000, P366*9%, P366&lt;250000, P366*12%, P366&gt;=250000, P366*15%)</f>
        <v>797.45</v>
      </c>
    </row>
    <row r="367" spans="1:19" x14ac:dyDescent="0.3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VLOOKUP(F367,'Customer Info'!A:B,2,FALSE)</f>
        <v>Carlos</v>
      </c>
      <c r="H367" s="6" t="str">
        <f>VLOOKUP(F367,'Customer Info'!A:C,3,FALSE)</f>
        <v>Soltero</v>
      </c>
      <c r="I367" s="6" t="str">
        <f>VLOOKUP(F367,'Customer Info'!A:E,4,FALSE)</f>
        <v>Home Office</v>
      </c>
      <c r="J367" s="2">
        <v>1983</v>
      </c>
      <c r="K367" s="2">
        <v>1908</v>
      </c>
      <c r="L367" s="2">
        <v>4</v>
      </c>
      <c r="M367" s="7">
        <f t="shared" si="20"/>
        <v>7632</v>
      </c>
      <c r="N367" s="7">
        <f t="shared" si="21"/>
        <v>7932</v>
      </c>
      <c r="O367" s="2">
        <v>62</v>
      </c>
      <c r="P367" s="8">
        <f t="shared" si="22"/>
        <v>7994</v>
      </c>
      <c r="Q367" s="8">
        <f t="shared" si="23"/>
        <v>300</v>
      </c>
      <c r="R367" s="2" t="s">
        <v>28</v>
      </c>
      <c r="S367" s="24" cm="1">
        <f t="array" ref="S367">_xlfn.IFS(P367&lt;5000, P367*2%,  P367&lt;25000, P367*5%, P367&lt;50000, P367*7%, P367&lt;10000, P367*9%, P367&lt;250000, P367*12%, P367&gt;=250000, P367*15%)</f>
        <v>399.70000000000005</v>
      </c>
    </row>
    <row r="368" spans="1:19" x14ac:dyDescent="0.3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VLOOKUP(F368,'Customer Info'!A:B,2,FALSE)</f>
        <v>Jonathan</v>
      </c>
      <c r="H368" s="6" t="str">
        <f>VLOOKUP(F368,'Customer Info'!A:C,3,FALSE)</f>
        <v>Howell</v>
      </c>
      <c r="I368" s="6" t="str">
        <f>VLOOKUP(F368,'Customer Info'!A:E,4,FALSE)</f>
        <v>Consumer</v>
      </c>
      <c r="J368" s="2">
        <v>1916</v>
      </c>
      <c r="K368" s="2">
        <v>1844</v>
      </c>
      <c r="L368" s="2">
        <v>2</v>
      </c>
      <c r="M368" s="7">
        <f t="shared" si="20"/>
        <v>3688</v>
      </c>
      <c r="N368" s="7">
        <f t="shared" si="21"/>
        <v>3832</v>
      </c>
      <c r="O368" s="2">
        <v>96</v>
      </c>
      <c r="P368" s="8">
        <f t="shared" si="22"/>
        <v>3928</v>
      </c>
      <c r="Q368" s="8">
        <f t="shared" si="23"/>
        <v>144</v>
      </c>
      <c r="R368" s="2" t="s">
        <v>28</v>
      </c>
      <c r="S368" s="24" cm="1">
        <f t="array" ref="S368">_xlfn.IFS(P368&lt;5000, P368*2%,  P368&lt;25000, P368*5%, P368&lt;50000, P368*7%, P368&lt;10000, P368*9%, P368&lt;250000, P368*12%, P368&gt;=250000, P368*15%)</f>
        <v>78.56</v>
      </c>
    </row>
    <row r="369" spans="1:19" x14ac:dyDescent="0.3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VLOOKUP(F369,'Customer Info'!A:B,2,FALSE)</f>
        <v>Tamara</v>
      </c>
      <c r="H369" s="6" t="str">
        <f>VLOOKUP(F369,'Customer Info'!A:C,3,FALSE)</f>
        <v>Chand</v>
      </c>
      <c r="I369" s="6" t="str">
        <f>VLOOKUP(F369,'Customer Info'!A:E,4,FALSE)</f>
        <v>Corporate</v>
      </c>
      <c r="J369" s="2">
        <v>1306</v>
      </c>
      <c r="K369" s="2">
        <v>1197</v>
      </c>
      <c r="L369" s="2">
        <v>2</v>
      </c>
      <c r="M369" s="7">
        <f t="shared" si="20"/>
        <v>2394</v>
      </c>
      <c r="N369" s="7">
        <f t="shared" si="21"/>
        <v>2612</v>
      </c>
      <c r="O369" s="2">
        <v>63</v>
      </c>
      <c r="P369" s="8">
        <f t="shared" si="22"/>
        <v>2675</v>
      </c>
      <c r="Q369" s="8">
        <f t="shared" si="23"/>
        <v>218</v>
      </c>
      <c r="R369" s="2" t="s">
        <v>28</v>
      </c>
      <c r="S369" s="24" cm="1">
        <f t="array" ref="S369">_xlfn.IFS(P369&lt;5000, P369*2%,  P369&lt;25000, P369*5%, P369&lt;50000, P369*7%, P369&lt;10000, P369*9%, P369&lt;250000, P369*12%, P369&gt;=250000, P369*15%)</f>
        <v>53.5</v>
      </c>
    </row>
    <row r="370" spans="1:19" x14ac:dyDescent="0.3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VLOOKUP(F370,'Customer Info'!A:B,2,FALSE)</f>
        <v>Tim</v>
      </c>
      <c r="H370" s="6" t="str">
        <f>VLOOKUP(F370,'Customer Info'!A:C,3,FALSE)</f>
        <v>Brockman</v>
      </c>
      <c r="I370" s="6" t="str">
        <f>VLOOKUP(F370,'Customer Info'!A:E,4,FALSE)</f>
        <v>Home Office</v>
      </c>
      <c r="J370" s="2">
        <v>80</v>
      </c>
      <c r="K370" s="2">
        <v>75</v>
      </c>
      <c r="L370" s="2">
        <v>2</v>
      </c>
      <c r="M370" s="7">
        <f t="shared" si="20"/>
        <v>150</v>
      </c>
      <c r="N370" s="7">
        <f t="shared" si="21"/>
        <v>160</v>
      </c>
      <c r="O370" s="2">
        <v>10</v>
      </c>
      <c r="P370" s="8">
        <f t="shared" si="22"/>
        <v>170</v>
      </c>
      <c r="Q370" s="8">
        <f t="shared" si="23"/>
        <v>10</v>
      </c>
      <c r="R370" s="2" t="s">
        <v>50</v>
      </c>
      <c r="S370" s="24" cm="1">
        <f t="array" ref="S370">_xlfn.IFS(P370&lt;5000, P370*2%,  P370&lt;25000, P370*5%, P370&lt;50000, P370*7%, P370&lt;10000, P370*9%, P370&lt;250000, P370*12%, P370&gt;=250000, P370*15%)</f>
        <v>3.4</v>
      </c>
    </row>
    <row r="371" spans="1:19" x14ac:dyDescent="0.3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VLOOKUP(F371,'Customer Info'!A:B,2,FALSE)</f>
        <v>Ken</v>
      </c>
      <c r="H371" s="6" t="str">
        <f>VLOOKUP(F371,'Customer Info'!A:C,3,FALSE)</f>
        <v>Heidel</v>
      </c>
      <c r="I371" s="6" t="str">
        <f>VLOOKUP(F371,'Customer Info'!A:E,4,FALSE)</f>
        <v>Consumer</v>
      </c>
      <c r="J371" s="2">
        <v>941</v>
      </c>
      <c r="K371" s="2">
        <v>905</v>
      </c>
      <c r="L371" s="2">
        <v>3</v>
      </c>
      <c r="M371" s="7">
        <f t="shared" si="20"/>
        <v>2715</v>
      </c>
      <c r="N371" s="7">
        <f t="shared" si="21"/>
        <v>2823</v>
      </c>
      <c r="O371" s="2">
        <v>100</v>
      </c>
      <c r="P371" s="8">
        <f t="shared" si="22"/>
        <v>2923</v>
      </c>
      <c r="Q371" s="8">
        <f t="shared" si="23"/>
        <v>108</v>
      </c>
      <c r="R371" s="2" t="s">
        <v>28</v>
      </c>
      <c r="S371" s="24" cm="1">
        <f t="array" ref="S371">_xlfn.IFS(P371&lt;5000, P371*2%,  P371&lt;25000, P371*5%, P371&lt;50000, P371*7%, P371&lt;10000, P371*9%, P371&lt;250000, P371*12%, P371&gt;=250000, P371*15%)</f>
        <v>58.46</v>
      </c>
    </row>
    <row r="372" spans="1:19" x14ac:dyDescent="0.3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VLOOKUP(F372,'Customer Info'!A:B,2,FALSE)</f>
        <v>Adrian</v>
      </c>
      <c r="H372" s="6" t="str">
        <f>VLOOKUP(F372,'Customer Info'!A:C,3,FALSE)</f>
        <v>Barton</v>
      </c>
      <c r="I372" s="6" t="str">
        <f>VLOOKUP(F372,'Customer Info'!A:E,4,FALSE)</f>
        <v>Consumer</v>
      </c>
      <c r="J372" s="2">
        <v>2706</v>
      </c>
      <c r="K372" s="2">
        <v>2553</v>
      </c>
      <c r="L372" s="2">
        <v>6</v>
      </c>
      <c r="M372" s="7">
        <f t="shared" si="20"/>
        <v>15318</v>
      </c>
      <c r="N372" s="7">
        <f t="shared" si="21"/>
        <v>16236</v>
      </c>
      <c r="O372" s="2">
        <v>48</v>
      </c>
      <c r="P372" s="8">
        <f t="shared" si="22"/>
        <v>16284</v>
      </c>
      <c r="Q372" s="8">
        <f t="shared" si="23"/>
        <v>918</v>
      </c>
      <c r="R372" s="2" t="s">
        <v>28</v>
      </c>
      <c r="S372" s="24" cm="1">
        <f t="array" ref="S372">_xlfn.IFS(P372&lt;5000, P372*2%,  P372&lt;25000, P372*5%, P372&lt;50000, P372*7%, P372&lt;10000, P372*9%, P372&lt;250000, P372*12%, P372&gt;=250000, P372*15%)</f>
        <v>814.2</v>
      </c>
    </row>
    <row r="373" spans="1:19" x14ac:dyDescent="0.3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VLOOKUP(F373,'Customer Info'!A:B,2,FALSE)</f>
        <v>Darren</v>
      </c>
      <c r="H373" s="6" t="str">
        <f>VLOOKUP(F373,'Customer Info'!A:C,3,FALSE)</f>
        <v>Budd</v>
      </c>
      <c r="I373" s="6" t="str">
        <f>VLOOKUP(F373,'Customer Info'!A:E,4,FALSE)</f>
        <v>Corporate</v>
      </c>
      <c r="J373" s="2">
        <v>887</v>
      </c>
      <c r="K373" s="2">
        <v>814</v>
      </c>
      <c r="L373" s="2">
        <v>3</v>
      </c>
      <c r="M373" s="7">
        <f t="shared" si="20"/>
        <v>2442</v>
      </c>
      <c r="N373" s="7">
        <f t="shared" si="21"/>
        <v>2661</v>
      </c>
      <c r="O373" s="2">
        <v>43</v>
      </c>
      <c r="P373" s="8">
        <f t="shared" si="22"/>
        <v>2704</v>
      </c>
      <c r="Q373" s="8">
        <f t="shared" si="23"/>
        <v>219</v>
      </c>
      <c r="R373" s="2" t="s">
        <v>28</v>
      </c>
      <c r="S373" s="24" cm="1">
        <f t="array" ref="S373">_xlfn.IFS(P373&lt;5000, P373*2%,  P373&lt;25000, P373*5%, P373&lt;50000, P373*7%, P373&lt;10000, P373*9%, P373&lt;250000, P373*12%, P373&gt;=250000, P373*15%)</f>
        <v>54.08</v>
      </c>
    </row>
    <row r="374" spans="1:19" x14ac:dyDescent="0.3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VLOOKUP(F374,'Customer Info'!A:B,2,FALSE)</f>
        <v>Benjamin</v>
      </c>
      <c r="H374" s="6" t="str">
        <f>VLOOKUP(F374,'Customer Info'!A:C,3,FALSE)</f>
        <v>Patterson</v>
      </c>
      <c r="I374" s="6" t="str">
        <f>VLOOKUP(F374,'Customer Info'!A:E,4,FALSE)</f>
        <v>Corporate</v>
      </c>
      <c r="J374" s="2">
        <v>7922</v>
      </c>
      <c r="K374" s="2">
        <v>7328</v>
      </c>
      <c r="L374" s="2">
        <v>3</v>
      </c>
      <c r="M374" s="7">
        <f t="shared" si="20"/>
        <v>21984</v>
      </c>
      <c r="N374" s="7">
        <f t="shared" si="21"/>
        <v>23766</v>
      </c>
      <c r="O374" s="2">
        <v>54</v>
      </c>
      <c r="P374" s="8">
        <f t="shared" si="22"/>
        <v>23820</v>
      </c>
      <c r="Q374" s="8">
        <f t="shared" si="23"/>
        <v>1782</v>
      </c>
      <c r="R374" s="2" t="s">
        <v>56</v>
      </c>
      <c r="S374" s="24" cm="1">
        <f t="array" ref="S374">_xlfn.IFS(P374&lt;5000, P374*2%,  P374&lt;25000, P374*5%, P374&lt;50000, P374*7%, P374&lt;10000, P374*9%, P374&lt;250000, P374*12%, P374&gt;=250000, P374*15%)</f>
        <v>1191</v>
      </c>
    </row>
    <row r="375" spans="1:19" x14ac:dyDescent="0.3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VLOOKUP(F375,'Customer Info'!A:B,2,FALSE)</f>
        <v>Joy</v>
      </c>
      <c r="H375" s="6" t="str">
        <f>VLOOKUP(F375,'Customer Info'!A:C,3,FALSE)</f>
        <v>Bell</v>
      </c>
      <c r="I375" s="6" t="str">
        <f>VLOOKUP(F375,'Customer Info'!A:E,4,FALSE)</f>
        <v>Corporate</v>
      </c>
      <c r="J375" s="2">
        <v>5941</v>
      </c>
      <c r="K375" s="2">
        <v>5827</v>
      </c>
      <c r="L375" s="2">
        <v>5</v>
      </c>
      <c r="M375" s="7">
        <f t="shared" si="20"/>
        <v>29135</v>
      </c>
      <c r="N375" s="7">
        <f t="shared" si="21"/>
        <v>29705</v>
      </c>
      <c r="O375" s="2">
        <v>67</v>
      </c>
      <c r="P375" s="8">
        <f t="shared" si="22"/>
        <v>29772</v>
      </c>
      <c r="Q375" s="8">
        <f t="shared" si="23"/>
        <v>570</v>
      </c>
      <c r="R375" s="2" t="s">
        <v>50</v>
      </c>
      <c r="S375" s="24" cm="1">
        <f t="array" ref="S375">_xlfn.IFS(P375&lt;5000, P375*2%,  P375&lt;25000, P375*5%, P375&lt;50000, P375*7%, P375&lt;10000, P375*9%, P375&lt;250000, P375*12%, P375&gt;=250000, P375*15%)</f>
        <v>2084.0400000000004</v>
      </c>
    </row>
    <row r="376" spans="1:19" x14ac:dyDescent="0.3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VLOOKUP(F376,'Customer Info'!A:B,2,FALSE)</f>
        <v>Laurel</v>
      </c>
      <c r="H376" s="6" t="str">
        <f>VLOOKUP(F376,'Customer Info'!A:C,3,FALSE)</f>
        <v>Elliston</v>
      </c>
      <c r="I376" s="6" t="str">
        <f>VLOOKUP(F376,'Customer Info'!A:E,4,FALSE)</f>
        <v>Consumer</v>
      </c>
      <c r="J376" s="2">
        <v>1039</v>
      </c>
      <c r="K376" s="2">
        <v>954</v>
      </c>
      <c r="L376" s="2">
        <v>4</v>
      </c>
      <c r="M376" s="7">
        <f t="shared" si="20"/>
        <v>3816</v>
      </c>
      <c r="N376" s="7">
        <f t="shared" si="21"/>
        <v>4156</v>
      </c>
      <c r="O376" s="2">
        <v>29</v>
      </c>
      <c r="P376" s="8">
        <f t="shared" si="22"/>
        <v>4185</v>
      </c>
      <c r="Q376" s="8">
        <f t="shared" si="23"/>
        <v>340</v>
      </c>
      <c r="R376" s="2" t="s">
        <v>50</v>
      </c>
      <c r="S376" s="24" cm="1">
        <f t="array" ref="S376">_xlfn.IFS(P376&lt;5000, P376*2%,  P376&lt;25000, P376*5%, P376&lt;50000, P376*7%, P376&lt;10000, P376*9%, P376&lt;250000, P376*12%, P376&gt;=250000, P376*15%)</f>
        <v>83.7</v>
      </c>
    </row>
    <row r="377" spans="1:19" x14ac:dyDescent="0.3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VLOOKUP(F377,'Customer Info'!A:B,2,FALSE)</f>
        <v>Tom</v>
      </c>
      <c r="H377" s="6" t="str">
        <f>VLOOKUP(F377,'Customer Info'!A:C,3,FALSE)</f>
        <v>Zandusky</v>
      </c>
      <c r="I377" s="6" t="str">
        <f>VLOOKUP(F377,'Customer Info'!A:E,4,FALSE)</f>
        <v>Consumer</v>
      </c>
      <c r="J377" s="2">
        <v>4784</v>
      </c>
      <c r="K377" s="2">
        <v>4518</v>
      </c>
      <c r="L377" s="2">
        <v>2</v>
      </c>
      <c r="M377" s="7">
        <f t="shared" si="20"/>
        <v>9036</v>
      </c>
      <c r="N377" s="7">
        <f t="shared" si="21"/>
        <v>9568</v>
      </c>
      <c r="O377" s="2">
        <v>25</v>
      </c>
      <c r="P377" s="8">
        <f t="shared" si="22"/>
        <v>9593</v>
      </c>
      <c r="Q377" s="8">
        <f t="shared" si="23"/>
        <v>532</v>
      </c>
      <c r="R377" s="2" t="s">
        <v>28</v>
      </c>
      <c r="S377" s="24" cm="1">
        <f t="array" ref="S377">_xlfn.IFS(P377&lt;5000, P377*2%,  P377&lt;25000, P377*5%, P377&lt;50000, P377*7%, P377&lt;10000, P377*9%, P377&lt;250000, P377*12%, P377&gt;=250000, P377*15%)</f>
        <v>479.65000000000003</v>
      </c>
    </row>
    <row r="378" spans="1:19" x14ac:dyDescent="0.3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VLOOKUP(F378,'Customer Info'!A:B,2,FALSE)</f>
        <v>Philisse</v>
      </c>
      <c r="H378" s="6" t="str">
        <f>VLOOKUP(F378,'Customer Info'!A:C,3,FALSE)</f>
        <v>Overcash</v>
      </c>
      <c r="I378" s="6" t="str">
        <f>VLOOKUP(F378,'Customer Info'!A:E,4,FALSE)</f>
        <v>Home Office</v>
      </c>
      <c r="J378" s="2">
        <v>59</v>
      </c>
      <c r="K378" s="2">
        <v>55</v>
      </c>
      <c r="L378" s="2">
        <v>1</v>
      </c>
      <c r="M378" s="7">
        <f t="shared" si="20"/>
        <v>55</v>
      </c>
      <c r="N378" s="7">
        <f t="shared" si="21"/>
        <v>59</v>
      </c>
      <c r="O378" s="2">
        <v>10</v>
      </c>
      <c r="P378" s="8">
        <f t="shared" si="22"/>
        <v>69</v>
      </c>
      <c r="Q378" s="8">
        <f t="shared" si="23"/>
        <v>4</v>
      </c>
      <c r="R378" s="2" t="s">
        <v>28</v>
      </c>
      <c r="S378" s="24" cm="1">
        <f t="array" ref="S378">_xlfn.IFS(P378&lt;5000, P378*2%,  P378&lt;25000, P378*5%, P378&lt;50000, P378*7%, P378&lt;10000, P378*9%, P378&lt;250000, P378*12%, P378&gt;=250000, P378*15%)</f>
        <v>1.3800000000000001</v>
      </c>
    </row>
    <row r="379" spans="1:19" x14ac:dyDescent="0.3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VLOOKUP(F379,'Customer Info'!A:B,2,FALSE)</f>
        <v>Benjamin</v>
      </c>
      <c r="H379" s="6" t="str">
        <f>VLOOKUP(F379,'Customer Info'!A:C,3,FALSE)</f>
        <v>Patterson</v>
      </c>
      <c r="I379" s="6" t="str">
        <f>VLOOKUP(F379,'Customer Info'!A:E,4,FALSE)</f>
        <v>Corporate</v>
      </c>
      <c r="J379" s="2">
        <v>1048</v>
      </c>
      <c r="K379" s="2">
        <v>979</v>
      </c>
      <c r="L379" s="2">
        <v>5</v>
      </c>
      <c r="M379" s="7">
        <f t="shared" si="20"/>
        <v>4895</v>
      </c>
      <c r="N379" s="7">
        <f t="shared" si="21"/>
        <v>5240</v>
      </c>
      <c r="O379" s="2">
        <v>82</v>
      </c>
      <c r="P379" s="8">
        <f t="shared" si="22"/>
        <v>5322</v>
      </c>
      <c r="Q379" s="8">
        <f t="shared" si="23"/>
        <v>345</v>
      </c>
      <c r="R379" s="2" t="s">
        <v>50</v>
      </c>
      <c r="S379" s="24" cm="1">
        <f t="array" ref="S379">_xlfn.IFS(P379&lt;5000, P379*2%,  P379&lt;25000, P379*5%, P379&lt;50000, P379*7%, P379&lt;10000, P379*9%, P379&lt;250000, P379*12%, P379&gt;=250000, P379*15%)</f>
        <v>266.10000000000002</v>
      </c>
    </row>
    <row r="380" spans="1:19" x14ac:dyDescent="0.3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VLOOKUP(F380,'Customer Info'!A:B,2,FALSE)</f>
        <v>Bobby</v>
      </c>
      <c r="H380" s="6" t="str">
        <f>VLOOKUP(F380,'Customer Info'!A:C,3,FALSE)</f>
        <v>Odegard</v>
      </c>
      <c r="I380" s="6" t="str">
        <f>VLOOKUP(F380,'Customer Info'!A:E,4,FALSE)</f>
        <v>Corporate</v>
      </c>
      <c r="J380" s="2">
        <v>1441</v>
      </c>
      <c r="K380" s="2">
        <v>1360</v>
      </c>
      <c r="L380" s="2">
        <v>5</v>
      </c>
      <c r="M380" s="7">
        <f t="shared" si="20"/>
        <v>6800</v>
      </c>
      <c r="N380" s="7">
        <f t="shared" si="21"/>
        <v>7205</v>
      </c>
      <c r="O380" s="2">
        <v>99</v>
      </c>
      <c r="P380" s="8">
        <f t="shared" si="22"/>
        <v>7304</v>
      </c>
      <c r="Q380" s="8">
        <f t="shared" si="23"/>
        <v>405</v>
      </c>
      <c r="R380" s="2" t="s">
        <v>28</v>
      </c>
      <c r="S380" s="24" cm="1">
        <f t="array" ref="S380">_xlfn.IFS(P380&lt;5000, P380*2%,  P380&lt;25000, P380*5%, P380&lt;50000, P380*7%, P380&lt;10000, P380*9%, P380&lt;250000, P380*12%, P380&gt;=250000, P380*15%)</f>
        <v>365.20000000000005</v>
      </c>
    </row>
    <row r="381" spans="1:19" x14ac:dyDescent="0.3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VLOOKUP(F381,'Customer Info'!A:B,2,FALSE)</f>
        <v>Helen</v>
      </c>
      <c r="H381" s="6" t="str">
        <f>VLOOKUP(F381,'Customer Info'!A:C,3,FALSE)</f>
        <v>Abelman</v>
      </c>
      <c r="I381" s="6" t="str">
        <f>VLOOKUP(F381,'Customer Info'!A:E,4,FALSE)</f>
        <v>Home Office</v>
      </c>
      <c r="J381" s="2">
        <v>1181</v>
      </c>
      <c r="K381" s="2">
        <v>1136</v>
      </c>
      <c r="L381" s="2">
        <v>7</v>
      </c>
      <c r="M381" s="7">
        <f t="shared" si="20"/>
        <v>7952</v>
      </c>
      <c r="N381" s="7">
        <f t="shared" si="21"/>
        <v>8267</v>
      </c>
      <c r="O381" s="2">
        <v>84</v>
      </c>
      <c r="P381" s="8">
        <f t="shared" si="22"/>
        <v>8351</v>
      </c>
      <c r="Q381" s="8">
        <f t="shared" si="23"/>
        <v>315</v>
      </c>
      <c r="R381" s="2" t="s">
        <v>50</v>
      </c>
      <c r="S381" s="24" cm="1">
        <f t="array" ref="S381">_xlfn.IFS(P381&lt;5000, P381*2%,  P381&lt;25000, P381*5%, P381&lt;50000, P381*7%, P381&lt;10000, P381*9%, P381&lt;250000, P381*12%, P381&gt;=250000, P381*15%)</f>
        <v>417.55</v>
      </c>
    </row>
    <row r="382" spans="1:19" x14ac:dyDescent="0.3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VLOOKUP(F382,'Customer Info'!A:B,2,FALSE)</f>
        <v>Anthony</v>
      </c>
      <c r="H382" s="6" t="str">
        <f>VLOOKUP(F382,'Customer Info'!A:C,3,FALSE)</f>
        <v>Garverick</v>
      </c>
      <c r="I382" s="6" t="str">
        <f>VLOOKUP(F382,'Customer Info'!A:E,4,FALSE)</f>
        <v>Corporate</v>
      </c>
      <c r="J382" s="2">
        <v>2083</v>
      </c>
      <c r="K382" s="2">
        <v>2004</v>
      </c>
      <c r="L382" s="2">
        <v>9</v>
      </c>
      <c r="M382" s="7">
        <f t="shared" si="20"/>
        <v>18036</v>
      </c>
      <c r="N382" s="7">
        <f t="shared" si="21"/>
        <v>18747</v>
      </c>
      <c r="O382" s="2">
        <v>25</v>
      </c>
      <c r="P382" s="8">
        <f t="shared" si="22"/>
        <v>18772</v>
      </c>
      <c r="Q382" s="8">
        <f t="shared" si="23"/>
        <v>711</v>
      </c>
      <c r="R382" s="2" t="s">
        <v>28</v>
      </c>
      <c r="S382" s="24" cm="1">
        <f t="array" ref="S382">_xlfn.IFS(P382&lt;5000, P382*2%,  P382&lt;25000, P382*5%, P382&lt;50000, P382*7%, P382&lt;10000, P382*9%, P382&lt;250000, P382*12%, P382&gt;=250000, P382*15%)</f>
        <v>938.6</v>
      </c>
    </row>
    <row r="383" spans="1:19" x14ac:dyDescent="0.3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VLOOKUP(F383,'Customer Info'!A:B,2,FALSE)</f>
        <v>Duane</v>
      </c>
      <c r="H383" s="6" t="str">
        <f>VLOOKUP(F383,'Customer Info'!A:C,3,FALSE)</f>
        <v>Huffman</v>
      </c>
      <c r="I383" s="6" t="str">
        <f>VLOOKUP(F383,'Customer Info'!A:E,4,FALSE)</f>
        <v>Consumer</v>
      </c>
      <c r="J383" s="2">
        <v>3289</v>
      </c>
      <c r="K383" s="2">
        <v>3105</v>
      </c>
      <c r="L383" s="2">
        <v>2</v>
      </c>
      <c r="M383" s="7">
        <f t="shared" si="20"/>
        <v>6210</v>
      </c>
      <c r="N383" s="7">
        <f t="shared" si="21"/>
        <v>6578</v>
      </c>
      <c r="O383" s="2">
        <v>23</v>
      </c>
      <c r="P383" s="8">
        <f t="shared" si="22"/>
        <v>6601</v>
      </c>
      <c r="Q383" s="8">
        <f t="shared" si="23"/>
        <v>368</v>
      </c>
      <c r="R383" s="2" t="s">
        <v>50</v>
      </c>
      <c r="S383" s="24" cm="1">
        <f t="array" ref="S383">_xlfn.IFS(P383&lt;5000, P383*2%,  P383&lt;25000, P383*5%, P383&lt;50000, P383*7%, P383&lt;10000, P383*9%, P383&lt;250000, P383*12%, P383&gt;=250000, P383*15%)</f>
        <v>330.05</v>
      </c>
    </row>
    <row r="384" spans="1:19" x14ac:dyDescent="0.3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VLOOKUP(F384,'Customer Info'!A:B,2,FALSE)</f>
        <v>Meg</v>
      </c>
      <c r="H384" s="6" t="str">
        <f>VLOOKUP(F384,'Customer Info'!A:C,3,FALSE)</f>
        <v>Tillman</v>
      </c>
      <c r="I384" s="6" t="str">
        <f>VLOOKUP(F384,'Customer Info'!A:E,4,FALSE)</f>
        <v>Consumer</v>
      </c>
      <c r="J384" s="2">
        <v>2078</v>
      </c>
      <c r="K384" s="2">
        <v>1871</v>
      </c>
      <c r="L384" s="2">
        <v>6</v>
      </c>
      <c r="M384" s="7">
        <f t="shared" si="20"/>
        <v>11226</v>
      </c>
      <c r="N384" s="7">
        <f t="shared" si="21"/>
        <v>12468</v>
      </c>
      <c r="O384" s="2">
        <v>89</v>
      </c>
      <c r="P384" s="8">
        <f t="shared" si="22"/>
        <v>12557</v>
      </c>
      <c r="Q384" s="8">
        <f t="shared" si="23"/>
        <v>1242</v>
      </c>
      <c r="R384" s="2" t="s">
        <v>26</v>
      </c>
      <c r="S384" s="24" cm="1">
        <f t="array" ref="S384">_xlfn.IFS(P384&lt;5000, P384*2%,  P384&lt;25000, P384*5%, P384&lt;50000, P384*7%, P384&lt;10000, P384*9%, P384&lt;250000, P384*12%, P384&gt;=250000, P384*15%)</f>
        <v>627.85</v>
      </c>
    </row>
    <row r="385" spans="1:19" x14ac:dyDescent="0.3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VLOOKUP(F385,'Customer Info'!A:B,2,FALSE)</f>
        <v>Russell</v>
      </c>
      <c r="H385" s="6" t="str">
        <f>VLOOKUP(F385,'Customer Info'!A:C,3,FALSE)</f>
        <v>Applegate</v>
      </c>
      <c r="I385" s="6" t="str">
        <f>VLOOKUP(F385,'Customer Info'!A:E,4,FALSE)</f>
        <v>Consumer</v>
      </c>
      <c r="J385" s="2">
        <v>4443</v>
      </c>
      <c r="K385" s="2">
        <v>4079</v>
      </c>
      <c r="L385" s="2">
        <v>8</v>
      </c>
      <c r="M385" s="7">
        <f t="shared" si="20"/>
        <v>32632</v>
      </c>
      <c r="N385" s="7">
        <f t="shared" si="21"/>
        <v>35544</v>
      </c>
      <c r="O385" s="2">
        <v>39</v>
      </c>
      <c r="P385" s="8">
        <f t="shared" si="22"/>
        <v>35583</v>
      </c>
      <c r="Q385" s="8">
        <f t="shared" si="23"/>
        <v>2912</v>
      </c>
      <c r="R385" s="2" t="s">
        <v>50</v>
      </c>
      <c r="S385" s="24" cm="1">
        <f t="array" ref="S385">_xlfn.IFS(P385&lt;5000, P385*2%,  P385&lt;25000, P385*5%, P385&lt;50000, P385*7%, P385&lt;10000, P385*9%, P385&lt;250000, P385*12%, P385&gt;=250000, P385*15%)</f>
        <v>2490.8100000000004</v>
      </c>
    </row>
    <row r="386" spans="1:19" x14ac:dyDescent="0.3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VLOOKUP(F386,'Customer Info'!A:B,2,FALSE)</f>
        <v>Jack</v>
      </c>
      <c r="H386" s="6" t="str">
        <f>VLOOKUP(F386,'Customer Info'!A:C,3,FALSE)</f>
        <v>Lebron</v>
      </c>
      <c r="I386" s="6" t="str">
        <f>VLOOKUP(F386,'Customer Info'!A:E,4,FALSE)</f>
        <v>Corporate</v>
      </c>
      <c r="J386" s="2">
        <v>144</v>
      </c>
      <c r="K386" s="2">
        <v>132</v>
      </c>
      <c r="L386" s="2">
        <v>2</v>
      </c>
      <c r="M386" s="7">
        <f t="shared" si="20"/>
        <v>264</v>
      </c>
      <c r="N386" s="7">
        <f t="shared" si="21"/>
        <v>288</v>
      </c>
      <c r="O386" s="2">
        <v>30</v>
      </c>
      <c r="P386" s="8">
        <f t="shared" si="22"/>
        <v>318</v>
      </c>
      <c r="Q386" s="8">
        <f t="shared" si="23"/>
        <v>24</v>
      </c>
      <c r="R386" s="2" t="s">
        <v>26</v>
      </c>
      <c r="S386" s="24" cm="1">
        <f t="array" ref="S386">_xlfn.IFS(P386&lt;5000, P386*2%,  P386&lt;25000, P386*5%, P386&lt;50000, P386*7%, P386&lt;10000, P386*9%, P386&lt;250000, P386*12%, P386&gt;=250000, P386*15%)</f>
        <v>6.36</v>
      </c>
    </row>
    <row r="387" spans="1:19" x14ac:dyDescent="0.3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VLOOKUP(F387,'Customer Info'!A:B,2,FALSE)</f>
        <v>Helen</v>
      </c>
      <c r="H387" s="6" t="str">
        <f>VLOOKUP(F387,'Customer Info'!A:C,3,FALSE)</f>
        <v>Abelman</v>
      </c>
      <c r="I387" s="6" t="str">
        <f>VLOOKUP(F387,'Customer Info'!A:E,4,FALSE)</f>
        <v>Corporate</v>
      </c>
      <c r="J387" s="2">
        <v>681</v>
      </c>
      <c r="K387" s="2">
        <v>642</v>
      </c>
      <c r="L387" s="2">
        <v>2</v>
      </c>
      <c r="M387" s="7">
        <f t="shared" si="20"/>
        <v>1284</v>
      </c>
      <c r="N387" s="7">
        <f t="shared" si="21"/>
        <v>1362</v>
      </c>
      <c r="O387" s="2">
        <v>91</v>
      </c>
      <c r="P387" s="8">
        <f t="shared" si="22"/>
        <v>1453</v>
      </c>
      <c r="Q387" s="8">
        <f t="shared" si="23"/>
        <v>78</v>
      </c>
      <c r="R387" s="2" t="s">
        <v>28</v>
      </c>
      <c r="S387" s="24" cm="1">
        <f t="array" ref="S387">_xlfn.IFS(P387&lt;5000, P387*2%,  P387&lt;25000, P387*5%, P387&lt;50000, P387*7%, P387&lt;10000, P387*9%, P387&lt;250000, P387*12%, P387&gt;=250000, P387*15%)</f>
        <v>29.060000000000002</v>
      </c>
    </row>
    <row r="388" spans="1:19" x14ac:dyDescent="0.3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VLOOKUP(F388,'Customer Info'!A:B,2,FALSE)</f>
        <v>Valerie</v>
      </c>
      <c r="H388" s="6" t="str">
        <f>VLOOKUP(F388,'Customer Info'!A:C,3,FALSE)</f>
        <v>Mitchum</v>
      </c>
      <c r="I388" s="6" t="str">
        <f>VLOOKUP(F388,'Customer Info'!A:E,4,FALSE)</f>
        <v>Consumer</v>
      </c>
      <c r="J388" s="2">
        <v>87</v>
      </c>
      <c r="K388" s="2">
        <v>80</v>
      </c>
      <c r="L388" s="2">
        <v>4</v>
      </c>
      <c r="M388" s="7">
        <f t="shared" si="20"/>
        <v>320</v>
      </c>
      <c r="N388" s="7">
        <f t="shared" si="21"/>
        <v>348</v>
      </c>
      <c r="O388" s="2">
        <v>10</v>
      </c>
      <c r="P388" s="8">
        <f t="shared" si="22"/>
        <v>358</v>
      </c>
      <c r="Q388" s="8">
        <f t="shared" si="23"/>
        <v>28</v>
      </c>
      <c r="R388" s="2" t="s">
        <v>50</v>
      </c>
      <c r="S388" s="24" cm="1">
        <f t="array" ref="S388">_xlfn.IFS(P388&lt;5000, P388*2%,  P388&lt;25000, P388*5%, P388&lt;50000, P388*7%, P388&lt;10000, P388*9%, P388&lt;250000, P388*12%, P388&gt;=250000, P388*15%)</f>
        <v>7.16</v>
      </c>
    </row>
    <row r="389" spans="1:19" x14ac:dyDescent="0.3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VLOOKUP(F389,'Customer Info'!A:B,2,FALSE)</f>
        <v>Eric</v>
      </c>
      <c r="H389" s="6" t="str">
        <f>VLOOKUP(F389,'Customer Info'!A:C,3,FALSE)</f>
        <v>Barreto</v>
      </c>
      <c r="I389" s="6" t="str">
        <f>VLOOKUP(F389,'Customer Info'!A:E,4,FALSE)</f>
        <v>Consumer</v>
      </c>
      <c r="J389" s="2">
        <v>8738</v>
      </c>
      <c r="K389" s="2">
        <v>8162</v>
      </c>
      <c r="L389" s="2">
        <v>6</v>
      </c>
      <c r="M389" s="7">
        <f t="shared" si="20"/>
        <v>48972</v>
      </c>
      <c r="N389" s="7">
        <f t="shared" si="21"/>
        <v>52428</v>
      </c>
      <c r="O389" s="2">
        <v>66</v>
      </c>
      <c r="P389" s="8">
        <f t="shared" si="22"/>
        <v>52494</v>
      </c>
      <c r="Q389" s="8">
        <f t="shared" si="23"/>
        <v>3456</v>
      </c>
      <c r="R389" s="2" t="s">
        <v>28</v>
      </c>
      <c r="S389" s="24" cm="1">
        <f t="array" ref="S389">_xlfn.IFS(P389&lt;5000, P389*2%,  P389&lt;25000, P389*5%, P389&lt;50000, P389*7%, P389&lt;10000, P389*9%, P389&lt;250000, P389*12%, P389&gt;=250000, P389*15%)</f>
        <v>6299.28</v>
      </c>
    </row>
    <row r="390" spans="1:19" x14ac:dyDescent="0.3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VLOOKUP(F390,'Customer Info'!A:B,2,FALSE)</f>
        <v>Greg</v>
      </c>
      <c r="H390" s="6" t="str">
        <f>VLOOKUP(F390,'Customer Info'!A:C,3,FALSE)</f>
        <v>Hansen</v>
      </c>
      <c r="I390" s="6" t="str">
        <f>VLOOKUP(F390,'Customer Info'!A:E,4,FALSE)</f>
        <v>Consumer</v>
      </c>
      <c r="J390" s="2">
        <v>2790</v>
      </c>
      <c r="K390" s="2">
        <v>2557</v>
      </c>
      <c r="L390" s="2">
        <v>1</v>
      </c>
      <c r="M390" s="7">
        <f t="shared" si="20"/>
        <v>2557</v>
      </c>
      <c r="N390" s="7">
        <f t="shared" si="21"/>
        <v>2790</v>
      </c>
      <c r="O390" s="2">
        <v>100</v>
      </c>
      <c r="P390" s="8">
        <f t="shared" si="22"/>
        <v>2890</v>
      </c>
      <c r="Q390" s="8">
        <f t="shared" si="23"/>
        <v>233</v>
      </c>
      <c r="R390" s="2" t="s">
        <v>28</v>
      </c>
      <c r="S390" s="24" cm="1">
        <f t="array" ref="S390">_xlfn.IFS(P390&lt;5000, P390*2%,  P390&lt;25000, P390*5%, P390&lt;50000, P390*7%, P390&lt;10000, P390*9%, P390&lt;250000, P390*12%, P390&gt;=250000, P390*15%)</f>
        <v>57.800000000000004</v>
      </c>
    </row>
    <row r="391" spans="1:19" x14ac:dyDescent="0.3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VLOOKUP(F391,'Customer Info'!A:B,2,FALSE)</f>
        <v>Helen</v>
      </c>
      <c r="H391" s="6" t="str">
        <f>VLOOKUP(F391,'Customer Info'!A:C,3,FALSE)</f>
        <v>Abelman</v>
      </c>
      <c r="I391" s="6" t="str">
        <f>VLOOKUP(F391,'Customer Info'!A:E,4,FALSE)</f>
        <v>Home Office</v>
      </c>
      <c r="J391" s="2">
        <v>1916</v>
      </c>
      <c r="K391" s="2">
        <v>1844</v>
      </c>
      <c r="L391" s="2">
        <v>3</v>
      </c>
      <c r="M391" s="7">
        <f t="shared" si="20"/>
        <v>5532</v>
      </c>
      <c r="N391" s="7">
        <f t="shared" si="21"/>
        <v>5748</v>
      </c>
      <c r="O391" s="2">
        <v>39</v>
      </c>
      <c r="P391" s="8">
        <f t="shared" si="22"/>
        <v>5787</v>
      </c>
      <c r="Q391" s="8">
        <f t="shared" si="23"/>
        <v>216</v>
      </c>
      <c r="R391" s="2" t="s">
        <v>28</v>
      </c>
      <c r="S391" s="24" cm="1">
        <f t="array" ref="S391">_xlfn.IFS(P391&lt;5000, P391*2%,  P391&lt;25000, P391*5%, P391&lt;50000, P391*7%, P391&lt;10000, P391*9%, P391&lt;250000, P391*12%, P391&gt;=250000, P391*15%)</f>
        <v>289.35000000000002</v>
      </c>
    </row>
    <row r="392" spans="1:19" x14ac:dyDescent="0.3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VLOOKUP(F392,'Customer Info'!A:B,2,FALSE)</f>
        <v>Hilary</v>
      </c>
      <c r="H392" s="6" t="str">
        <f>VLOOKUP(F392,'Customer Info'!A:C,3,FALSE)</f>
        <v>Holden</v>
      </c>
      <c r="I392" s="6" t="str">
        <f>VLOOKUP(F392,'Customer Info'!A:E,4,FALSE)</f>
        <v>Corporate</v>
      </c>
      <c r="J392" s="2">
        <v>3053</v>
      </c>
      <c r="K392" s="2">
        <v>2937</v>
      </c>
      <c r="L392" s="2">
        <v>2</v>
      </c>
      <c r="M392" s="7">
        <f t="shared" si="20"/>
        <v>5874</v>
      </c>
      <c r="N392" s="7">
        <f t="shared" si="21"/>
        <v>6106</v>
      </c>
      <c r="O392" s="2">
        <v>38</v>
      </c>
      <c r="P392" s="8">
        <f t="shared" si="22"/>
        <v>6144</v>
      </c>
      <c r="Q392" s="8">
        <f t="shared" si="23"/>
        <v>232</v>
      </c>
      <c r="R392" s="2" t="s">
        <v>28</v>
      </c>
      <c r="S392" s="24" cm="1">
        <f t="array" ref="S392">_xlfn.IFS(P392&lt;5000, P392*2%,  P392&lt;25000, P392*5%, P392&lt;50000, P392*7%, P392&lt;10000, P392*9%, P392&lt;250000, P392*12%, P392&gt;=250000, P392*15%)</f>
        <v>307.20000000000005</v>
      </c>
    </row>
    <row r="393" spans="1:19" x14ac:dyDescent="0.3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VLOOKUP(F393,'Customer Info'!A:B,2,FALSE)</f>
        <v>Dorothy</v>
      </c>
      <c r="H393" s="6" t="str">
        <f>VLOOKUP(F393,'Customer Info'!A:C,3,FALSE)</f>
        <v>Badders</v>
      </c>
      <c r="I393" s="6" t="str">
        <f>VLOOKUP(F393,'Customer Info'!A:E,4,FALSE)</f>
        <v>Corporate</v>
      </c>
      <c r="J393" s="2">
        <v>7922</v>
      </c>
      <c r="K393" s="2">
        <v>7328</v>
      </c>
      <c r="L393" s="2">
        <v>6</v>
      </c>
      <c r="M393" s="7">
        <f t="shared" si="20"/>
        <v>43968</v>
      </c>
      <c r="N393" s="7">
        <f t="shared" si="21"/>
        <v>47532</v>
      </c>
      <c r="O393" s="2">
        <v>26</v>
      </c>
      <c r="P393" s="8">
        <f t="shared" si="22"/>
        <v>47558</v>
      </c>
      <c r="Q393" s="8">
        <f t="shared" si="23"/>
        <v>3564</v>
      </c>
      <c r="R393" s="2" t="s">
        <v>28</v>
      </c>
      <c r="S393" s="24" cm="1">
        <f t="array" ref="S393">_xlfn.IFS(P393&lt;5000, P393*2%,  P393&lt;25000, P393*5%, P393&lt;50000, P393*7%, P393&lt;10000, P393*9%, P393&lt;250000, P393*12%, P393&gt;=250000, P393*15%)</f>
        <v>3329.0600000000004</v>
      </c>
    </row>
    <row r="394" spans="1:19" x14ac:dyDescent="0.3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VLOOKUP(F394,'Customer Info'!A:B,2,FALSE)</f>
        <v>Logan</v>
      </c>
      <c r="H394" s="6" t="str">
        <f>VLOOKUP(F394,'Customer Info'!A:C,3,FALSE)</f>
        <v>Haushalter</v>
      </c>
      <c r="I394" s="6" t="str">
        <f>VLOOKUP(F394,'Customer Info'!A:E,4,FALSE)</f>
        <v>Consumer</v>
      </c>
      <c r="J394" s="2">
        <v>4808</v>
      </c>
      <c r="K394" s="2">
        <v>4453</v>
      </c>
      <c r="L394" s="2">
        <v>3</v>
      </c>
      <c r="M394" s="7">
        <f t="shared" si="20"/>
        <v>13359</v>
      </c>
      <c r="N394" s="7">
        <f t="shared" si="21"/>
        <v>14424</v>
      </c>
      <c r="O394" s="2">
        <v>68</v>
      </c>
      <c r="P394" s="8">
        <f t="shared" si="22"/>
        <v>14492</v>
      </c>
      <c r="Q394" s="8">
        <f t="shared" si="23"/>
        <v>1065</v>
      </c>
      <c r="R394" s="2" t="s">
        <v>56</v>
      </c>
      <c r="S394" s="24" cm="1">
        <f t="array" ref="S394">_xlfn.IFS(P394&lt;5000, P394*2%,  P394&lt;25000, P394*5%, P394&lt;50000, P394*7%, P394&lt;10000, P394*9%, P394&lt;250000, P394*12%, P394&gt;=250000, P394*15%)</f>
        <v>724.6</v>
      </c>
    </row>
    <row r="395" spans="1:19" x14ac:dyDescent="0.3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VLOOKUP(F395,'Customer Info'!A:B,2,FALSE)</f>
        <v>Dan</v>
      </c>
      <c r="H395" s="6" t="str">
        <f>VLOOKUP(F395,'Customer Info'!A:C,3,FALSE)</f>
        <v>Campbell</v>
      </c>
      <c r="I395" s="6" t="str">
        <f>VLOOKUP(F395,'Customer Info'!A:E,4,FALSE)</f>
        <v>Corporate</v>
      </c>
      <c r="J395" s="2">
        <v>751</v>
      </c>
      <c r="K395" s="2">
        <v>696</v>
      </c>
      <c r="L395" s="2">
        <v>2</v>
      </c>
      <c r="M395" s="7">
        <f t="shared" ref="M395:M458" si="24">K395*L395</f>
        <v>1392</v>
      </c>
      <c r="N395" s="7">
        <f t="shared" ref="N395:N458" si="25">J395*L395</f>
        <v>1502</v>
      </c>
      <c r="O395" s="2">
        <v>98</v>
      </c>
      <c r="P395" s="8">
        <f t="shared" ref="P395:P458" si="26">N395+O395</f>
        <v>1600</v>
      </c>
      <c r="Q395" s="8">
        <f t="shared" ref="Q395:Q458" si="27">N395-M395</f>
        <v>110</v>
      </c>
      <c r="R395" s="2" t="s">
        <v>26</v>
      </c>
      <c r="S395" s="24" cm="1">
        <f t="array" ref="S395">_xlfn.IFS(P395&lt;5000, P395*2%,  P395&lt;25000, P395*5%, P395&lt;50000, P395*7%, P395&lt;10000, P395*9%, P395&lt;250000, P395*12%, P395&gt;=250000, P395*15%)</f>
        <v>32</v>
      </c>
    </row>
    <row r="396" spans="1:19" x14ac:dyDescent="0.3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VLOOKUP(F396,'Customer Info'!A:B,2,FALSE)</f>
        <v>Stewart</v>
      </c>
      <c r="H396" s="6" t="str">
        <f>VLOOKUP(F396,'Customer Info'!A:C,3,FALSE)</f>
        <v>Visinsky</v>
      </c>
      <c r="I396" s="6" t="str">
        <f>VLOOKUP(F396,'Customer Info'!A:E,4,FALSE)</f>
        <v>Corporate</v>
      </c>
      <c r="J396" s="2">
        <v>4443</v>
      </c>
      <c r="K396" s="2">
        <v>4079</v>
      </c>
      <c r="L396" s="2">
        <v>4</v>
      </c>
      <c r="M396" s="7">
        <f t="shared" si="24"/>
        <v>16316</v>
      </c>
      <c r="N396" s="7">
        <f t="shared" si="25"/>
        <v>17772</v>
      </c>
      <c r="O396" s="2">
        <v>53</v>
      </c>
      <c r="P396" s="8">
        <f t="shared" si="26"/>
        <v>17825</v>
      </c>
      <c r="Q396" s="8">
        <f t="shared" si="27"/>
        <v>1456</v>
      </c>
      <c r="R396" s="2" t="s">
        <v>56</v>
      </c>
      <c r="S396" s="24" cm="1">
        <f t="array" ref="S396">_xlfn.IFS(P396&lt;5000, P396*2%,  P396&lt;25000, P396*5%, P396&lt;50000, P396*7%, P396&lt;10000, P396*9%, P396&lt;250000, P396*12%, P396&gt;=250000, P396*15%)</f>
        <v>891.25</v>
      </c>
    </row>
    <row r="397" spans="1:19" x14ac:dyDescent="0.3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VLOOKUP(F397,'Customer Info'!A:B,2,FALSE)</f>
        <v>Nat</v>
      </c>
      <c r="H397" s="6" t="str">
        <f>VLOOKUP(F397,'Customer Info'!A:C,3,FALSE)</f>
        <v>Carroll</v>
      </c>
      <c r="I397" s="6" t="str">
        <f>VLOOKUP(F397,'Customer Info'!A:E,4,FALSE)</f>
        <v>Consumer</v>
      </c>
      <c r="J397" s="2">
        <v>6864</v>
      </c>
      <c r="K397" s="2">
        <v>6667</v>
      </c>
      <c r="L397" s="2">
        <v>2</v>
      </c>
      <c r="M397" s="7">
        <f t="shared" si="24"/>
        <v>13334</v>
      </c>
      <c r="N397" s="7">
        <f t="shared" si="25"/>
        <v>13728</v>
      </c>
      <c r="O397" s="2">
        <v>43</v>
      </c>
      <c r="P397" s="8">
        <f t="shared" si="26"/>
        <v>13771</v>
      </c>
      <c r="Q397" s="8">
        <f t="shared" si="27"/>
        <v>394</v>
      </c>
      <c r="R397" s="2" t="s">
        <v>28</v>
      </c>
      <c r="S397" s="24" cm="1">
        <f t="array" ref="S397">_xlfn.IFS(P397&lt;5000, P397*2%,  P397&lt;25000, P397*5%, P397&lt;50000, P397*7%, P397&lt;10000, P397*9%, P397&lt;250000, P397*12%, P397&gt;=250000, P397*15%)</f>
        <v>688.55000000000007</v>
      </c>
    </row>
    <row r="398" spans="1:19" x14ac:dyDescent="0.3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VLOOKUP(F398,'Customer Info'!A:B,2,FALSE)</f>
        <v>Nat</v>
      </c>
      <c r="H398" s="6" t="str">
        <f>VLOOKUP(F398,'Customer Info'!A:C,3,FALSE)</f>
        <v>Carroll</v>
      </c>
      <c r="I398" s="6" t="str">
        <f>VLOOKUP(F398,'Customer Info'!A:E,4,FALSE)</f>
        <v>Consumer</v>
      </c>
      <c r="J398" s="2">
        <v>60</v>
      </c>
      <c r="K398" s="2">
        <v>55</v>
      </c>
      <c r="L398" s="2">
        <v>6</v>
      </c>
      <c r="M398" s="7">
        <f t="shared" si="24"/>
        <v>330</v>
      </c>
      <c r="N398" s="7">
        <f t="shared" si="25"/>
        <v>360</v>
      </c>
      <c r="O398" s="2">
        <v>10</v>
      </c>
      <c r="P398" s="8">
        <f t="shared" si="26"/>
        <v>370</v>
      </c>
      <c r="Q398" s="8">
        <f t="shared" si="27"/>
        <v>30</v>
      </c>
      <c r="R398" s="2" t="s">
        <v>28</v>
      </c>
      <c r="S398" s="24" cm="1">
        <f t="array" ref="S398">_xlfn.IFS(P398&lt;5000, P398*2%,  P398&lt;25000, P398*5%, P398&lt;50000, P398*7%, P398&lt;10000, P398*9%, P398&lt;250000, P398*12%, P398&gt;=250000, P398*15%)</f>
        <v>7.4</v>
      </c>
    </row>
    <row r="399" spans="1:19" x14ac:dyDescent="0.3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VLOOKUP(F399,'Customer Info'!A:B,2,FALSE)</f>
        <v>Brendan</v>
      </c>
      <c r="H399" s="6" t="str">
        <f>VLOOKUP(F399,'Customer Info'!A:C,3,FALSE)</f>
        <v>Murry</v>
      </c>
      <c r="I399" s="6" t="str">
        <f>VLOOKUP(F399,'Customer Info'!A:E,4,FALSE)</f>
        <v>Home Office</v>
      </c>
      <c r="J399" s="2">
        <v>8619</v>
      </c>
      <c r="K399" s="2">
        <v>7759</v>
      </c>
      <c r="L399" s="2">
        <v>2</v>
      </c>
      <c r="M399" s="7">
        <f t="shared" si="24"/>
        <v>15518</v>
      </c>
      <c r="N399" s="7">
        <f t="shared" si="25"/>
        <v>17238</v>
      </c>
      <c r="O399" s="2">
        <v>65</v>
      </c>
      <c r="P399" s="8">
        <f t="shared" si="26"/>
        <v>17303</v>
      </c>
      <c r="Q399" s="8">
        <f t="shared" si="27"/>
        <v>1720</v>
      </c>
      <c r="R399" s="2" t="s">
        <v>26</v>
      </c>
      <c r="S399" s="24" cm="1">
        <f t="array" ref="S399">_xlfn.IFS(P399&lt;5000, P399*2%,  P399&lt;25000, P399*5%, P399&lt;50000, P399*7%, P399&lt;10000, P399*9%, P399&lt;250000, P399*12%, P399&gt;=250000, P399*15%)</f>
        <v>865.15000000000009</v>
      </c>
    </row>
    <row r="400" spans="1:19" x14ac:dyDescent="0.3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VLOOKUP(F400,'Customer Info'!A:B,2,FALSE)</f>
        <v>Kelly</v>
      </c>
      <c r="H400" s="6" t="str">
        <f>VLOOKUP(F400,'Customer Info'!A:C,3,FALSE)</f>
        <v>Collister</v>
      </c>
      <c r="I400" s="6" t="str">
        <f>VLOOKUP(F400,'Customer Info'!A:E,4,FALSE)</f>
        <v>Corporate</v>
      </c>
      <c r="J400" s="2">
        <v>7212</v>
      </c>
      <c r="K400" s="2">
        <v>6737</v>
      </c>
      <c r="L400" s="2">
        <v>3</v>
      </c>
      <c r="M400" s="7">
        <f t="shared" si="24"/>
        <v>20211</v>
      </c>
      <c r="N400" s="7">
        <f t="shared" si="25"/>
        <v>21636</v>
      </c>
      <c r="O400" s="2">
        <v>96</v>
      </c>
      <c r="P400" s="8">
        <f t="shared" si="26"/>
        <v>21732</v>
      </c>
      <c r="Q400" s="8">
        <f t="shared" si="27"/>
        <v>1425</v>
      </c>
      <c r="R400" s="2" t="s">
        <v>28</v>
      </c>
      <c r="S400" s="24" cm="1">
        <f t="array" ref="S400">_xlfn.IFS(P400&lt;5000, P400*2%,  P400&lt;25000, P400*5%, P400&lt;50000, P400*7%, P400&lt;10000, P400*9%, P400&lt;250000, P400*12%, P400&gt;=250000, P400*15%)</f>
        <v>1086.6000000000001</v>
      </c>
    </row>
    <row r="401" spans="1:19" x14ac:dyDescent="0.3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VLOOKUP(F401,'Customer Info'!A:B,2,FALSE)</f>
        <v>Magdelene</v>
      </c>
      <c r="H401" s="6" t="str">
        <f>VLOOKUP(F401,'Customer Info'!A:C,3,FALSE)</f>
        <v>Morse</v>
      </c>
      <c r="I401" s="6" t="str">
        <f>VLOOKUP(F401,'Customer Info'!A:E,4,FALSE)</f>
        <v>Home Office</v>
      </c>
      <c r="J401" s="2">
        <v>2042</v>
      </c>
      <c r="K401" s="2">
        <v>1965</v>
      </c>
      <c r="L401" s="2">
        <v>2</v>
      </c>
      <c r="M401" s="7">
        <f t="shared" si="24"/>
        <v>3930</v>
      </c>
      <c r="N401" s="7">
        <f t="shared" si="25"/>
        <v>4084</v>
      </c>
      <c r="O401" s="2">
        <v>97</v>
      </c>
      <c r="P401" s="8">
        <f t="shared" si="26"/>
        <v>4181</v>
      </c>
      <c r="Q401" s="8">
        <f t="shared" si="27"/>
        <v>154</v>
      </c>
      <c r="R401" s="2" t="s">
        <v>28</v>
      </c>
      <c r="S401" s="24" cm="1">
        <f t="array" ref="S401">_xlfn.IFS(P401&lt;5000, P401*2%,  P401&lt;25000, P401*5%, P401&lt;50000, P401*7%, P401&lt;10000, P401*9%, P401&lt;250000, P401*12%, P401&gt;=250000, P401*15%)</f>
        <v>83.62</v>
      </c>
    </row>
    <row r="402" spans="1:19" x14ac:dyDescent="0.3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VLOOKUP(F402,'Customer Info'!A:B,2,FALSE)</f>
        <v>Julie</v>
      </c>
      <c r="H402" s="6" t="str">
        <f>VLOOKUP(F402,'Customer Info'!A:C,3,FALSE)</f>
        <v>Creighton</v>
      </c>
      <c r="I402" s="6" t="str">
        <f>VLOOKUP(F402,'Customer Info'!A:E,4,FALSE)</f>
        <v>Consumer</v>
      </c>
      <c r="J402" s="2">
        <v>2874</v>
      </c>
      <c r="K402" s="2">
        <v>2583</v>
      </c>
      <c r="L402" s="2">
        <v>4</v>
      </c>
      <c r="M402" s="7">
        <f t="shared" si="24"/>
        <v>10332</v>
      </c>
      <c r="N402" s="7">
        <f t="shared" si="25"/>
        <v>11496</v>
      </c>
      <c r="O402" s="2">
        <v>23</v>
      </c>
      <c r="P402" s="8">
        <f t="shared" si="26"/>
        <v>11519</v>
      </c>
      <c r="Q402" s="8">
        <f t="shared" si="27"/>
        <v>1164</v>
      </c>
      <c r="R402" s="2" t="s">
        <v>28</v>
      </c>
      <c r="S402" s="24" cm="1">
        <f t="array" ref="S402">_xlfn.IFS(P402&lt;5000, P402*2%,  P402&lt;25000, P402*5%, P402&lt;50000, P402*7%, P402&lt;10000, P402*9%, P402&lt;250000, P402*12%, P402&gt;=250000, P402*15%)</f>
        <v>575.95000000000005</v>
      </c>
    </row>
    <row r="403" spans="1:19" x14ac:dyDescent="0.3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VLOOKUP(F403,'Customer Info'!A:B,2,FALSE)</f>
        <v>Brooke</v>
      </c>
      <c r="H403" s="6" t="str">
        <f>VLOOKUP(F403,'Customer Info'!A:C,3,FALSE)</f>
        <v>Gillingham</v>
      </c>
      <c r="I403" s="6" t="str">
        <f>VLOOKUP(F403,'Customer Info'!A:E,4,FALSE)</f>
        <v>Consumer</v>
      </c>
      <c r="J403" s="2">
        <v>1103</v>
      </c>
      <c r="K403" s="2">
        <v>1030</v>
      </c>
      <c r="L403" s="2">
        <v>3</v>
      </c>
      <c r="M403" s="7">
        <f t="shared" si="24"/>
        <v>3090</v>
      </c>
      <c r="N403" s="7">
        <f t="shared" si="25"/>
        <v>3309</v>
      </c>
      <c r="O403" s="2">
        <v>29</v>
      </c>
      <c r="P403" s="8">
        <f t="shared" si="26"/>
        <v>3338</v>
      </c>
      <c r="Q403" s="8">
        <f t="shared" si="27"/>
        <v>219</v>
      </c>
      <c r="R403" s="2" t="s">
        <v>28</v>
      </c>
      <c r="S403" s="24" cm="1">
        <f t="array" ref="S403">_xlfn.IFS(P403&lt;5000, P403*2%,  P403&lt;25000, P403*5%, P403&lt;50000, P403*7%, P403&lt;10000, P403*9%, P403&lt;250000, P403*12%, P403&gt;=250000, P403*15%)</f>
        <v>66.760000000000005</v>
      </c>
    </row>
    <row r="404" spans="1:19" x14ac:dyDescent="0.3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VLOOKUP(F404,'Customer Info'!A:B,2,FALSE)</f>
        <v>Tim</v>
      </c>
      <c r="H404" s="6" t="str">
        <f>VLOOKUP(F404,'Customer Info'!A:C,3,FALSE)</f>
        <v>Brockman</v>
      </c>
      <c r="I404" s="6" t="str">
        <f>VLOOKUP(F404,'Customer Info'!A:E,4,FALSE)</f>
        <v>Home Office</v>
      </c>
      <c r="J404" s="2">
        <v>170</v>
      </c>
      <c r="K404" s="2">
        <v>153</v>
      </c>
      <c r="L404" s="2">
        <v>1</v>
      </c>
      <c r="M404" s="7">
        <f t="shared" si="24"/>
        <v>153</v>
      </c>
      <c r="N404" s="7">
        <f t="shared" si="25"/>
        <v>170</v>
      </c>
      <c r="O404" s="2">
        <v>30</v>
      </c>
      <c r="P404" s="8">
        <f t="shared" si="26"/>
        <v>200</v>
      </c>
      <c r="Q404" s="8">
        <f t="shared" si="27"/>
        <v>17</v>
      </c>
      <c r="R404" s="2" t="s">
        <v>26</v>
      </c>
      <c r="S404" s="24" cm="1">
        <f t="array" ref="S404">_xlfn.IFS(P404&lt;5000, P404*2%,  P404&lt;25000, P404*5%, P404&lt;50000, P404*7%, P404&lt;10000, P404*9%, P404&lt;250000, P404*12%, P404&gt;=250000, P404*15%)</f>
        <v>4</v>
      </c>
    </row>
    <row r="405" spans="1:19" x14ac:dyDescent="0.3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VLOOKUP(F405,'Customer Info'!A:B,2,FALSE)</f>
        <v>Michelle</v>
      </c>
      <c r="H405" s="6" t="str">
        <f>VLOOKUP(F405,'Customer Info'!A:C,3,FALSE)</f>
        <v>Tran</v>
      </c>
      <c r="I405" s="6" t="str">
        <f>VLOOKUP(F405,'Customer Info'!A:E,4,FALSE)</f>
        <v>Home Office</v>
      </c>
      <c r="J405" s="2">
        <v>1619</v>
      </c>
      <c r="K405" s="2">
        <v>1442</v>
      </c>
      <c r="L405" s="2">
        <v>2</v>
      </c>
      <c r="M405" s="7">
        <f t="shared" si="24"/>
        <v>2884</v>
      </c>
      <c r="N405" s="7">
        <f t="shared" si="25"/>
        <v>3238</v>
      </c>
      <c r="O405" s="2">
        <v>75</v>
      </c>
      <c r="P405" s="8">
        <f t="shared" si="26"/>
        <v>3313</v>
      </c>
      <c r="Q405" s="8">
        <f t="shared" si="27"/>
        <v>354</v>
      </c>
      <c r="R405" s="2" t="s">
        <v>56</v>
      </c>
      <c r="S405" s="24" cm="1">
        <f t="array" ref="S405">_xlfn.IFS(P405&lt;5000, P405*2%,  P405&lt;25000, P405*5%, P405&lt;50000, P405*7%, P405&lt;10000, P405*9%, P405&lt;250000, P405*12%, P405&gt;=250000, P405*15%)</f>
        <v>66.260000000000005</v>
      </c>
    </row>
    <row r="406" spans="1:19" x14ac:dyDescent="0.3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VLOOKUP(F406,'Customer Info'!A:B,2,FALSE)</f>
        <v>Dave</v>
      </c>
      <c r="H406" s="6" t="str">
        <f>VLOOKUP(F406,'Customer Info'!A:C,3,FALSE)</f>
        <v>Hallsten</v>
      </c>
      <c r="I406" s="6" t="str">
        <f>VLOOKUP(F406,'Customer Info'!A:E,4,FALSE)</f>
        <v>Consumer</v>
      </c>
      <c r="J406" s="2">
        <v>1169</v>
      </c>
      <c r="K406" s="2">
        <v>1103</v>
      </c>
      <c r="L406" s="2">
        <v>7</v>
      </c>
      <c r="M406" s="7">
        <f t="shared" si="24"/>
        <v>7721</v>
      </c>
      <c r="N406" s="7">
        <f t="shared" si="25"/>
        <v>8183</v>
      </c>
      <c r="O406" s="2">
        <v>77</v>
      </c>
      <c r="P406" s="8">
        <f t="shared" si="26"/>
        <v>8260</v>
      </c>
      <c r="Q406" s="8">
        <f t="shared" si="27"/>
        <v>462</v>
      </c>
      <c r="R406" s="2" t="s">
        <v>28</v>
      </c>
      <c r="S406" s="24" cm="1">
        <f t="array" ref="S406">_xlfn.IFS(P406&lt;5000, P406*2%,  P406&lt;25000, P406*5%, P406&lt;50000, P406*7%, P406&lt;10000, P406*9%, P406&lt;250000, P406*12%, P406&gt;=250000, P406*15%)</f>
        <v>413</v>
      </c>
    </row>
    <row r="407" spans="1:19" x14ac:dyDescent="0.3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VLOOKUP(F407,'Customer Info'!A:B,2,FALSE)</f>
        <v>Michael</v>
      </c>
      <c r="H407" s="6" t="str">
        <f>VLOOKUP(F407,'Customer Info'!A:C,3,FALSE)</f>
        <v>Moore</v>
      </c>
      <c r="I407" s="6" t="str">
        <f>VLOOKUP(F407,'Customer Info'!A:E,4,FALSE)</f>
        <v>Consumer</v>
      </c>
      <c r="J407" s="2">
        <v>100</v>
      </c>
      <c r="K407" s="2">
        <v>95</v>
      </c>
      <c r="L407" s="2">
        <v>7</v>
      </c>
      <c r="M407" s="7">
        <f t="shared" si="24"/>
        <v>665</v>
      </c>
      <c r="N407" s="7">
        <f t="shared" si="25"/>
        <v>700</v>
      </c>
      <c r="O407" s="2">
        <v>10</v>
      </c>
      <c r="P407" s="8">
        <f t="shared" si="26"/>
        <v>710</v>
      </c>
      <c r="Q407" s="8">
        <f t="shared" si="27"/>
        <v>35</v>
      </c>
      <c r="R407" s="2" t="s">
        <v>28</v>
      </c>
      <c r="S407" s="24" cm="1">
        <f t="array" ref="S407">_xlfn.IFS(P407&lt;5000, P407*2%,  P407&lt;25000, P407*5%, P407&lt;50000, P407*7%, P407&lt;10000, P407*9%, P407&lt;250000, P407*12%, P407&gt;=250000, P407*15%)</f>
        <v>14.200000000000001</v>
      </c>
    </row>
    <row r="408" spans="1:19" x14ac:dyDescent="0.3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VLOOKUP(F408,'Customer Info'!A:B,2,FALSE)</f>
        <v>Eileen</v>
      </c>
      <c r="H408" s="6" t="str">
        <f>VLOOKUP(F408,'Customer Info'!A:C,3,FALSE)</f>
        <v>Kiefer</v>
      </c>
      <c r="I408" s="6" t="str">
        <f>VLOOKUP(F408,'Customer Info'!A:E,4,FALSE)</f>
        <v>Consumer</v>
      </c>
      <c r="J408" s="2">
        <v>7623</v>
      </c>
      <c r="K408" s="2">
        <v>7064</v>
      </c>
      <c r="L408" s="2">
        <v>1</v>
      </c>
      <c r="M408" s="7">
        <f t="shared" si="24"/>
        <v>7064</v>
      </c>
      <c r="N408" s="7">
        <f t="shared" si="25"/>
        <v>7623</v>
      </c>
      <c r="O408" s="2">
        <v>41</v>
      </c>
      <c r="P408" s="8">
        <f t="shared" si="26"/>
        <v>7664</v>
      </c>
      <c r="Q408" s="8">
        <f t="shared" si="27"/>
        <v>559</v>
      </c>
      <c r="R408" s="2" t="s">
        <v>50</v>
      </c>
      <c r="S408" s="24" cm="1">
        <f t="array" ref="S408">_xlfn.IFS(P408&lt;5000, P408*2%,  P408&lt;25000, P408*5%, P408&lt;50000, P408*7%, P408&lt;10000, P408*9%, P408&lt;250000, P408*12%, P408&gt;=250000, P408*15%)</f>
        <v>383.20000000000005</v>
      </c>
    </row>
    <row r="409" spans="1:19" x14ac:dyDescent="0.3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VLOOKUP(F409,'Customer Info'!A:B,2,FALSE)</f>
        <v>Harold</v>
      </c>
      <c r="H409" s="6" t="str">
        <f>VLOOKUP(F409,'Customer Info'!A:C,3,FALSE)</f>
        <v>Dahlen</v>
      </c>
      <c r="I409" s="6" t="str">
        <f>VLOOKUP(F409,'Customer Info'!A:E,4,FALSE)</f>
        <v>Corporate</v>
      </c>
      <c r="J409" s="2">
        <v>4798</v>
      </c>
      <c r="K409" s="2">
        <v>4448</v>
      </c>
      <c r="L409" s="2">
        <v>1</v>
      </c>
      <c r="M409" s="7">
        <f t="shared" si="24"/>
        <v>4448</v>
      </c>
      <c r="N409" s="7">
        <f t="shared" si="25"/>
        <v>4798</v>
      </c>
      <c r="O409" s="2">
        <v>48</v>
      </c>
      <c r="P409" s="8">
        <f t="shared" si="26"/>
        <v>4846</v>
      </c>
      <c r="Q409" s="8">
        <f t="shared" si="27"/>
        <v>350</v>
      </c>
      <c r="R409" s="2" t="s">
        <v>26</v>
      </c>
      <c r="S409" s="24" cm="1">
        <f t="array" ref="S409">_xlfn.IFS(P409&lt;5000, P409*2%,  P409&lt;25000, P409*5%, P409&lt;50000, P409*7%, P409&lt;10000, P409*9%, P409&lt;250000, P409*12%, P409&gt;=250000, P409*15%)</f>
        <v>96.92</v>
      </c>
    </row>
    <row r="410" spans="1:19" x14ac:dyDescent="0.3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VLOOKUP(F410,'Customer Info'!A:B,2,FALSE)</f>
        <v>Anemone</v>
      </c>
      <c r="H410" s="6" t="str">
        <f>VLOOKUP(F410,'Customer Info'!A:C,3,FALSE)</f>
        <v>Ratner</v>
      </c>
      <c r="I410" s="6" t="str">
        <f>VLOOKUP(F410,'Customer Info'!A:E,4,FALSE)</f>
        <v>Consumer</v>
      </c>
      <c r="J410" s="2">
        <v>2442</v>
      </c>
      <c r="K410" s="2">
        <v>2304</v>
      </c>
      <c r="L410" s="2">
        <v>2</v>
      </c>
      <c r="M410" s="7">
        <f t="shared" si="24"/>
        <v>4608</v>
      </c>
      <c r="N410" s="7">
        <f t="shared" si="25"/>
        <v>4884</v>
      </c>
      <c r="O410" s="2">
        <v>83</v>
      </c>
      <c r="P410" s="8">
        <f t="shared" si="26"/>
        <v>4967</v>
      </c>
      <c r="Q410" s="8">
        <f t="shared" si="27"/>
        <v>276</v>
      </c>
      <c r="R410" s="2" t="s">
        <v>50</v>
      </c>
      <c r="S410" s="24" cm="1">
        <f t="array" ref="S410">_xlfn.IFS(P410&lt;5000, P410*2%,  P410&lt;25000, P410*5%, P410&lt;50000, P410*7%, P410&lt;10000, P410*9%, P410&lt;250000, P410*12%, P410&gt;=250000, P410*15%)</f>
        <v>99.34</v>
      </c>
    </row>
    <row r="411" spans="1:19" x14ac:dyDescent="0.3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VLOOKUP(F411,'Customer Info'!A:B,2,FALSE)</f>
        <v>Michael</v>
      </c>
      <c r="H411" s="6" t="str">
        <f>VLOOKUP(F411,'Customer Info'!A:C,3,FALSE)</f>
        <v>Nguyen</v>
      </c>
      <c r="I411" s="6" t="str">
        <f>VLOOKUP(F411,'Customer Info'!A:E,4,FALSE)</f>
        <v>Consumer</v>
      </c>
      <c r="J411" s="2">
        <v>1925</v>
      </c>
      <c r="K411" s="2">
        <v>1834</v>
      </c>
      <c r="L411" s="2">
        <v>11</v>
      </c>
      <c r="M411" s="7">
        <f t="shared" si="24"/>
        <v>20174</v>
      </c>
      <c r="N411" s="7">
        <f t="shared" si="25"/>
        <v>21175</v>
      </c>
      <c r="O411" s="2">
        <v>35</v>
      </c>
      <c r="P411" s="8">
        <f t="shared" si="26"/>
        <v>21210</v>
      </c>
      <c r="Q411" s="8">
        <f t="shared" si="27"/>
        <v>1001</v>
      </c>
      <c r="R411" s="2" t="s">
        <v>50</v>
      </c>
      <c r="S411" s="24" cm="1">
        <f t="array" ref="S411">_xlfn.IFS(P411&lt;5000, P411*2%,  P411&lt;25000, P411*5%, P411&lt;50000, P411*7%, P411&lt;10000, P411*9%, P411&lt;250000, P411*12%, P411&gt;=250000, P411*15%)</f>
        <v>1060.5</v>
      </c>
    </row>
    <row r="412" spans="1:19" x14ac:dyDescent="0.3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VLOOKUP(F412,'Customer Info'!A:B,2,FALSE)</f>
        <v>Brian</v>
      </c>
      <c r="H412" s="6" t="str">
        <f>VLOOKUP(F412,'Customer Info'!A:C,3,FALSE)</f>
        <v>Stugart</v>
      </c>
      <c r="I412" s="6" t="str">
        <f>VLOOKUP(F412,'Customer Info'!A:E,4,FALSE)</f>
        <v>Corporate</v>
      </c>
      <c r="J412" s="2">
        <v>679</v>
      </c>
      <c r="K412" s="2">
        <v>654</v>
      </c>
      <c r="L412" s="2">
        <v>3</v>
      </c>
      <c r="M412" s="7">
        <f t="shared" si="24"/>
        <v>1962</v>
      </c>
      <c r="N412" s="7">
        <f t="shared" si="25"/>
        <v>2037</v>
      </c>
      <c r="O412" s="2">
        <v>35</v>
      </c>
      <c r="P412" s="8">
        <f t="shared" si="26"/>
        <v>2072</v>
      </c>
      <c r="Q412" s="8">
        <f t="shared" si="27"/>
        <v>75</v>
      </c>
      <c r="R412" s="2" t="s">
        <v>28</v>
      </c>
      <c r="S412" s="24" cm="1">
        <f t="array" ref="S412">_xlfn.IFS(P412&lt;5000, P412*2%,  P412&lt;25000, P412*5%, P412&lt;50000, P412*7%, P412&lt;10000, P412*9%, P412&lt;250000, P412*12%, P412&gt;=250000, P412*15%)</f>
        <v>41.44</v>
      </c>
    </row>
    <row r="413" spans="1:19" x14ac:dyDescent="0.3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VLOOKUP(F413,'Customer Info'!A:B,2,FALSE)</f>
        <v>Craig</v>
      </c>
      <c r="H413" s="6" t="str">
        <f>VLOOKUP(F413,'Customer Info'!A:C,3,FALSE)</f>
        <v>Carreira</v>
      </c>
      <c r="I413" s="6" t="str">
        <f>VLOOKUP(F413,'Customer Info'!A:E,4,FALSE)</f>
        <v>Consumer</v>
      </c>
      <c r="J413" s="2">
        <v>2501</v>
      </c>
      <c r="K413" s="2">
        <v>2361</v>
      </c>
      <c r="L413" s="2">
        <v>1</v>
      </c>
      <c r="M413" s="7">
        <f t="shared" si="24"/>
        <v>2361</v>
      </c>
      <c r="N413" s="7">
        <f t="shared" si="25"/>
        <v>2501</v>
      </c>
      <c r="O413" s="2">
        <v>57</v>
      </c>
      <c r="P413" s="8">
        <f t="shared" si="26"/>
        <v>2558</v>
      </c>
      <c r="Q413" s="8">
        <f t="shared" si="27"/>
        <v>140</v>
      </c>
      <c r="R413" s="2" t="s">
        <v>26</v>
      </c>
      <c r="S413" s="24" cm="1">
        <f t="array" ref="S413">_xlfn.IFS(P413&lt;5000, P413*2%,  P413&lt;25000, P413*5%, P413&lt;50000, P413*7%, P413&lt;10000, P413*9%, P413&lt;250000, P413*12%, P413&gt;=250000, P413*15%)</f>
        <v>51.160000000000004</v>
      </c>
    </row>
    <row r="414" spans="1:19" x14ac:dyDescent="0.3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VLOOKUP(F414,'Customer Info'!A:B,2,FALSE)</f>
        <v>Ben</v>
      </c>
      <c r="H414" s="6" t="str">
        <f>VLOOKUP(F414,'Customer Info'!A:C,3,FALSE)</f>
        <v>Peterman</v>
      </c>
      <c r="I414" s="6" t="str">
        <f>VLOOKUP(F414,'Customer Info'!A:E,4,FALSE)</f>
        <v>Consumer</v>
      </c>
      <c r="J414" s="2">
        <v>175</v>
      </c>
      <c r="K414" s="2">
        <v>158</v>
      </c>
      <c r="L414" s="2">
        <v>3</v>
      </c>
      <c r="M414" s="7">
        <f t="shared" si="24"/>
        <v>474</v>
      </c>
      <c r="N414" s="7">
        <f t="shared" si="25"/>
        <v>525</v>
      </c>
      <c r="O414" s="2">
        <v>30</v>
      </c>
      <c r="P414" s="8">
        <f t="shared" si="26"/>
        <v>555</v>
      </c>
      <c r="Q414" s="8">
        <f t="shared" si="27"/>
        <v>51</v>
      </c>
      <c r="R414" s="2" t="s">
        <v>50</v>
      </c>
      <c r="S414" s="24" cm="1">
        <f t="array" ref="S414">_xlfn.IFS(P414&lt;5000, P414*2%,  P414&lt;25000, P414*5%, P414&lt;50000, P414*7%, P414&lt;10000, P414*9%, P414&lt;250000, P414*12%, P414&gt;=250000, P414*15%)</f>
        <v>11.1</v>
      </c>
    </row>
    <row r="415" spans="1:19" x14ac:dyDescent="0.3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VLOOKUP(F415,'Customer Info'!A:B,2,FALSE)</f>
        <v>Harold</v>
      </c>
      <c r="H415" s="6" t="str">
        <f>VLOOKUP(F415,'Customer Info'!A:C,3,FALSE)</f>
        <v>Engle</v>
      </c>
      <c r="I415" s="6" t="str">
        <f>VLOOKUP(F415,'Customer Info'!A:E,4,FALSE)</f>
        <v>Home Office</v>
      </c>
      <c r="J415" s="2">
        <v>179</v>
      </c>
      <c r="K415" s="2">
        <v>166</v>
      </c>
      <c r="L415" s="2">
        <v>7</v>
      </c>
      <c r="M415" s="7">
        <f t="shared" si="24"/>
        <v>1162</v>
      </c>
      <c r="N415" s="7">
        <f t="shared" si="25"/>
        <v>1253</v>
      </c>
      <c r="O415" s="2">
        <v>30</v>
      </c>
      <c r="P415" s="8">
        <f t="shared" si="26"/>
        <v>1283</v>
      </c>
      <c r="Q415" s="8">
        <f t="shared" si="27"/>
        <v>91</v>
      </c>
      <c r="R415" s="2" t="s">
        <v>28</v>
      </c>
      <c r="S415" s="24" cm="1">
        <f t="array" ref="S415">_xlfn.IFS(P415&lt;5000, P415*2%,  P415&lt;25000, P415*5%, P415&lt;50000, P415*7%, P415&lt;10000, P415*9%, P415&lt;250000, P415*12%, P415&gt;=250000, P415*15%)</f>
        <v>25.66</v>
      </c>
    </row>
    <row r="416" spans="1:19" x14ac:dyDescent="0.3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VLOOKUP(F416,'Customer Info'!A:B,2,FALSE)</f>
        <v>Karen</v>
      </c>
      <c r="H416" s="6" t="str">
        <f>VLOOKUP(F416,'Customer Info'!A:C,3,FALSE)</f>
        <v>Daniels</v>
      </c>
      <c r="I416" s="6" t="str">
        <f>VLOOKUP(F416,'Customer Info'!A:E,4,FALSE)</f>
        <v>Corporate</v>
      </c>
      <c r="J416" s="2">
        <v>1635</v>
      </c>
      <c r="K416" s="2">
        <v>1573</v>
      </c>
      <c r="L416" s="2">
        <v>7</v>
      </c>
      <c r="M416" s="7">
        <f t="shared" si="24"/>
        <v>11011</v>
      </c>
      <c r="N416" s="7">
        <f t="shared" si="25"/>
        <v>11445</v>
      </c>
      <c r="O416" s="2">
        <v>41</v>
      </c>
      <c r="P416" s="8">
        <f t="shared" si="26"/>
        <v>11486</v>
      </c>
      <c r="Q416" s="8">
        <f t="shared" si="27"/>
        <v>434</v>
      </c>
      <c r="R416" s="2" t="s">
        <v>28</v>
      </c>
      <c r="S416" s="24" cm="1">
        <f t="array" ref="S416">_xlfn.IFS(P416&lt;5000, P416*2%,  P416&lt;25000, P416*5%, P416&lt;50000, P416*7%, P416&lt;10000, P416*9%, P416&lt;250000, P416*12%, P416&gt;=250000, P416*15%)</f>
        <v>574.30000000000007</v>
      </c>
    </row>
    <row r="417" spans="1:19" x14ac:dyDescent="0.3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VLOOKUP(F417,'Customer Info'!A:B,2,FALSE)</f>
        <v>Dianna</v>
      </c>
      <c r="H417" s="6" t="str">
        <f>VLOOKUP(F417,'Customer Info'!A:C,3,FALSE)</f>
        <v>Vittorini</v>
      </c>
      <c r="I417" s="6" t="str">
        <f>VLOOKUP(F417,'Customer Info'!A:E,4,FALSE)</f>
        <v>Corporate</v>
      </c>
      <c r="J417" s="2">
        <v>4846</v>
      </c>
      <c r="K417" s="2">
        <v>4492</v>
      </c>
      <c r="L417" s="2">
        <v>4</v>
      </c>
      <c r="M417" s="7">
        <f t="shared" si="24"/>
        <v>17968</v>
      </c>
      <c r="N417" s="7">
        <f t="shared" si="25"/>
        <v>19384</v>
      </c>
      <c r="O417" s="2">
        <v>94</v>
      </c>
      <c r="P417" s="8">
        <f t="shared" si="26"/>
        <v>19478</v>
      </c>
      <c r="Q417" s="8">
        <f t="shared" si="27"/>
        <v>1416</v>
      </c>
      <c r="R417" s="2" t="s">
        <v>28</v>
      </c>
      <c r="S417" s="24" cm="1">
        <f t="array" ref="S417">_xlfn.IFS(P417&lt;5000, P417*2%,  P417&lt;25000, P417*5%, P417&lt;50000, P417*7%, P417&lt;10000, P417*9%, P417&lt;250000, P417*12%, P417&gt;=250000, P417*15%)</f>
        <v>973.90000000000009</v>
      </c>
    </row>
    <row r="418" spans="1:19" x14ac:dyDescent="0.3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VLOOKUP(F418,'Customer Info'!A:B,2,FALSE)</f>
        <v>David</v>
      </c>
      <c r="H418" s="6" t="str">
        <f>VLOOKUP(F418,'Customer Info'!A:C,3,FALSE)</f>
        <v>Smith</v>
      </c>
      <c r="I418" s="6" t="str">
        <f>VLOOKUP(F418,'Customer Info'!A:E,4,FALSE)</f>
        <v>Consumer</v>
      </c>
      <c r="J418" s="2">
        <v>2244</v>
      </c>
      <c r="K418" s="2">
        <v>2143</v>
      </c>
      <c r="L418" s="2">
        <v>7</v>
      </c>
      <c r="M418" s="7">
        <f t="shared" si="24"/>
        <v>15001</v>
      </c>
      <c r="N418" s="7">
        <f t="shared" si="25"/>
        <v>15708</v>
      </c>
      <c r="O418" s="2">
        <v>77</v>
      </c>
      <c r="P418" s="8">
        <f t="shared" si="26"/>
        <v>15785</v>
      </c>
      <c r="Q418" s="8">
        <f t="shared" si="27"/>
        <v>707</v>
      </c>
      <c r="R418" s="2" t="s">
        <v>50</v>
      </c>
      <c r="S418" s="24" cm="1">
        <f t="array" ref="S418">_xlfn.IFS(P418&lt;5000, P418*2%,  P418&lt;25000, P418*5%, P418&lt;50000, P418*7%, P418&lt;10000, P418*9%, P418&lt;250000, P418*12%, P418&gt;=250000, P418*15%)</f>
        <v>789.25</v>
      </c>
    </row>
    <row r="419" spans="1:19" x14ac:dyDescent="0.3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VLOOKUP(F419,'Customer Info'!A:B,2,FALSE)</f>
        <v>Jim</v>
      </c>
      <c r="H419" s="6" t="str">
        <f>VLOOKUP(F419,'Customer Info'!A:C,3,FALSE)</f>
        <v>Epp</v>
      </c>
      <c r="I419" s="6" t="str">
        <f>VLOOKUP(F419,'Customer Info'!A:E,4,FALSE)</f>
        <v>Corporate</v>
      </c>
      <c r="J419" s="2">
        <v>2526</v>
      </c>
      <c r="K419" s="2">
        <v>2408</v>
      </c>
      <c r="L419" s="2">
        <v>2</v>
      </c>
      <c r="M419" s="7">
        <f t="shared" si="24"/>
        <v>4816</v>
      </c>
      <c r="N419" s="7">
        <f t="shared" si="25"/>
        <v>5052</v>
      </c>
      <c r="O419" s="2">
        <v>84</v>
      </c>
      <c r="P419" s="8">
        <f t="shared" si="26"/>
        <v>5136</v>
      </c>
      <c r="Q419" s="8">
        <f t="shared" si="27"/>
        <v>236</v>
      </c>
      <c r="R419" s="2" t="s">
        <v>50</v>
      </c>
      <c r="S419" s="24" cm="1">
        <f t="array" ref="S419">_xlfn.IFS(P419&lt;5000, P419*2%,  P419&lt;25000, P419*5%, P419&lt;50000, P419*7%, P419&lt;10000, P419*9%, P419&lt;250000, P419*12%, P419&gt;=250000, P419*15%)</f>
        <v>256.8</v>
      </c>
    </row>
    <row r="420" spans="1:19" x14ac:dyDescent="0.3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VLOOKUP(F420,'Customer Info'!A:B,2,FALSE)</f>
        <v>Roger</v>
      </c>
      <c r="H420" s="6" t="str">
        <f>VLOOKUP(F420,'Customer Info'!A:C,3,FALSE)</f>
        <v>Demir</v>
      </c>
      <c r="I420" s="6" t="str">
        <f>VLOOKUP(F420,'Customer Info'!A:E,4,FALSE)</f>
        <v>Consumer</v>
      </c>
      <c r="J420" s="2">
        <v>932</v>
      </c>
      <c r="K420" s="2">
        <v>838</v>
      </c>
      <c r="L420" s="2">
        <v>1</v>
      </c>
      <c r="M420" s="7">
        <f t="shared" si="24"/>
        <v>838</v>
      </c>
      <c r="N420" s="7">
        <f t="shared" si="25"/>
        <v>932</v>
      </c>
      <c r="O420" s="2">
        <v>87</v>
      </c>
      <c r="P420" s="8">
        <f t="shared" si="26"/>
        <v>1019</v>
      </c>
      <c r="Q420" s="8">
        <f t="shared" si="27"/>
        <v>94</v>
      </c>
      <c r="R420" s="2" t="s">
        <v>28</v>
      </c>
      <c r="S420" s="24" cm="1">
        <f t="array" ref="S420">_xlfn.IFS(P420&lt;5000, P420*2%,  P420&lt;25000, P420*5%, P420&lt;50000, P420*7%, P420&lt;10000, P420*9%, P420&lt;250000, P420*12%, P420&gt;=250000, P420*15%)</f>
        <v>20.38</v>
      </c>
    </row>
    <row r="421" spans="1:19" x14ac:dyDescent="0.3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VLOOKUP(F421,'Customer Info'!A:B,2,FALSE)</f>
        <v>Toby</v>
      </c>
      <c r="H421" s="6" t="str">
        <f>VLOOKUP(F421,'Customer Info'!A:C,3,FALSE)</f>
        <v>Gnade</v>
      </c>
      <c r="I421" s="6" t="str">
        <f>VLOOKUP(F421,'Customer Info'!A:E,4,FALSE)</f>
        <v>Corporate</v>
      </c>
      <c r="J421" s="2">
        <v>1113</v>
      </c>
      <c r="K421" s="2">
        <v>1040</v>
      </c>
      <c r="L421" s="2">
        <v>1</v>
      </c>
      <c r="M421" s="7">
        <f t="shared" si="24"/>
        <v>1040</v>
      </c>
      <c r="N421" s="7">
        <f t="shared" si="25"/>
        <v>1113</v>
      </c>
      <c r="O421" s="2">
        <v>89</v>
      </c>
      <c r="P421" s="8">
        <f t="shared" si="26"/>
        <v>1202</v>
      </c>
      <c r="Q421" s="8">
        <f t="shared" si="27"/>
        <v>73</v>
      </c>
      <c r="R421" s="2" t="s">
        <v>50</v>
      </c>
      <c r="S421" s="24" cm="1">
        <f t="array" ref="S421">_xlfn.IFS(P421&lt;5000, P421*2%,  P421&lt;25000, P421*5%, P421&lt;50000, P421*7%, P421&lt;10000, P421*9%, P421&lt;250000, P421*12%, P421&gt;=250000, P421*15%)</f>
        <v>24.04</v>
      </c>
    </row>
    <row r="422" spans="1:19" x14ac:dyDescent="0.3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VLOOKUP(F422,'Customer Info'!A:B,2,FALSE)</f>
        <v>Vivek</v>
      </c>
      <c r="H422" s="6" t="str">
        <f>VLOOKUP(F422,'Customer Info'!A:C,3,FALSE)</f>
        <v>Sundaresam</v>
      </c>
      <c r="I422" s="6" t="str">
        <f>VLOOKUP(F422,'Customer Info'!A:E,4,FALSE)</f>
        <v>Consumer</v>
      </c>
      <c r="J422" s="2">
        <v>141</v>
      </c>
      <c r="K422" s="2">
        <v>131</v>
      </c>
      <c r="L422" s="2">
        <v>13</v>
      </c>
      <c r="M422" s="7">
        <f t="shared" si="24"/>
        <v>1703</v>
      </c>
      <c r="N422" s="7">
        <f t="shared" si="25"/>
        <v>1833</v>
      </c>
      <c r="O422" s="2">
        <v>30</v>
      </c>
      <c r="P422" s="8">
        <f t="shared" si="26"/>
        <v>1863</v>
      </c>
      <c r="Q422" s="8">
        <f t="shared" si="27"/>
        <v>130</v>
      </c>
      <c r="R422" s="2" t="s">
        <v>28</v>
      </c>
      <c r="S422" s="24" cm="1">
        <f t="array" ref="S422">_xlfn.IFS(P422&lt;5000, P422*2%,  P422&lt;25000, P422*5%, P422&lt;50000, P422*7%, P422&lt;10000, P422*9%, P422&lt;250000, P422*12%, P422&gt;=250000, P422*15%)</f>
        <v>37.26</v>
      </c>
    </row>
    <row r="423" spans="1:19" x14ac:dyDescent="0.3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VLOOKUP(F423,'Customer Info'!A:B,2,FALSE)</f>
        <v>Brooke</v>
      </c>
      <c r="H423" s="6" t="str">
        <f>VLOOKUP(F423,'Customer Info'!A:C,3,FALSE)</f>
        <v>Gillingham</v>
      </c>
      <c r="I423" s="6" t="str">
        <f>VLOOKUP(F423,'Customer Info'!A:E,4,FALSE)</f>
        <v>Consumer</v>
      </c>
      <c r="J423" s="2">
        <v>835</v>
      </c>
      <c r="K423" s="2">
        <v>796</v>
      </c>
      <c r="L423" s="2">
        <v>2</v>
      </c>
      <c r="M423" s="7">
        <f t="shared" si="24"/>
        <v>1592</v>
      </c>
      <c r="N423" s="7">
        <f t="shared" si="25"/>
        <v>1670</v>
      </c>
      <c r="O423" s="2">
        <v>96</v>
      </c>
      <c r="P423" s="8">
        <f t="shared" si="26"/>
        <v>1766</v>
      </c>
      <c r="Q423" s="8">
        <f t="shared" si="27"/>
        <v>78</v>
      </c>
      <c r="R423" s="2" t="s">
        <v>28</v>
      </c>
      <c r="S423" s="24" cm="1">
        <f t="array" ref="S423">_xlfn.IFS(P423&lt;5000, P423*2%,  P423&lt;25000, P423*5%, P423&lt;50000, P423*7%, P423&lt;10000, P423*9%, P423&lt;250000, P423*12%, P423&gt;=250000, P423*15%)</f>
        <v>35.32</v>
      </c>
    </row>
    <row r="424" spans="1:19" x14ac:dyDescent="0.3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VLOOKUP(F424,'Customer Info'!A:B,2,FALSE)</f>
        <v>Valerie</v>
      </c>
      <c r="H424" s="6" t="str">
        <f>VLOOKUP(F424,'Customer Info'!A:C,3,FALSE)</f>
        <v>Takahito</v>
      </c>
      <c r="I424" s="6" t="str">
        <f>VLOOKUP(F424,'Customer Info'!A:E,4,FALSE)</f>
        <v>Consumer</v>
      </c>
      <c r="J424" s="2">
        <v>2706</v>
      </c>
      <c r="K424" s="2">
        <v>2553</v>
      </c>
      <c r="L424" s="2">
        <v>3</v>
      </c>
      <c r="M424" s="7">
        <f t="shared" si="24"/>
        <v>7659</v>
      </c>
      <c r="N424" s="7">
        <f t="shared" si="25"/>
        <v>8118</v>
      </c>
      <c r="O424" s="2">
        <v>79</v>
      </c>
      <c r="P424" s="8">
        <f t="shared" si="26"/>
        <v>8197</v>
      </c>
      <c r="Q424" s="8">
        <f t="shared" si="27"/>
        <v>459</v>
      </c>
      <c r="R424" s="2" t="s">
        <v>26</v>
      </c>
      <c r="S424" s="24" cm="1">
        <f t="array" ref="S424">_xlfn.IFS(P424&lt;5000, P424*2%,  P424&lt;25000, P424*5%, P424&lt;50000, P424*7%, P424&lt;10000, P424*9%, P424&lt;250000, P424*12%, P424&gt;=250000, P424*15%)</f>
        <v>409.85</v>
      </c>
    </row>
    <row r="425" spans="1:19" x14ac:dyDescent="0.3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VLOOKUP(F425,'Customer Info'!A:B,2,FALSE)</f>
        <v>Evan</v>
      </c>
      <c r="H425" s="6" t="str">
        <f>VLOOKUP(F425,'Customer Info'!A:C,3,FALSE)</f>
        <v>Bailliet</v>
      </c>
      <c r="I425" s="6" t="str">
        <f>VLOOKUP(F425,'Customer Info'!A:E,4,FALSE)</f>
        <v>Consumer</v>
      </c>
      <c r="J425" s="2">
        <v>1246</v>
      </c>
      <c r="K425" s="2">
        <v>1164</v>
      </c>
      <c r="L425" s="2">
        <v>2</v>
      </c>
      <c r="M425" s="7">
        <f t="shared" si="24"/>
        <v>2328</v>
      </c>
      <c r="N425" s="7">
        <f t="shared" si="25"/>
        <v>2492</v>
      </c>
      <c r="O425" s="2">
        <v>22</v>
      </c>
      <c r="P425" s="8">
        <f t="shared" si="26"/>
        <v>2514</v>
      </c>
      <c r="Q425" s="8">
        <f t="shared" si="27"/>
        <v>164</v>
      </c>
      <c r="R425" s="2" t="s">
        <v>28</v>
      </c>
      <c r="S425" s="24" cm="1">
        <f t="array" ref="S425">_xlfn.IFS(P425&lt;5000, P425*2%,  P425&lt;25000, P425*5%, P425&lt;50000, P425*7%, P425&lt;10000, P425*9%, P425&lt;250000, P425*12%, P425&gt;=250000, P425*15%)</f>
        <v>50.28</v>
      </c>
    </row>
    <row r="426" spans="1:19" x14ac:dyDescent="0.3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VLOOKUP(F426,'Customer Info'!A:B,2,FALSE)</f>
        <v>Yana</v>
      </c>
      <c r="H426" s="6" t="str">
        <f>VLOOKUP(F426,'Customer Info'!A:C,3,FALSE)</f>
        <v>Sorensen</v>
      </c>
      <c r="I426" s="6" t="str">
        <f>VLOOKUP(F426,'Customer Info'!A:E,4,FALSE)</f>
        <v>Home Office</v>
      </c>
      <c r="J426" s="2">
        <v>4246</v>
      </c>
      <c r="K426" s="2">
        <v>3857</v>
      </c>
      <c r="L426" s="2">
        <v>4</v>
      </c>
      <c r="M426" s="7">
        <f t="shared" si="24"/>
        <v>15428</v>
      </c>
      <c r="N426" s="7">
        <f t="shared" si="25"/>
        <v>16984</v>
      </c>
      <c r="O426" s="2">
        <v>77</v>
      </c>
      <c r="P426" s="8">
        <f t="shared" si="26"/>
        <v>17061</v>
      </c>
      <c r="Q426" s="8">
        <f t="shared" si="27"/>
        <v>1556</v>
      </c>
      <c r="R426" s="2" t="s">
        <v>28</v>
      </c>
      <c r="S426" s="24" cm="1">
        <f t="array" ref="S426">_xlfn.IFS(P426&lt;5000, P426*2%,  P426&lt;25000, P426*5%, P426&lt;50000, P426*7%, P426&lt;10000, P426*9%, P426&lt;250000, P426*12%, P426&gt;=250000, P426*15%)</f>
        <v>853.05000000000007</v>
      </c>
    </row>
    <row r="427" spans="1:19" x14ac:dyDescent="0.3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VLOOKUP(F427,'Customer Info'!A:B,2,FALSE)</f>
        <v>Bill</v>
      </c>
      <c r="H427" s="6" t="str">
        <f>VLOOKUP(F427,'Customer Info'!A:C,3,FALSE)</f>
        <v>Eplett</v>
      </c>
      <c r="I427" s="6" t="str">
        <f>VLOOKUP(F427,'Customer Info'!A:E,4,FALSE)</f>
        <v>Corporate</v>
      </c>
      <c r="J427" s="2">
        <v>8869</v>
      </c>
      <c r="K427" s="2">
        <v>7906</v>
      </c>
      <c r="L427" s="2">
        <v>5</v>
      </c>
      <c r="M427" s="7">
        <f t="shared" si="24"/>
        <v>39530</v>
      </c>
      <c r="N427" s="7">
        <f t="shared" si="25"/>
        <v>44345</v>
      </c>
      <c r="O427" s="2">
        <v>88</v>
      </c>
      <c r="P427" s="8">
        <f t="shared" si="26"/>
        <v>44433</v>
      </c>
      <c r="Q427" s="8">
        <f t="shared" si="27"/>
        <v>4815</v>
      </c>
      <c r="R427" s="2" t="s">
        <v>28</v>
      </c>
      <c r="S427" s="24" cm="1">
        <f t="array" ref="S427">_xlfn.IFS(P427&lt;5000, P427*2%,  P427&lt;25000, P427*5%, P427&lt;50000, P427*7%, P427&lt;10000, P427*9%, P427&lt;250000, P427*12%, P427&gt;=250000, P427*15%)</f>
        <v>3110.3100000000004</v>
      </c>
    </row>
    <row r="428" spans="1:19" x14ac:dyDescent="0.3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VLOOKUP(F428,'Customer Info'!A:B,2,FALSE)</f>
        <v>Lisa</v>
      </c>
      <c r="H428" s="6" t="str">
        <f>VLOOKUP(F428,'Customer Info'!A:C,3,FALSE)</f>
        <v>DeCherney</v>
      </c>
      <c r="I428" s="6" t="str">
        <f>VLOOKUP(F428,'Customer Info'!A:E,4,FALSE)</f>
        <v>Home Office</v>
      </c>
      <c r="J428" s="2">
        <v>1925</v>
      </c>
      <c r="K428" s="2">
        <v>1834</v>
      </c>
      <c r="L428" s="2">
        <v>5</v>
      </c>
      <c r="M428" s="7">
        <f t="shared" si="24"/>
        <v>9170</v>
      </c>
      <c r="N428" s="7">
        <f t="shared" si="25"/>
        <v>9625</v>
      </c>
      <c r="O428" s="2">
        <v>30</v>
      </c>
      <c r="P428" s="8">
        <f t="shared" si="26"/>
        <v>9655</v>
      </c>
      <c r="Q428" s="8">
        <f t="shared" si="27"/>
        <v>455</v>
      </c>
      <c r="R428" s="2" t="s">
        <v>28</v>
      </c>
      <c r="S428" s="24" cm="1">
        <f t="array" ref="S428">_xlfn.IFS(P428&lt;5000, P428*2%,  P428&lt;25000, P428*5%, P428&lt;50000, P428*7%, P428&lt;10000, P428*9%, P428&lt;250000, P428*12%, P428&gt;=250000, P428*15%)</f>
        <v>482.75</v>
      </c>
    </row>
    <row r="429" spans="1:19" x14ac:dyDescent="0.3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VLOOKUP(F429,'Customer Info'!A:B,2,FALSE)</f>
        <v>Resi</v>
      </c>
      <c r="H429" s="6" t="str">
        <f>VLOOKUP(F429,'Customer Info'!A:C,3,FALSE)</f>
        <v>Pšlking</v>
      </c>
      <c r="I429" s="6" t="str">
        <f>VLOOKUP(F429,'Customer Info'!A:E,4,FALSE)</f>
        <v>Home Office</v>
      </c>
      <c r="J429" s="2">
        <v>1587</v>
      </c>
      <c r="K429" s="2">
        <v>1428</v>
      </c>
      <c r="L429" s="2">
        <v>2</v>
      </c>
      <c r="M429" s="7">
        <f t="shared" si="24"/>
        <v>2856</v>
      </c>
      <c r="N429" s="7">
        <f t="shared" si="25"/>
        <v>3174</v>
      </c>
      <c r="O429" s="2">
        <v>93</v>
      </c>
      <c r="P429" s="8">
        <f t="shared" si="26"/>
        <v>3267</v>
      </c>
      <c r="Q429" s="8">
        <f t="shared" si="27"/>
        <v>318</v>
      </c>
      <c r="R429" s="2" t="s">
        <v>28</v>
      </c>
      <c r="S429" s="24" cm="1">
        <f t="array" ref="S429">_xlfn.IFS(P429&lt;5000, P429*2%,  P429&lt;25000, P429*5%, P429&lt;50000, P429*7%, P429&lt;10000, P429*9%, P429&lt;250000, P429*12%, P429&gt;=250000, P429*15%)</f>
        <v>65.34</v>
      </c>
    </row>
    <row r="430" spans="1:19" x14ac:dyDescent="0.3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VLOOKUP(F430,'Customer Info'!A:B,2,FALSE)</f>
        <v>Natalie</v>
      </c>
      <c r="H430" s="6" t="str">
        <f>VLOOKUP(F430,'Customer Info'!A:C,3,FALSE)</f>
        <v>Webber</v>
      </c>
      <c r="I430" s="6" t="str">
        <f>VLOOKUP(F430,'Customer Info'!A:E,4,FALSE)</f>
        <v>Corporate</v>
      </c>
      <c r="J430" s="2">
        <v>4846</v>
      </c>
      <c r="K430" s="2">
        <v>4492</v>
      </c>
      <c r="L430" s="2">
        <v>2</v>
      </c>
      <c r="M430" s="7">
        <f t="shared" si="24"/>
        <v>8984</v>
      </c>
      <c r="N430" s="7">
        <f t="shared" si="25"/>
        <v>9692</v>
      </c>
      <c r="O430" s="2">
        <v>93</v>
      </c>
      <c r="P430" s="8">
        <f t="shared" si="26"/>
        <v>9785</v>
      </c>
      <c r="Q430" s="8">
        <f t="shared" si="27"/>
        <v>708</v>
      </c>
      <c r="R430" s="2" t="s">
        <v>26</v>
      </c>
      <c r="S430" s="24" cm="1">
        <f t="array" ref="S430">_xlfn.IFS(P430&lt;5000, P430*2%,  P430&lt;25000, P430*5%, P430&lt;50000, P430*7%, P430&lt;10000, P430*9%, P430&lt;250000, P430*12%, P430&gt;=250000, P430*15%)</f>
        <v>489.25</v>
      </c>
    </row>
    <row r="431" spans="1:19" x14ac:dyDescent="0.3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VLOOKUP(F431,'Customer Info'!A:B,2,FALSE)</f>
        <v>Ann</v>
      </c>
      <c r="H431" s="6" t="str">
        <f>VLOOKUP(F431,'Customer Info'!A:C,3,FALSE)</f>
        <v>Chong</v>
      </c>
      <c r="I431" s="6" t="str">
        <f>VLOOKUP(F431,'Customer Info'!A:E,4,FALSE)</f>
        <v>Corporate</v>
      </c>
      <c r="J431" s="2">
        <v>3256</v>
      </c>
      <c r="K431" s="2">
        <v>3044</v>
      </c>
      <c r="L431" s="2">
        <v>4</v>
      </c>
      <c r="M431" s="7">
        <f t="shared" si="24"/>
        <v>12176</v>
      </c>
      <c r="N431" s="7">
        <f t="shared" si="25"/>
        <v>13024</v>
      </c>
      <c r="O431" s="2">
        <v>77</v>
      </c>
      <c r="P431" s="8">
        <f t="shared" si="26"/>
        <v>13101</v>
      </c>
      <c r="Q431" s="8">
        <f t="shared" si="27"/>
        <v>848</v>
      </c>
      <c r="R431" s="2" t="s">
        <v>26</v>
      </c>
      <c r="S431" s="24" cm="1">
        <f t="array" ref="S431">_xlfn.IFS(P431&lt;5000, P431*2%,  P431&lt;25000, P431*5%, P431&lt;50000, P431*7%, P431&lt;10000, P431*9%, P431&lt;250000, P431*12%, P431&gt;=250000, P431*15%)</f>
        <v>655.05000000000007</v>
      </c>
    </row>
    <row r="432" spans="1:19" x14ac:dyDescent="0.3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VLOOKUP(F432,'Customer Info'!A:B,2,FALSE)</f>
        <v>Hunter</v>
      </c>
      <c r="H432" s="6" t="str">
        <f>VLOOKUP(F432,'Customer Info'!A:C,3,FALSE)</f>
        <v>Lopez</v>
      </c>
      <c r="I432" s="6" t="str">
        <f>VLOOKUP(F432,'Customer Info'!A:E,4,FALSE)</f>
        <v>Corporate</v>
      </c>
      <c r="J432" s="2">
        <v>175</v>
      </c>
      <c r="K432" s="2">
        <v>158</v>
      </c>
      <c r="L432" s="2">
        <v>6</v>
      </c>
      <c r="M432" s="7">
        <f t="shared" si="24"/>
        <v>948</v>
      </c>
      <c r="N432" s="7">
        <f t="shared" si="25"/>
        <v>1050</v>
      </c>
      <c r="O432" s="2">
        <v>30</v>
      </c>
      <c r="P432" s="8">
        <f t="shared" si="26"/>
        <v>1080</v>
      </c>
      <c r="Q432" s="8">
        <f t="shared" si="27"/>
        <v>102</v>
      </c>
      <c r="R432" s="2" t="s">
        <v>50</v>
      </c>
      <c r="S432" s="24" cm="1">
        <f t="array" ref="S432">_xlfn.IFS(P432&lt;5000, P432*2%,  P432&lt;25000, P432*5%, P432&lt;50000, P432*7%, P432&lt;10000, P432*9%, P432&lt;250000, P432*12%, P432&gt;=250000, P432*15%)</f>
        <v>21.6</v>
      </c>
    </row>
    <row r="433" spans="1:19" x14ac:dyDescent="0.3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VLOOKUP(F433,'Customer Info'!A:B,2,FALSE)</f>
        <v>Cathy</v>
      </c>
      <c r="H433" s="6" t="str">
        <f>VLOOKUP(F433,'Customer Info'!A:C,3,FALSE)</f>
        <v>Hwang</v>
      </c>
      <c r="I433" s="6" t="str">
        <f>VLOOKUP(F433,'Customer Info'!A:E,4,FALSE)</f>
        <v>Corporate</v>
      </c>
      <c r="J433" s="2">
        <v>1222</v>
      </c>
      <c r="K433" s="2">
        <v>1187</v>
      </c>
      <c r="L433" s="2">
        <v>4</v>
      </c>
      <c r="M433" s="7">
        <f t="shared" si="24"/>
        <v>4748</v>
      </c>
      <c r="N433" s="7">
        <f t="shared" si="25"/>
        <v>4888</v>
      </c>
      <c r="O433" s="2">
        <v>54</v>
      </c>
      <c r="P433" s="8">
        <f t="shared" si="26"/>
        <v>4942</v>
      </c>
      <c r="Q433" s="8">
        <f t="shared" si="27"/>
        <v>140</v>
      </c>
      <c r="R433" s="2" t="s">
        <v>28</v>
      </c>
      <c r="S433" s="24" cm="1">
        <f t="array" ref="S433">_xlfn.IFS(P433&lt;5000, P433*2%,  P433&lt;25000, P433*5%, P433&lt;50000, P433*7%, P433&lt;10000, P433*9%, P433&lt;250000, P433*12%, P433&gt;=250000, P433*15%)</f>
        <v>98.84</v>
      </c>
    </row>
    <row r="434" spans="1:19" x14ac:dyDescent="0.3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VLOOKUP(F434,'Customer Info'!A:B,2,FALSE)</f>
        <v>Erica</v>
      </c>
      <c r="H434" s="6" t="str">
        <f>VLOOKUP(F434,'Customer Info'!A:C,3,FALSE)</f>
        <v>Hernandez</v>
      </c>
      <c r="I434" s="6" t="str">
        <f>VLOOKUP(F434,'Customer Info'!A:E,4,FALSE)</f>
        <v>Consumer</v>
      </c>
      <c r="J434" s="2">
        <v>1587</v>
      </c>
      <c r="K434" s="2">
        <v>1428</v>
      </c>
      <c r="L434" s="2">
        <v>3</v>
      </c>
      <c r="M434" s="7">
        <f t="shared" si="24"/>
        <v>4284</v>
      </c>
      <c r="N434" s="7">
        <f t="shared" si="25"/>
        <v>4761</v>
      </c>
      <c r="O434" s="2">
        <v>29</v>
      </c>
      <c r="P434" s="8">
        <f t="shared" si="26"/>
        <v>4790</v>
      </c>
      <c r="Q434" s="8">
        <f t="shared" si="27"/>
        <v>477</v>
      </c>
      <c r="R434" s="2" t="s">
        <v>28</v>
      </c>
      <c r="S434" s="24" cm="1">
        <f t="array" ref="S434">_xlfn.IFS(P434&lt;5000, P434*2%,  P434&lt;25000, P434*5%, P434&lt;50000, P434*7%, P434&lt;10000, P434*9%, P434&lt;250000, P434*12%, P434&gt;=250000, P434*15%)</f>
        <v>95.8</v>
      </c>
    </row>
    <row r="435" spans="1:19" x14ac:dyDescent="0.3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VLOOKUP(F435,'Customer Info'!A:B,2,FALSE)</f>
        <v>Randy</v>
      </c>
      <c r="H435" s="6" t="str">
        <f>VLOOKUP(F435,'Customer Info'!A:C,3,FALSE)</f>
        <v>Ferguson</v>
      </c>
      <c r="I435" s="6" t="str">
        <f>VLOOKUP(F435,'Customer Info'!A:E,4,FALSE)</f>
        <v>Consumer</v>
      </c>
      <c r="J435" s="2">
        <v>141</v>
      </c>
      <c r="K435" s="2">
        <v>131</v>
      </c>
      <c r="L435" s="2">
        <v>3</v>
      </c>
      <c r="M435" s="7">
        <f t="shared" si="24"/>
        <v>393</v>
      </c>
      <c r="N435" s="7">
        <f t="shared" si="25"/>
        <v>423</v>
      </c>
      <c r="O435" s="2">
        <v>30</v>
      </c>
      <c r="P435" s="8">
        <f t="shared" si="26"/>
        <v>453</v>
      </c>
      <c r="Q435" s="8">
        <f t="shared" si="27"/>
        <v>30</v>
      </c>
      <c r="R435" s="2" t="s">
        <v>28</v>
      </c>
      <c r="S435" s="24" cm="1">
        <f t="array" ref="S435">_xlfn.IFS(P435&lt;5000, P435*2%,  P435&lt;25000, P435*5%, P435&lt;50000, P435*7%, P435&lt;10000, P435*9%, P435&lt;250000, P435*12%, P435&gt;=250000, P435*15%)</f>
        <v>9.06</v>
      </c>
    </row>
    <row r="436" spans="1:19" x14ac:dyDescent="0.3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VLOOKUP(F436,'Customer Info'!A:B,2,FALSE)</f>
        <v>Kristina</v>
      </c>
      <c r="H436" s="6" t="str">
        <f>VLOOKUP(F436,'Customer Info'!A:C,3,FALSE)</f>
        <v>Nunn</v>
      </c>
      <c r="I436" s="6" t="str">
        <f>VLOOKUP(F436,'Customer Info'!A:E,4,FALSE)</f>
        <v>Corporate</v>
      </c>
      <c r="J436" s="2">
        <v>1651</v>
      </c>
      <c r="K436" s="2">
        <v>1604</v>
      </c>
      <c r="L436" s="2">
        <v>2</v>
      </c>
      <c r="M436" s="7">
        <f t="shared" si="24"/>
        <v>3208</v>
      </c>
      <c r="N436" s="7">
        <f t="shared" si="25"/>
        <v>3302</v>
      </c>
      <c r="O436" s="2">
        <v>30</v>
      </c>
      <c r="P436" s="8">
        <f t="shared" si="26"/>
        <v>3332</v>
      </c>
      <c r="Q436" s="8">
        <f t="shared" si="27"/>
        <v>94</v>
      </c>
      <c r="R436" s="2" t="s">
        <v>28</v>
      </c>
      <c r="S436" s="24" cm="1">
        <f t="array" ref="S436">_xlfn.IFS(P436&lt;5000, P436*2%,  P436&lt;25000, P436*5%, P436&lt;50000, P436*7%, P436&lt;10000, P436*9%, P436&lt;250000, P436*12%, P436&gt;=250000, P436*15%)</f>
        <v>66.64</v>
      </c>
    </row>
    <row r="437" spans="1:19" x14ac:dyDescent="0.3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VLOOKUP(F437,'Customer Info'!A:B,2,FALSE)</f>
        <v>James</v>
      </c>
      <c r="H437" s="6" t="str">
        <f>VLOOKUP(F437,'Customer Info'!A:C,3,FALSE)</f>
        <v>Lanier</v>
      </c>
      <c r="I437" s="6" t="str">
        <f>VLOOKUP(F437,'Customer Info'!A:E,4,FALSE)</f>
        <v>Corporate</v>
      </c>
      <c r="J437" s="2">
        <v>136</v>
      </c>
      <c r="K437" s="2">
        <v>130</v>
      </c>
      <c r="L437" s="2">
        <v>8</v>
      </c>
      <c r="M437" s="7">
        <f t="shared" si="24"/>
        <v>1040</v>
      </c>
      <c r="N437" s="7">
        <f t="shared" si="25"/>
        <v>1088</v>
      </c>
      <c r="O437" s="2">
        <v>30</v>
      </c>
      <c r="P437" s="8">
        <f t="shared" si="26"/>
        <v>1118</v>
      </c>
      <c r="Q437" s="8">
        <f t="shared" si="27"/>
        <v>48</v>
      </c>
      <c r="R437" s="2" t="s">
        <v>50</v>
      </c>
      <c r="S437" s="24" cm="1">
        <f t="array" ref="S437">_xlfn.IFS(P437&lt;5000, P437*2%,  P437&lt;25000, P437*5%, P437&lt;50000, P437*7%, P437&lt;10000, P437*9%, P437&lt;250000, P437*12%, P437&gt;=250000, P437*15%)</f>
        <v>22.36</v>
      </c>
    </row>
    <row r="438" spans="1:19" x14ac:dyDescent="0.3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VLOOKUP(F438,'Customer Info'!A:B,2,FALSE)</f>
        <v>Darren</v>
      </c>
      <c r="H438" s="6" t="str">
        <f>VLOOKUP(F438,'Customer Info'!A:C,3,FALSE)</f>
        <v>Budd</v>
      </c>
      <c r="I438" s="6" t="str">
        <f>VLOOKUP(F438,'Customer Info'!A:E,4,FALSE)</f>
        <v>Corporate</v>
      </c>
      <c r="J438" s="2">
        <v>2242</v>
      </c>
      <c r="K438" s="2">
        <v>2075</v>
      </c>
      <c r="L438" s="2">
        <v>3</v>
      </c>
      <c r="M438" s="7">
        <f t="shared" si="24"/>
        <v>6225</v>
      </c>
      <c r="N438" s="7">
        <f t="shared" si="25"/>
        <v>6726</v>
      </c>
      <c r="O438" s="2">
        <v>60</v>
      </c>
      <c r="P438" s="8">
        <f t="shared" si="26"/>
        <v>6786</v>
      </c>
      <c r="Q438" s="8">
        <f t="shared" si="27"/>
        <v>501</v>
      </c>
      <c r="R438" s="2" t="s">
        <v>28</v>
      </c>
      <c r="S438" s="24" cm="1">
        <f t="array" ref="S438">_xlfn.IFS(P438&lt;5000, P438*2%,  P438&lt;25000, P438*5%, P438&lt;50000, P438*7%, P438&lt;10000, P438*9%, P438&lt;250000, P438*12%, P438&gt;=250000, P438*15%)</f>
        <v>339.3</v>
      </c>
    </row>
    <row r="439" spans="1:19" x14ac:dyDescent="0.3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VLOOKUP(F439,'Customer Info'!A:B,2,FALSE)</f>
        <v>Dave</v>
      </c>
      <c r="H439" s="6" t="str">
        <f>VLOOKUP(F439,'Customer Info'!A:C,3,FALSE)</f>
        <v>Poirier</v>
      </c>
      <c r="I439" s="6" t="str">
        <f>VLOOKUP(F439,'Customer Info'!A:E,4,FALSE)</f>
        <v>Consumer</v>
      </c>
      <c r="J439" s="2">
        <v>4714</v>
      </c>
      <c r="K439" s="2">
        <v>4323</v>
      </c>
      <c r="L439" s="2">
        <v>8</v>
      </c>
      <c r="M439" s="7">
        <f t="shared" si="24"/>
        <v>34584</v>
      </c>
      <c r="N439" s="7">
        <f t="shared" si="25"/>
        <v>37712</v>
      </c>
      <c r="O439" s="2">
        <v>75</v>
      </c>
      <c r="P439" s="8">
        <f t="shared" si="26"/>
        <v>37787</v>
      </c>
      <c r="Q439" s="8">
        <f t="shared" si="27"/>
        <v>3128</v>
      </c>
      <c r="R439" s="2" t="s">
        <v>28</v>
      </c>
      <c r="S439" s="24" cm="1">
        <f t="array" ref="S439">_xlfn.IFS(P439&lt;5000, P439*2%,  P439&lt;25000, P439*5%, P439&lt;50000, P439*7%, P439&lt;10000, P439*9%, P439&lt;250000, P439*12%, P439&gt;=250000, P439*15%)</f>
        <v>2645.09</v>
      </c>
    </row>
    <row r="440" spans="1:19" x14ac:dyDescent="0.3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VLOOKUP(F440,'Customer Info'!A:B,2,FALSE)</f>
        <v>Kristina</v>
      </c>
      <c r="H440" s="6" t="str">
        <f>VLOOKUP(F440,'Customer Info'!A:C,3,FALSE)</f>
        <v>Nunn</v>
      </c>
      <c r="I440" s="6" t="str">
        <f>VLOOKUP(F440,'Customer Info'!A:E,4,FALSE)</f>
        <v>Consumer</v>
      </c>
      <c r="J440" s="2">
        <v>7658</v>
      </c>
      <c r="K440" s="2">
        <v>7026</v>
      </c>
      <c r="L440" s="2">
        <v>4</v>
      </c>
      <c r="M440" s="7">
        <f t="shared" si="24"/>
        <v>28104</v>
      </c>
      <c r="N440" s="7">
        <f t="shared" si="25"/>
        <v>30632</v>
      </c>
      <c r="O440" s="2">
        <v>56</v>
      </c>
      <c r="P440" s="8">
        <f t="shared" si="26"/>
        <v>30688</v>
      </c>
      <c r="Q440" s="8">
        <f t="shared" si="27"/>
        <v>2528</v>
      </c>
      <c r="R440" s="2" t="s">
        <v>50</v>
      </c>
      <c r="S440" s="24" cm="1">
        <f t="array" ref="S440">_xlfn.IFS(P440&lt;5000, P440*2%,  P440&lt;25000, P440*5%, P440&lt;50000, P440*7%, P440&lt;10000, P440*9%, P440&lt;250000, P440*12%, P440&gt;=250000, P440*15%)</f>
        <v>2148.1600000000003</v>
      </c>
    </row>
    <row r="441" spans="1:19" x14ac:dyDescent="0.3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VLOOKUP(F441,'Customer Info'!A:B,2,FALSE)</f>
        <v>Roger</v>
      </c>
      <c r="H441" s="6" t="str">
        <f>VLOOKUP(F441,'Customer Info'!A:C,3,FALSE)</f>
        <v>Barcio</v>
      </c>
      <c r="I441" s="6" t="str">
        <f>VLOOKUP(F441,'Customer Info'!A:E,4,FALSE)</f>
        <v>Corporate</v>
      </c>
      <c r="J441" s="2">
        <v>2778</v>
      </c>
      <c r="K441" s="2">
        <v>2573</v>
      </c>
      <c r="L441" s="2">
        <v>2</v>
      </c>
      <c r="M441" s="7">
        <f t="shared" si="24"/>
        <v>5146</v>
      </c>
      <c r="N441" s="7">
        <f t="shared" si="25"/>
        <v>5556</v>
      </c>
      <c r="O441" s="2">
        <v>36</v>
      </c>
      <c r="P441" s="8">
        <f t="shared" si="26"/>
        <v>5592</v>
      </c>
      <c r="Q441" s="8">
        <f t="shared" si="27"/>
        <v>410</v>
      </c>
      <c r="R441" s="2" t="s">
        <v>28</v>
      </c>
      <c r="S441" s="24" cm="1">
        <f t="array" ref="S441">_xlfn.IFS(P441&lt;5000, P441*2%,  P441&lt;25000, P441*5%, P441&lt;50000, P441*7%, P441&lt;10000, P441*9%, P441&lt;250000, P441*12%, P441&gt;=250000, P441*15%)</f>
        <v>279.60000000000002</v>
      </c>
    </row>
    <row r="442" spans="1:19" x14ac:dyDescent="0.3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VLOOKUP(F442,'Customer Info'!A:B,2,FALSE)</f>
        <v>Philisse</v>
      </c>
      <c r="H442" s="6" t="str">
        <f>VLOOKUP(F442,'Customer Info'!A:C,3,FALSE)</f>
        <v>Overcash</v>
      </c>
      <c r="I442" s="6" t="str">
        <f>VLOOKUP(F442,'Customer Info'!A:E,4,FALSE)</f>
        <v>Home Office</v>
      </c>
      <c r="J442" s="2">
        <v>3192</v>
      </c>
      <c r="K442" s="2">
        <v>3011</v>
      </c>
      <c r="L442" s="2">
        <v>5</v>
      </c>
      <c r="M442" s="7">
        <f t="shared" si="24"/>
        <v>15055</v>
      </c>
      <c r="N442" s="7">
        <f t="shared" si="25"/>
        <v>15960</v>
      </c>
      <c r="O442" s="2">
        <v>58</v>
      </c>
      <c r="P442" s="8">
        <f t="shared" si="26"/>
        <v>16018</v>
      </c>
      <c r="Q442" s="8">
        <f t="shared" si="27"/>
        <v>905</v>
      </c>
      <c r="R442" s="2" t="s">
        <v>28</v>
      </c>
      <c r="S442" s="24" cm="1">
        <f t="array" ref="S442">_xlfn.IFS(P442&lt;5000, P442*2%,  P442&lt;25000, P442*5%, P442&lt;50000, P442*7%, P442&lt;10000, P442*9%, P442&lt;250000, P442*12%, P442&gt;=250000, P442*15%)</f>
        <v>800.90000000000009</v>
      </c>
    </row>
    <row r="443" spans="1:19" x14ac:dyDescent="0.3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VLOOKUP(F443,'Customer Info'!A:B,2,FALSE)</f>
        <v>Jennifer</v>
      </c>
      <c r="H443" s="6" t="str">
        <f>VLOOKUP(F443,'Customer Info'!A:C,3,FALSE)</f>
        <v>Halladay</v>
      </c>
      <c r="I443" s="6" t="str">
        <f>VLOOKUP(F443,'Customer Info'!A:E,4,FALSE)</f>
        <v>Home Office</v>
      </c>
      <c r="J443" s="2">
        <v>3224</v>
      </c>
      <c r="K443" s="2">
        <v>2984</v>
      </c>
      <c r="L443" s="2">
        <v>3</v>
      </c>
      <c r="M443" s="7">
        <f t="shared" si="24"/>
        <v>8952</v>
      </c>
      <c r="N443" s="7">
        <f t="shared" si="25"/>
        <v>9672</v>
      </c>
      <c r="O443" s="2">
        <v>39</v>
      </c>
      <c r="P443" s="8">
        <f t="shared" si="26"/>
        <v>9711</v>
      </c>
      <c r="Q443" s="8">
        <f t="shared" si="27"/>
        <v>720</v>
      </c>
      <c r="R443" s="2" t="s">
        <v>28</v>
      </c>
      <c r="S443" s="24" cm="1">
        <f t="array" ref="S443">_xlfn.IFS(P443&lt;5000, P443*2%,  P443&lt;25000, P443*5%, P443&lt;50000, P443*7%, P443&lt;10000, P443*9%, P443&lt;250000, P443*12%, P443&gt;=250000, P443*15%)</f>
        <v>485.55</v>
      </c>
    </row>
    <row r="444" spans="1:19" x14ac:dyDescent="0.3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VLOOKUP(F444,'Customer Info'!A:B,2,FALSE)</f>
        <v>David</v>
      </c>
      <c r="H444" s="6" t="str">
        <f>VLOOKUP(F444,'Customer Info'!A:C,3,FALSE)</f>
        <v>Philippe</v>
      </c>
      <c r="I444" s="6" t="str">
        <f>VLOOKUP(F444,'Customer Info'!A:E,4,FALSE)</f>
        <v>Consumer</v>
      </c>
      <c r="J444" s="2">
        <v>1635</v>
      </c>
      <c r="K444" s="2">
        <v>1573</v>
      </c>
      <c r="L444" s="2">
        <v>2</v>
      </c>
      <c r="M444" s="7">
        <f t="shared" si="24"/>
        <v>3146</v>
      </c>
      <c r="N444" s="7">
        <f t="shared" si="25"/>
        <v>3270</v>
      </c>
      <c r="O444" s="2">
        <v>93</v>
      </c>
      <c r="P444" s="8">
        <f t="shared" si="26"/>
        <v>3363</v>
      </c>
      <c r="Q444" s="8">
        <f t="shared" si="27"/>
        <v>124</v>
      </c>
      <c r="R444" s="2" t="s">
        <v>50</v>
      </c>
      <c r="S444" s="24" cm="1">
        <f t="array" ref="S444">_xlfn.IFS(P444&lt;5000, P444*2%,  P444&lt;25000, P444*5%, P444&lt;50000, P444*7%, P444&lt;10000, P444*9%, P444&lt;250000, P444*12%, P444&gt;=250000, P444*15%)</f>
        <v>67.260000000000005</v>
      </c>
    </row>
    <row r="445" spans="1:19" x14ac:dyDescent="0.3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VLOOKUP(F445,'Customer Info'!A:B,2,FALSE)</f>
        <v>Troy</v>
      </c>
      <c r="H445" s="6" t="str">
        <f>VLOOKUP(F445,'Customer Info'!A:C,3,FALSE)</f>
        <v>Staebel</v>
      </c>
      <c r="I445" s="6" t="str">
        <f>VLOOKUP(F445,'Customer Info'!A:E,4,FALSE)</f>
        <v>Home Office</v>
      </c>
      <c r="J445" s="2">
        <v>393</v>
      </c>
      <c r="K445" s="2">
        <v>374</v>
      </c>
      <c r="L445" s="2">
        <v>4</v>
      </c>
      <c r="M445" s="7">
        <f t="shared" si="24"/>
        <v>1496</v>
      </c>
      <c r="N445" s="7">
        <f t="shared" si="25"/>
        <v>1572</v>
      </c>
      <c r="O445" s="2">
        <v>65</v>
      </c>
      <c r="P445" s="8">
        <f t="shared" si="26"/>
        <v>1637</v>
      </c>
      <c r="Q445" s="8">
        <f t="shared" si="27"/>
        <v>76</v>
      </c>
      <c r="R445" s="2" t="s">
        <v>26</v>
      </c>
      <c r="S445" s="24" cm="1">
        <f t="array" ref="S445">_xlfn.IFS(P445&lt;5000, P445*2%,  P445&lt;25000, P445*5%, P445&lt;50000, P445*7%, P445&lt;10000, P445*9%, P445&lt;250000, P445*12%, P445&gt;=250000, P445*15%)</f>
        <v>32.74</v>
      </c>
    </row>
    <row r="446" spans="1:19" x14ac:dyDescent="0.3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VLOOKUP(F446,'Customer Info'!A:B,2,FALSE)</f>
        <v>Fred</v>
      </c>
      <c r="H446" s="6" t="str">
        <f>VLOOKUP(F446,'Customer Info'!A:C,3,FALSE)</f>
        <v>Hopkins</v>
      </c>
      <c r="I446" s="6" t="str">
        <f>VLOOKUP(F446,'Customer Info'!A:E,4,FALSE)</f>
        <v>Corporate</v>
      </c>
      <c r="J446" s="2">
        <v>1518</v>
      </c>
      <c r="K446" s="2">
        <v>1392</v>
      </c>
      <c r="L446" s="2">
        <v>7</v>
      </c>
      <c r="M446" s="7">
        <f t="shared" si="24"/>
        <v>9744</v>
      </c>
      <c r="N446" s="7">
        <f t="shared" si="25"/>
        <v>10626</v>
      </c>
      <c r="O446" s="2">
        <v>58</v>
      </c>
      <c r="P446" s="8">
        <f t="shared" si="26"/>
        <v>10684</v>
      </c>
      <c r="Q446" s="8">
        <f t="shared" si="27"/>
        <v>882</v>
      </c>
      <c r="R446" s="2" t="s">
        <v>56</v>
      </c>
      <c r="S446" s="24" cm="1">
        <f t="array" ref="S446">_xlfn.IFS(P446&lt;5000, P446*2%,  P446&lt;25000, P446*5%, P446&lt;50000, P446*7%, P446&lt;10000, P446*9%, P446&lt;250000, P446*12%, P446&gt;=250000, P446*15%)</f>
        <v>534.20000000000005</v>
      </c>
    </row>
    <row r="447" spans="1:19" x14ac:dyDescent="0.3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VLOOKUP(F447,'Customer Info'!A:B,2,FALSE)</f>
        <v>Claire</v>
      </c>
      <c r="H447" s="6" t="str">
        <f>VLOOKUP(F447,'Customer Info'!A:C,3,FALSE)</f>
        <v>Gute</v>
      </c>
      <c r="I447" s="6" t="str">
        <f>VLOOKUP(F447,'Customer Info'!A:E,4,FALSE)</f>
        <v>Home Office</v>
      </c>
      <c r="J447" s="2">
        <v>3176</v>
      </c>
      <c r="K447" s="2">
        <v>3116</v>
      </c>
      <c r="L447" s="2">
        <v>3</v>
      </c>
      <c r="M447" s="7">
        <f t="shared" si="24"/>
        <v>9348</v>
      </c>
      <c r="N447" s="7">
        <f t="shared" si="25"/>
        <v>9528</v>
      </c>
      <c r="O447" s="2">
        <v>80</v>
      </c>
      <c r="P447" s="8">
        <f t="shared" si="26"/>
        <v>9608</v>
      </c>
      <c r="Q447" s="8">
        <f t="shared" si="27"/>
        <v>180</v>
      </c>
      <c r="R447" s="2" t="s">
        <v>26</v>
      </c>
      <c r="S447" s="24" cm="1">
        <f t="array" ref="S447">_xlfn.IFS(P447&lt;5000, P447*2%,  P447&lt;25000, P447*5%, P447&lt;50000, P447*7%, P447&lt;10000, P447*9%, P447&lt;250000, P447*12%, P447&gt;=250000, P447*15%)</f>
        <v>480.40000000000003</v>
      </c>
    </row>
    <row r="448" spans="1:19" x14ac:dyDescent="0.3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VLOOKUP(F448,'Customer Info'!A:B,2,FALSE)</f>
        <v>John</v>
      </c>
      <c r="H448" s="6" t="str">
        <f>VLOOKUP(F448,'Customer Info'!A:C,3,FALSE)</f>
        <v>Huston</v>
      </c>
      <c r="I448" s="6" t="str">
        <f>VLOOKUP(F448,'Customer Info'!A:E,4,FALSE)</f>
        <v>Corporate</v>
      </c>
      <c r="J448" s="2">
        <v>1103</v>
      </c>
      <c r="K448" s="2">
        <v>1030</v>
      </c>
      <c r="L448" s="2">
        <v>2</v>
      </c>
      <c r="M448" s="7">
        <f t="shared" si="24"/>
        <v>2060</v>
      </c>
      <c r="N448" s="7">
        <f t="shared" si="25"/>
        <v>2206</v>
      </c>
      <c r="O448" s="2">
        <v>22</v>
      </c>
      <c r="P448" s="8">
        <f t="shared" si="26"/>
        <v>2228</v>
      </c>
      <c r="Q448" s="8">
        <f t="shared" si="27"/>
        <v>146</v>
      </c>
      <c r="R448" s="2" t="s">
        <v>28</v>
      </c>
      <c r="S448" s="24" cm="1">
        <f t="array" ref="S448">_xlfn.IFS(P448&lt;5000, P448*2%,  P448&lt;25000, P448*5%, P448&lt;50000, P448*7%, P448&lt;10000, P448*9%, P448&lt;250000, P448*12%, P448&gt;=250000, P448*15%)</f>
        <v>44.56</v>
      </c>
    </row>
    <row r="449" spans="1:19" x14ac:dyDescent="0.3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VLOOKUP(F449,'Customer Info'!A:B,2,FALSE)</f>
        <v>Rachel</v>
      </c>
      <c r="H449" s="6" t="str">
        <f>VLOOKUP(F449,'Customer Info'!A:C,3,FALSE)</f>
        <v>Payne</v>
      </c>
      <c r="I449" s="6" t="str">
        <f>VLOOKUP(F449,'Customer Info'!A:E,4,FALSE)</f>
        <v>Consumer</v>
      </c>
      <c r="J449" s="2">
        <v>4487</v>
      </c>
      <c r="K449" s="2">
        <v>4201</v>
      </c>
      <c r="L449" s="2">
        <v>5</v>
      </c>
      <c r="M449" s="7">
        <f t="shared" si="24"/>
        <v>21005</v>
      </c>
      <c r="N449" s="7">
        <f t="shared" si="25"/>
        <v>22435</v>
      </c>
      <c r="O449" s="2">
        <v>62</v>
      </c>
      <c r="P449" s="8">
        <f t="shared" si="26"/>
        <v>22497</v>
      </c>
      <c r="Q449" s="8">
        <f t="shared" si="27"/>
        <v>1430</v>
      </c>
      <c r="R449" s="2" t="s">
        <v>50</v>
      </c>
      <c r="S449" s="24" cm="1">
        <f t="array" ref="S449">_xlfn.IFS(P449&lt;5000, P449*2%,  P449&lt;25000, P449*5%, P449&lt;50000, P449*7%, P449&lt;10000, P449*9%, P449&lt;250000, P449*12%, P449&gt;=250000, P449*15%)</f>
        <v>1124.8500000000001</v>
      </c>
    </row>
    <row r="450" spans="1:19" x14ac:dyDescent="0.3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VLOOKUP(F450,'Customer Info'!A:B,2,FALSE)</f>
        <v>Sonia</v>
      </c>
      <c r="H450" s="6" t="str">
        <f>VLOOKUP(F450,'Customer Info'!A:C,3,FALSE)</f>
        <v>Sunley</v>
      </c>
      <c r="I450" s="6" t="str">
        <f>VLOOKUP(F450,'Customer Info'!A:E,4,FALSE)</f>
        <v>Home Office</v>
      </c>
      <c r="J450" s="2">
        <v>1512</v>
      </c>
      <c r="K450" s="2">
        <v>1497</v>
      </c>
      <c r="L450" s="2">
        <v>4</v>
      </c>
      <c r="M450" s="7">
        <f t="shared" si="24"/>
        <v>5988</v>
      </c>
      <c r="N450" s="7">
        <f t="shared" si="25"/>
        <v>6048</v>
      </c>
      <c r="O450" s="2">
        <v>91</v>
      </c>
      <c r="P450" s="8">
        <f t="shared" si="26"/>
        <v>6139</v>
      </c>
      <c r="Q450" s="8">
        <f t="shared" si="27"/>
        <v>60</v>
      </c>
      <c r="R450" s="2" t="s">
        <v>50</v>
      </c>
      <c r="S450" s="24" cm="1">
        <f t="array" ref="S450">_xlfn.IFS(P450&lt;5000, P450*2%,  P450&lt;25000, P450*5%, P450&lt;50000, P450*7%, P450&lt;10000, P450*9%, P450&lt;250000, P450*12%, P450&gt;=250000, P450*15%)</f>
        <v>306.95000000000005</v>
      </c>
    </row>
    <row r="451" spans="1:19" x14ac:dyDescent="0.3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VLOOKUP(F451,'Customer Info'!A:B,2,FALSE)</f>
        <v>Brian</v>
      </c>
      <c r="H451" s="6" t="str">
        <f>VLOOKUP(F451,'Customer Info'!A:C,3,FALSE)</f>
        <v>DeCherney</v>
      </c>
      <c r="I451" s="6" t="str">
        <f>VLOOKUP(F451,'Customer Info'!A:E,4,FALSE)</f>
        <v>Home Office</v>
      </c>
      <c r="J451" s="2">
        <v>2697</v>
      </c>
      <c r="K451" s="2">
        <v>2498</v>
      </c>
      <c r="L451" s="2">
        <v>2</v>
      </c>
      <c r="M451" s="7">
        <f t="shared" si="24"/>
        <v>4996</v>
      </c>
      <c r="N451" s="7">
        <f t="shared" si="25"/>
        <v>5394</v>
      </c>
      <c r="O451" s="2">
        <v>83</v>
      </c>
      <c r="P451" s="8">
        <f t="shared" si="26"/>
        <v>5477</v>
      </c>
      <c r="Q451" s="8">
        <f t="shared" si="27"/>
        <v>398</v>
      </c>
      <c r="R451" s="2" t="s">
        <v>28</v>
      </c>
      <c r="S451" s="24" cm="1">
        <f t="array" ref="S451">_xlfn.IFS(P451&lt;5000, P451*2%,  P451&lt;25000, P451*5%, P451&lt;50000, P451*7%, P451&lt;10000, P451*9%, P451&lt;250000, P451*12%, P451&gt;=250000, P451*15%)</f>
        <v>273.85000000000002</v>
      </c>
    </row>
    <row r="452" spans="1:19" x14ac:dyDescent="0.3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VLOOKUP(F452,'Customer Info'!A:B,2,FALSE)</f>
        <v>Barry</v>
      </c>
      <c r="H452" s="6" t="str">
        <f>VLOOKUP(F452,'Customer Info'!A:C,3,FALSE)</f>
        <v>Franzšsisch</v>
      </c>
      <c r="I452" s="6" t="str">
        <f>VLOOKUP(F452,'Customer Info'!A:E,4,FALSE)</f>
        <v>Consumer</v>
      </c>
      <c r="J452" s="2">
        <v>29378</v>
      </c>
      <c r="K452" s="2">
        <v>26912</v>
      </c>
      <c r="L452" s="2">
        <v>2</v>
      </c>
      <c r="M452" s="7">
        <f t="shared" si="24"/>
        <v>53824</v>
      </c>
      <c r="N452" s="7">
        <f t="shared" si="25"/>
        <v>58756</v>
      </c>
      <c r="O452" s="2">
        <v>48</v>
      </c>
      <c r="P452" s="8">
        <f t="shared" si="26"/>
        <v>58804</v>
      </c>
      <c r="Q452" s="8">
        <f t="shared" si="27"/>
        <v>4932</v>
      </c>
      <c r="R452" s="2" t="s">
        <v>28</v>
      </c>
      <c r="S452" s="24" cm="1">
        <f t="array" ref="S452">_xlfn.IFS(P452&lt;5000, P452*2%,  P452&lt;25000, P452*5%, P452&lt;50000, P452*7%, P452&lt;10000, P452*9%, P452&lt;250000, P452*12%, P452&gt;=250000, P452*15%)</f>
        <v>7056.48</v>
      </c>
    </row>
    <row r="453" spans="1:19" x14ac:dyDescent="0.3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VLOOKUP(F453,'Customer Info'!A:B,2,FALSE)</f>
        <v>Todd</v>
      </c>
      <c r="H453" s="6" t="str">
        <f>VLOOKUP(F453,'Customer Info'!A:C,3,FALSE)</f>
        <v>Sumrall</v>
      </c>
      <c r="I453" s="6" t="str">
        <f>VLOOKUP(F453,'Customer Info'!A:E,4,FALSE)</f>
        <v>Consumer</v>
      </c>
      <c r="J453" s="2">
        <v>1925</v>
      </c>
      <c r="K453" s="2">
        <v>1834</v>
      </c>
      <c r="L453" s="2">
        <v>2</v>
      </c>
      <c r="M453" s="7">
        <f t="shared" si="24"/>
        <v>3668</v>
      </c>
      <c r="N453" s="7">
        <f t="shared" si="25"/>
        <v>3850</v>
      </c>
      <c r="O453" s="2">
        <v>56</v>
      </c>
      <c r="P453" s="8">
        <f t="shared" si="26"/>
        <v>3906</v>
      </c>
      <c r="Q453" s="8">
        <f t="shared" si="27"/>
        <v>182</v>
      </c>
      <c r="R453" s="2" t="s">
        <v>28</v>
      </c>
      <c r="S453" s="24" cm="1">
        <f t="array" ref="S453">_xlfn.IFS(P453&lt;5000, P453*2%,  P453&lt;25000, P453*5%, P453&lt;50000, P453*7%, P453&lt;10000, P453*9%, P453&lt;250000, P453*12%, P453&gt;=250000, P453*15%)</f>
        <v>78.12</v>
      </c>
    </row>
    <row r="454" spans="1:19" x14ac:dyDescent="0.3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VLOOKUP(F454,'Customer Info'!A:B,2,FALSE)</f>
        <v>Dionis</v>
      </c>
      <c r="H454" s="6" t="str">
        <f>VLOOKUP(F454,'Customer Info'!A:C,3,FALSE)</f>
        <v>Lloyd</v>
      </c>
      <c r="I454" s="6" t="str">
        <f>VLOOKUP(F454,'Customer Info'!A:E,4,FALSE)</f>
        <v>Consumer</v>
      </c>
      <c r="J454" s="2">
        <v>59</v>
      </c>
      <c r="K454" s="2">
        <v>55</v>
      </c>
      <c r="L454" s="2">
        <v>3</v>
      </c>
      <c r="M454" s="7">
        <f t="shared" si="24"/>
        <v>165</v>
      </c>
      <c r="N454" s="7">
        <f t="shared" si="25"/>
        <v>177</v>
      </c>
      <c r="O454" s="2">
        <v>10</v>
      </c>
      <c r="P454" s="8">
        <f t="shared" si="26"/>
        <v>187</v>
      </c>
      <c r="Q454" s="8">
        <f t="shared" si="27"/>
        <v>12</v>
      </c>
      <c r="R454" s="2" t="s">
        <v>50</v>
      </c>
      <c r="S454" s="24" cm="1">
        <f t="array" ref="S454">_xlfn.IFS(P454&lt;5000, P454*2%,  P454&lt;25000, P454*5%, P454&lt;50000, P454*7%, P454&lt;10000, P454*9%, P454&lt;250000, P454*12%, P454&gt;=250000, P454*15%)</f>
        <v>3.74</v>
      </c>
    </row>
    <row r="455" spans="1:19" x14ac:dyDescent="0.3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VLOOKUP(F455,'Customer Info'!A:B,2,FALSE)</f>
        <v>Cindy</v>
      </c>
      <c r="H455" s="6" t="str">
        <f>VLOOKUP(F455,'Customer Info'!A:C,3,FALSE)</f>
        <v>Schnelling</v>
      </c>
      <c r="I455" s="6" t="str">
        <f>VLOOKUP(F455,'Customer Info'!A:E,4,FALSE)</f>
        <v>Corporate</v>
      </c>
      <c r="J455" s="2">
        <v>129</v>
      </c>
      <c r="K455" s="2">
        <v>118</v>
      </c>
      <c r="L455" s="2">
        <v>3</v>
      </c>
      <c r="M455" s="7">
        <f t="shared" si="24"/>
        <v>354</v>
      </c>
      <c r="N455" s="7">
        <f t="shared" si="25"/>
        <v>387</v>
      </c>
      <c r="O455" s="2">
        <v>30</v>
      </c>
      <c r="P455" s="8">
        <f t="shared" si="26"/>
        <v>417</v>
      </c>
      <c r="Q455" s="8">
        <f t="shared" si="27"/>
        <v>33</v>
      </c>
      <c r="R455" s="2" t="s">
        <v>28</v>
      </c>
      <c r="S455" s="24" cm="1">
        <f t="array" ref="S455">_xlfn.IFS(P455&lt;5000, P455*2%,  P455&lt;25000, P455*5%, P455&lt;50000, P455*7%, P455&lt;10000, P455*9%, P455&lt;250000, P455*12%, P455&gt;=250000, P455*15%)</f>
        <v>8.34</v>
      </c>
    </row>
    <row r="456" spans="1:19" x14ac:dyDescent="0.3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VLOOKUP(F456,'Customer Info'!A:B,2,FALSE)</f>
        <v>Stuart</v>
      </c>
      <c r="H456" s="6" t="str">
        <f>VLOOKUP(F456,'Customer Info'!A:C,3,FALSE)</f>
        <v>Van</v>
      </c>
      <c r="I456" s="6" t="str">
        <f>VLOOKUP(F456,'Customer Info'!A:E,4,FALSE)</f>
        <v>Home Office</v>
      </c>
      <c r="J456" s="2">
        <v>1533</v>
      </c>
      <c r="K456" s="2">
        <v>1406</v>
      </c>
      <c r="L456" s="2">
        <v>4</v>
      </c>
      <c r="M456" s="7">
        <f t="shared" si="24"/>
        <v>5624</v>
      </c>
      <c r="N456" s="7">
        <f t="shared" si="25"/>
        <v>6132</v>
      </c>
      <c r="O456" s="2">
        <v>66</v>
      </c>
      <c r="P456" s="8">
        <f t="shared" si="26"/>
        <v>6198</v>
      </c>
      <c r="Q456" s="8">
        <f t="shared" si="27"/>
        <v>508</v>
      </c>
      <c r="R456" s="2" t="s">
        <v>50</v>
      </c>
      <c r="S456" s="24" cm="1">
        <f t="array" ref="S456">_xlfn.IFS(P456&lt;5000, P456*2%,  P456&lt;25000, P456*5%, P456&lt;50000, P456*7%, P456&lt;10000, P456*9%, P456&lt;250000, P456*12%, P456&gt;=250000, P456*15%)</f>
        <v>309.90000000000003</v>
      </c>
    </row>
    <row r="457" spans="1:19" x14ac:dyDescent="0.3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VLOOKUP(F457,'Customer Info'!A:B,2,FALSE)</f>
        <v>Tim</v>
      </c>
      <c r="H457" s="6" t="str">
        <f>VLOOKUP(F457,'Customer Info'!A:C,3,FALSE)</f>
        <v>Brockman</v>
      </c>
      <c r="I457" s="6" t="str">
        <f>VLOOKUP(F457,'Customer Info'!A:E,4,FALSE)</f>
        <v>Home Office</v>
      </c>
      <c r="J457" s="2">
        <v>511</v>
      </c>
      <c r="K457" s="2">
        <v>468</v>
      </c>
      <c r="L457" s="2">
        <v>7</v>
      </c>
      <c r="M457" s="7">
        <f t="shared" si="24"/>
        <v>3276</v>
      </c>
      <c r="N457" s="7">
        <f t="shared" si="25"/>
        <v>3577</v>
      </c>
      <c r="O457" s="2">
        <v>45</v>
      </c>
      <c r="P457" s="8">
        <f t="shared" si="26"/>
        <v>3622</v>
      </c>
      <c r="Q457" s="8">
        <f t="shared" si="27"/>
        <v>301</v>
      </c>
      <c r="R457" s="2" t="s">
        <v>28</v>
      </c>
      <c r="S457" s="24" cm="1">
        <f t="array" ref="S457">_xlfn.IFS(P457&lt;5000, P457*2%,  P457&lt;25000, P457*5%, P457&lt;50000, P457*7%, P457&lt;10000, P457*9%, P457&lt;250000, P457*12%, P457&gt;=250000, P457*15%)</f>
        <v>72.44</v>
      </c>
    </row>
    <row r="458" spans="1:19" x14ac:dyDescent="0.3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VLOOKUP(F458,'Customer Info'!A:B,2,FALSE)</f>
        <v>Erin</v>
      </c>
      <c r="H458" s="6" t="str">
        <f>VLOOKUP(F458,'Customer Info'!A:C,3,FALSE)</f>
        <v>Smith</v>
      </c>
      <c r="I458" s="6" t="str">
        <f>VLOOKUP(F458,'Customer Info'!A:E,4,FALSE)</f>
        <v>Corporate</v>
      </c>
      <c r="J458" s="2">
        <v>71</v>
      </c>
      <c r="K458" s="2">
        <v>64</v>
      </c>
      <c r="L458" s="2">
        <v>2</v>
      </c>
      <c r="M458" s="7">
        <f t="shared" si="24"/>
        <v>128</v>
      </c>
      <c r="N458" s="7">
        <f t="shared" si="25"/>
        <v>142</v>
      </c>
      <c r="O458" s="2">
        <v>10</v>
      </c>
      <c r="P458" s="8">
        <f t="shared" si="26"/>
        <v>152</v>
      </c>
      <c r="Q458" s="8">
        <f t="shared" si="27"/>
        <v>14</v>
      </c>
      <c r="R458" s="2" t="s">
        <v>28</v>
      </c>
      <c r="S458" s="24" cm="1">
        <f t="array" ref="S458">_xlfn.IFS(P458&lt;5000, P458*2%,  P458&lt;25000, P458*5%, P458&lt;50000, P458*7%, P458&lt;10000, P458*9%, P458&lt;250000, P458*12%, P458&gt;=250000, P458*15%)</f>
        <v>3.04</v>
      </c>
    </row>
    <row r="459" spans="1:19" x14ac:dyDescent="0.3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VLOOKUP(F459,'Customer Info'!A:B,2,FALSE)</f>
        <v>Anna</v>
      </c>
      <c r="H459" s="6" t="str">
        <f>VLOOKUP(F459,'Customer Info'!A:C,3,FALSE)</f>
        <v>Gayman</v>
      </c>
      <c r="I459" s="6" t="str">
        <f>VLOOKUP(F459,'Customer Info'!A:E,4,FALSE)</f>
        <v>Consumer</v>
      </c>
      <c r="J459" s="2">
        <v>1770</v>
      </c>
      <c r="K459" s="2">
        <v>1592</v>
      </c>
      <c r="L459" s="2">
        <v>14</v>
      </c>
      <c r="M459" s="7">
        <f t="shared" ref="M459:M522" si="28">K459*L459</f>
        <v>22288</v>
      </c>
      <c r="N459" s="7">
        <f t="shared" ref="N459:N522" si="29">J459*L459</f>
        <v>24780</v>
      </c>
      <c r="O459" s="2">
        <v>89</v>
      </c>
      <c r="P459" s="8">
        <f t="shared" ref="P459:P522" si="30">N459+O459</f>
        <v>24869</v>
      </c>
      <c r="Q459" s="8">
        <f t="shared" ref="Q459:Q522" si="31">N459-M459</f>
        <v>2492</v>
      </c>
      <c r="R459" s="2" t="s">
        <v>28</v>
      </c>
      <c r="S459" s="24" cm="1">
        <f t="array" ref="S459">_xlfn.IFS(P459&lt;5000, P459*2%,  P459&lt;25000, P459*5%, P459&lt;50000, P459*7%, P459&lt;10000, P459*9%, P459&lt;250000, P459*12%, P459&gt;=250000, P459*15%)</f>
        <v>1243.45</v>
      </c>
    </row>
    <row r="460" spans="1:19" x14ac:dyDescent="0.3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VLOOKUP(F460,'Customer Info'!A:B,2,FALSE)</f>
        <v>Rick</v>
      </c>
      <c r="H460" s="6" t="str">
        <f>VLOOKUP(F460,'Customer Info'!A:C,3,FALSE)</f>
        <v>Duston</v>
      </c>
      <c r="I460" s="6" t="str">
        <f>VLOOKUP(F460,'Customer Info'!A:E,4,FALSE)</f>
        <v>Corporate</v>
      </c>
      <c r="J460" s="2">
        <v>24662</v>
      </c>
      <c r="K460" s="2">
        <v>23061</v>
      </c>
      <c r="L460" s="2">
        <v>7</v>
      </c>
      <c r="M460" s="7">
        <f t="shared" si="28"/>
        <v>161427</v>
      </c>
      <c r="N460" s="7">
        <f t="shared" si="29"/>
        <v>172634</v>
      </c>
      <c r="O460" s="2">
        <v>41</v>
      </c>
      <c r="P460" s="8">
        <f t="shared" si="30"/>
        <v>172675</v>
      </c>
      <c r="Q460" s="8">
        <f t="shared" si="31"/>
        <v>11207</v>
      </c>
      <c r="R460" s="2" t="s">
        <v>50</v>
      </c>
      <c r="S460" s="24" cm="1">
        <f t="array" ref="S460">_xlfn.IFS(P460&lt;5000, P460*2%,  P460&lt;25000, P460*5%, P460&lt;50000, P460*7%, P460&lt;10000, P460*9%, P460&lt;250000, P460*12%, P460&gt;=250000, P460*15%)</f>
        <v>20721</v>
      </c>
    </row>
    <row r="461" spans="1:19" x14ac:dyDescent="0.3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VLOOKUP(F461,'Customer Info'!A:B,2,FALSE)</f>
        <v>Allen</v>
      </c>
      <c r="H461" s="6" t="str">
        <f>VLOOKUP(F461,'Customer Info'!A:C,3,FALSE)</f>
        <v>Armold</v>
      </c>
      <c r="I461" s="6" t="str">
        <f>VLOOKUP(F461,'Customer Info'!A:E,4,FALSE)</f>
        <v>Consumer</v>
      </c>
      <c r="J461" s="2">
        <v>142</v>
      </c>
      <c r="K461" s="2">
        <v>129</v>
      </c>
      <c r="L461" s="2">
        <v>1</v>
      </c>
      <c r="M461" s="7">
        <f t="shared" si="28"/>
        <v>129</v>
      </c>
      <c r="N461" s="7">
        <f t="shared" si="29"/>
        <v>142</v>
      </c>
      <c r="O461" s="2">
        <v>30</v>
      </c>
      <c r="P461" s="8">
        <f t="shared" si="30"/>
        <v>172</v>
      </c>
      <c r="Q461" s="8">
        <f t="shared" si="31"/>
        <v>13</v>
      </c>
      <c r="R461" s="2" t="s">
        <v>50</v>
      </c>
      <c r="S461" s="24" cm="1">
        <f t="array" ref="S461">_xlfn.IFS(P461&lt;5000, P461*2%,  P461&lt;25000, P461*5%, P461&lt;50000, P461*7%, P461&lt;10000, P461*9%, P461&lt;250000, P461*12%, P461&gt;=250000, P461*15%)</f>
        <v>3.44</v>
      </c>
    </row>
    <row r="462" spans="1:19" x14ac:dyDescent="0.3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VLOOKUP(F462,'Customer Info'!A:B,2,FALSE)</f>
        <v>Resi</v>
      </c>
      <c r="H462" s="6" t="str">
        <f>VLOOKUP(F462,'Customer Info'!A:C,3,FALSE)</f>
        <v>Pšlking</v>
      </c>
      <c r="I462" s="6" t="str">
        <f>VLOOKUP(F462,'Customer Info'!A:E,4,FALSE)</f>
        <v>Home Office</v>
      </c>
      <c r="J462" s="2">
        <v>79</v>
      </c>
      <c r="K462" s="2">
        <v>75</v>
      </c>
      <c r="L462" s="2">
        <v>2</v>
      </c>
      <c r="M462" s="7">
        <f t="shared" si="28"/>
        <v>150</v>
      </c>
      <c r="N462" s="7">
        <f t="shared" si="29"/>
        <v>158</v>
      </c>
      <c r="O462" s="2">
        <v>10</v>
      </c>
      <c r="P462" s="8">
        <f t="shared" si="30"/>
        <v>168</v>
      </c>
      <c r="Q462" s="8">
        <f t="shared" si="31"/>
        <v>8</v>
      </c>
      <c r="R462" s="2" t="s">
        <v>28</v>
      </c>
      <c r="S462" s="24" cm="1">
        <f t="array" ref="S462">_xlfn.IFS(P462&lt;5000, P462*2%,  P462&lt;25000, P462*5%, P462&lt;50000, P462*7%, P462&lt;10000, P462*9%, P462&lt;250000, P462*12%, P462&gt;=250000, P462*15%)</f>
        <v>3.36</v>
      </c>
    </row>
    <row r="463" spans="1:19" x14ac:dyDescent="0.3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VLOOKUP(F463,'Customer Info'!A:B,2,FALSE)</f>
        <v>Brian</v>
      </c>
      <c r="H463" s="6" t="str">
        <f>VLOOKUP(F463,'Customer Info'!A:C,3,FALSE)</f>
        <v>Stugart</v>
      </c>
      <c r="I463" s="6" t="str">
        <f>VLOOKUP(F463,'Customer Info'!A:E,4,FALSE)</f>
        <v>Corporate</v>
      </c>
      <c r="J463" s="2">
        <v>8160</v>
      </c>
      <c r="K463" s="2">
        <v>7475</v>
      </c>
      <c r="L463" s="2">
        <v>4</v>
      </c>
      <c r="M463" s="7">
        <f t="shared" si="28"/>
        <v>29900</v>
      </c>
      <c r="N463" s="7">
        <f t="shared" si="29"/>
        <v>32640</v>
      </c>
      <c r="O463" s="2">
        <v>75</v>
      </c>
      <c r="P463" s="8">
        <f t="shared" si="30"/>
        <v>32715</v>
      </c>
      <c r="Q463" s="8">
        <f t="shared" si="31"/>
        <v>2740</v>
      </c>
      <c r="R463" s="2" t="s">
        <v>28</v>
      </c>
      <c r="S463" s="24" cm="1">
        <f t="array" ref="S463">_xlfn.IFS(P463&lt;5000, P463*2%,  P463&lt;25000, P463*5%, P463&lt;50000, P463*7%, P463&lt;10000, P463*9%, P463&lt;250000, P463*12%, P463&gt;=250000, P463*15%)</f>
        <v>2290.0500000000002</v>
      </c>
    </row>
    <row r="464" spans="1:19" x14ac:dyDescent="0.3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VLOOKUP(F464,'Customer Info'!A:B,2,FALSE)</f>
        <v>Lindsay</v>
      </c>
      <c r="H464" s="6" t="str">
        <f>VLOOKUP(F464,'Customer Info'!A:C,3,FALSE)</f>
        <v>Shagiari</v>
      </c>
      <c r="I464" s="6" t="str">
        <f>VLOOKUP(F464,'Customer Info'!A:E,4,FALSE)</f>
        <v>Corporate</v>
      </c>
      <c r="J464" s="2">
        <v>9214</v>
      </c>
      <c r="K464" s="2">
        <v>8295</v>
      </c>
      <c r="L464" s="2">
        <v>9</v>
      </c>
      <c r="M464" s="7">
        <f t="shared" si="28"/>
        <v>74655</v>
      </c>
      <c r="N464" s="7">
        <f t="shared" si="29"/>
        <v>82926</v>
      </c>
      <c r="O464" s="2">
        <v>24</v>
      </c>
      <c r="P464" s="8">
        <f t="shared" si="30"/>
        <v>82950</v>
      </c>
      <c r="Q464" s="8">
        <f t="shared" si="31"/>
        <v>8271</v>
      </c>
      <c r="R464" s="2" t="s">
        <v>28</v>
      </c>
      <c r="S464" s="24" cm="1">
        <f t="array" ref="S464">_xlfn.IFS(P464&lt;5000, P464*2%,  P464&lt;25000, P464*5%, P464&lt;50000, P464*7%, P464&lt;10000, P464*9%, P464&lt;250000, P464*12%, P464&gt;=250000, P464*15%)</f>
        <v>9954</v>
      </c>
    </row>
    <row r="465" spans="1:19" x14ac:dyDescent="0.3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VLOOKUP(F465,'Customer Info'!A:B,2,FALSE)</f>
        <v>Dave</v>
      </c>
      <c r="H465" s="6" t="str">
        <f>VLOOKUP(F465,'Customer Info'!A:C,3,FALSE)</f>
        <v>Poirier</v>
      </c>
      <c r="I465" s="6" t="str">
        <f>VLOOKUP(F465,'Customer Info'!A:E,4,FALSE)</f>
        <v>Consumer</v>
      </c>
      <c r="J465" s="2">
        <v>914</v>
      </c>
      <c r="K465" s="2">
        <v>830</v>
      </c>
      <c r="L465" s="2">
        <v>1</v>
      </c>
      <c r="M465" s="7">
        <f t="shared" si="28"/>
        <v>830</v>
      </c>
      <c r="N465" s="7">
        <f t="shared" si="29"/>
        <v>914</v>
      </c>
      <c r="O465" s="2">
        <v>60</v>
      </c>
      <c r="P465" s="8">
        <f t="shared" si="30"/>
        <v>974</v>
      </c>
      <c r="Q465" s="8">
        <f t="shared" si="31"/>
        <v>84</v>
      </c>
      <c r="R465" s="2" t="s">
        <v>50</v>
      </c>
      <c r="S465" s="24" cm="1">
        <f t="array" ref="S465">_xlfn.IFS(P465&lt;5000, P465*2%,  P465&lt;25000, P465*5%, P465&lt;50000, P465*7%, P465&lt;10000, P465*9%, P465&lt;250000, P465*12%, P465&gt;=250000, P465*15%)</f>
        <v>19.48</v>
      </c>
    </row>
    <row r="466" spans="1:19" x14ac:dyDescent="0.3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VLOOKUP(F466,'Customer Info'!A:B,2,FALSE)</f>
        <v>Neil</v>
      </c>
      <c r="H466" s="6" t="str">
        <f>VLOOKUP(F466,'Customer Info'!A:C,3,FALSE)</f>
        <v>Franzšsisch</v>
      </c>
      <c r="I466" s="6" t="str">
        <f>VLOOKUP(F466,'Customer Info'!A:E,4,FALSE)</f>
        <v>Corporate</v>
      </c>
      <c r="J466" s="2">
        <v>145</v>
      </c>
      <c r="K466" s="2">
        <v>130</v>
      </c>
      <c r="L466" s="2">
        <v>1</v>
      </c>
      <c r="M466" s="7">
        <f t="shared" si="28"/>
        <v>130</v>
      </c>
      <c r="N466" s="7">
        <f t="shared" si="29"/>
        <v>145</v>
      </c>
      <c r="O466" s="2">
        <v>30</v>
      </c>
      <c r="P466" s="8">
        <f t="shared" si="30"/>
        <v>175</v>
      </c>
      <c r="Q466" s="8">
        <f t="shared" si="31"/>
        <v>15</v>
      </c>
      <c r="R466" s="2" t="s">
        <v>28</v>
      </c>
      <c r="S466" s="24" cm="1">
        <f t="array" ref="S466">_xlfn.IFS(P466&lt;5000, P466*2%,  P466&lt;25000, P466*5%, P466&lt;50000, P466*7%, P466&lt;10000, P466*9%, P466&lt;250000, P466*12%, P466&gt;=250000, P466*15%)</f>
        <v>3.5</v>
      </c>
    </row>
    <row r="467" spans="1:19" x14ac:dyDescent="0.3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VLOOKUP(F467,'Customer Info'!A:B,2,FALSE)</f>
        <v>Kristen</v>
      </c>
      <c r="H467" s="6" t="str">
        <f>VLOOKUP(F467,'Customer Info'!A:C,3,FALSE)</f>
        <v>Hastings</v>
      </c>
      <c r="I467" s="6" t="str">
        <f>VLOOKUP(F467,'Customer Info'!A:E,4,FALSE)</f>
        <v>Corporate</v>
      </c>
      <c r="J467" s="2">
        <v>60</v>
      </c>
      <c r="K467" s="2">
        <v>55</v>
      </c>
      <c r="L467" s="2">
        <v>1</v>
      </c>
      <c r="M467" s="7">
        <f t="shared" si="28"/>
        <v>55</v>
      </c>
      <c r="N467" s="7">
        <f t="shared" si="29"/>
        <v>60</v>
      </c>
      <c r="O467" s="2">
        <v>10</v>
      </c>
      <c r="P467" s="8">
        <f t="shared" si="30"/>
        <v>70</v>
      </c>
      <c r="Q467" s="8">
        <f t="shared" si="31"/>
        <v>5</v>
      </c>
      <c r="R467" s="2" t="s">
        <v>50</v>
      </c>
      <c r="S467" s="24" cm="1">
        <f t="array" ref="S467">_xlfn.IFS(P467&lt;5000, P467*2%,  P467&lt;25000, P467*5%, P467&lt;50000, P467*7%, P467&lt;10000, P467*9%, P467&lt;250000, P467*12%, P467&gt;=250000, P467*15%)</f>
        <v>1.4000000000000001</v>
      </c>
    </row>
    <row r="468" spans="1:19" x14ac:dyDescent="0.3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VLOOKUP(F468,'Customer Info'!A:B,2,FALSE)</f>
        <v>Alex</v>
      </c>
      <c r="H468" s="6" t="str">
        <f>VLOOKUP(F468,'Customer Info'!A:C,3,FALSE)</f>
        <v>Avila</v>
      </c>
      <c r="I468" s="6" t="str">
        <f>VLOOKUP(F468,'Customer Info'!A:E,4,FALSE)</f>
        <v>Corporate</v>
      </c>
      <c r="J468" s="2">
        <v>100</v>
      </c>
      <c r="K468" s="2">
        <v>95</v>
      </c>
      <c r="L468" s="2">
        <v>7</v>
      </c>
      <c r="M468" s="7">
        <f t="shared" si="28"/>
        <v>665</v>
      </c>
      <c r="N468" s="7">
        <f t="shared" si="29"/>
        <v>700</v>
      </c>
      <c r="O468" s="2">
        <v>10</v>
      </c>
      <c r="P468" s="8">
        <f t="shared" si="30"/>
        <v>710</v>
      </c>
      <c r="Q468" s="8">
        <f t="shared" si="31"/>
        <v>35</v>
      </c>
      <c r="R468" s="2" t="s">
        <v>28</v>
      </c>
      <c r="S468" s="24" cm="1">
        <f t="array" ref="S468">_xlfn.IFS(P468&lt;5000, P468*2%,  P468&lt;25000, P468*5%, P468&lt;50000, P468*7%, P468&lt;10000, P468*9%, P468&lt;250000, P468*12%, P468&gt;=250000, P468*15%)</f>
        <v>14.200000000000001</v>
      </c>
    </row>
    <row r="469" spans="1:19" x14ac:dyDescent="0.3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VLOOKUP(F469,'Customer Info'!A:B,2,FALSE)</f>
        <v>Jill</v>
      </c>
      <c r="H469" s="6" t="str">
        <f>VLOOKUP(F469,'Customer Info'!A:C,3,FALSE)</f>
        <v>Fjeld</v>
      </c>
      <c r="I469" s="6" t="str">
        <f>VLOOKUP(F469,'Customer Info'!A:E,4,FALSE)</f>
        <v>Consumer</v>
      </c>
      <c r="J469" s="2">
        <v>1834</v>
      </c>
      <c r="K469" s="2">
        <v>1716</v>
      </c>
      <c r="L469" s="2">
        <v>5</v>
      </c>
      <c r="M469" s="7">
        <f t="shared" si="28"/>
        <v>8580</v>
      </c>
      <c r="N469" s="7">
        <f t="shared" si="29"/>
        <v>9170</v>
      </c>
      <c r="O469" s="2">
        <v>92</v>
      </c>
      <c r="P469" s="8">
        <f t="shared" si="30"/>
        <v>9262</v>
      </c>
      <c r="Q469" s="8">
        <f t="shared" si="31"/>
        <v>590</v>
      </c>
      <c r="R469" s="2" t="s">
        <v>50</v>
      </c>
      <c r="S469" s="24" cm="1">
        <f t="array" ref="S469">_xlfn.IFS(P469&lt;5000, P469*2%,  P469&lt;25000, P469*5%, P469&lt;50000, P469*7%, P469&lt;10000, P469*9%, P469&lt;250000, P469*12%, P469&gt;=250000, P469*15%)</f>
        <v>463.1</v>
      </c>
    </row>
    <row r="470" spans="1:19" x14ac:dyDescent="0.3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VLOOKUP(F470,'Customer Info'!A:B,2,FALSE)</f>
        <v>Logan</v>
      </c>
      <c r="H470" s="6" t="str">
        <f>VLOOKUP(F470,'Customer Info'!A:C,3,FALSE)</f>
        <v>Haushalter</v>
      </c>
      <c r="I470" s="6" t="str">
        <f>VLOOKUP(F470,'Customer Info'!A:E,4,FALSE)</f>
        <v>Consumer</v>
      </c>
      <c r="J470" s="2">
        <v>691</v>
      </c>
      <c r="K470" s="2">
        <v>646</v>
      </c>
      <c r="L470" s="2">
        <v>5</v>
      </c>
      <c r="M470" s="7">
        <f t="shared" si="28"/>
        <v>3230</v>
      </c>
      <c r="N470" s="7">
        <f t="shared" si="29"/>
        <v>3455</v>
      </c>
      <c r="O470" s="2">
        <v>74</v>
      </c>
      <c r="P470" s="8">
        <f t="shared" si="30"/>
        <v>3529</v>
      </c>
      <c r="Q470" s="8">
        <f t="shared" si="31"/>
        <v>225</v>
      </c>
      <c r="R470" s="2" t="s">
        <v>28</v>
      </c>
      <c r="S470" s="24" cm="1">
        <f t="array" ref="S470">_xlfn.IFS(P470&lt;5000, P470*2%,  P470&lt;25000, P470*5%, P470&lt;50000, P470*7%, P470&lt;10000, P470*9%, P470&lt;250000, P470*12%, P470&gt;=250000, P470*15%)</f>
        <v>70.58</v>
      </c>
    </row>
    <row r="471" spans="1:19" x14ac:dyDescent="0.3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VLOOKUP(F471,'Customer Info'!A:B,2,FALSE)</f>
        <v>Allen</v>
      </c>
      <c r="H471" s="6" t="str">
        <f>VLOOKUP(F471,'Customer Info'!A:C,3,FALSE)</f>
        <v>Rosenblatt</v>
      </c>
      <c r="I471" s="6" t="str">
        <f>VLOOKUP(F471,'Customer Info'!A:E,4,FALSE)</f>
        <v>Consumer</v>
      </c>
      <c r="J471" s="2">
        <v>5894</v>
      </c>
      <c r="K471" s="2">
        <v>5621</v>
      </c>
      <c r="L471" s="2">
        <v>6</v>
      </c>
      <c r="M471" s="7">
        <f t="shared" si="28"/>
        <v>33726</v>
      </c>
      <c r="N471" s="7">
        <f t="shared" si="29"/>
        <v>35364</v>
      </c>
      <c r="O471" s="2">
        <v>25</v>
      </c>
      <c r="P471" s="8">
        <f t="shared" si="30"/>
        <v>35389</v>
      </c>
      <c r="Q471" s="8">
        <f t="shared" si="31"/>
        <v>1638</v>
      </c>
      <c r="R471" s="2" t="s">
        <v>28</v>
      </c>
      <c r="S471" s="24" cm="1">
        <f t="array" ref="S471">_xlfn.IFS(P471&lt;5000, P471*2%,  P471&lt;25000, P471*5%, P471&lt;50000, P471*7%, P471&lt;10000, P471*9%, P471&lt;250000, P471*12%, P471&gt;=250000, P471*15%)</f>
        <v>2477.23</v>
      </c>
    </row>
    <row r="472" spans="1:19" x14ac:dyDescent="0.3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VLOOKUP(F472,'Customer Info'!A:B,2,FALSE)</f>
        <v>Quincy</v>
      </c>
      <c r="H472" s="6" t="str">
        <f>VLOOKUP(F472,'Customer Info'!A:C,3,FALSE)</f>
        <v>Jones</v>
      </c>
      <c r="I472" s="6" t="str">
        <f>VLOOKUP(F472,'Customer Info'!A:E,4,FALSE)</f>
        <v>Consumer</v>
      </c>
      <c r="J472" s="2">
        <v>166</v>
      </c>
      <c r="K472" s="2">
        <v>157</v>
      </c>
      <c r="L472" s="2">
        <v>3</v>
      </c>
      <c r="M472" s="7">
        <f t="shared" si="28"/>
        <v>471</v>
      </c>
      <c r="N472" s="7">
        <f t="shared" si="29"/>
        <v>498</v>
      </c>
      <c r="O472" s="2">
        <v>30</v>
      </c>
      <c r="P472" s="8">
        <f t="shared" si="30"/>
        <v>528</v>
      </c>
      <c r="Q472" s="8">
        <f t="shared" si="31"/>
        <v>27</v>
      </c>
      <c r="R472" s="2" t="s">
        <v>50</v>
      </c>
      <c r="S472" s="24" cm="1">
        <f t="array" ref="S472">_xlfn.IFS(P472&lt;5000, P472*2%,  P472&lt;25000, P472*5%, P472&lt;50000, P472*7%, P472&lt;10000, P472*9%, P472&lt;250000, P472*12%, P472&gt;=250000, P472*15%)</f>
        <v>10.56</v>
      </c>
    </row>
    <row r="473" spans="1:19" x14ac:dyDescent="0.3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VLOOKUP(F473,'Customer Info'!A:B,2,FALSE)</f>
        <v>Tim</v>
      </c>
      <c r="H473" s="6" t="str">
        <f>VLOOKUP(F473,'Customer Info'!A:C,3,FALSE)</f>
        <v>Brockman</v>
      </c>
      <c r="I473" s="6" t="str">
        <f>VLOOKUP(F473,'Customer Info'!A:E,4,FALSE)</f>
        <v>Home Office</v>
      </c>
      <c r="J473" s="2">
        <v>2790</v>
      </c>
      <c r="K473" s="2">
        <v>2557</v>
      </c>
      <c r="L473" s="2">
        <v>3</v>
      </c>
      <c r="M473" s="7">
        <f t="shared" si="28"/>
        <v>7671</v>
      </c>
      <c r="N473" s="7">
        <f t="shared" si="29"/>
        <v>8370</v>
      </c>
      <c r="O473" s="2">
        <v>34</v>
      </c>
      <c r="P473" s="8">
        <f t="shared" si="30"/>
        <v>8404</v>
      </c>
      <c r="Q473" s="8">
        <f t="shared" si="31"/>
        <v>699</v>
      </c>
      <c r="R473" s="2" t="s">
        <v>50</v>
      </c>
      <c r="S473" s="24" cm="1">
        <f t="array" ref="S473">_xlfn.IFS(P473&lt;5000, P473*2%,  P473&lt;25000, P473*5%, P473&lt;50000, P473*7%, P473&lt;10000, P473*9%, P473&lt;250000, P473*12%, P473&gt;=250000, P473*15%)</f>
        <v>420.20000000000005</v>
      </c>
    </row>
    <row r="474" spans="1:19" x14ac:dyDescent="0.3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VLOOKUP(F474,'Customer Info'!A:B,2,FALSE)</f>
        <v>Christine</v>
      </c>
      <c r="H474" s="6" t="str">
        <f>VLOOKUP(F474,'Customer Info'!A:C,3,FALSE)</f>
        <v>Abelman</v>
      </c>
      <c r="I474" s="6" t="str">
        <f>VLOOKUP(F474,'Customer Info'!A:E,4,FALSE)</f>
        <v>Corporate</v>
      </c>
      <c r="J474" s="2">
        <v>2027</v>
      </c>
      <c r="K474" s="2">
        <v>1913</v>
      </c>
      <c r="L474" s="2">
        <v>3</v>
      </c>
      <c r="M474" s="7">
        <f t="shared" si="28"/>
        <v>5739</v>
      </c>
      <c r="N474" s="7">
        <f t="shared" si="29"/>
        <v>6081</v>
      </c>
      <c r="O474" s="2">
        <v>72</v>
      </c>
      <c r="P474" s="8">
        <f t="shared" si="30"/>
        <v>6153</v>
      </c>
      <c r="Q474" s="8">
        <f t="shared" si="31"/>
        <v>342</v>
      </c>
      <c r="R474" s="2" t="s">
        <v>26</v>
      </c>
      <c r="S474" s="24" cm="1">
        <f t="array" ref="S474">_xlfn.IFS(P474&lt;5000, P474*2%,  P474&lt;25000, P474*5%, P474&lt;50000, P474*7%, P474&lt;10000, P474*9%, P474&lt;250000, P474*12%, P474&gt;=250000, P474*15%)</f>
        <v>307.65000000000003</v>
      </c>
    </row>
    <row r="475" spans="1:19" x14ac:dyDescent="0.3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VLOOKUP(F475,'Customer Info'!A:B,2,FALSE)</f>
        <v>Liz</v>
      </c>
      <c r="H475" s="6" t="str">
        <f>VLOOKUP(F475,'Customer Info'!A:C,3,FALSE)</f>
        <v>Pelletier</v>
      </c>
      <c r="I475" s="6" t="str">
        <f>VLOOKUP(F475,'Customer Info'!A:E,4,FALSE)</f>
        <v>Consumer</v>
      </c>
      <c r="J475" s="2">
        <v>4737</v>
      </c>
      <c r="K475" s="2">
        <v>4473</v>
      </c>
      <c r="L475" s="2">
        <v>2</v>
      </c>
      <c r="M475" s="7">
        <f t="shared" si="28"/>
        <v>8946</v>
      </c>
      <c r="N475" s="7">
        <f t="shared" si="29"/>
        <v>9474</v>
      </c>
      <c r="O475" s="2">
        <v>42</v>
      </c>
      <c r="P475" s="8">
        <f t="shared" si="30"/>
        <v>9516</v>
      </c>
      <c r="Q475" s="8">
        <f t="shared" si="31"/>
        <v>528</v>
      </c>
      <c r="R475" s="2" t="s">
        <v>28</v>
      </c>
      <c r="S475" s="24" cm="1">
        <f t="array" ref="S475">_xlfn.IFS(P475&lt;5000, P475*2%,  P475&lt;25000, P475*5%, P475&lt;50000, P475*7%, P475&lt;10000, P475*9%, P475&lt;250000, P475*12%, P475&gt;=250000, P475*15%)</f>
        <v>475.8</v>
      </c>
    </row>
    <row r="476" spans="1:19" x14ac:dyDescent="0.3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VLOOKUP(F476,'Customer Info'!A:B,2,FALSE)</f>
        <v>Michelle</v>
      </c>
      <c r="H476" s="6" t="str">
        <f>VLOOKUP(F476,'Customer Info'!A:C,3,FALSE)</f>
        <v>Tran</v>
      </c>
      <c r="I476" s="6" t="str">
        <f>VLOOKUP(F476,'Customer Info'!A:E,4,FALSE)</f>
        <v>Home Office</v>
      </c>
      <c r="J476" s="2">
        <v>1332</v>
      </c>
      <c r="K476" s="2">
        <v>1209</v>
      </c>
      <c r="L476" s="2">
        <v>1</v>
      </c>
      <c r="M476" s="7">
        <f t="shared" si="28"/>
        <v>1209</v>
      </c>
      <c r="N476" s="7">
        <f t="shared" si="29"/>
        <v>1332</v>
      </c>
      <c r="O476" s="2">
        <v>30</v>
      </c>
      <c r="P476" s="8">
        <f t="shared" si="30"/>
        <v>1362</v>
      </c>
      <c r="Q476" s="8">
        <f t="shared" si="31"/>
        <v>123</v>
      </c>
      <c r="R476" s="2" t="s">
        <v>50</v>
      </c>
      <c r="S476" s="24" cm="1">
        <f t="array" ref="S476">_xlfn.IFS(P476&lt;5000, P476*2%,  P476&lt;25000, P476*5%, P476&lt;50000, P476*7%, P476&lt;10000, P476*9%, P476&lt;250000, P476*12%, P476&gt;=250000, P476*15%)</f>
        <v>27.240000000000002</v>
      </c>
    </row>
    <row r="477" spans="1:19" x14ac:dyDescent="0.3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VLOOKUP(F477,'Customer Info'!A:B,2,FALSE)</f>
        <v>Hunter</v>
      </c>
      <c r="H477" s="6" t="str">
        <f>VLOOKUP(F477,'Customer Info'!A:C,3,FALSE)</f>
        <v>Lopez</v>
      </c>
      <c r="I477" s="6" t="str">
        <f>VLOOKUP(F477,'Customer Info'!A:E,4,FALSE)</f>
        <v>Corporate</v>
      </c>
      <c r="J477" s="2">
        <v>58</v>
      </c>
      <c r="K477" s="2">
        <v>56</v>
      </c>
      <c r="L477" s="2">
        <v>3</v>
      </c>
      <c r="M477" s="7">
        <f t="shared" si="28"/>
        <v>168</v>
      </c>
      <c r="N477" s="7">
        <f t="shared" si="29"/>
        <v>174</v>
      </c>
      <c r="O477" s="2">
        <v>10</v>
      </c>
      <c r="P477" s="8">
        <f t="shared" si="30"/>
        <v>184</v>
      </c>
      <c r="Q477" s="8">
        <f t="shared" si="31"/>
        <v>6</v>
      </c>
      <c r="R477" s="2" t="s">
        <v>28</v>
      </c>
      <c r="S477" s="24" cm="1">
        <f t="array" ref="S477">_xlfn.IFS(P477&lt;5000, P477*2%,  P477&lt;25000, P477*5%, P477&lt;50000, P477*7%, P477&lt;10000, P477*9%, P477&lt;250000, P477*12%, P477&gt;=250000, P477*15%)</f>
        <v>3.68</v>
      </c>
    </row>
    <row r="478" spans="1:19" x14ac:dyDescent="0.3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VLOOKUP(F478,'Customer Info'!A:B,2,FALSE)</f>
        <v>Sung</v>
      </c>
      <c r="H478" s="6" t="str">
        <f>VLOOKUP(F478,'Customer Info'!A:C,3,FALSE)</f>
        <v>Shariari</v>
      </c>
      <c r="I478" s="6" t="str">
        <f>VLOOKUP(F478,'Customer Info'!A:E,4,FALSE)</f>
        <v>Consumer</v>
      </c>
      <c r="J478" s="2">
        <v>1925</v>
      </c>
      <c r="K478" s="2">
        <v>1834</v>
      </c>
      <c r="L478" s="2">
        <v>5</v>
      </c>
      <c r="M478" s="7">
        <f t="shared" si="28"/>
        <v>9170</v>
      </c>
      <c r="N478" s="7">
        <f t="shared" si="29"/>
        <v>9625</v>
      </c>
      <c r="O478" s="2">
        <v>24</v>
      </c>
      <c r="P478" s="8">
        <f t="shared" si="30"/>
        <v>9649</v>
      </c>
      <c r="Q478" s="8">
        <f t="shared" si="31"/>
        <v>455</v>
      </c>
      <c r="R478" s="2" t="s">
        <v>28</v>
      </c>
      <c r="S478" s="24" cm="1">
        <f t="array" ref="S478">_xlfn.IFS(P478&lt;5000, P478*2%,  P478&lt;25000, P478*5%, P478&lt;50000, P478*7%, P478&lt;10000, P478*9%, P478&lt;250000, P478*12%, P478&gt;=250000, P478*15%)</f>
        <v>482.45000000000005</v>
      </c>
    </row>
    <row r="479" spans="1:19" x14ac:dyDescent="0.3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VLOOKUP(F479,'Customer Info'!A:B,2,FALSE)</f>
        <v>Cari</v>
      </c>
      <c r="H479" s="6" t="str">
        <f>VLOOKUP(F479,'Customer Info'!A:C,3,FALSE)</f>
        <v>MacIntyre</v>
      </c>
      <c r="I479" s="6" t="str">
        <f>VLOOKUP(F479,'Customer Info'!A:E,4,FALSE)</f>
        <v>Corporate</v>
      </c>
      <c r="J479" s="2">
        <v>7534</v>
      </c>
      <c r="K479" s="2">
        <v>7106</v>
      </c>
      <c r="L479" s="2">
        <v>12</v>
      </c>
      <c r="M479" s="7">
        <f t="shared" si="28"/>
        <v>85272</v>
      </c>
      <c r="N479" s="7">
        <f t="shared" si="29"/>
        <v>90408</v>
      </c>
      <c r="O479" s="2">
        <v>35</v>
      </c>
      <c r="P479" s="8">
        <f t="shared" si="30"/>
        <v>90443</v>
      </c>
      <c r="Q479" s="8">
        <f t="shared" si="31"/>
        <v>5136</v>
      </c>
      <c r="R479" s="2" t="s">
        <v>28</v>
      </c>
      <c r="S479" s="24" cm="1">
        <f t="array" ref="S479">_xlfn.IFS(P479&lt;5000, P479*2%,  P479&lt;25000, P479*5%, P479&lt;50000, P479*7%, P479&lt;10000, P479*9%, P479&lt;250000, P479*12%, P479&gt;=250000, P479*15%)</f>
        <v>10853.16</v>
      </c>
    </row>
    <row r="480" spans="1:19" x14ac:dyDescent="0.3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VLOOKUP(F480,'Customer Info'!A:B,2,FALSE)</f>
        <v>Mitch</v>
      </c>
      <c r="H480" s="6" t="str">
        <f>VLOOKUP(F480,'Customer Info'!A:C,3,FALSE)</f>
        <v>Willingham</v>
      </c>
      <c r="I480" s="6" t="str">
        <f>VLOOKUP(F480,'Customer Info'!A:E,4,FALSE)</f>
        <v>Consumer</v>
      </c>
      <c r="J480" s="2">
        <v>8752</v>
      </c>
      <c r="K480" s="2">
        <v>7877</v>
      </c>
      <c r="L480" s="2">
        <v>6</v>
      </c>
      <c r="M480" s="7">
        <f t="shared" si="28"/>
        <v>47262</v>
      </c>
      <c r="N480" s="7">
        <f t="shared" si="29"/>
        <v>52512</v>
      </c>
      <c r="O480" s="2">
        <v>92</v>
      </c>
      <c r="P480" s="8">
        <f t="shared" si="30"/>
        <v>52604</v>
      </c>
      <c r="Q480" s="8">
        <f t="shared" si="31"/>
        <v>5250</v>
      </c>
      <c r="R480" s="2" t="s">
        <v>26</v>
      </c>
      <c r="S480" s="24" cm="1">
        <f t="array" ref="S480">_xlfn.IFS(P480&lt;5000, P480*2%,  P480&lt;25000, P480*5%, P480&lt;50000, P480*7%, P480&lt;10000, P480*9%, P480&lt;250000, P480*12%, P480&gt;=250000, P480*15%)</f>
        <v>6312.48</v>
      </c>
    </row>
    <row r="481" spans="1:19" x14ac:dyDescent="0.3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VLOOKUP(F481,'Customer Info'!A:B,2,FALSE)</f>
        <v>Jim</v>
      </c>
      <c r="H481" s="6" t="str">
        <f>VLOOKUP(F481,'Customer Info'!A:C,3,FALSE)</f>
        <v>Epp</v>
      </c>
      <c r="I481" s="6" t="str">
        <f>VLOOKUP(F481,'Customer Info'!A:E,4,FALSE)</f>
        <v>Consumer</v>
      </c>
      <c r="J481" s="2">
        <v>1763</v>
      </c>
      <c r="K481" s="2">
        <v>1602</v>
      </c>
      <c r="L481" s="2">
        <v>3</v>
      </c>
      <c r="M481" s="7">
        <f t="shared" si="28"/>
        <v>4806</v>
      </c>
      <c r="N481" s="7">
        <f t="shared" si="29"/>
        <v>5289</v>
      </c>
      <c r="O481" s="2">
        <v>100</v>
      </c>
      <c r="P481" s="8">
        <f t="shared" si="30"/>
        <v>5389</v>
      </c>
      <c r="Q481" s="8">
        <f t="shared" si="31"/>
        <v>483</v>
      </c>
      <c r="R481" s="2" t="s">
        <v>28</v>
      </c>
      <c r="S481" s="24" cm="1">
        <f t="array" ref="S481">_xlfn.IFS(P481&lt;5000, P481*2%,  P481&lt;25000, P481*5%, P481&lt;50000, P481*7%, P481&lt;10000, P481*9%, P481&lt;250000, P481*12%, P481&gt;=250000, P481*15%)</f>
        <v>269.45</v>
      </c>
    </row>
    <row r="482" spans="1:19" x14ac:dyDescent="0.3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VLOOKUP(F482,'Customer Info'!A:B,2,FALSE)</f>
        <v>Harold</v>
      </c>
      <c r="H482" s="6" t="str">
        <f>VLOOKUP(F482,'Customer Info'!A:C,3,FALSE)</f>
        <v>Dahlen</v>
      </c>
      <c r="I482" s="6" t="str">
        <f>VLOOKUP(F482,'Customer Info'!A:E,4,FALSE)</f>
        <v>Corporate</v>
      </c>
      <c r="J482" s="2">
        <v>1983</v>
      </c>
      <c r="K482" s="2">
        <v>1908</v>
      </c>
      <c r="L482" s="2">
        <v>1</v>
      </c>
      <c r="M482" s="7">
        <f t="shared" si="28"/>
        <v>1908</v>
      </c>
      <c r="N482" s="7">
        <f t="shared" si="29"/>
        <v>1983</v>
      </c>
      <c r="O482" s="2">
        <v>79</v>
      </c>
      <c r="P482" s="8">
        <f t="shared" si="30"/>
        <v>2062</v>
      </c>
      <c r="Q482" s="8">
        <f t="shared" si="31"/>
        <v>75</v>
      </c>
      <c r="R482" s="2" t="s">
        <v>28</v>
      </c>
      <c r="S482" s="24" cm="1">
        <f t="array" ref="S482">_xlfn.IFS(P482&lt;5000, P482*2%,  P482&lt;25000, P482*5%, P482&lt;50000, P482*7%, P482&lt;10000, P482*9%, P482&lt;250000, P482*12%, P482&gt;=250000, P482*15%)</f>
        <v>41.24</v>
      </c>
    </row>
    <row r="483" spans="1:19" x14ac:dyDescent="0.3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VLOOKUP(F483,'Customer Info'!A:B,2,FALSE)</f>
        <v>Kean</v>
      </c>
      <c r="H483" s="6" t="str">
        <f>VLOOKUP(F483,'Customer Info'!A:C,3,FALSE)</f>
        <v>Thornton</v>
      </c>
      <c r="I483" s="6" t="str">
        <f>VLOOKUP(F483,'Customer Info'!A:E,4,FALSE)</f>
        <v>Corporate</v>
      </c>
      <c r="J483" s="2">
        <v>71</v>
      </c>
      <c r="K483" s="2">
        <v>64</v>
      </c>
      <c r="L483" s="2">
        <v>4</v>
      </c>
      <c r="M483" s="7">
        <f t="shared" si="28"/>
        <v>256</v>
      </c>
      <c r="N483" s="7">
        <f t="shared" si="29"/>
        <v>284</v>
      </c>
      <c r="O483" s="2">
        <v>10</v>
      </c>
      <c r="P483" s="8">
        <f t="shared" si="30"/>
        <v>294</v>
      </c>
      <c r="Q483" s="8">
        <f t="shared" si="31"/>
        <v>28</v>
      </c>
      <c r="R483" s="2" t="s">
        <v>26</v>
      </c>
      <c r="S483" s="24" cm="1">
        <f t="array" ref="S483">_xlfn.IFS(P483&lt;5000, P483*2%,  P483&lt;25000, P483*5%, P483&lt;50000, P483*7%, P483&lt;10000, P483*9%, P483&lt;250000, P483*12%, P483&gt;=250000, P483*15%)</f>
        <v>5.88</v>
      </c>
    </row>
    <row r="484" spans="1:19" x14ac:dyDescent="0.3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VLOOKUP(F484,'Customer Info'!A:B,2,FALSE)</f>
        <v>Hunter</v>
      </c>
      <c r="H484" s="6" t="str">
        <f>VLOOKUP(F484,'Customer Info'!A:C,3,FALSE)</f>
        <v>Glantz</v>
      </c>
      <c r="I484" s="6" t="str">
        <f>VLOOKUP(F484,'Customer Info'!A:E,4,FALSE)</f>
        <v>Home Office</v>
      </c>
      <c r="J484" s="2">
        <v>8199</v>
      </c>
      <c r="K484" s="2">
        <v>7523</v>
      </c>
      <c r="L484" s="2">
        <v>4</v>
      </c>
      <c r="M484" s="7">
        <f t="shared" si="28"/>
        <v>30092</v>
      </c>
      <c r="N484" s="7">
        <f t="shared" si="29"/>
        <v>32796</v>
      </c>
      <c r="O484" s="2">
        <v>43</v>
      </c>
      <c r="P484" s="8">
        <f t="shared" si="30"/>
        <v>32839</v>
      </c>
      <c r="Q484" s="8">
        <f t="shared" si="31"/>
        <v>2704</v>
      </c>
      <c r="R484" s="2" t="s">
        <v>26</v>
      </c>
      <c r="S484" s="24" cm="1">
        <f t="array" ref="S484">_xlfn.IFS(P484&lt;5000, P484*2%,  P484&lt;25000, P484*5%, P484&lt;50000, P484*7%, P484&lt;10000, P484*9%, P484&lt;250000, P484*12%, P484&gt;=250000, P484*15%)</f>
        <v>2298.73</v>
      </c>
    </row>
    <row r="485" spans="1:19" x14ac:dyDescent="0.3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VLOOKUP(F485,'Customer Info'!A:B,2,FALSE)</f>
        <v>Victoria</v>
      </c>
      <c r="H485" s="6" t="str">
        <f>VLOOKUP(F485,'Customer Info'!A:C,3,FALSE)</f>
        <v>Brennan</v>
      </c>
      <c r="I485" s="6" t="str">
        <f>VLOOKUP(F485,'Customer Info'!A:E,4,FALSE)</f>
        <v>Consumer</v>
      </c>
      <c r="J485" s="2">
        <v>144</v>
      </c>
      <c r="K485" s="2">
        <v>132</v>
      </c>
      <c r="L485" s="2">
        <v>2</v>
      </c>
      <c r="M485" s="7">
        <f t="shared" si="28"/>
        <v>264</v>
      </c>
      <c r="N485" s="7">
        <f t="shared" si="29"/>
        <v>288</v>
      </c>
      <c r="O485" s="2">
        <v>30</v>
      </c>
      <c r="P485" s="8">
        <f t="shared" si="30"/>
        <v>318</v>
      </c>
      <c r="Q485" s="8">
        <f t="shared" si="31"/>
        <v>24</v>
      </c>
      <c r="R485" s="2" t="s">
        <v>28</v>
      </c>
      <c r="S485" s="24" cm="1">
        <f t="array" ref="S485">_xlfn.IFS(P485&lt;5000, P485*2%,  P485&lt;25000, P485*5%, P485&lt;50000, P485*7%, P485&lt;10000, P485*9%, P485&lt;250000, P485*12%, P485&gt;=250000, P485*15%)</f>
        <v>6.36</v>
      </c>
    </row>
    <row r="486" spans="1:19" x14ac:dyDescent="0.3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VLOOKUP(F486,'Customer Info'!A:B,2,FALSE)</f>
        <v>Muhammed</v>
      </c>
      <c r="H486" s="6" t="str">
        <f>VLOOKUP(F486,'Customer Info'!A:C,3,FALSE)</f>
        <v>Lee</v>
      </c>
      <c r="I486" s="6" t="str">
        <f>VLOOKUP(F486,'Customer Info'!A:E,4,FALSE)</f>
        <v>Consumer</v>
      </c>
      <c r="J486" s="2">
        <v>288</v>
      </c>
      <c r="K486" s="2">
        <v>264</v>
      </c>
      <c r="L486" s="2">
        <v>3</v>
      </c>
      <c r="M486" s="7">
        <f t="shared" si="28"/>
        <v>792</v>
      </c>
      <c r="N486" s="7">
        <f t="shared" si="29"/>
        <v>864</v>
      </c>
      <c r="O486" s="2">
        <v>61</v>
      </c>
      <c r="P486" s="8">
        <f t="shared" si="30"/>
        <v>925</v>
      </c>
      <c r="Q486" s="8">
        <f t="shared" si="31"/>
        <v>72</v>
      </c>
      <c r="R486" s="2" t="s">
        <v>28</v>
      </c>
      <c r="S486" s="24" cm="1">
        <f t="array" ref="S486">_xlfn.IFS(P486&lt;5000, P486*2%,  P486&lt;25000, P486*5%, P486&lt;50000, P486*7%, P486&lt;10000, P486*9%, P486&lt;250000, P486*12%, P486&gt;=250000, P486*15%)</f>
        <v>18.5</v>
      </c>
    </row>
    <row r="487" spans="1:19" x14ac:dyDescent="0.3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VLOOKUP(F487,'Customer Info'!A:B,2,FALSE)</f>
        <v>Jonathan</v>
      </c>
      <c r="H487" s="6" t="str">
        <f>VLOOKUP(F487,'Customer Info'!A:C,3,FALSE)</f>
        <v>Howell</v>
      </c>
      <c r="I487" s="6" t="str">
        <f>VLOOKUP(F487,'Customer Info'!A:E,4,FALSE)</f>
        <v>Consumer</v>
      </c>
      <c r="J487" s="2">
        <v>175</v>
      </c>
      <c r="K487" s="2">
        <v>162</v>
      </c>
      <c r="L487" s="2">
        <v>5</v>
      </c>
      <c r="M487" s="7">
        <f t="shared" si="28"/>
        <v>810</v>
      </c>
      <c r="N487" s="7">
        <f t="shared" si="29"/>
        <v>875</v>
      </c>
      <c r="O487" s="2">
        <v>30</v>
      </c>
      <c r="P487" s="8">
        <f t="shared" si="30"/>
        <v>905</v>
      </c>
      <c r="Q487" s="8">
        <f t="shared" si="31"/>
        <v>65</v>
      </c>
      <c r="R487" s="2" t="s">
        <v>26</v>
      </c>
      <c r="S487" s="24" cm="1">
        <f t="array" ref="S487">_xlfn.IFS(P487&lt;5000, P487*2%,  P487&lt;25000, P487*5%, P487&lt;50000, P487*7%, P487&lt;10000, P487*9%, P487&lt;250000, P487*12%, P487&gt;=250000, P487*15%)</f>
        <v>18.100000000000001</v>
      </c>
    </row>
    <row r="488" spans="1:19" x14ac:dyDescent="0.3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VLOOKUP(F488,'Customer Info'!A:B,2,FALSE)</f>
        <v>Anna</v>
      </c>
      <c r="H488" s="6" t="str">
        <f>VLOOKUP(F488,'Customer Info'!A:C,3,FALSE)</f>
        <v>Gayman</v>
      </c>
      <c r="I488" s="6" t="str">
        <f>VLOOKUP(F488,'Customer Info'!A:E,4,FALSE)</f>
        <v>Consumer</v>
      </c>
      <c r="J488" s="2">
        <v>2083</v>
      </c>
      <c r="K488" s="2">
        <v>2004</v>
      </c>
      <c r="L488" s="2">
        <v>5</v>
      </c>
      <c r="M488" s="7">
        <f t="shared" si="28"/>
        <v>10020</v>
      </c>
      <c r="N488" s="7">
        <f t="shared" si="29"/>
        <v>10415</v>
      </c>
      <c r="O488" s="2">
        <v>71</v>
      </c>
      <c r="P488" s="8">
        <f t="shared" si="30"/>
        <v>10486</v>
      </c>
      <c r="Q488" s="8">
        <f t="shared" si="31"/>
        <v>395</v>
      </c>
      <c r="R488" s="2" t="s">
        <v>28</v>
      </c>
      <c r="S488" s="24" cm="1">
        <f t="array" ref="S488">_xlfn.IFS(P488&lt;5000, P488*2%,  P488&lt;25000, P488*5%, P488&lt;50000, P488*7%, P488&lt;10000, P488*9%, P488&lt;250000, P488*12%, P488&gt;=250000, P488*15%)</f>
        <v>524.30000000000007</v>
      </c>
    </row>
    <row r="489" spans="1:19" x14ac:dyDescent="0.3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VLOOKUP(F489,'Customer Info'!A:B,2,FALSE)</f>
        <v>Adrian</v>
      </c>
      <c r="H489" s="6" t="str">
        <f>VLOOKUP(F489,'Customer Info'!A:C,3,FALSE)</f>
        <v>Barton</v>
      </c>
      <c r="I489" s="6" t="str">
        <f>VLOOKUP(F489,'Customer Info'!A:E,4,FALSE)</f>
        <v>Consumer</v>
      </c>
      <c r="J489" s="2">
        <v>1399</v>
      </c>
      <c r="K489" s="2">
        <v>1333</v>
      </c>
      <c r="L489" s="2">
        <v>1</v>
      </c>
      <c r="M489" s="7">
        <f t="shared" si="28"/>
        <v>1333</v>
      </c>
      <c r="N489" s="7">
        <f t="shared" si="29"/>
        <v>1399</v>
      </c>
      <c r="O489" s="2">
        <v>94</v>
      </c>
      <c r="P489" s="8">
        <f t="shared" si="30"/>
        <v>1493</v>
      </c>
      <c r="Q489" s="8">
        <f t="shared" si="31"/>
        <v>66</v>
      </c>
      <c r="R489" s="2" t="s">
        <v>50</v>
      </c>
      <c r="S489" s="24" cm="1">
        <f t="array" ref="S489">_xlfn.IFS(P489&lt;5000, P489*2%,  P489&lt;25000, P489*5%, P489&lt;50000, P489*7%, P489&lt;10000, P489*9%, P489&lt;250000, P489*12%, P489&gt;=250000, P489*15%)</f>
        <v>29.86</v>
      </c>
    </row>
    <row r="490" spans="1:19" x14ac:dyDescent="0.3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VLOOKUP(F490,'Customer Info'!A:B,2,FALSE)</f>
        <v>Trudy</v>
      </c>
      <c r="H490" s="6" t="str">
        <f>VLOOKUP(F490,'Customer Info'!A:C,3,FALSE)</f>
        <v>Glocke</v>
      </c>
      <c r="I490" s="6" t="str">
        <f>VLOOKUP(F490,'Customer Info'!A:E,4,FALSE)</f>
        <v>Consumer</v>
      </c>
      <c r="J490" s="2">
        <v>8160</v>
      </c>
      <c r="K490" s="2">
        <v>7475</v>
      </c>
      <c r="L490" s="2">
        <v>2</v>
      </c>
      <c r="M490" s="7">
        <f t="shared" si="28"/>
        <v>14950</v>
      </c>
      <c r="N490" s="7">
        <f t="shared" si="29"/>
        <v>16320</v>
      </c>
      <c r="O490" s="2">
        <v>42</v>
      </c>
      <c r="P490" s="8">
        <f t="shared" si="30"/>
        <v>16362</v>
      </c>
      <c r="Q490" s="8">
        <f t="shared" si="31"/>
        <v>1370</v>
      </c>
      <c r="R490" s="2" t="s">
        <v>50</v>
      </c>
      <c r="S490" s="24" cm="1">
        <f t="array" ref="S490">_xlfn.IFS(P490&lt;5000, P490*2%,  P490&lt;25000, P490*5%, P490&lt;50000, P490*7%, P490&lt;10000, P490*9%, P490&lt;250000, P490*12%, P490&gt;=250000, P490*15%)</f>
        <v>818.1</v>
      </c>
    </row>
    <row r="491" spans="1:19" x14ac:dyDescent="0.3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VLOOKUP(F491,'Customer Info'!A:B,2,FALSE)</f>
        <v>Brendan</v>
      </c>
      <c r="H491" s="6" t="str">
        <f>VLOOKUP(F491,'Customer Info'!A:C,3,FALSE)</f>
        <v>Murry</v>
      </c>
      <c r="I491" s="6" t="str">
        <f>VLOOKUP(F491,'Customer Info'!A:E,4,FALSE)</f>
        <v>Home Office</v>
      </c>
      <c r="J491" s="2">
        <v>3256</v>
      </c>
      <c r="K491" s="2">
        <v>2959</v>
      </c>
      <c r="L491" s="2">
        <v>3</v>
      </c>
      <c r="M491" s="7">
        <f t="shared" si="28"/>
        <v>8877</v>
      </c>
      <c r="N491" s="7">
        <f t="shared" si="29"/>
        <v>9768</v>
      </c>
      <c r="O491" s="2">
        <v>68</v>
      </c>
      <c r="P491" s="8">
        <f t="shared" si="30"/>
        <v>9836</v>
      </c>
      <c r="Q491" s="8">
        <f t="shared" si="31"/>
        <v>891</v>
      </c>
      <c r="R491" s="2" t="s">
        <v>28</v>
      </c>
      <c r="S491" s="24" cm="1">
        <f t="array" ref="S491">_xlfn.IFS(P491&lt;5000, P491*2%,  P491&lt;25000, P491*5%, P491&lt;50000, P491*7%, P491&lt;10000, P491*9%, P491&lt;250000, P491*12%, P491&gt;=250000, P491*15%)</f>
        <v>491.8</v>
      </c>
    </row>
    <row r="492" spans="1:19" x14ac:dyDescent="0.3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VLOOKUP(F492,'Customer Info'!A:B,2,FALSE)</f>
        <v>Mark</v>
      </c>
      <c r="H492" s="6" t="str">
        <f>VLOOKUP(F492,'Customer Info'!A:C,3,FALSE)</f>
        <v>Packer</v>
      </c>
      <c r="I492" s="6" t="str">
        <f>VLOOKUP(F492,'Customer Info'!A:E,4,FALSE)</f>
        <v>Consumer</v>
      </c>
      <c r="J492" s="2">
        <v>3408</v>
      </c>
      <c r="K492" s="2">
        <v>3215</v>
      </c>
      <c r="L492" s="2">
        <v>2</v>
      </c>
      <c r="M492" s="7">
        <f t="shared" si="28"/>
        <v>6430</v>
      </c>
      <c r="N492" s="7">
        <f t="shared" si="29"/>
        <v>6816</v>
      </c>
      <c r="O492" s="2">
        <v>53</v>
      </c>
      <c r="P492" s="8">
        <f t="shared" si="30"/>
        <v>6869</v>
      </c>
      <c r="Q492" s="8">
        <f t="shared" si="31"/>
        <v>386</v>
      </c>
      <c r="R492" s="2" t="s">
        <v>28</v>
      </c>
      <c r="S492" s="24" cm="1">
        <f t="array" ref="S492">_xlfn.IFS(P492&lt;5000, P492*2%,  P492&lt;25000, P492*5%, P492&lt;50000, P492*7%, P492&lt;10000, P492*9%, P492&lt;250000, P492*12%, P492&gt;=250000, P492*15%)</f>
        <v>343.45000000000005</v>
      </c>
    </row>
    <row r="493" spans="1:19" x14ac:dyDescent="0.3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VLOOKUP(F493,'Customer Info'!A:B,2,FALSE)</f>
        <v>Sanjit</v>
      </c>
      <c r="H493" s="6" t="str">
        <f>VLOOKUP(F493,'Customer Info'!A:C,3,FALSE)</f>
        <v>Chand</v>
      </c>
      <c r="I493" s="6" t="str">
        <f>VLOOKUP(F493,'Customer Info'!A:E,4,FALSE)</f>
        <v>Corporate</v>
      </c>
      <c r="J493" s="2">
        <v>7864</v>
      </c>
      <c r="K493" s="2">
        <v>7563</v>
      </c>
      <c r="L493" s="2">
        <v>2</v>
      </c>
      <c r="M493" s="7">
        <f t="shared" si="28"/>
        <v>15126</v>
      </c>
      <c r="N493" s="7">
        <f t="shared" si="29"/>
        <v>15728</v>
      </c>
      <c r="O493" s="2">
        <v>75</v>
      </c>
      <c r="P493" s="8">
        <f t="shared" si="30"/>
        <v>15803</v>
      </c>
      <c r="Q493" s="8">
        <f t="shared" si="31"/>
        <v>602</v>
      </c>
      <c r="R493" s="2" t="s">
        <v>50</v>
      </c>
      <c r="S493" s="24" cm="1">
        <f t="array" ref="S493">_xlfn.IFS(P493&lt;5000, P493*2%,  P493&lt;25000, P493*5%, P493&lt;50000, P493*7%, P493&lt;10000, P493*9%, P493&lt;250000, P493*12%, P493&gt;=250000, P493*15%)</f>
        <v>790.15000000000009</v>
      </c>
    </row>
    <row r="494" spans="1:19" x14ac:dyDescent="0.3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VLOOKUP(F494,'Customer Info'!A:B,2,FALSE)</f>
        <v>Duane</v>
      </c>
      <c r="H494" s="6" t="str">
        <f>VLOOKUP(F494,'Customer Info'!A:C,3,FALSE)</f>
        <v>Huffman</v>
      </c>
      <c r="I494" s="6" t="str">
        <f>VLOOKUP(F494,'Customer Info'!A:E,4,FALSE)</f>
        <v>Consumer</v>
      </c>
      <c r="J494" s="2">
        <v>674</v>
      </c>
      <c r="K494" s="2">
        <v>629</v>
      </c>
      <c r="L494" s="2">
        <v>3</v>
      </c>
      <c r="M494" s="7">
        <f t="shared" si="28"/>
        <v>1887</v>
      </c>
      <c r="N494" s="7">
        <f t="shared" si="29"/>
        <v>2022</v>
      </c>
      <c r="O494" s="2">
        <v>82</v>
      </c>
      <c r="P494" s="8">
        <f t="shared" si="30"/>
        <v>2104</v>
      </c>
      <c r="Q494" s="8">
        <f t="shared" si="31"/>
        <v>135</v>
      </c>
      <c r="R494" s="2" t="s">
        <v>50</v>
      </c>
      <c r="S494" s="24" cm="1">
        <f t="array" ref="S494">_xlfn.IFS(P494&lt;5000, P494*2%,  P494&lt;25000, P494*5%, P494&lt;50000, P494*7%, P494&lt;10000, P494*9%, P494&lt;250000, P494*12%, P494&gt;=250000, P494*15%)</f>
        <v>42.08</v>
      </c>
    </row>
    <row r="495" spans="1:19" x14ac:dyDescent="0.3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VLOOKUP(F495,'Customer Info'!A:B,2,FALSE)</f>
        <v>Quincy</v>
      </c>
      <c r="H495" s="6" t="str">
        <f>VLOOKUP(F495,'Customer Info'!A:C,3,FALSE)</f>
        <v>Jones</v>
      </c>
      <c r="I495" s="6" t="str">
        <f>VLOOKUP(F495,'Customer Info'!A:E,4,FALSE)</f>
        <v>Consumer</v>
      </c>
      <c r="J495" s="2">
        <v>138</v>
      </c>
      <c r="K495" s="2">
        <v>128</v>
      </c>
      <c r="L495" s="2">
        <v>4</v>
      </c>
      <c r="M495" s="7">
        <f t="shared" si="28"/>
        <v>512</v>
      </c>
      <c r="N495" s="7">
        <f t="shared" si="29"/>
        <v>552</v>
      </c>
      <c r="O495" s="2">
        <v>30</v>
      </c>
      <c r="P495" s="8">
        <f t="shared" si="30"/>
        <v>582</v>
      </c>
      <c r="Q495" s="8">
        <f t="shared" si="31"/>
        <v>40</v>
      </c>
      <c r="R495" s="2" t="s">
        <v>26</v>
      </c>
      <c r="S495" s="24" cm="1">
        <f t="array" ref="S495">_xlfn.IFS(P495&lt;5000, P495*2%,  P495&lt;25000, P495*5%, P495&lt;50000, P495*7%, P495&lt;10000, P495*9%, P495&lt;250000, P495*12%, P495&gt;=250000, P495*15%)</f>
        <v>11.64</v>
      </c>
    </row>
    <row r="496" spans="1:19" x14ac:dyDescent="0.3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VLOOKUP(F496,'Customer Info'!A:B,2,FALSE)</f>
        <v>Sara</v>
      </c>
      <c r="H496" s="6" t="str">
        <f>VLOOKUP(F496,'Customer Info'!A:C,3,FALSE)</f>
        <v>Luxemburg</v>
      </c>
      <c r="I496" s="6" t="str">
        <f>VLOOKUP(F496,'Customer Info'!A:E,4,FALSE)</f>
        <v>Home Office</v>
      </c>
      <c r="J496" s="2">
        <v>222</v>
      </c>
      <c r="K496" s="2">
        <v>204</v>
      </c>
      <c r="L496" s="2">
        <v>6</v>
      </c>
      <c r="M496" s="7">
        <f t="shared" si="28"/>
        <v>1224</v>
      </c>
      <c r="N496" s="7">
        <f t="shared" si="29"/>
        <v>1332</v>
      </c>
      <c r="O496" s="2">
        <v>26</v>
      </c>
      <c r="P496" s="8">
        <f t="shared" si="30"/>
        <v>1358</v>
      </c>
      <c r="Q496" s="8">
        <f t="shared" si="31"/>
        <v>108</v>
      </c>
      <c r="R496" s="2" t="s">
        <v>28</v>
      </c>
      <c r="S496" s="24" cm="1">
        <f t="array" ref="S496">_xlfn.IFS(P496&lt;5000, P496*2%,  P496&lt;25000, P496*5%, P496&lt;50000, P496*7%, P496&lt;10000, P496*9%, P496&lt;250000, P496*12%, P496&gt;=250000, P496*15%)</f>
        <v>27.16</v>
      </c>
    </row>
    <row r="497" spans="1:19" x14ac:dyDescent="0.3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VLOOKUP(F497,'Customer Info'!A:B,2,FALSE)</f>
        <v>Brendan</v>
      </c>
      <c r="H497" s="6" t="str">
        <f>VLOOKUP(F497,'Customer Info'!A:C,3,FALSE)</f>
        <v>Dodson</v>
      </c>
      <c r="I497" s="6" t="str">
        <f>VLOOKUP(F497,'Customer Info'!A:E,4,FALSE)</f>
        <v>Corporate</v>
      </c>
      <c r="J497" s="2">
        <v>1441</v>
      </c>
      <c r="K497" s="2">
        <v>1360</v>
      </c>
      <c r="L497" s="2">
        <v>2</v>
      </c>
      <c r="M497" s="7">
        <f t="shared" si="28"/>
        <v>2720</v>
      </c>
      <c r="N497" s="7">
        <f t="shared" si="29"/>
        <v>2882</v>
      </c>
      <c r="O497" s="2">
        <v>53</v>
      </c>
      <c r="P497" s="8">
        <f t="shared" si="30"/>
        <v>2935</v>
      </c>
      <c r="Q497" s="8">
        <f t="shared" si="31"/>
        <v>162</v>
      </c>
      <c r="R497" s="2" t="s">
        <v>28</v>
      </c>
      <c r="S497" s="24" cm="1">
        <f t="array" ref="S497">_xlfn.IFS(P497&lt;5000, P497*2%,  P497&lt;25000, P497*5%, P497&lt;50000, P497*7%, P497&lt;10000, P497*9%, P497&lt;250000, P497*12%, P497&gt;=250000, P497*15%)</f>
        <v>58.7</v>
      </c>
    </row>
    <row r="498" spans="1:19" x14ac:dyDescent="0.3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VLOOKUP(F498,'Customer Info'!A:B,2,FALSE)</f>
        <v>Shui</v>
      </c>
      <c r="H498" s="6" t="str">
        <f>VLOOKUP(F498,'Customer Info'!A:C,3,FALSE)</f>
        <v>Tom</v>
      </c>
      <c r="I498" s="6" t="str">
        <f>VLOOKUP(F498,'Customer Info'!A:E,4,FALSE)</f>
        <v>Consumer</v>
      </c>
      <c r="J498" s="2">
        <v>877</v>
      </c>
      <c r="K498" s="2">
        <v>788</v>
      </c>
      <c r="L498" s="2">
        <v>5</v>
      </c>
      <c r="M498" s="7">
        <f t="shared" si="28"/>
        <v>3940</v>
      </c>
      <c r="N498" s="7">
        <f t="shared" si="29"/>
        <v>4385</v>
      </c>
      <c r="O498" s="2">
        <v>85</v>
      </c>
      <c r="P498" s="8">
        <f t="shared" si="30"/>
        <v>4470</v>
      </c>
      <c r="Q498" s="8">
        <f t="shared" si="31"/>
        <v>445</v>
      </c>
      <c r="R498" s="2" t="s">
        <v>28</v>
      </c>
      <c r="S498" s="24" cm="1">
        <f t="array" ref="S498">_xlfn.IFS(P498&lt;5000, P498*2%,  P498&lt;25000, P498*5%, P498&lt;50000, P498*7%, P498&lt;10000, P498*9%, P498&lt;250000, P498*12%, P498&gt;=250000, P498*15%)</f>
        <v>89.4</v>
      </c>
    </row>
    <row r="499" spans="1:19" x14ac:dyDescent="0.3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VLOOKUP(F499,'Customer Info'!A:B,2,FALSE)</f>
        <v>Patrick</v>
      </c>
      <c r="H499" s="6" t="str">
        <f>VLOOKUP(F499,'Customer Info'!A:C,3,FALSE)</f>
        <v>Bzostek</v>
      </c>
      <c r="I499" s="6" t="str">
        <f>VLOOKUP(F499,'Customer Info'!A:E,4,FALSE)</f>
        <v>Corporate</v>
      </c>
      <c r="J499" s="2">
        <v>2243</v>
      </c>
      <c r="K499" s="2">
        <v>2000</v>
      </c>
      <c r="L499" s="2">
        <v>6</v>
      </c>
      <c r="M499" s="7">
        <f t="shared" si="28"/>
        <v>12000</v>
      </c>
      <c r="N499" s="7">
        <f t="shared" si="29"/>
        <v>13458</v>
      </c>
      <c r="O499" s="2">
        <v>63</v>
      </c>
      <c r="P499" s="8">
        <f t="shared" si="30"/>
        <v>13521</v>
      </c>
      <c r="Q499" s="8">
        <f t="shared" si="31"/>
        <v>1458</v>
      </c>
      <c r="R499" s="2" t="s">
        <v>28</v>
      </c>
      <c r="S499" s="24" cm="1">
        <f t="array" ref="S499">_xlfn.IFS(P499&lt;5000, P499*2%,  P499&lt;25000, P499*5%, P499&lt;50000, P499*7%, P499&lt;10000, P499*9%, P499&lt;250000, P499*12%, P499&gt;=250000, P499*15%)</f>
        <v>676.05000000000007</v>
      </c>
    </row>
    <row r="500" spans="1:19" x14ac:dyDescent="0.3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VLOOKUP(F500,'Customer Info'!A:B,2,FALSE)</f>
        <v>Ryan</v>
      </c>
      <c r="H500" s="6" t="str">
        <f>VLOOKUP(F500,'Customer Info'!A:C,3,FALSE)</f>
        <v>Crowe</v>
      </c>
      <c r="I500" s="6" t="str">
        <f>VLOOKUP(F500,'Customer Info'!A:E,4,FALSE)</f>
        <v>Corporate</v>
      </c>
      <c r="J500" s="2">
        <v>1703</v>
      </c>
      <c r="K500" s="2">
        <v>1639</v>
      </c>
      <c r="L500" s="2">
        <v>1</v>
      </c>
      <c r="M500" s="7">
        <f t="shared" si="28"/>
        <v>1639</v>
      </c>
      <c r="N500" s="7">
        <f t="shared" si="29"/>
        <v>1703</v>
      </c>
      <c r="O500" s="2">
        <v>32</v>
      </c>
      <c r="P500" s="8">
        <f t="shared" si="30"/>
        <v>1735</v>
      </c>
      <c r="Q500" s="8">
        <f t="shared" si="31"/>
        <v>64</v>
      </c>
      <c r="R500" s="2" t="s">
        <v>28</v>
      </c>
      <c r="S500" s="24" cm="1">
        <f t="array" ref="S500">_xlfn.IFS(P500&lt;5000, P500*2%,  P500&lt;25000, P500*5%, P500&lt;50000, P500*7%, P500&lt;10000, P500*9%, P500&lt;250000, P500*12%, P500&gt;=250000, P500*15%)</f>
        <v>34.700000000000003</v>
      </c>
    </row>
    <row r="501" spans="1:19" x14ac:dyDescent="0.3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VLOOKUP(F501,'Customer Info'!A:B,2,FALSE)</f>
        <v>Becky</v>
      </c>
      <c r="H501" s="6" t="str">
        <f>VLOOKUP(F501,'Customer Info'!A:C,3,FALSE)</f>
        <v>Pak</v>
      </c>
      <c r="I501" s="6" t="str">
        <f>VLOOKUP(F501,'Customer Info'!A:E,4,FALSE)</f>
        <v>Consumer</v>
      </c>
      <c r="J501" s="2">
        <v>4443</v>
      </c>
      <c r="K501" s="2">
        <v>4079</v>
      </c>
      <c r="L501" s="2">
        <v>1</v>
      </c>
      <c r="M501" s="7">
        <f t="shared" si="28"/>
        <v>4079</v>
      </c>
      <c r="N501" s="7">
        <f t="shared" si="29"/>
        <v>4443</v>
      </c>
      <c r="O501" s="2">
        <v>74</v>
      </c>
      <c r="P501" s="8">
        <f t="shared" si="30"/>
        <v>4517</v>
      </c>
      <c r="Q501" s="8">
        <f t="shared" si="31"/>
        <v>364</v>
      </c>
      <c r="R501" s="2" t="s">
        <v>28</v>
      </c>
      <c r="S501" s="24" cm="1">
        <f t="array" ref="S501">_xlfn.IFS(P501&lt;5000, P501*2%,  P501&lt;25000, P501*5%, P501&lt;50000, P501*7%, P501&lt;10000, P501*9%, P501&lt;250000, P501*12%, P501&gt;=250000, P501*15%)</f>
        <v>90.34</v>
      </c>
    </row>
    <row r="502" spans="1:19" x14ac:dyDescent="0.3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VLOOKUP(F502,'Customer Info'!A:B,2,FALSE)</f>
        <v>Ryan</v>
      </c>
      <c r="H502" s="6" t="str">
        <f>VLOOKUP(F502,'Customer Info'!A:C,3,FALSE)</f>
        <v>Crowe</v>
      </c>
      <c r="I502" s="6" t="str">
        <f>VLOOKUP(F502,'Customer Info'!A:E,4,FALSE)</f>
        <v>Corporate</v>
      </c>
      <c r="J502" s="2">
        <v>1283</v>
      </c>
      <c r="K502" s="2">
        <v>1187</v>
      </c>
      <c r="L502" s="2">
        <v>1</v>
      </c>
      <c r="M502" s="7">
        <f t="shared" si="28"/>
        <v>1187</v>
      </c>
      <c r="N502" s="7">
        <f t="shared" si="29"/>
        <v>1283</v>
      </c>
      <c r="O502" s="2">
        <v>41</v>
      </c>
      <c r="P502" s="8">
        <f t="shared" si="30"/>
        <v>1324</v>
      </c>
      <c r="Q502" s="8">
        <f t="shared" si="31"/>
        <v>96</v>
      </c>
      <c r="R502" s="2" t="s">
        <v>50</v>
      </c>
      <c r="S502" s="24" cm="1">
        <f t="array" ref="S502">_xlfn.IFS(P502&lt;5000, P502*2%,  P502&lt;25000, P502*5%, P502&lt;50000, P502*7%, P502&lt;10000, P502*9%, P502&lt;250000, P502*12%, P502&gt;=250000, P502*15%)</f>
        <v>26.48</v>
      </c>
    </row>
    <row r="503" spans="1:19" x14ac:dyDescent="0.3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VLOOKUP(F503,'Customer Info'!A:B,2,FALSE)</f>
        <v>Jesus</v>
      </c>
      <c r="H503" s="6" t="str">
        <f>VLOOKUP(F503,'Customer Info'!A:C,3,FALSE)</f>
        <v>Ocampo</v>
      </c>
      <c r="I503" s="6" t="str">
        <f>VLOOKUP(F503,'Customer Info'!A:E,4,FALSE)</f>
        <v>Home Office</v>
      </c>
      <c r="J503" s="2">
        <v>6060</v>
      </c>
      <c r="K503" s="2">
        <v>6002</v>
      </c>
      <c r="L503" s="2">
        <v>2</v>
      </c>
      <c r="M503" s="7">
        <f t="shared" si="28"/>
        <v>12004</v>
      </c>
      <c r="N503" s="7">
        <f t="shared" si="29"/>
        <v>12120</v>
      </c>
      <c r="O503" s="2">
        <v>71</v>
      </c>
      <c r="P503" s="8">
        <f t="shared" si="30"/>
        <v>12191</v>
      </c>
      <c r="Q503" s="8">
        <f t="shared" si="31"/>
        <v>116</v>
      </c>
      <c r="R503" s="2" t="s">
        <v>50</v>
      </c>
      <c r="S503" s="24" cm="1">
        <f t="array" ref="S503">_xlfn.IFS(P503&lt;5000, P503*2%,  P503&lt;25000, P503*5%, P503&lt;50000, P503*7%, P503&lt;10000, P503*9%, P503&lt;250000, P503*12%, P503&gt;=250000, P503*15%)</f>
        <v>609.55000000000007</v>
      </c>
    </row>
    <row r="504" spans="1:19" x14ac:dyDescent="0.3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VLOOKUP(F504,'Customer Info'!A:B,2,FALSE)</f>
        <v>Logan</v>
      </c>
      <c r="H504" s="6" t="str">
        <f>VLOOKUP(F504,'Customer Info'!A:C,3,FALSE)</f>
        <v>Currie</v>
      </c>
      <c r="I504" s="6" t="str">
        <f>VLOOKUP(F504,'Customer Info'!A:E,4,FALSE)</f>
        <v>Consumer</v>
      </c>
      <c r="J504" s="2">
        <v>210</v>
      </c>
      <c r="K504" s="2">
        <v>193</v>
      </c>
      <c r="L504" s="2">
        <v>2</v>
      </c>
      <c r="M504" s="7">
        <f t="shared" si="28"/>
        <v>386</v>
      </c>
      <c r="N504" s="7">
        <f t="shared" si="29"/>
        <v>420</v>
      </c>
      <c r="O504" s="2">
        <v>99</v>
      </c>
      <c r="P504" s="8">
        <f t="shared" si="30"/>
        <v>519</v>
      </c>
      <c r="Q504" s="8">
        <f t="shared" si="31"/>
        <v>34</v>
      </c>
      <c r="R504" s="2" t="s">
        <v>50</v>
      </c>
      <c r="S504" s="24" cm="1">
        <f t="array" ref="S504">_xlfn.IFS(P504&lt;5000, P504*2%,  P504&lt;25000, P504*5%, P504&lt;50000, P504*7%, P504&lt;10000, P504*9%, P504&lt;250000, P504*12%, P504&gt;=250000, P504*15%)</f>
        <v>10.38</v>
      </c>
    </row>
    <row r="505" spans="1:19" x14ac:dyDescent="0.3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VLOOKUP(F505,'Customer Info'!A:B,2,FALSE)</f>
        <v>Justin</v>
      </c>
      <c r="H505" s="6" t="str">
        <f>VLOOKUP(F505,'Customer Info'!A:C,3,FALSE)</f>
        <v>Deggeller</v>
      </c>
      <c r="I505" s="6" t="str">
        <f>VLOOKUP(F505,'Customer Info'!A:E,4,FALSE)</f>
        <v>Consumer</v>
      </c>
      <c r="J505" s="2">
        <v>61</v>
      </c>
      <c r="K505" s="2">
        <v>56</v>
      </c>
      <c r="L505" s="2">
        <v>2</v>
      </c>
      <c r="M505" s="7">
        <f t="shared" si="28"/>
        <v>112</v>
      </c>
      <c r="N505" s="7">
        <f t="shared" si="29"/>
        <v>122</v>
      </c>
      <c r="O505" s="2">
        <v>10</v>
      </c>
      <c r="P505" s="8">
        <f t="shared" si="30"/>
        <v>132</v>
      </c>
      <c r="Q505" s="8">
        <f t="shared" si="31"/>
        <v>10</v>
      </c>
      <c r="R505" s="2" t="s">
        <v>28</v>
      </c>
      <c r="S505" s="24" cm="1">
        <f t="array" ref="S505">_xlfn.IFS(P505&lt;5000, P505*2%,  P505&lt;25000, P505*5%, P505&lt;50000, P505*7%, P505&lt;10000, P505*9%, P505&lt;250000, P505*12%, P505&gt;=250000, P505*15%)</f>
        <v>2.64</v>
      </c>
    </row>
    <row r="506" spans="1:19" x14ac:dyDescent="0.3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VLOOKUP(F506,'Customer Info'!A:B,2,FALSE)</f>
        <v>Neil</v>
      </c>
      <c r="H506" s="6" t="str">
        <f>VLOOKUP(F506,'Customer Info'!A:C,3,FALSE)</f>
        <v>Knudson</v>
      </c>
      <c r="I506" s="6" t="str">
        <f>VLOOKUP(F506,'Customer Info'!A:E,4,FALSE)</f>
        <v>Home Office</v>
      </c>
      <c r="J506" s="2">
        <v>5906</v>
      </c>
      <c r="K506" s="2">
        <v>5266</v>
      </c>
      <c r="L506" s="2">
        <v>7</v>
      </c>
      <c r="M506" s="7">
        <f t="shared" si="28"/>
        <v>36862</v>
      </c>
      <c r="N506" s="7">
        <f t="shared" si="29"/>
        <v>41342</v>
      </c>
      <c r="O506" s="2">
        <v>41</v>
      </c>
      <c r="P506" s="8">
        <f t="shared" si="30"/>
        <v>41383</v>
      </c>
      <c r="Q506" s="8">
        <f t="shared" si="31"/>
        <v>4480</v>
      </c>
      <c r="R506" s="2" t="s">
        <v>28</v>
      </c>
      <c r="S506" s="24" cm="1">
        <f t="array" ref="S506">_xlfn.IFS(P506&lt;5000, P506*2%,  P506&lt;25000, P506*5%, P506&lt;50000, P506*7%, P506&lt;10000, P506*9%, P506&lt;250000, P506*12%, P506&gt;=250000, P506*15%)</f>
        <v>2896.8100000000004</v>
      </c>
    </row>
    <row r="507" spans="1:19" x14ac:dyDescent="0.3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VLOOKUP(F507,'Customer Info'!A:B,2,FALSE)</f>
        <v>Katrina</v>
      </c>
      <c r="H507" s="6" t="str">
        <f>VLOOKUP(F507,'Customer Info'!A:C,3,FALSE)</f>
        <v>Bavinger</v>
      </c>
      <c r="I507" s="6" t="str">
        <f>VLOOKUP(F507,'Customer Info'!A:E,4,FALSE)</f>
        <v>Consumer</v>
      </c>
      <c r="J507" s="2">
        <v>1498</v>
      </c>
      <c r="K507" s="2">
        <v>1335</v>
      </c>
      <c r="L507" s="2">
        <v>3</v>
      </c>
      <c r="M507" s="7">
        <f t="shared" si="28"/>
        <v>4005</v>
      </c>
      <c r="N507" s="7">
        <f t="shared" si="29"/>
        <v>4494</v>
      </c>
      <c r="O507" s="2">
        <v>29</v>
      </c>
      <c r="P507" s="8">
        <f t="shared" si="30"/>
        <v>4523</v>
      </c>
      <c r="Q507" s="8">
        <f t="shared" si="31"/>
        <v>489</v>
      </c>
      <c r="R507" s="2" t="s">
        <v>28</v>
      </c>
      <c r="S507" s="24" cm="1">
        <f t="array" ref="S507">_xlfn.IFS(P507&lt;5000, P507*2%,  P507&lt;25000, P507*5%, P507&lt;50000, P507*7%, P507&lt;10000, P507*9%, P507&lt;250000, P507*12%, P507&gt;=250000, P507*15%)</f>
        <v>90.460000000000008</v>
      </c>
    </row>
    <row r="508" spans="1:19" x14ac:dyDescent="0.3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VLOOKUP(F508,'Customer Info'!A:B,2,FALSE)</f>
        <v>Kelly</v>
      </c>
      <c r="H508" s="6" t="str">
        <f>VLOOKUP(F508,'Customer Info'!A:C,3,FALSE)</f>
        <v>Williams</v>
      </c>
      <c r="I508" s="6" t="str">
        <f>VLOOKUP(F508,'Customer Info'!A:E,4,FALSE)</f>
        <v>Consumer</v>
      </c>
      <c r="J508" s="2">
        <v>404</v>
      </c>
      <c r="K508" s="2">
        <v>371</v>
      </c>
      <c r="L508" s="2">
        <v>4</v>
      </c>
      <c r="M508" s="7">
        <f t="shared" si="28"/>
        <v>1484</v>
      </c>
      <c r="N508" s="7">
        <f t="shared" si="29"/>
        <v>1616</v>
      </c>
      <c r="O508" s="2">
        <v>58</v>
      </c>
      <c r="P508" s="8">
        <f t="shared" si="30"/>
        <v>1674</v>
      </c>
      <c r="Q508" s="8">
        <f t="shared" si="31"/>
        <v>132</v>
      </c>
      <c r="R508" s="2" t="s">
        <v>28</v>
      </c>
      <c r="S508" s="24" cm="1">
        <f t="array" ref="S508">_xlfn.IFS(P508&lt;5000, P508*2%,  P508&lt;25000, P508*5%, P508&lt;50000, P508*7%, P508&lt;10000, P508*9%, P508&lt;250000, P508*12%, P508&gt;=250000, P508*15%)</f>
        <v>33.480000000000004</v>
      </c>
    </row>
    <row r="509" spans="1:19" x14ac:dyDescent="0.3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VLOOKUP(F509,'Customer Info'!A:B,2,FALSE)</f>
        <v>Randy</v>
      </c>
      <c r="H509" s="6" t="str">
        <f>VLOOKUP(F509,'Customer Info'!A:C,3,FALSE)</f>
        <v>Ferguson</v>
      </c>
      <c r="I509" s="6" t="str">
        <f>VLOOKUP(F509,'Customer Info'!A:E,4,FALSE)</f>
        <v>Consumer</v>
      </c>
      <c r="J509" s="2">
        <v>5836</v>
      </c>
      <c r="K509" s="2">
        <v>5457</v>
      </c>
      <c r="L509" s="2">
        <v>5</v>
      </c>
      <c r="M509" s="7">
        <f t="shared" si="28"/>
        <v>27285</v>
      </c>
      <c r="N509" s="7">
        <f t="shared" si="29"/>
        <v>29180</v>
      </c>
      <c r="O509" s="2">
        <v>24</v>
      </c>
      <c r="P509" s="8">
        <f t="shared" si="30"/>
        <v>29204</v>
      </c>
      <c r="Q509" s="8">
        <f t="shared" si="31"/>
        <v>1895</v>
      </c>
      <c r="R509" s="2" t="s">
        <v>50</v>
      </c>
      <c r="S509" s="24" cm="1">
        <f t="array" ref="S509">_xlfn.IFS(P509&lt;5000, P509*2%,  P509&lt;25000, P509*5%, P509&lt;50000, P509*7%, P509&lt;10000, P509*9%, P509&lt;250000, P509*12%, P509&gt;=250000, P509*15%)</f>
        <v>2044.2800000000002</v>
      </c>
    </row>
    <row r="510" spans="1:19" x14ac:dyDescent="0.3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>VLOOKUP(F510,'Customer Info'!A:B,2,FALSE)</f>
        <v>Jack</v>
      </c>
      <c r="H510" s="6" t="str">
        <f>VLOOKUP(F510,'Customer Info'!A:C,3,FALSE)</f>
        <v>Lebron</v>
      </c>
      <c r="I510" s="6" t="str">
        <f>VLOOKUP(F510,'Customer Info'!A:E,4,FALSE)</f>
        <v>Corporate</v>
      </c>
      <c r="J510" s="2">
        <v>1358</v>
      </c>
      <c r="K510" s="2">
        <v>1257</v>
      </c>
      <c r="L510" s="2">
        <v>1</v>
      </c>
      <c r="M510" s="7">
        <f t="shared" si="28"/>
        <v>1257</v>
      </c>
      <c r="N510" s="7">
        <f t="shared" si="29"/>
        <v>1358</v>
      </c>
      <c r="O510" s="2">
        <v>36</v>
      </c>
      <c r="P510" s="8">
        <f t="shared" si="30"/>
        <v>1394</v>
      </c>
      <c r="Q510" s="8">
        <f t="shared" si="31"/>
        <v>101</v>
      </c>
      <c r="R510" s="2" t="s">
        <v>26</v>
      </c>
      <c r="S510" s="24" cm="1">
        <f t="array" ref="S510">_xlfn.IFS(P510&lt;5000, P510*2%,  P510&lt;25000, P510*5%, P510&lt;50000, P510*7%, P510&lt;10000, P510*9%, P510&lt;250000, P510*12%, P510&gt;=250000, P510*15%)</f>
        <v>27.88</v>
      </c>
    </row>
    <row r="511" spans="1:19" x14ac:dyDescent="0.3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>VLOOKUP(F511,'Customer Info'!A:B,2,FALSE)</f>
        <v>Brian</v>
      </c>
      <c r="H511" s="6" t="str">
        <f>VLOOKUP(F511,'Customer Info'!A:C,3,FALSE)</f>
        <v>Stugart</v>
      </c>
      <c r="I511" s="6" t="str">
        <f>VLOOKUP(F511,'Customer Info'!A:E,4,FALSE)</f>
        <v>Corporate</v>
      </c>
      <c r="J511" s="2">
        <v>93</v>
      </c>
      <c r="K511" s="2">
        <v>86</v>
      </c>
      <c r="L511" s="2">
        <v>4</v>
      </c>
      <c r="M511" s="7">
        <f t="shared" si="28"/>
        <v>344</v>
      </c>
      <c r="N511" s="7">
        <f t="shared" si="29"/>
        <v>372</v>
      </c>
      <c r="O511" s="2">
        <v>10</v>
      </c>
      <c r="P511" s="8">
        <f t="shared" si="30"/>
        <v>382</v>
      </c>
      <c r="Q511" s="8">
        <f t="shared" si="31"/>
        <v>28</v>
      </c>
      <c r="R511" s="2" t="s">
        <v>28</v>
      </c>
      <c r="S511" s="24" cm="1">
        <f t="array" ref="S511">_xlfn.IFS(P511&lt;5000, P511*2%,  P511&lt;25000, P511*5%, P511&lt;50000, P511*7%, P511&lt;10000, P511*9%, P511&lt;250000, P511*12%, P511&gt;=250000, P511*15%)</f>
        <v>7.6400000000000006</v>
      </c>
    </row>
    <row r="512" spans="1:19" x14ac:dyDescent="0.3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>VLOOKUP(F512,'Customer Info'!A:B,2,FALSE)</f>
        <v>Russell</v>
      </c>
      <c r="H512" s="6" t="str">
        <f>VLOOKUP(F512,'Customer Info'!A:C,3,FALSE)</f>
        <v>Applegate</v>
      </c>
      <c r="I512" s="6" t="str">
        <f>VLOOKUP(F512,'Customer Info'!A:E,4,FALSE)</f>
        <v>Consumer</v>
      </c>
      <c r="J512" s="2">
        <v>222</v>
      </c>
      <c r="K512" s="2">
        <v>204</v>
      </c>
      <c r="L512" s="2">
        <v>6</v>
      </c>
      <c r="M512" s="7">
        <f t="shared" si="28"/>
        <v>1224</v>
      </c>
      <c r="N512" s="7">
        <f t="shared" si="29"/>
        <v>1332</v>
      </c>
      <c r="O512" s="2">
        <v>25</v>
      </c>
      <c r="P512" s="8">
        <f t="shared" si="30"/>
        <v>1357</v>
      </c>
      <c r="Q512" s="8">
        <f t="shared" si="31"/>
        <v>108</v>
      </c>
      <c r="R512" s="2" t="s">
        <v>28</v>
      </c>
      <c r="S512" s="24" cm="1">
        <f t="array" ref="S512">_xlfn.IFS(P512&lt;5000, P512*2%,  P512&lt;25000, P512*5%, P512&lt;50000, P512*7%, P512&lt;10000, P512*9%, P512&lt;250000, P512*12%, P512&gt;=250000, P512*15%)</f>
        <v>27.14</v>
      </c>
    </row>
    <row r="513" spans="1:19" x14ac:dyDescent="0.3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>VLOOKUP(F513,'Customer Info'!A:B,2,FALSE)</f>
        <v>Lindsay</v>
      </c>
      <c r="H513" s="6" t="str">
        <f>VLOOKUP(F513,'Customer Info'!A:C,3,FALSE)</f>
        <v>Williams</v>
      </c>
      <c r="I513" s="6" t="str">
        <f>VLOOKUP(F513,'Customer Info'!A:E,4,FALSE)</f>
        <v>Corporate</v>
      </c>
      <c r="J513" s="2">
        <v>2249</v>
      </c>
      <c r="K513" s="2">
        <v>2102</v>
      </c>
      <c r="L513" s="2">
        <v>4</v>
      </c>
      <c r="M513" s="7">
        <f t="shared" si="28"/>
        <v>8408</v>
      </c>
      <c r="N513" s="7">
        <f t="shared" si="29"/>
        <v>8996</v>
      </c>
      <c r="O513" s="2">
        <v>23</v>
      </c>
      <c r="P513" s="8">
        <f t="shared" si="30"/>
        <v>9019</v>
      </c>
      <c r="Q513" s="8">
        <f t="shared" si="31"/>
        <v>588</v>
      </c>
      <c r="R513" s="2" t="s">
        <v>26</v>
      </c>
      <c r="S513" s="24" cm="1">
        <f t="array" ref="S513">_xlfn.IFS(P513&lt;5000, P513*2%,  P513&lt;25000, P513*5%, P513&lt;50000, P513*7%, P513&lt;10000, P513*9%, P513&lt;250000, P513*12%, P513&gt;=250000, P513*15%)</f>
        <v>450.95000000000005</v>
      </c>
    </row>
    <row r="514" spans="1:19" x14ac:dyDescent="0.3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>VLOOKUP(F514,'Customer Info'!A:B,2,FALSE)</f>
        <v>Brad</v>
      </c>
      <c r="H514" s="6" t="str">
        <f>VLOOKUP(F514,'Customer Info'!A:C,3,FALSE)</f>
        <v>Thomas</v>
      </c>
      <c r="I514" s="6" t="str">
        <f>VLOOKUP(F514,'Customer Info'!A:E,4,FALSE)</f>
        <v>Home Office</v>
      </c>
      <c r="J514" s="2">
        <v>71</v>
      </c>
      <c r="K514" s="2">
        <v>64</v>
      </c>
      <c r="L514" s="2">
        <v>2</v>
      </c>
      <c r="M514" s="7">
        <f t="shared" si="28"/>
        <v>128</v>
      </c>
      <c r="N514" s="7">
        <f t="shared" si="29"/>
        <v>142</v>
      </c>
      <c r="O514" s="2">
        <v>10</v>
      </c>
      <c r="P514" s="8">
        <f t="shared" si="30"/>
        <v>152</v>
      </c>
      <c r="Q514" s="8">
        <f t="shared" si="31"/>
        <v>14</v>
      </c>
      <c r="R514" s="2" t="s">
        <v>28</v>
      </c>
      <c r="S514" s="24" cm="1">
        <f t="array" ref="S514">_xlfn.IFS(P514&lt;5000, P514*2%,  P514&lt;25000, P514*5%, P514&lt;50000, P514*7%, P514&lt;10000, P514*9%, P514&lt;250000, P514*12%, P514&gt;=250000, P514*15%)</f>
        <v>3.04</v>
      </c>
    </row>
    <row r="515" spans="1:19" x14ac:dyDescent="0.3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>VLOOKUP(F515,'Customer Info'!A:B,2,FALSE)</f>
        <v>Harold</v>
      </c>
      <c r="H515" s="6" t="str">
        <f>VLOOKUP(F515,'Customer Info'!A:C,3,FALSE)</f>
        <v>Dahlen</v>
      </c>
      <c r="I515" s="6" t="str">
        <f>VLOOKUP(F515,'Customer Info'!A:E,4,FALSE)</f>
        <v>Consumer</v>
      </c>
      <c r="J515" s="2">
        <v>2249</v>
      </c>
      <c r="K515" s="2">
        <v>2102</v>
      </c>
      <c r="L515" s="2">
        <v>1</v>
      </c>
      <c r="M515" s="7">
        <f t="shared" si="28"/>
        <v>2102</v>
      </c>
      <c r="N515" s="7">
        <f t="shared" si="29"/>
        <v>2249</v>
      </c>
      <c r="O515" s="2">
        <v>43</v>
      </c>
      <c r="P515" s="8">
        <f t="shared" si="30"/>
        <v>2292</v>
      </c>
      <c r="Q515" s="8">
        <f t="shared" si="31"/>
        <v>147</v>
      </c>
      <c r="R515" s="2" t="s">
        <v>28</v>
      </c>
      <c r="S515" s="24" cm="1">
        <f t="array" ref="S515">_xlfn.IFS(P515&lt;5000, P515*2%,  P515&lt;25000, P515*5%, P515&lt;50000, P515*7%, P515&lt;10000, P515*9%, P515&lt;250000, P515*12%, P515&gt;=250000, P515*15%)</f>
        <v>45.84</v>
      </c>
    </row>
    <row r="516" spans="1:19" x14ac:dyDescent="0.3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>VLOOKUP(F516,'Customer Info'!A:B,2,FALSE)</f>
        <v>Laurel</v>
      </c>
      <c r="H516" s="6" t="str">
        <f>VLOOKUP(F516,'Customer Info'!A:C,3,FALSE)</f>
        <v>Beltran</v>
      </c>
      <c r="I516" s="6" t="str">
        <f>VLOOKUP(F516,'Customer Info'!A:E,4,FALSE)</f>
        <v>Corporate</v>
      </c>
      <c r="J516" s="2">
        <v>87</v>
      </c>
      <c r="K516" s="2">
        <v>80</v>
      </c>
      <c r="L516" s="2">
        <v>2</v>
      </c>
      <c r="M516" s="7">
        <f t="shared" si="28"/>
        <v>160</v>
      </c>
      <c r="N516" s="7">
        <f t="shared" si="29"/>
        <v>174</v>
      </c>
      <c r="O516" s="2">
        <v>10</v>
      </c>
      <c r="P516" s="8">
        <f t="shared" si="30"/>
        <v>184</v>
      </c>
      <c r="Q516" s="8">
        <f t="shared" si="31"/>
        <v>14</v>
      </c>
      <c r="R516" s="2" t="s">
        <v>26</v>
      </c>
      <c r="S516" s="24" cm="1">
        <f t="array" ref="S516">_xlfn.IFS(P516&lt;5000, P516*2%,  P516&lt;25000, P516*5%, P516&lt;50000, P516*7%, P516&lt;10000, P516*9%, P516&lt;250000, P516*12%, P516&gt;=250000, P516*15%)</f>
        <v>3.68</v>
      </c>
    </row>
    <row r="517" spans="1:19" x14ac:dyDescent="0.3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>VLOOKUP(F517,'Customer Info'!A:B,2,FALSE)</f>
        <v>Carol</v>
      </c>
      <c r="H517" s="6" t="str">
        <f>VLOOKUP(F517,'Customer Info'!A:C,3,FALSE)</f>
        <v>Adams</v>
      </c>
      <c r="I517" s="6" t="str">
        <f>VLOOKUP(F517,'Customer Info'!A:E,4,FALSE)</f>
        <v>Consumer</v>
      </c>
      <c r="J517" s="2">
        <v>7212</v>
      </c>
      <c r="K517" s="2">
        <v>6737</v>
      </c>
      <c r="L517" s="2">
        <v>3</v>
      </c>
      <c r="M517" s="7">
        <f t="shared" si="28"/>
        <v>20211</v>
      </c>
      <c r="N517" s="7">
        <f t="shared" si="29"/>
        <v>21636</v>
      </c>
      <c r="O517" s="2">
        <v>68</v>
      </c>
      <c r="P517" s="8">
        <f t="shared" si="30"/>
        <v>21704</v>
      </c>
      <c r="Q517" s="8">
        <f t="shared" si="31"/>
        <v>1425</v>
      </c>
      <c r="R517" s="2" t="s">
        <v>50</v>
      </c>
      <c r="S517" s="24" cm="1">
        <f t="array" ref="S517">_xlfn.IFS(P517&lt;5000, P517*2%,  P517&lt;25000, P517*5%, P517&lt;50000, P517*7%, P517&lt;10000, P517*9%, P517&lt;250000, P517*12%, P517&gt;=250000, P517*15%)</f>
        <v>1085.2</v>
      </c>
    </row>
    <row r="518" spans="1:19" x14ac:dyDescent="0.3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>VLOOKUP(F518,'Customer Info'!A:B,2,FALSE)</f>
        <v>David</v>
      </c>
      <c r="H518" s="6" t="str">
        <f>VLOOKUP(F518,'Customer Info'!A:C,3,FALSE)</f>
        <v>Smith</v>
      </c>
      <c r="I518" s="6" t="str">
        <f>VLOOKUP(F518,'Customer Info'!A:E,4,FALSE)</f>
        <v>Consumer</v>
      </c>
      <c r="J518" s="2">
        <v>173</v>
      </c>
      <c r="K518" s="2">
        <v>155</v>
      </c>
      <c r="L518" s="2">
        <v>14</v>
      </c>
      <c r="M518" s="7">
        <f t="shared" si="28"/>
        <v>2170</v>
      </c>
      <c r="N518" s="7">
        <f t="shared" si="29"/>
        <v>2422</v>
      </c>
      <c r="O518" s="2">
        <v>30</v>
      </c>
      <c r="P518" s="8">
        <f t="shared" si="30"/>
        <v>2452</v>
      </c>
      <c r="Q518" s="8">
        <f t="shared" si="31"/>
        <v>252</v>
      </c>
      <c r="R518" s="2" t="s">
        <v>28</v>
      </c>
      <c r="S518" s="24" cm="1">
        <f t="array" ref="S518">_xlfn.IFS(P518&lt;5000, P518*2%,  P518&lt;25000, P518*5%, P518&lt;50000, P518*7%, P518&lt;10000, P518*9%, P518&lt;250000, P518*12%, P518&gt;=250000, P518*15%)</f>
        <v>49.04</v>
      </c>
    </row>
    <row r="519" spans="1:19" x14ac:dyDescent="0.3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>VLOOKUP(F519,'Customer Info'!A:B,2,FALSE)</f>
        <v>Anthony</v>
      </c>
      <c r="H519" s="6" t="str">
        <f>VLOOKUP(F519,'Customer Info'!A:C,3,FALSE)</f>
        <v>O'Donnell</v>
      </c>
      <c r="I519" s="6" t="str">
        <f>VLOOKUP(F519,'Customer Info'!A:E,4,FALSE)</f>
        <v>Corporate</v>
      </c>
      <c r="J519" s="2">
        <v>6701</v>
      </c>
      <c r="K519" s="2">
        <v>6384</v>
      </c>
      <c r="L519" s="2">
        <v>3</v>
      </c>
      <c r="M519" s="7">
        <f t="shared" si="28"/>
        <v>19152</v>
      </c>
      <c r="N519" s="7">
        <f t="shared" si="29"/>
        <v>20103</v>
      </c>
      <c r="O519" s="2">
        <v>57</v>
      </c>
      <c r="P519" s="8">
        <f t="shared" si="30"/>
        <v>20160</v>
      </c>
      <c r="Q519" s="8">
        <f t="shared" si="31"/>
        <v>951</v>
      </c>
      <c r="R519" s="2" t="s">
        <v>50</v>
      </c>
      <c r="S519" s="24" cm="1">
        <f t="array" ref="S519">_xlfn.IFS(P519&lt;5000, P519*2%,  P519&lt;25000, P519*5%, P519&lt;50000, P519*7%, P519&lt;10000, P519*9%, P519&lt;250000, P519*12%, P519&gt;=250000, P519*15%)</f>
        <v>1008</v>
      </c>
    </row>
    <row r="520" spans="1:19" x14ac:dyDescent="0.3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>VLOOKUP(F520,'Customer Info'!A:B,2,FALSE)</f>
        <v>Shui</v>
      </c>
      <c r="H520" s="6" t="str">
        <f>VLOOKUP(F520,'Customer Info'!A:C,3,FALSE)</f>
        <v>Tom</v>
      </c>
      <c r="I520" s="6" t="str">
        <f>VLOOKUP(F520,'Customer Info'!A:E,4,FALSE)</f>
        <v>Consumer</v>
      </c>
      <c r="J520" s="2">
        <v>206</v>
      </c>
      <c r="K520" s="2">
        <v>189</v>
      </c>
      <c r="L520" s="2">
        <v>1</v>
      </c>
      <c r="M520" s="7">
        <f t="shared" si="28"/>
        <v>189</v>
      </c>
      <c r="N520" s="7">
        <f t="shared" si="29"/>
        <v>206</v>
      </c>
      <c r="O520" s="2">
        <v>30</v>
      </c>
      <c r="P520" s="8">
        <f t="shared" si="30"/>
        <v>236</v>
      </c>
      <c r="Q520" s="8">
        <f t="shared" si="31"/>
        <v>17</v>
      </c>
      <c r="R520" s="2" t="s">
        <v>50</v>
      </c>
      <c r="S520" s="24" cm="1">
        <f t="array" ref="S520">_xlfn.IFS(P520&lt;5000, P520*2%,  P520&lt;25000, P520*5%, P520&lt;50000, P520*7%, P520&lt;10000, P520*9%, P520&lt;250000, P520*12%, P520&gt;=250000, P520*15%)</f>
        <v>4.72</v>
      </c>
    </row>
    <row r="521" spans="1:19" x14ac:dyDescent="0.3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>VLOOKUP(F521,'Customer Info'!A:B,2,FALSE)</f>
        <v>Cindy</v>
      </c>
      <c r="H521" s="6" t="str">
        <f>VLOOKUP(F521,'Customer Info'!A:C,3,FALSE)</f>
        <v>Schnelling</v>
      </c>
      <c r="I521" s="6" t="str">
        <f>VLOOKUP(F521,'Customer Info'!A:E,4,FALSE)</f>
        <v>Corporate</v>
      </c>
      <c r="J521" s="2">
        <v>36057</v>
      </c>
      <c r="K521" s="2">
        <v>34028</v>
      </c>
      <c r="L521" s="2">
        <v>2</v>
      </c>
      <c r="M521" s="7">
        <f t="shared" si="28"/>
        <v>68056</v>
      </c>
      <c r="N521" s="7">
        <f t="shared" si="29"/>
        <v>72114</v>
      </c>
      <c r="O521" s="2">
        <v>47</v>
      </c>
      <c r="P521" s="8">
        <f t="shared" si="30"/>
        <v>72161</v>
      </c>
      <c r="Q521" s="8">
        <f t="shared" si="31"/>
        <v>4058</v>
      </c>
      <c r="R521" s="2" t="s">
        <v>28</v>
      </c>
      <c r="S521" s="24" cm="1">
        <f t="array" ref="S521">_xlfn.IFS(P521&lt;5000, P521*2%,  P521&lt;25000, P521*5%, P521&lt;50000, P521*7%, P521&lt;10000, P521*9%, P521&lt;250000, P521*12%, P521&gt;=250000, P521*15%)</f>
        <v>8659.32</v>
      </c>
    </row>
    <row r="522" spans="1:19" x14ac:dyDescent="0.3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>VLOOKUP(F522,'Customer Info'!A:B,2,FALSE)</f>
        <v>Andrew</v>
      </c>
      <c r="H522" s="6" t="str">
        <f>VLOOKUP(F522,'Customer Info'!A:C,3,FALSE)</f>
        <v>Gjertsen</v>
      </c>
      <c r="I522" s="6" t="str">
        <f>VLOOKUP(F522,'Customer Info'!A:E,4,FALSE)</f>
        <v>Consumer</v>
      </c>
      <c r="J522" s="2">
        <v>139</v>
      </c>
      <c r="K522" s="2">
        <v>133</v>
      </c>
      <c r="L522" s="2">
        <v>3</v>
      </c>
      <c r="M522" s="7">
        <f t="shared" si="28"/>
        <v>399</v>
      </c>
      <c r="N522" s="7">
        <f t="shared" si="29"/>
        <v>417</v>
      </c>
      <c r="O522" s="2">
        <v>30</v>
      </c>
      <c r="P522" s="8">
        <f t="shared" si="30"/>
        <v>447</v>
      </c>
      <c r="Q522" s="8">
        <f t="shared" si="31"/>
        <v>18</v>
      </c>
      <c r="R522" s="2" t="s">
        <v>28</v>
      </c>
      <c r="S522" s="24" cm="1">
        <f t="array" ref="S522">_xlfn.IFS(P522&lt;5000, P522*2%,  P522&lt;25000, P522*5%, P522&lt;50000, P522*7%, P522&lt;10000, P522*9%, P522&lt;250000, P522*12%, P522&gt;=250000, P522*15%)</f>
        <v>8.94</v>
      </c>
    </row>
    <row r="523" spans="1:19" x14ac:dyDescent="0.3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>VLOOKUP(F523,'Customer Info'!A:B,2,FALSE)</f>
        <v>Christy</v>
      </c>
      <c r="H523" s="6" t="str">
        <f>VLOOKUP(F523,'Customer Info'!A:C,3,FALSE)</f>
        <v>Brittain</v>
      </c>
      <c r="I523" s="6" t="str">
        <f>VLOOKUP(F523,'Customer Info'!A:E,4,FALSE)</f>
        <v>Home Office</v>
      </c>
      <c r="J523" s="2">
        <v>2843</v>
      </c>
      <c r="K523" s="2">
        <v>2735</v>
      </c>
      <c r="L523" s="2">
        <v>5</v>
      </c>
      <c r="M523" s="7">
        <f t="shared" ref="M523:M586" si="32">K523*L523</f>
        <v>13675</v>
      </c>
      <c r="N523" s="7">
        <f t="shared" ref="N523:N586" si="33">J523*L523</f>
        <v>14215</v>
      </c>
      <c r="O523" s="2">
        <v>98</v>
      </c>
      <c r="P523" s="8">
        <f t="shared" ref="P523:P586" si="34">N523+O523</f>
        <v>14313</v>
      </c>
      <c r="Q523" s="8">
        <f t="shared" ref="Q523:Q586" si="35">N523-M523</f>
        <v>540</v>
      </c>
      <c r="R523" s="2" t="s">
        <v>28</v>
      </c>
      <c r="S523" s="24" cm="1">
        <f t="array" ref="S523">_xlfn.IFS(P523&lt;5000, P523*2%,  P523&lt;25000, P523*5%, P523&lt;50000, P523*7%, P523&lt;10000, P523*9%, P523&lt;250000, P523*12%, P523&gt;=250000, P523*15%)</f>
        <v>715.65000000000009</v>
      </c>
    </row>
    <row r="524" spans="1:19" x14ac:dyDescent="0.3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>VLOOKUP(F524,'Customer Info'!A:B,2,FALSE)</f>
        <v>Steven</v>
      </c>
      <c r="H524" s="6" t="str">
        <f>VLOOKUP(F524,'Customer Info'!A:C,3,FALSE)</f>
        <v>Cartwright</v>
      </c>
      <c r="I524" s="6" t="str">
        <f>VLOOKUP(F524,'Customer Info'!A:E,4,FALSE)</f>
        <v>Consumer</v>
      </c>
      <c r="J524" s="2">
        <v>2155</v>
      </c>
      <c r="K524" s="2">
        <v>2014</v>
      </c>
      <c r="L524" s="2">
        <v>4</v>
      </c>
      <c r="M524" s="7">
        <f t="shared" si="32"/>
        <v>8056</v>
      </c>
      <c r="N524" s="7">
        <f t="shared" si="33"/>
        <v>8620</v>
      </c>
      <c r="O524" s="2">
        <v>34</v>
      </c>
      <c r="P524" s="8">
        <f t="shared" si="34"/>
        <v>8654</v>
      </c>
      <c r="Q524" s="8">
        <f t="shared" si="35"/>
        <v>564</v>
      </c>
      <c r="R524" s="2" t="s">
        <v>50</v>
      </c>
      <c r="S524" s="24" cm="1">
        <f t="array" ref="S524">_xlfn.IFS(P524&lt;5000, P524*2%,  P524&lt;25000, P524*5%, P524&lt;50000, P524*7%, P524&lt;10000, P524*9%, P524&lt;250000, P524*12%, P524&gt;=250000, P524*15%)</f>
        <v>432.70000000000005</v>
      </c>
    </row>
    <row r="525" spans="1:19" x14ac:dyDescent="0.3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>VLOOKUP(F525,'Customer Info'!A:B,2,FALSE)</f>
        <v>Stefanie</v>
      </c>
      <c r="H525" s="6" t="str">
        <f>VLOOKUP(F525,'Customer Info'!A:C,3,FALSE)</f>
        <v>Holloman</v>
      </c>
      <c r="I525" s="6" t="str">
        <f>VLOOKUP(F525,'Customer Info'!A:E,4,FALSE)</f>
        <v>Home Office</v>
      </c>
      <c r="J525" s="2">
        <v>183</v>
      </c>
      <c r="K525" s="2">
        <v>168</v>
      </c>
      <c r="L525" s="2">
        <v>1</v>
      </c>
      <c r="M525" s="7">
        <f t="shared" si="32"/>
        <v>168</v>
      </c>
      <c r="N525" s="7">
        <f t="shared" si="33"/>
        <v>183</v>
      </c>
      <c r="O525" s="2">
        <v>30</v>
      </c>
      <c r="P525" s="8">
        <f t="shared" si="34"/>
        <v>213</v>
      </c>
      <c r="Q525" s="8">
        <f t="shared" si="35"/>
        <v>15</v>
      </c>
      <c r="R525" s="2" t="s">
        <v>28</v>
      </c>
      <c r="S525" s="24" cm="1">
        <f t="array" ref="S525">_xlfn.IFS(P525&lt;5000, P525*2%,  P525&lt;25000, P525*5%, P525&lt;50000, P525*7%, P525&lt;10000, P525*9%, P525&lt;250000, P525*12%, P525&gt;=250000, P525*15%)</f>
        <v>4.26</v>
      </c>
    </row>
    <row r="526" spans="1:19" x14ac:dyDescent="0.3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>VLOOKUP(F526,'Customer Info'!A:B,2,FALSE)</f>
        <v>Max</v>
      </c>
      <c r="H526" s="6" t="str">
        <f>VLOOKUP(F526,'Customer Info'!A:C,3,FALSE)</f>
        <v>Ludwig</v>
      </c>
      <c r="I526" s="6" t="str">
        <f>VLOOKUP(F526,'Customer Info'!A:E,4,FALSE)</f>
        <v>Consumer</v>
      </c>
      <c r="J526" s="2">
        <v>2857</v>
      </c>
      <c r="K526" s="2">
        <v>2622</v>
      </c>
      <c r="L526" s="2">
        <v>2</v>
      </c>
      <c r="M526" s="7">
        <f t="shared" si="32"/>
        <v>5244</v>
      </c>
      <c r="N526" s="7">
        <f t="shared" si="33"/>
        <v>5714</v>
      </c>
      <c r="O526" s="2">
        <v>85</v>
      </c>
      <c r="P526" s="8">
        <f t="shared" si="34"/>
        <v>5799</v>
      </c>
      <c r="Q526" s="8">
        <f t="shared" si="35"/>
        <v>470</v>
      </c>
      <c r="R526" s="2" t="s">
        <v>50</v>
      </c>
      <c r="S526" s="24" cm="1">
        <f t="array" ref="S526">_xlfn.IFS(P526&lt;5000, P526*2%,  P526&lt;25000, P526*5%, P526&lt;50000, P526*7%, P526&lt;10000, P526*9%, P526&lt;250000, P526*12%, P526&gt;=250000, P526*15%)</f>
        <v>289.95</v>
      </c>
    </row>
    <row r="527" spans="1:19" x14ac:dyDescent="0.3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>VLOOKUP(F527,'Customer Info'!A:B,2,FALSE)</f>
        <v>Anemone</v>
      </c>
      <c r="H527" s="6" t="str">
        <f>VLOOKUP(F527,'Customer Info'!A:C,3,FALSE)</f>
        <v>Ratner</v>
      </c>
      <c r="I527" s="6" t="str">
        <f>VLOOKUP(F527,'Customer Info'!A:E,4,FALSE)</f>
        <v>Consumer</v>
      </c>
      <c r="J527" s="2">
        <v>35350</v>
      </c>
      <c r="K527" s="2">
        <v>33037</v>
      </c>
      <c r="L527" s="2">
        <v>3</v>
      </c>
      <c r="M527" s="7">
        <f t="shared" si="32"/>
        <v>99111</v>
      </c>
      <c r="N527" s="7">
        <f t="shared" si="33"/>
        <v>106050</v>
      </c>
      <c r="O527" s="2">
        <v>86</v>
      </c>
      <c r="P527" s="8">
        <f t="shared" si="34"/>
        <v>106136</v>
      </c>
      <c r="Q527" s="8">
        <f t="shared" si="35"/>
        <v>6939</v>
      </c>
      <c r="R527" s="2" t="s">
        <v>28</v>
      </c>
      <c r="S527" s="24" cm="1">
        <f t="array" ref="S527">_xlfn.IFS(P527&lt;5000, P527*2%,  P527&lt;25000, P527*5%, P527&lt;50000, P527*7%, P527&lt;10000, P527*9%, P527&lt;250000, P527*12%, P527&gt;=250000, P527*15%)</f>
        <v>12736.32</v>
      </c>
    </row>
    <row r="528" spans="1:19" x14ac:dyDescent="0.3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>VLOOKUP(F528,'Customer Info'!A:B,2,FALSE)</f>
        <v>Eugene</v>
      </c>
      <c r="H528" s="6" t="str">
        <f>VLOOKUP(F528,'Customer Info'!A:C,3,FALSE)</f>
        <v>Hildebrand</v>
      </c>
      <c r="I528" s="6" t="str">
        <f>VLOOKUP(F528,'Customer Info'!A:E,4,FALSE)</f>
        <v>Consumer</v>
      </c>
      <c r="J528" s="2">
        <v>2242</v>
      </c>
      <c r="K528" s="2">
        <v>2075</v>
      </c>
      <c r="L528" s="2">
        <v>4</v>
      </c>
      <c r="M528" s="7">
        <f t="shared" si="32"/>
        <v>8300</v>
      </c>
      <c r="N528" s="7">
        <f t="shared" si="33"/>
        <v>8968</v>
      </c>
      <c r="O528" s="2">
        <v>94</v>
      </c>
      <c r="P528" s="8">
        <f t="shared" si="34"/>
        <v>9062</v>
      </c>
      <c r="Q528" s="8">
        <f t="shared" si="35"/>
        <v>668</v>
      </c>
      <c r="R528" s="2" t="s">
        <v>28</v>
      </c>
      <c r="S528" s="24" cm="1">
        <f t="array" ref="S528">_xlfn.IFS(P528&lt;5000, P528*2%,  P528&lt;25000, P528*5%, P528&lt;50000, P528*7%, P528&lt;10000, P528*9%, P528&lt;250000, P528*12%, P528&gt;=250000, P528*15%)</f>
        <v>453.1</v>
      </c>
    </row>
    <row r="529" spans="1:19" x14ac:dyDescent="0.3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>VLOOKUP(F529,'Customer Info'!A:B,2,FALSE)</f>
        <v>Cathy</v>
      </c>
      <c r="H529" s="6" t="str">
        <f>VLOOKUP(F529,'Customer Info'!A:C,3,FALSE)</f>
        <v>Hwang</v>
      </c>
      <c r="I529" s="6" t="str">
        <f>VLOOKUP(F529,'Customer Info'!A:E,4,FALSE)</f>
        <v>Corporate</v>
      </c>
      <c r="J529" s="2">
        <v>1601</v>
      </c>
      <c r="K529" s="2">
        <v>1510</v>
      </c>
      <c r="L529" s="2">
        <v>11</v>
      </c>
      <c r="M529" s="7">
        <f t="shared" si="32"/>
        <v>16610</v>
      </c>
      <c r="N529" s="7">
        <f t="shared" si="33"/>
        <v>17611</v>
      </c>
      <c r="O529" s="2">
        <v>83</v>
      </c>
      <c r="P529" s="8">
        <f t="shared" si="34"/>
        <v>17694</v>
      </c>
      <c r="Q529" s="8">
        <f t="shared" si="35"/>
        <v>1001</v>
      </c>
      <c r="R529" s="2" t="s">
        <v>50</v>
      </c>
      <c r="S529" s="24" cm="1">
        <f t="array" ref="S529">_xlfn.IFS(P529&lt;5000, P529*2%,  P529&lt;25000, P529*5%, P529&lt;50000, P529*7%, P529&lt;10000, P529*9%, P529&lt;250000, P529*12%, P529&gt;=250000, P529*15%)</f>
        <v>884.7</v>
      </c>
    </row>
    <row r="530" spans="1:19" x14ac:dyDescent="0.3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>VLOOKUP(F530,'Customer Info'!A:B,2,FALSE)</f>
        <v>Harold</v>
      </c>
      <c r="H530" s="6" t="str">
        <f>VLOOKUP(F530,'Customer Info'!A:C,3,FALSE)</f>
        <v>Dahlen</v>
      </c>
      <c r="I530" s="6" t="str">
        <f>VLOOKUP(F530,'Customer Info'!A:E,4,FALSE)</f>
        <v>Corporate</v>
      </c>
      <c r="J530" s="2">
        <v>691</v>
      </c>
      <c r="K530" s="2">
        <v>646</v>
      </c>
      <c r="L530" s="2">
        <v>3</v>
      </c>
      <c r="M530" s="7">
        <f t="shared" si="32"/>
        <v>1938</v>
      </c>
      <c r="N530" s="7">
        <f t="shared" si="33"/>
        <v>2073</v>
      </c>
      <c r="O530" s="2">
        <v>83</v>
      </c>
      <c r="P530" s="8">
        <f t="shared" si="34"/>
        <v>2156</v>
      </c>
      <c r="Q530" s="8">
        <f t="shared" si="35"/>
        <v>135</v>
      </c>
      <c r="R530" s="2" t="s">
        <v>26</v>
      </c>
      <c r="S530" s="24" cm="1">
        <f t="array" ref="S530">_xlfn.IFS(P530&lt;5000, P530*2%,  P530&lt;25000, P530*5%, P530&lt;50000, P530*7%, P530&lt;10000, P530*9%, P530&lt;250000, P530*12%, P530&gt;=250000, P530*15%)</f>
        <v>43.12</v>
      </c>
    </row>
    <row r="531" spans="1:19" x14ac:dyDescent="0.3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>VLOOKUP(F531,'Customer Info'!A:B,2,FALSE)</f>
        <v>Ralph</v>
      </c>
      <c r="H531" s="6" t="str">
        <f>VLOOKUP(F531,'Customer Info'!A:C,3,FALSE)</f>
        <v>Arnett</v>
      </c>
      <c r="I531" s="6" t="str">
        <f>VLOOKUP(F531,'Customer Info'!A:E,4,FALSE)</f>
        <v>Corporate</v>
      </c>
      <c r="J531" s="2">
        <v>37949</v>
      </c>
      <c r="K531" s="2">
        <v>34816</v>
      </c>
      <c r="L531" s="2">
        <v>2</v>
      </c>
      <c r="M531" s="7">
        <f t="shared" si="32"/>
        <v>69632</v>
      </c>
      <c r="N531" s="7">
        <f t="shared" si="33"/>
        <v>75898</v>
      </c>
      <c r="O531" s="2">
        <v>68</v>
      </c>
      <c r="P531" s="8">
        <f t="shared" si="34"/>
        <v>75966</v>
      </c>
      <c r="Q531" s="8">
        <f t="shared" si="35"/>
        <v>6266</v>
      </c>
      <c r="R531" s="2" t="s">
        <v>28</v>
      </c>
      <c r="S531" s="24" cm="1">
        <f t="array" ref="S531">_xlfn.IFS(P531&lt;5000, P531*2%,  P531&lt;25000, P531*5%, P531&lt;50000, P531*7%, P531&lt;10000, P531*9%, P531&lt;250000, P531*12%, P531&gt;=250000, P531*15%)</f>
        <v>9115.92</v>
      </c>
    </row>
    <row r="532" spans="1:19" x14ac:dyDescent="0.3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>VLOOKUP(F532,'Customer Info'!A:B,2,FALSE)</f>
        <v>Evan</v>
      </c>
      <c r="H532" s="6" t="str">
        <f>VLOOKUP(F532,'Customer Info'!A:C,3,FALSE)</f>
        <v>Bailliet</v>
      </c>
      <c r="I532" s="6" t="str">
        <f>VLOOKUP(F532,'Customer Info'!A:E,4,FALSE)</f>
        <v>Corporate</v>
      </c>
      <c r="J532" s="2">
        <v>8281</v>
      </c>
      <c r="K532" s="2">
        <v>7673</v>
      </c>
      <c r="L532" s="2">
        <v>2</v>
      </c>
      <c r="M532" s="7">
        <f t="shared" si="32"/>
        <v>15346</v>
      </c>
      <c r="N532" s="7">
        <f t="shared" si="33"/>
        <v>16562</v>
      </c>
      <c r="O532" s="2">
        <v>100</v>
      </c>
      <c r="P532" s="8">
        <f t="shared" si="34"/>
        <v>16662</v>
      </c>
      <c r="Q532" s="8">
        <f t="shared" si="35"/>
        <v>1216</v>
      </c>
      <c r="R532" s="2" t="s">
        <v>26</v>
      </c>
      <c r="S532" s="24" cm="1">
        <f t="array" ref="S532">_xlfn.IFS(P532&lt;5000, P532*2%,  P532&lt;25000, P532*5%, P532&lt;50000, P532*7%, P532&lt;10000, P532*9%, P532&lt;250000, P532*12%, P532&gt;=250000, P532*15%)</f>
        <v>833.1</v>
      </c>
    </row>
    <row r="533" spans="1:19" x14ac:dyDescent="0.3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>VLOOKUP(F533,'Customer Info'!A:B,2,FALSE)</f>
        <v>Jessica</v>
      </c>
      <c r="H533" s="6" t="str">
        <f>VLOOKUP(F533,'Customer Info'!A:C,3,FALSE)</f>
        <v>Myrick</v>
      </c>
      <c r="I533" s="6" t="str">
        <f>VLOOKUP(F533,'Customer Info'!A:E,4,FALSE)</f>
        <v>Corporate</v>
      </c>
      <c r="J533" s="2">
        <v>645</v>
      </c>
      <c r="K533" s="2">
        <v>565</v>
      </c>
      <c r="L533" s="2">
        <v>3</v>
      </c>
      <c r="M533" s="7">
        <f t="shared" si="32"/>
        <v>1695</v>
      </c>
      <c r="N533" s="7">
        <f t="shared" si="33"/>
        <v>1935</v>
      </c>
      <c r="O533" s="2">
        <v>30</v>
      </c>
      <c r="P533" s="8">
        <f t="shared" si="34"/>
        <v>1965</v>
      </c>
      <c r="Q533" s="8">
        <f t="shared" si="35"/>
        <v>240</v>
      </c>
      <c r="R533" s="2" t="s">
        <v>28</v>
      </c>
      <c r="S533" s="24" cm="1">
        <f t="array" ref="S533">_xlfn.IFS(P533&lt;5000, P533*2%,  P533&lt;25000, P533*5%, P533&lt;50000, P533*7%, P533&lt;10000, P533*9%, P533&lt;250000, P533*12%, P533&gt;=250000, P533*15%)</f>
        <v>39.300000000000004</v>
      </c>
    </row>
    <row r="534" spans="1:19" x14ac:dyDescent="0.3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>VLOOKUP(F534,'Customer Info'!A:B,2,FALSE)</f>
        <v>Steven</v>
      </c>
      <c r="H534" s="6" t="str">
        <f>VLOOKUP(F534,'Customer Info'!A:C,3,FALSE)</f>
        <v>Cartwright</v>
      </c>
      <c r="I534" s="6" t="str">
        <f>VLOOKUP(F534,'Customer Info'!A:E,4,FALSE)</f>
        <v>Corporate</v>
      </c>
      <c r="J534" s="2">
        <v>4832</v>
      </c>
      <c r="K534" s="2">
        <v>4563</v>
      </c>
      <c r="L534" s="2">
        <v>5</v>
      </c>
      <c r="M534" s="7">
        <f t="shared" si="32"/>
        <v>22815</v>
      </c>
      <c r="N534" s="7">
        <f t="shared" si="33"/>
        <v>24160</v>
      </c>
      <c r="O534" s="2">
        <v>53</v>
      </c>
      <c r="P534" s="8">
        <f t="shared" si="34"/>
        <v>24213</v>
      </c>
      <c r="Q534" s="8">
        <f t="shared" si="35"/>
        <v>1345</v>
      </c>
      <c r="R534" s="2" t="s">
        <v>50</v>
      </c>
      <c r="S534" s="24" cm="1">
        <f t="array" ref="S534">_xlfn.IFS(P534&lt;5000, P534*2%,  P534&lt;25000, P534*5%, P534&lt;50000, P534*7%, P534&lt;10000, P534*9%, P534&lt;250000, P534*12%, P534&gt;=250000, P534*15%)</f>
        <v>1210.6500000000001</v>
      </c>
    </row>
    <row r="535" spans="1:19" x14ac:dyDescent="0.3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>VLOOKUP(F535,'Customer Info'!A:B,2,FALSE)</f>
        <v>Liz</v>
      </c>
      <c r="H535" s="6" t="str">
        <f>VLOOKUP(F535,'Customer Info'!A:C,3,FALSE)</f>
        <v>Pelletier</v>
      </c>
      <c r="I535" s="6" t="str">
        <f>VLOOKUP(F535,'Customer Info'!A:E,4,FALSE)</f>
        <v>Consumer</v>
      </c>
      <c r="J535" s="2">
        <v>202</v>
      </c>
      <c r="K535" s="2">
        <v>187</v>
      </c>
      <c r="L535" s="2">
        <v>7</v>
      </c>
      <c r="M535" s="7">
        <f t="shared" si="32"/>
        <v>1309</v>
      </c>
      <c r="N535" s="7">
        <f t="shared" si="33"/>
        <v>1414</v>
      </c>
      <c r="O535" s="2">
        <v>30</v>
      </c>
      <c r="P535" s="8">
        <f t="shared" si="34"/>
        <v>1444</v>
      </c>
      <c r="Q535" s="8">
        <f t="shared" si="35"/>
        <v>105</v>
      </c>
      <c r="R535" s="2" t="s">
        <v>50</v>
      </c>
      <c r="S535" s="24" cm="1">
        <f t="array" ref="S535">_xlfn.IFS(P535&lt;5000, P535*2%,  P535&lt;25000, P535*5%, P535&lt;50000, P535*7%, P535&lt;10000, P535*9%, P535&lt;250000, P535*12%, P535&gt;=250000, P535*15%)</f>
        <v>28.88</v>
      </c>
    </row>
    <row r="536" spans="1:19" x14ac:dyDescent="0.3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>VLOOKUP(F536,'Customer Info'!A:B,2,FALSE)</f>
        <v>William</v>
      </c>
      <c r="H536" s="6" t="str">
        <f>VLOOKUP(F536,'Customer Info'!A:C,3,FALSE)</f>
        <v>Brown</v>
      </c>
      <c r="I536" s="6" t="str">
        <f>VLOOKUP(F536,'Customer Info'!A:E,4,FALSE)</f>
        <v>Consumer</v>
      </c>
      <c r="J536" s="2">
        <v>142</v>
      </c>
      <c r="K536" s="2">
        <v>129</v>
      </c>
      <c r="L536" s="2">
        <v>5</v>
      </c>
      <c r="M536" s="7">
        <f t="shared" si="32"/>
        <v>645</v>
      </c>
      <c r="N536" s="7">
        <f t="shared" si="33"/>
        <v>710</v>
      </c>
      <c r="O536" s="2">
        <v>30</v>
      </c>
      <c r="P536" s="8">
        <f t="shared" si="34"/>
        <v>740</v>
      </c>
      <c r="Q536" s="8">
        <f t="shared" si="35"/>
        <v>65</v>
      </c>
      <c r="R536" s="2" t="s">
        <v>28</v>
      </c>
      <c r="S536" s="24" cm="1">
        <f t="array" ref="S536">_xlfn.IFS(P536&lt;5000, P536*2%,  P536&lt;25000, P536*5%, P536&lt;50000, P536*7%, P536&lt;10000, P536*9%, P536&lt;250000, P536*12%, P536&gt;=250000, P536*15%)</f>
        <v>14.8</v>
      </c>
    </row>
    <row r="537" spans="1:19" x14ac:dyDescent="0.3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>VLOOKUP(F537,'Customer Info'!A:B,2,FALSE)</f>
        <v>Aaron</v>
      </c>
      <c r="H537" s="6" t="str">
        <f>VLOOKUP(F537,'Customer Info'!A:C,3,FALSE)</f>
        <v>Smayling</v>
      </c>
      <c r="I537" s="6" t="str">
        <f>VLOOKUP(F537,'Customer Info'!A:E,4,FALSE)</f>
        <v>Corporate</v>
      </c>
      <c r="J537" s="2">
        <v>1601</v>
      </c>
      <c r="K537" s="2">
        <v>1510</v>
      </c>
      <c r="L537" s="2">
        <v>7</v>
      </c>
      <c r="M537" s="7">
        <f t="shared" si="32"/>
        <v>10570</v>
      </c>
      <c r="N537" s="7">
        <f t="shared" si="33"/>
        <v>11207</v>
      </c>
      <c r="O537" s="2">
        <v>31</v>
      </c>
      <c r="P537" s="8">
        <f t="shared" si="34"/>
        <v>11238</v>
      </c>
      <c r="Q537" s="8">
        <f t="shared" si="35"/>
        <v>637</v>
      </c>
      <c r="R537" s="2" t="s">
        <v>50</v>
      </c>
      <c r="S537" s="24" cm="1">
        <f t="array" ref="S537">_xlfn.IFS(P537&lt;5000, P537*2%,  P537&lt;25000, P537*5%, P537&lt;50000, P537*7%, P537&lt;10000, P537*9%, P537&lt;250000, P537*12%, P537&gt;=250000, P537*15%)</f>
        <v>561.9</v>
      </c>
    </row>
    <row r="538" spans="1:19" x14ac:dyDescent="0.3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>VLOOKUP(F538,'Customer Info'!A:B,2,FALSE)</f>
        <v>Logan</v>
      </c>
      <c r="H538" s="6" t="str">
        <f>VLOOKUP(F538,'Customer Info'!A:C,3,FALSE)</f>
        <v>Currie</v>
      </c>
      <c r="I538" s="6" t="str">
        <f>VLOOKUP(F538,'Customer Info'!A:E,4,FALSE)</f>
        <v>Home Office</v>
      </c>
      <c r="J538" s="2">
        <v>7864</v>
      </c>
      <c r="K538" s="2">
        <v>7563</v>
      </c>
      <c r="L538" s="2">
        <v>2</v>
      </c>
      <c r="M538" s="7">
        <f t="shared" si="32"/>
        <v>15126</v>
      </c>
      <c r="N538" s="7">
        <f t="shared" si="33"/>
        <v>15728</v>
      </c>
      <c r="O538" s="2">
        <v>59</v>
      </c>
      <c r="P538" s="8">
        <f t="shared" si="34"/>
        <v>15787</v>
      </c>
      <c r="Q538" s="8">
        <f t="shared" si="35"/>
        <v>602</v>
      </c>
      <c r="R538" s="2" t="s">
        <v>28</v>
      </c>
      <c r="S538" s="24" cm="1">
        <f t="array" ref="S538">_xlfn.IFS(P538&lt;5000, P538*2%,  P538&lt;25000, P538*5%, P538&lt;50000, P538*7%, P538&lt;10000, P538*9%, P538&lt;250000, P538*12%, P538&gt;=250000, P538*15%)</f>
        <v>789.35</v>
      </c>
    </row>
    <row r="539" spans="1:19" x14ac:dyDescent="0.3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>VLOOKUP(F539,'Customer Info'!A:B,2,FALSE)</f>
        <v>Claudia</v>
      </c>
      <c r="H539" s="6" t="str">
        <f>VLOOKUP(F539,'Customer Info'!A:C,3,FALSE)</f>
        <v>Bergmann</v>
      </c>
      <c r="I539" s="6" t="str">
        <f>VLOOKUP(F539,'Customer Info'!A:E,4,FALSE)</f>
        <v>Home Office</v>
      </c>
      <c r="J539" s="2">
        <v>6027</v>
      </c>
      <c r="K539" s="2">
        <v>5694</v>
      </c>
      <c r="L539" s="2">
        <v>1</v>
      </c>
      <c r="M539" s="7">
        <f t="shared" si="32"/>
        <v>5694</v>
      </c>
      <c r="N539" s="7">
        <f t="shared" si="33"/>
        <v>6027</v>
      </c>
      <c r="O539" s="2">
        <v>83</v>
      </c>
      <c r="P539" s="8">
        <f t="shared" si="34"/>
        <v>6110</v>
      </c>
      <c r="Q539" s="8">
        <f t="shared" si="35"/>
        <v>333</v>
      </c>
      <c r="R539" s="2" t="s">
        <v>50</v>
      </c>
      <c r="S539" s="24" cm="1">
        <f t="array" ref="S539">_xlfn.IFS(P539&lt;5000, P539*2%,  P539&lt;25000, P539*5%, P539&lt;50000, P539*7%, P539&lt;10000, P539*9%, P539&lt;250000, P539*12%, P539&gt;=250000, P539*15%)</f>
        <v>305.5</v>
      </c>
    </row>
    <row r="540" spans="1:19" x14ac:dyDescent="0.3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>VLOOKUP(F540,'Customer Info'!A:B,2,FALSE)</f>
        <v>Craig</v>
      </c>
      <c r="H540" s="6" t="str">
        <f>VLOOKUP(F540,'Customer Info'!A:C,3,FALSE)</f>
        <v>Carreira</v>
      </c>
      <c r="I540" s="6" t="str">
        <f>VLOOKUP(F540,'Customer Info'!A:E,4,FALSE)</f>
        <v>Consumer</v>
      </c>
      <c r="J540" s="2">
        <v>1399</v>
      </c>
      <c r="K540" s="2">
        <v>1333</v>
      </c>
      <c r="L540" s="2">
        <v>2</v>
      </c>
      <c r="M540" s="7">
        <f t="shared" si="32"/>
        <v>2666</v>
      </c>
      <c r="N540" s="7">
        <f t="shared" si="33"/>
        <v>2798</v>
      </c>
      <c r="O540" s="2">
        <v>37</v>
      </c>
      <c r="P540" s="8">
        <f t="shared" si="34"/>
        <v>2835</v>
      </c>
      <c r="Q540" s="8">
        <f t="shared" si="35"/>
        <v>132</v>
      </c>
      <c r="R540" s="2" t="s">
        <v>28</v>
      </c>
      <c r="S540" s="24" cm="1">
        <f t="array" ref="S540">_xlfn.IFS(P540&lt;5000, P540*2%,  P540&lt;25000, P540*5%, P540&lt;50000, P540*7%, P540&lt;10000, P540*9%, P540&lt;250000, P540*12%, P540&gt;=250000, P540*15%)</f>
        <v>56.7</v>
      </c>
    </row>
    <row r="541" spans="1:19" x14ac:dyDescent="0.3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>VLOOKUP(F541,'Customer Info'!A:B,2,FALSE)</f>
        <v>Carol</v>
      </c>
      <c r="H541" s="6" t="str">
        <f>VLOOKUP(F541,'Customer Info'!A:C,3,FALSE)</f>
        <v>Adams</v>
      </c>
      <c r="I541" s="6" t="str">
        <f>VLOOKUP(F541,'Customer Info'!A:E,4,FALSE)</f>
        <v>Consumer</v>
      </c>
      <c r="J541" s="2">
        <v>474</v>
      </c>
      <c r="K541" s="2">
        <v>443</v>
      </c>
      <c r="L541" s="2">
        <v>6</v>
      </c>
      <c r="M541" s="7">
        <f t="shared" si="32"/>
        <v>2658</v>
      </c>
      <c r="N541" s="7">
        <f t="shared" si="33"/>
        <v>2844</v>
      </c>
      <c r="O541" s="2">
        <v>43</v>
      </c>
      <c r="P541" s="8">
        <f t="shared" si="34"/>
        <v>2887</v>
      </c>
      <c r="Q541" s="8">
        <f t="shared" si="35"/>
        <v>186</v>
      </c>
      <c r="R541" s="2" t="s">
        <v>50</v>
      </c>
      <c r="S541" s="24" cm="1">
        <f t="array" ref="S541">_xlfn.IFS(P541&lt;5000, P541*2%,  P541&lt;25000, P541*5%, P541&lt;50000, P541*7%, P541&lt;10000, P541*9%, P541&lt;250000, P541*12%, P541&gt;=250000, P541*15%)</f>
        <v>57.74</v>
      </c>
    </row>
    <row r="542" spans="1:19" x14ac:dyDescent="0.3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>VLOOKUP(F542,'Customer Info'!A:B,2,FALSE)</f>
        <v>Muhammed</v>
      </c>
      <c r="H542" s="6" t="str">
        <f>VLOOKUP(F542,'Customer Info'!A:C,3,FALSE)</f>
        <v>MacIntyre</v>
      </c>
      <c r="I542" s="6" t="str">
        <f>VLOOKUP(F542,'Customer Info'!A:E,4,FALSE)</f>
        <v>Consumer</v>
      </c>
      <c r="J542" s="2">
        <v>2442</v>
      </c>
      <c r="K542" s="2">
        <v>2304</v>
      </c>
      <c r="L542" s="2">
        <v>7</v>
      </c>
      <c r="M542" s="7">
        <f t="shared" si="32"/>
        <v>16128</v>
      </c>
      <c r="N542" s="7">
        <f t="shared" si="33"/>
        <v>17094</v>
      </c>
      <c r="O542" s="2">
        <v>92</v>
      </c>
      <c r="P542" s="8">
        <f t="shared" si="34"/>
        <v>17186</v>
      </c>
      <c r="Q542" s="8">
        <f t="shared" si="35"/>
        <v>966</v>
      </c>
      <c r="R542" s="2" t="s">
        <v>28</v>
      </c>
      <c r="S542" s="24" cm="1">
        <f t="array" ref="S542">_xlfn.IFS(P542&lt;5000, P542*2%,  P542&lt;25000, P542*5%, P542&lt;50000, P542*7%, P542&lt;10000, P542*9%, P542&lt;250000, P542*12%, P542&gt;=250000, P542*15%)</f>
        <v>859.30000000000007</v>
      </c>
    </row>
    <row r="543" spans="1:19" x14ac:dyDescent="0.3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>VLOOKUP(F543,'Customer Info'!A:B,2,FALSE)</f>
        <v>Craig</v>
      </c>
      <c r="H543" s="6" t="str">
        <f>VLOOKUP(F543,'Customer Info'!A:C,3,FALSE)</f>
        <v>Carroll</v>
      </c>
      <c r="I543" s="6" t="str">
        <f>VLOOKUP(F543,'Customer Info'!A:E,4,FALSE)</f>
        <v>Consumer</v>
      </c>
      <c r="J543" s="2">
        <v>1845</v>
      </c>
      <c r="K543" s="2">
        <v>1742</v>
      </c>
      <c r="L543" s="2">
        <v>1</v>
      </c>
      <c r="M543" s="7">
        <f t="shared" si="32"/>
        <v>1742</v>
      </c>
      <c r="N543" s="7">
        <f t="shared" si="33"/>
        <v>1845</v>
      </c>
      <c r="O543" s="2">
        <v>24</v>
      </c>
      <c r="P543" s="8">
        <f t="shared" si="34"/>
        <v>1869</v>
      </c>
      <c r="Q543" s="8">
        <f t="shared" si="35"/>
        <v>103</v>
      </c>
      <c r="R543" s="2" t="s">
        <v>50</v>
      </c>
      <c r="S543" s="24" cm="1">
        <f t="array" ref="S543">_xlfn.IFS(P543&lt;5000, P543*2%,  P543&lt;25000, P543*5%, P543&lt;50000, P543*7%, P543&lt;10000, P543*9%, P543&lt;250000, P543*12%, P543&gt;=250000, P543*15%)</f>
        <v>37.380000000000003</v>
      </c>
    </row>
    <row r="544" spans="1:19" x14ac:dyDescent="0.3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>VLOOKUP(F544,'Customer Info'!A:B,2,FALSE)</f>
        <v>Michael</v>
      </c>
      <c r="H544" s="6" t="str">
        <f>VLOOKUP(F544,'Customer Info'!A:C,3,FALSE)</f>
        <v>Nguyen</v>
      </c>
      <c r="I544" s="6" t="str">
        <f>VLOOKUP(F544,'Customer Info'!A:E,4,FALSE)</f>
        <v>Consumer</v>
      </c>
      <c r="J544" s="2">
        <v>183</v>
      </c>
      <c r="K544" s="2">
        <v>172</v>
      </c>
      <c r="L544" s="2">
        <v>4</v>
      </c>
      <c r="M544" s="7">
        <f t="shared" si="32"/>
        <v>688</v>
      </c>
      <c r="N544" s="7">
        <f t="shared" si="33"/>
        <v>732</v>
      </c>
      <c r="O544" s="2">
        <v>30</v>
      </c>
      <c r="P544" s="8">
        <f t="shared" si="34"/>
        <v>762</v>
      </c>
      <c r="Q544" s="8">
        <f t="shared" si="35"/>
        <v>44</v>
      </c>
      <c r="R544" s="2" t="s">
        <v>28</v>
      </c>
      <c r="S544" s="24" cm="1">
        <f t="array" ref="S544">_xlfn.IFS(P544&lt;5000, P544*2%,  P544&lt;25000, P544*5%, P544&lt;50000, P544*7%, P544&lt;10000, P544*9%, P544&lt;250000, P544*12%, P544&gt;=250000, P544*15%)</f>
        <v>15.24</v>
      </c>
    </row>
    <row r="545" spans="1:19" x14ac:dyDescent="0.3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>VLOOKUP(F545,'Customer Info'!A:B,2,FALSE)</f>
        <v>Annie</v>
      </c>
      <c r="H545" s="6" t="str">
        <f>VLOOKUP(F545,'Customer Info'!A:C,3,FALSE)</f>
        <v>Thurman</v>
      </c>
      <c r="I545" s="6" t="str">
        <f>VLOOKUP(F545,'Customer Info'!A:E,4,FALSE)</f>
        <v>Consumer</v>
      </c>
      <c r="J545" s="2">
        <v>4443</v>
      </c>
      <c r="K545" s="2">
        <v>4079</v>
      </c>
      <c r="L545" s="2">
        <v>4</v>
      </c>
      <c r="M545" s="7">
        <f t="shared" si="32"/>
        <v>16316</v>
      </c>
      <c r="N545" s="7">
        <f t="shared" si="33"/>
        <v>17772</v>
      </c>
      <c r="O545" s="2">
        <v>43</v>
      </c>
      <c r="P545" s="8">
        <f t="shared" si="34"/>
        <v>17815</v>
      </c>
      <c r="Q545" s="8">
        <f t="shared" si="35"/>
        <v>1456</v>
      </c>
      <c r="R545" s="2" t="s">
        <v>28</v>
      </c>
      <c r="S545" s="24" cm="1">
        <f t="array" ref="S545">_xlfn.IFS(P545&lt;5000, P545*2%,  P545&lt;25000, P545*5%, P545&lt;50000, P545*7%, P545&lt;10000, P545*9%, P545&lt;250000, P545*12%, P545&gt;=250000, P545*15%)</f>
        <v>890.75</v>
      </c>
    </row>
    <row r="546" spans="1:19" x14ac:dyDescent="0.3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>VLOOKUP(F546,'Customer Info'!A:B,2,FALSE)</f>
        <v>Scott</v>
      </c>
      <c r="H546" s="6" t="str">
        <f>VLOOKUP(F546,'Customer Info'!A:C,3,FALSE)</f>
        <v>Cohen</v>
      </c>
      <c r="I546" s="6" t="str">
        <f>VLOOKUP(F546,'Customer Info'!A:E,4,FALSE)</f>
        <v>Home Office</v>
      </c>
      <c r="J546" s="2">
        <v>2681</v>
      </c>
      <c r="K546" s="2">
        <v>2458</v>
      </c>
      <c r="L546" s="2">
        <v>2</v>
      </c>
      <c r="M546" s="7">
        <f t="shared" si="32"/>
        <v>4916</v>
      </c>
      <c r="N546" s="7">
        <f t="shared" si="33"/>
        <v>5362</v>
      </c>
      <c r="O546" s="2">
        <v>83</v>
      </c>
      <c r="P546" s="8">
        <f t="shared" si="34"/>
        <v>5445</v>
      </c>
      <c r="Q546" s="8">
        <f t="shared" si="35"/>
        <v>446</v>
      </c>
      <c r="R546" s="2" t="s">
        <v>28</v>
      </c>
      <c r="S546" s="24" cm="1">
        <f t="array" ref="S546">_xlfn.IFS(P546&lt;5000, P546*2%,  P546&lt;25000, P546*5%, P546&lt;50000, P546*7%, P546&lt;10000, P546*9%, P546&lt;250000, P546*12%, P546&gt;=250000, P546*15%)</f>
        <v>272.25</v>
      </c>
    </row>
    <row r="547" spans="1:19" x14ac:dyDescent="0.3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>VLOOKUP(F547,'Customer Info'!A:B,2,FALSE)</f>
        <v>Pauline</v>
      </c>
      <c r="H547" s="6" t="str">
        <f>VLOOKUP(F547,'Customer Info'!A:C,3,FALSE)</f>
        <v>Chand</v>
      </c>
      <c r="I547" s="6" t="str">
        <f>VLOOKUP(F547,'Customer Info'!A:E,4,FALSE)</f>
        <v>Consumer</v>
      </c>
      <c r="J547" s="2">
        <v>3108</v>
      </c>
      <c r="K547" s="2">
        <v>2882</v>
      </c>
      <c r="L547" s="2">
        <v>5</v>
      </c>
      <c r="M547" s="7">
        <f t="shared" si="32"/>
        <v>14410</v>
      </c>
      <c r="N547" s="7">
        <f t="shared" si="33"/>
        <v>15540</v>
      </c>
      <c r="O547" s="2">
        <v>76</v>
      </c>
      <c r="P547" s="8">
        <f t="shared" si="34"/>
        <v>15616</v>
      </c>
      <c r="Q547" s="8">
        <f t="shared" si="35"/>
        <v>1130</v>
      </c>
      <c r="R547" s="2" t="s">
        <v>50</v>
      </c>
      <c r="S547" s="24" cm="1">
        <f t="array" ref="S547">_xlfn.IFS(P547&lt;5000, P547*2%,  P547&lt;25000, P547*5%, P547&lt;50000, P547*7%, P547&lt;10000, P547*9%, P547&lt;250000, P547*12%, P547&gt;=250000, P547*15%)</f>
        <v>780.80000000000007</v>
      </c>
    </row>
    <row r="548" spans="1:19" x14ac:dyDescent="0.3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>VLOOKUP(F548,'Customer Info'!A:B,2,FALSE)</f>
        <v>Andrew</v>
      </c>
      <c r="H548" s="6" t="str">
        <f>VLOOKUP(F548,'Customer Info'!A:C,3,FALSE)</f>
        <v>Gjertsen</v>
      </c>
      <c r="I548" s="6" t="str">
        <f>VLOOKUP(F548,'Customer Info'!A:E,4,FALSE)</f>
        <v>Consumer</v>
      </c>
      <c r="J548" s="2">
        <v>39095</v>
      </c>
      <c r="K548" s="2">
        <v>35516</v>
      </c>
      <c r="L548" s="2">
        <v>6</v>
      </c>
      <c r="M548" s="7">
        <f t="shared" si="32"/>
        <v>213096</v>
      </c>
      <c r="N548" s="7">
        <f t="shared" si="33"/>
        <v>234570</v>
      </c>
      <c r="O548" s="2">
        <v>99</v>
      </c>
      <c r="P548" s="8">
        <f t="shared" si="34"/>
        <v>234669</v>
      </c>
      <c r="Q548" s="8">
        <f t="shared" si="35"/>
        <v>21474</v>
      </c>
      <c r="R548" s="2" t="s">
        <v>28</v>
      </c>
      <c r="S548" s="24" cm="1">
        <f t="array" ref="S548">_xlfn.IFS(P548&lt;5000, P548*2%,  P548&lt;25000, P548*5%, P548&lt;50000, P548*7%, P548&lt;10000, P548*9%, P548&lt;250000, P548*12%, P548&gt;=250000, P548*15%)</f>
        <v>28160.28</v>
      </c>
    </row>
    <row r="549" spans="1:19" x14ac:dyDescent="0.3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>VLOOKUP(F549,'Customer Info'!A:B,2,FALSE)</f>
        <v>Jennifer</v>
      </c>
      <c r="H549" s="6" t="str">
        <f>VLOOKUP(F549,'Customer Info'!A:C,3,FALSE)</f>
        <v>Halladay</v>
      </c>
      <c r="I549" s="6" t="str">
        <f>VLOOKUP(F549,'Customer Info'!A:E,4,FALSE)</f>
        <v>Home Office</v>
      </c>
      <c r="J549" s="2">
        <v>531</v>
      </c>
      <c r="K549" s="2">
        <v>487</v>
      </c>
      <c r="L549" s="2">
        <v>3</v>
      </c>
      <c r="M549" s="7">
        <f t="shared" si="32"/>
        <v>1461</v>
      </c>
      <c r="N549" s="7">
        <f t="shared" si="33"/>
        <v>1593</v>
      </c>
      <c r="O549" s="2">
        <v>33</v>
      </c>
      <c r="P549" s="8">
        <f t="shared" si="34"/>
        <v>1626</v>
      </c>
      <c r="Q549" s="8">
        <f t="shared" si="35"/>
        <v>132</v>
      </c>
      <c r="R549" s="2" t="s">
        <v>26</v>
      </c>
      <c r="S549" s="24" cm="1">
        <f t="array" ref="S549">_xlfn.IFS(P549&lt;5000, P549*2%,  P549&lt;25000, P549*5%, P549&lt;50000, P549*7%, P549&lt;10000, P549*9%, P549&lt;250000, P549*12%, P549&gt;=250000, P549*15%)</f>
        <v>32.520000000000003</v>
      </c>
    </row>
    <row r="550" spans="1:19" x14ac:dyDescent="0.3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>VLOOKUP(F550,'Customer Info'!A:B,2,FALSE)</f>
        <v>Duane</v>
      </c>
      <c r="H550" s="6" t="str">
        <f>VLOOKUP(F550,'Customer Info'!A:C,3,FALSE)</f>
        <v>Benoit</v>
      </c>
      <c r="I550" s="6" t="str">
        <f>VLOOKUP(F550,'Customer Info'!A:E,4,FALSE)</f>
        <v>Consumer</v>
      </c>
      <c r="J550" s="2">
        <v>136</v>
      </c>
      <c r="K550" s="2">
        <v>130</v>
      </c>
      <c r="L550" s="2">
        <v>9</v>
      </c>
      <c r="M550" s="7">
        <f t="shared" si="32"/>
        <v>1170</v>
      </c>
      <c r="N550" s="7">
        <f t="shared" si="33"/>
        <v>1224</v>
      </c>
      <c r="O550" s="2">
        <v>30</v>
      </c>
      <c r="P550" s="8">
        <f t="shared" si="34"/>
        <v>1254</v>
      </c>
      <c r="Q550" s="8">
        <f t="shared" si="35"/>
        <v>54</v>
      </c>
      <c r="R550" s="2" t="s">
        <v>28</v>
      </c>
      <c r="S550" s="24" cm="1">
        <f t="array" ref="S550">_xlfn.IFS(P550&lt;5000, P550*2%,  P550&lt;25000, P550*5%, P550&lt;50000, P550*7%, P550&lt;10000, P550*9%, P550&lt;250000, P550*12%, P550&gt;=250000, P550*15%)</f>
        <v>25.080000000000002</v>
      </c>
    </row>
    <row r="551" spans="1:19" x14ac:dyDescent="0.3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>VLOOKUP(F551,'Customer Info'!A:B,2,FALSE)</f>
        <v>Troy</v>
      </c>
      <c r="H551" s="6" t="str">
        <f>VLOOKUP(F551,'Customer Info'!A:C,3,FALSE)</f>
        <v>Staebel</v>
      </c>
      <c r="I551" s="6" t="str">
        <f>VLOOKUP(F551,'Customer Info'!A:E,4,FALSE)</f>
        <v>Home Office</v>
      </c>
      <c r="J551" s="2">
        <v>2296</v>
      </c>
      <c r="K551" s="2">
        <v>2146</v>
      </c>
      <c r="L551" s="2">
        <v>3</v>
      </c>
      <c r="M551" s="7">
        <f t="shared" si="32"/>
        <v>6438</v>
      </c>
      <c r="N551" s="7">
        <f t="shared" si="33"/>
        <v>6888</v>
      </c>
      <c r="O551" s="2">
        <v>68</v>
      </c>
      <c r="P551" s="8">
        <f t="shared" si="34"/>
        <v>6956</v>
      </c>
      <c r="Q551" s="8">
        <f t="shared" si="35"/>
        <v>450</v>
      </c>
      <c r="R551" s="2" t="s">
        <v>28</v>
      </c>
      <c r="S551" s="24" cm="1">
        <f t="array" ref="S551">_xlfn.IFS(P551&lt;5000, P551*2%,  P551&lt;25000, P551*5%, P551&lt;50000, P551*7%, P551&lt;10000, P551*9%, P551&lt;250000, P551*12%, P551&gt;=250000, P551*15%)</f>
        <v>347.8</v>
      </c>
    </row>
    <row r="552" spans="1:19" x14ac:dyDescent="0.3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>VLOOKUP(F552,'Customer Info'!A:B,2,FALSE)</f>
        <v>Corinna</v>
      </c>
      <c r="H552" s="6" t="str">
        <f>VLOOKUP(F552,'Customer Info'!A:C,3,FALSE)</f>
        <v>Mitchell</v>
      </c>
      <c r="I552" s="6" t="str">
        <f>VLOOKUP(F552,'Customer Info'!A:E,4,FALSE)</f>
        <v>Consumer</v>
      </c>
      <c r="J552" s="2">
        <v>2526</v>
      </c>
      <c r="K552" s="2">
        <v>2408</v>
      </c>
      <c r="L552" s="2">
        <v>2</v>
      </c>
      <c r="M552" s="7">
        <f t="shared" si="32"/>
        <v>4816</v>
      </c>
      <c r="N552" s="7">
        <f t="shared" si="33"/>
        <v>5052</v>
      </c>
      <c r="O552" s="2">
        <v>50</v>
      </c>
      <c r="P552" s="8">
        <f t="shared" si="34"/>
        <v>5102</v>
      </c>
      <c r="Q552" s="8">
        <f t="shared" si="35"/>
        <v>236</v>
      </c>
      <c r="R552" s="2" t="s">
        <v>50</v>
      </c>
      <c r="S552" s="24" cm="1">
        <f t="array" ref="S552">_xlfn.IFS(P552&lt;5000, P552*2%,  P552&lt;25000, P552*5%, P552&lt;50000, P552*7%, P552&lt;10000, P552*9%, P552&lt;250000, P552*12%, P552&gt;=250000, P552*15%)</f>
        <v>255.10000000000002</v>
      </c>
    </row>
    <row r="553" spans="1:19" x14ac:dyDescent="0.3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>VLOOKUP(F553,'Customer Info'!A:B,2,FALSE)</f>
        <v>John</v>
      </c>
      <c r="H553" s="6" t="str">
        <f>VLOOKUP(F553,'Customer Info'!A:C,3,FALSE)</f>
        <v>Lucas</v>
      </c>
      <c r="I553" s="6" t="str">
        <f>VLOOKUP(F553,'Customer Info'!A:E,4,FALSE)</f>
        <v>Corporate</v>
      </c>
      <c r="J553" s="2">
        <v>998</v>
      </c>
      <c r="K553" s="2">
        <v>931</v>
      </c>
      <c r="L553" s="2">
        <v>4</v>
      </c>
      <c r="M553" s="7">
        <f t="shared" si="32"/>
        <v>3724</v>
      </c>
      <c r="N553" s="7">
        <f t="shared" si="33"/>
        <v>3992</v>
      </c>
      <c r="O553" s="2">
        <v>91</v>
      </c>
      <c r="P553" s="8">
        <f t="shared" si="34"/>
        <v>4083</v>
      </c>
      <c r="Q553" s="8">
        <f t="shared" si="35"/>
        <v>268</v>
      </c>
      <c r="R553" s="2" t="s">
        <v>28</v>
      </c>
      <c r="S553" s="24" cm="1">
        <f t="array" ref="S553">_xlfn.IFS(P553&lt;5000, P553*2%,  P553&lt;25000, P553*5%, P553&lt;50000, P553*7%, P553&lt;10000, P553*9%, P553&lt;250000, P553*12%, P553&gt;=250000, P553*15%)</f>
        <v>81.66</v>
      </c>
    </row>
    <row r="554" spans="1:19" x14ac:dyDescent="0.3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>VLOOKUP(F554,'Customer Info'!A:B,2,FALSE)</f>
        <v>Dorothy</v>
      </c>
      <c r="H554" s="6" t="str">
        <f>VLOOKUP(F554,'Customer Info'!A:C,3,FALSE)</f>
        <v>Badders</v>
      </c>
      <c r="I554" s="6" t="str">
        <f>VLOOKUP(F554,'Customer Info'!A:E,4,FALSE)</f>
        <v>Corporate</v>
      </c>
      <c r="J554" s="2">
        <v>465</v>
      </c>
      <c r="K554" s="2">
        <v>439</v>
      </c>
      <c r="L554" s="2">
        <v>4</v>
      </c>
      <c r="M554" s="7">
        <f t="shared" si="32"/>
        <v>1756</v>
      </c>
      <c r="N554" s="7">
        <f t="shared" si="33"/>
        <v>1860</v>
      </c>
      <c r="O554" s="2">
        <v>52</v>
      </c>
      <c r="P554" s="8">
        <f t="shared" si="34"/>
        <v>1912</v>
      </c>
      <c r="Q554" s="8">
        <f t="shared" si="35"/>
        <v>104</v>
      </c>
      <c r="R554" s="2" t="s">
        <v>28</v>
      </c>
      <c r="S554" s="24" cm="1">
        <f t="array" ref="S554">_xlfn.IFS(P554&lt;5000, P554*2%,  P554&lt;25000, P554*5%, P554&lt;50000, P554*7%, P554&lt;10000, P554*9%, P554&lt;250000, P554*12%, P554&gt;=250000, P554*15%)</f>
        <v>38.24</v>
      </c>
    </row>
    <row r="555" spans="1:19" x14ac:dyDescent="0.3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>VLOOKUP(F555,'Customer Info'!A:B,2,FALSE)</f>
        <v>Dionis</v>
      </c>
      <c r="H555" s="6" t="str">
        <f>VLOOKUP(F555,'Customer Info'!A:C,3,FALSE)</f>
        <v>Lloyd</v>
      </c>
      <c r="I555" s="6" t="str">
        <f>VLOOKUP(F555,'Customer Info'!A:E,4,FALSE)</f>
        <v>Consumer</v>
      </c>
      <c r="J555" s="2">
        <v>1222</v>
      </c>
      <c r="K555" s="2">
        <v>1187</v>
      </c>
      <c r="L555" s="2">
        <v>2</v>
      </c>
      <c r="M555" s="7">
        <f t="shared" si="32"/>
        <v>2374</v>
      </c>
      <c r="N555" s="7">
        <f t="shared" si="33"/>
        <v>2444</v>
      </c>
      <c r="O555" s="2">
        <v>78</v>
      </c>
      <c r="P555" s="8">
        <f t="shared" si="34"/>
        <v>2522</v>
      </c>
      <c r="Q555" s="8">
        <f t="shared" si="35"/>
        <v>70</v>
      </c>
      <c r="R555" s="2" t="s">
        <v>28</v>
      </c>
      <c r="S555" s="24" cm="1">
        <f t="array" ref="S555">_xlfn.IFS(P555&lt;5000, P555*2%,  P555&lt;25000, P555*5%, P555&lt;50000, P555*7%, P555&lt;10000, P555*9%, P555&lt;250000, P555*12%, P555&gt;=250000, P555*15%)</f>
        <v>50.44</v>
      </c>
    </row>
    <row r="556" spans="1:19" x14ac:dyDescent="0.3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>VLOOKUP(F556,'Customer Info'!A:B,2,FALSE)</f>
        <v>Roland</v>
      </c>
      <c r="H556" s="6" t="str">
        <f>VLOOKUP(F556,'Customer Info'!A:C,3,FALSE)</f>
        <v>Fjeld</v>
      </c>
      <c r="I556" s="6" t="str">
        <f>VLOOKUP(F556,'Customer Info'!A:E,4,FALSE)</f>
        <v>Home Office</v>
      </c>
      <c r="J556" s="2">
        <v>1306</v>
      </c>
      <c r="K556" s="2">
        <v>1197</v>
      </c>
      <c r="L556" s="2">
        <v>6</v>
      </c>
      <c r="M556" s="7">
        <f t="shared" si="32"/>
        <v>7182</v>
      </c>
      <c r="N556" s="7">
        <f t="shared" si="33"/>
        <v>7836</v>
      </c>
      <c r="O556" s="2">
        <v>91</v>
      </c>
      <c r="P556" s="8">
        <f t="shared" si="34"/>
        <v>7927</v>
      </c>
      <c r="Q556" s="8">
        <f t="shared" si="35"/>
        <v>654</v>
      </c>
      <c r="R556" s="2" t="s">
        <v>50</v>
      </c>
      <c r="S556" s="24" cm="1">
        <f t="array" ref="S556">_xlfn.IFS(P556&lt;5000, P556*2%,  P556&lt;25000, P556*5%, P556&lt;50000, P556*7%, P556&lt;10000, P556*9%, P556&lt;250000, P556*12%, P556&gt;=250000, P556*15%)</f>
        <v>396.35</v>
      </c>
    </row>
    <row r="557" spans="1:19" x14ac:dyDescent="0.3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>VLOOKUP(F557,'Customer Info'!A:B,2,FALSE)</f>
        <v>Roland</v>
      </c>
      <c r="H557" s="6" t="str">
        <f>VLOOKUP(F557,'Customer Info'!A:C,3,FALSE)</f>
        <v>Murray</v>
      </c>
      <c r="I557" s="6" t="str">
        <f>VLOOKUP(F557,'Customer Info'!A:E,4,FALSE)</f>
        <v>Consumer</v>
      </c>
      <c r="J557" s="2">
        <v>218</v>
      </c>
      <c r="K557" s="2">
        <v>200</v>
      </c>
      <c r="L557" s="2">
        <v>2</v>
      </c>
      <c r="M557" s="7">
        <f t="shared" si="32"/>
        <v>400</v>
      </c>
      <c r="N557" s="7">
        <f t="shared" si="33"/>
        <v>436</v>
      </c>
      <c r="O557" s="2">
        <v>65</v>
      </c>
      <c r="P557" s="8">
        <f t="shared" si="34"/>
        <v>501</v>
      </c>
      <c r="Q557" s="8">
        <f t="shared" si="35"/>
        <v>36</v>
      </c>
      <c r="R557" s="2" t="s">
        <v>50</v>
      </c>
      <c r="S557" s="24" cm="1">
        <f t="array" ref="S557">_xlfn.IFS(P557&lt;5000, P557*2%,  P557&lt;25000, P557*5%, P557&lt;50000, P557*7%, P557&lt;10000, P557*9%, P557&lt;250000, P557*12%, P557&gt;=250000, P557*15%)</f>
        <v>10.02</v>
      </c>
    </row>
    <row r="558" spans="1:19" x14ac:dyDescent="0.3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>VLOOKUP(F558,'Customer Info'!A:B,2,FALSE)</f>
        <v>Ryan</v>
      </c>
      <c r="H558" s="6" t="str">
        <f>VLOOKUP(F558,'Customer Info'!A:C,3,FALSE)</f>
        <v>Crowe</v>
      </c>
      <c r="I558" s="6" t="str">
        <f>VLOOKUP(F558,'Customer Info'!A:E,4,FALSE)</f>
        <v>Corporate</v>
      </c>
      <c r="J558" s="2">
        <v>2790</v>
      </c>
      <c r="K558" s="2">
        <v>2557</v>
      </c>
      <c r="L558" s="2">
        <v>1</v>
      </c>
      <c r="M558" s="7">
        <f t="shared" si="32"/>
        <v>2557</v>
      </c>
      <c r="N558" s="7">
        <f t="shared" si="33"/>
        <v>2790</v>
      </c>
      <c r="O558" s="2">
        <v>52</v>
      </c>
      <c r="P558" s="8">
        <f t="shared" si="34"/>
        <v>2842</v>
      </c>
      <c r="Q558" s="8">
        <f t="shared" si="35"/>
        <v>233</v>
      </c>
      <c r="R558" s="2" t="s">
        <v>50</v>
      </c>
      <c r="S558" s="24" cm="1">
        <f t="array" ref="S558">_xlfn.IFS(P558&lt;5000, P558*2%,  P558&lt;25000, P558*5%, P558&lt;50000, P558*7%, P558&lt;10000, P558*9%, P558&lt;250000, P558*12%, P558&gt;=250000, P558*15%)</f>
        <v>56.84</v>
      </c>
    </row>
    <row r="559" spans="1:19" x14ac:dyDescent="0.3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>VLOOKUP(F559,'Customer Info'!A:B,2,FALSE)</f>
        <v>Roger</v>
      </c>
      <c r="H559" s="6" t="str">
        <f>VLOOKUP(F559,'Customer Info'!A:C,3,FALSE)</f>
        <v>Barcio</v>
      </c>
      <c r="I559" s="6" t="str">
        <f>VLOOKUP(F559,'Customer Info'!A:E,4,FALSE)</f>
        <v>Corporate</v>
      </c>
      <c r="J559" s="2">
        <v>3408</v>
      </c>
      <c r="K559" s="2">
        <v>3215</v>
      </c>
      <c r="L559" s="2">
        <v>3</v>
      </c>
      <c r="M559" s="7">
        <f t="shared" si="32"/>
        <v>9645</v>
      </c>
      <c r="N559" s="7">
        <f t="shared" si="33"/>
        <v>10224</v>
      </c>
      <c r="O559" s="2">
        <v>83</v>
      </c>
      <c r="P559" s="8">
        <f t="shared" si="34"/>
        <v>10307</v>
      </c>
      <c r="Q559" s="8">
        <f t="shared" si="35"/>
        <v>579</v>
      </c>
      <c r="R559" s="2" t="s">
        <v>28</v>
      </c>
      <c r="S559" s="24" cm="1">
        <f t="array" ref="S559">_xlfn.IFS(P559&lt;5000, P559*2%,  P559&lt;25000, P559*5%, P559&lt;50000, P559*7%, P559&lt;10000, P559*9%, P559&lt;250000, P559*12%, P559&gt;=250000, P559*15%)</f>
        <v>515.35</v>
      </c>
    </row>
    <row r="560" spans="1:19" x14ac:dyDescent="0.3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>VLOOKUP(F560,'Customer Info'!A:B,2,FALSE)</f>
        <v>Sam</v>
      </c>
      <c r="H560" s="6" t="str">
        <f>VLOOKUP(F560,'Customer Info'!A:C,3,FALSE)</f>
        <v>Craven</v>
      </c>
      <c r="I560" s="6" t="str">
        <f>VLOOKUP(F560,'Customer Info'!A:E,4,FALSE)</f>
        <v>Consumer</v>
      </c>
      <c r="J560" s="2">
        <v>8878</v>
      </c>
      <c r="K560" s="2">
        <v>7914</v>
      </c>
      <c r="L560" s="2">
        <v>5</v>
      </c>
      <c r="M560" s="7">
        <f t="shared" si="32"/>
        <v>39570</v>
      </c>
      <c r="N560" s="7">
        <f t="shared" si="33"/>
        <v>44390</v>
      </c>
      <c r="O560" s="2">
        <v>80</v>
      </c>
      <c r="P560" s="8">
        <f t="shared" si="34"/>
        <v>44470</v>
      </c>
      <c r="Q560" s="8">
        <f t="shared" si="35"/>
        <v>4820</v>
      </c>
      <c r="R560" s="2" t="s">
        <v>28</v>
      </c>
      <c r="S560" s="24" cm="1">
        <f t="array" ref="S560">_xlfn.IFS(P560&lt;5000, P560*2%,  P560&lt;25000, P560*5%, P560&lt;50000, P560*7%, P560&lt;10000, P560*9%, P560&lt;250000, P560*12%, P560&gt;=250000, P560*15%)</f>
        <v>3112.9</v>
      </c>
    </row>
    <row r="561" spans="1:19" x14ac:dyDescent="0.3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>VLOOKUP(F561,'Customer Info'!A:B,2,FALSE)</f>
        <v>Brendan</v>
      </c>
      <c r="H561" s="6" t="str">
        <f>VLOOKUP(F561,'Customer Info'!A:C,3,FALSE)</f>
        <v>Murry</v>
      </c>
      <c r="I561" s="6" t="str">
        <f>VLOOKUP(F561,'Customer Info'!A:E,4,FALSE)</f>
        <v>Home Office</v>
      </c>
      <c r="J561" s="2">
        <v>1292</v>
      </c>
      <c r="K561" s="2">
        <v>1185</v>
      </c>
      <c r="L561" s="2">
        <v>5</v>
      </c>
      <c r="M561" s="7">
        <f t="shared" si="32"/>
        <v>5925</v>
      </c>
      <c r="N561" s="7">
        <f t="shared" si="33"/>
        <v>6460</v>
      </c>
      <c r="O561" s="2">
        <v>25</v>
      </c>
      <c r="P561" s="8">
        <f t="shared" si="34"/>
        <v>6485</v>
      </c>
      <c r="Q561" s="8">
        <f t="shared" si="35"/>
        <v>535</v>
      </c>
      <c r="R561" s="2" t="s">
        <v>28</v>
      </c>
      <c r="S561" s="24" cm="1">
        <f t="array" ref="S561">_xlfn.IFS(P561&lt;5000, P561*2%,  P561&lt;25000, P561*5%, P561&lt;50000, P561*7%, P561&lt;10000, P561*9%, P561&lt;250000, P561*12%, P561&gt;=250000, P561*15%)</f>
        <v>324.25</v>
      </c>
    </row>
    <row r="562" spans="1:19" x14ac:dyDescent="0.3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>VLOOKUP(F562,'Customer Info'!A:B,2,FALSE)</f>
        <v>Brian</v>
      </c>
      <c r="H562" s="6" t="str">
        <f>VLOOKUP(F562,'Customer Info'!A:C,3,FALSE)</f>
        <v>Stugart</v>
      </c>
      <c r="I562" s="6" t="str">
        <f>VLOOKUP(F562,'Customer Info'!A:E,4,FALSE)</f>
        <v>Corporate</v>
      </c>
      <c r="J562" s="2">
        <v>68</v>
      </c>
      <c r="K562" s="2">
        <v>63</v>
      </c>
      <c r="L562" s="2">
        <v>2</v>
      </c>
      <c r="M562" s="7">
        <f t="shared" si="32"/>
        <v>126</v>
      </c>
      <c r="N562" s="7">
        <f t="shared" si="33"/>
        <v>136</v>
      </c>
      <c r="O562" s="2">
        <v>10</v>
      </c>
      <c r="P562" s="8">
        <f t="shared" si="34"/>
        <v>146</v>
      </c>
      <c r="Q562" s="8">
        <f t="shared" si="35"/>
        <v>10</v>
      </c>
      <c r="R562" s="2" t="s">
        <v>26</v>
      </c>
      <c r="S562" s="24" cm="1">
        <f t="array" ref="S562">_xlfn.IFS(P562&lt;5000, P562*2%,  P562&lt;25000, P562*5%, P562&lt;50000, P562*7%, P562&lt;10000, P562*9%, P562&lt;250000, P562*12%, P562&gt;=250000, P562*15%)</f>
        <v>2.92</v>
      </c>
    </row>
    <row r="563" spans="1:19" x14ac:dyDescent="0.3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>VLOOKUP(F563,'Customer Info'!A:B,2,FALSE)</f>
        <v>Lindsay</v>
      </c>
      <c r="H563" s="6" t="str">
        <f>VLOOKUP(F563,'Customer Info'!A:C,3,FALSE)</f>
        <v>Shagiari</v>
      </c>
      <c r="I563" s="6" t="str">
        <f>VLOOKUP(F563,'Customer Info'!A:E,4,FALSE)</f>
        <v>Corporate</v>
      </c>
      <c r="J563" s="2">
        <v>179</v>
      </c>
      <c r="K563" s="2">
        <v>166</v>
      </c>
      <c r="L563" s="2">
        <v>1</v>
      </c>
      <c r="M563" s="7">
        <f t="shared" si="32"/>
        <v>166</v>
      </c>
      <c r="N563" s="7">
        <f t="shared" si="33"/>
        <v>179</v>
      </c>
      <c r="O563" s="2">
        <v>30</v>
      </c>
      <c r="P563" s="8">
        <f t="shared" si="34"/>
        <v>209</v>
      </c>
      <c r="Q563" s="8">
        <f t="shared" si="35"/>
        <v>13</v>
      </c>
      <c r="R563" s="2" t="s">
        <v>28</v>
      </c>
      <c r="S563" s="24" cm="1">
        <f t="array" ref="S563">_xlfn.IFS(P563&lt;5000, P563*2%,  P563&lt;25000, P563*5%, P563&lt;50000, P563*7%, P563&lt;10000, P563*9%, P563&lt;250000, P563*12%, P563&gt;=250000, P563*15%)</f>
        <v>4.18</v>
      </c>
    </row>
    <row r="564" spans="1:19" x14ac:dyDescent="0.3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>VLOOKUP(F564,'Customer Info'!A:B,2,FALSE)</f>
        <v>Rachel</v>
      </c>
      <c r="H564" s="6" t="str">
        <f>VLOOKUP(F564,'Customer Info'!A:C,3,FALSE)</f>
        <v>Payne</v>
      </c>
      <c r="I564" s="6" t="str">
        <f>VLOOKUP(F564,'Customer Info'!A:E,4,FALSE)</f>
        <v>Consumer</v>
      </c>
      <c r="J564" s="2">
        <v>8967</v>
      </c>
      <c r="K564" s="2">
        <v>8151</v>
      </c>
      <c r="L564" s="2">
        <v>4</v>
      </c>
      <c r="M564" s="7">
        <f t="shared" si="32"/>
        <v>32604</v>
      </c>
      <c r="N564" s="7">
        <f t="shared" si="33"/>
        <v>35868</v>
      </c>
      <c r="O564" s="2">
        <v>62</v>
      </c>
      <c r="P564" s="8">
        <f t="shared" si="34"/>
        <v>35930</v>
      </c>
      <c r="Q564" s="8">
        <f t="shared" si="35"/>
        <v>3264</v>
      </c>
      <c r="R564" s="2" t="s">
        <v>28</v>
      </c>
      <c r="S564" s="24" cm="1">
        <f t="array" ref="S564">_xlfn.IFS(P564&lt;5000, P564*2%,  P564&lt;25000, P564*5%, P564&lt;50000, P564*7%, P564&lt;10000, P564*9%, P564&lt;250000, P564*12%, P564&gt;=250000, P564*15%)</f>
        <v>2515.1000000000004</v>
      </c>
    </row>
    <row r="565" spans="1:19" x14ac:dyDescent="0.3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>VLOOKUP(F565,'Customer Info'!A:B,2,FALSE)</f>
        <v>Harold</v>
      </c>
      <c r="H565" s="6" t="str">
        <f>VLOOKUP(F565,'Customer Info'!A:C,3,FALSE)</f>
        <v>Pawlan</v>
      </c>
      <c r="I565" s="6" t="str">
        <f>VLOOKUP(F565,'Customer Info'!A:E,4,FALSE)</f>
        <v>Consumer</v>
      </c>
      <c r="J565" s="2">
        <v>2243</v>
      </c>
      <c r="K565" s="2">
        <v>2000</v>
      </c>
      <c r="L565" s="2">
        <v>5</v>
      </c>
      <c r="M565" s="7">
        <f t="shared" si="32"/>
        <v>10000</v>
      </c>
      <c r="N565" s="7">
        <f t="shared" si="33"/>
        <v>11215</v>
      </c>
      <c r="O565" s="2">
        <v>41</v>
      </c>
      <c r="P565" s="8">
        <f t="shared" si="34"/>
        <v>11256</v>
      </c>
      <c r="Q565" s="8">
        <f t="shared" si="35"/>
        <v>1215</v>
      </c>
      <c r="R565" s="2" t="s">
        <v>28</v>
      </c>
      <c r="S565" s="24" cm="1">
        <f t="array" ref="S565">_xlfn.IFS(P565&lt;5000, P565*2%,  P565&lt;25000, P565*5%, P565&lt;50000, P565*7%, P565&lt;10000, P565*9%, P565&lt;250000, P565*12%, P565&gt;=250000, P565*15%)</f>
        <v>562.80000000000007</v>
      </c>
    </row>
    <row r="566" spans="1:19" x14ac:dyDescent="0.3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>VLOOKUP(F566,'Customer Info'!A:B,2,FALSE)</f>
        <v>Fred</v>
      </c>
      <c r="H566" s="6" t="str">
        <f>VLOOKUP(F566,'Customer Info'!A:C,3,FALSE)</f>
        <v>Wasserman</v>
      </c>
      <c r="I566" s="6" t="str">
        <f>VLOOKUP(F566,'Customer Info'!A:E,4,FALSE)</f>
        <v>Consumer</v>
      </c>
      <c r="J566" s="2">
        <v>2205</v>
      </c>
      <c r="K566" s="2">
        <v>2061</v>
      </c>
      <c r="L566" s="2">
        <v>3</v>
      </c>
      <c r="M566" s="7">
        <f t="shared" si="32"/>
        <v>6183</v>
      </c>
      <c r="N566" s="7">
        <f t="shared" si="33"/>
        <v>6615</v>
      </c>
      <c r="O566" s="2">
        <v>90</v>
      </c>
      <c r="P566" s="8">
        <f t="shared" si="34"/>
        <v>6705</v>
      </c>
      <c r="Q566" s="8">
        <f t="shared" si="35"/>
        <v>432</v>
      </c>
      <c r="R566" s="2" t="s">
        <v>28</v>
      </c>
      <c r="S566" s="24" cm="1">
        <f t="array" ref="S566">_xlfn.IFS(P566&lt;5000, P566*2%,  P566&lt;25000, P566*5%, P566&lt;50000, P566*7%, P566&lt;10000, P566*9%, P566&lt;250000, P566*12%, P566&gt;=250000, P566*15%)</f>
        <v>335.25</v>
      </c>
    </row>
    <row r="567" spans="1:19" x14ac:dyDescent="0.3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>VLOOKUP(F567,'Customer Info'!A:B,2,FALSE)</f>
        <v>Christina</v>
      </c>
      <c r="H567" s="6" t="str">
        <f>VLOOKUP(F567,'Customer Info'!A:C,3,FALSE)</f>
        <v>VanderZanden</v>
      </c>
      <c r="I567" s="6" t="str">
        <f>VLOOKUP(F567,'Customer Info'!A:E,4,FALSE)</f>
        <v>Corporate</v>
      </c>
      <c r="J567" s="2">
        <v>3053</v>
      </c>
      <c r="K567" s="2">
        <v>2937</v>
      </c>
      <c r="L567" s="2">
        <v>7</v>
      </c>
      <c r="M567" s="7">
        <f t="shared" si="32"/>
        <v>20559</v>
      </c>
      <c r="N567" s="7">
        <f t="shared" si="33"/>
        <v>21371</v>
      </c>
      <c r="O567" s="2">
        <v>32</v>
      </c>
      <c r="P567" s="8">
        <f t="shared" si="34"/>
        <v>21403</v>
      </c>
      <c r="Q567" s="8">
        <f t="shared" si="35"/>
        <v>812</v>
      </c>
      <c r="R567" s="2" t="s">
        <v>28</v>
      </c>
      <c r="S567" s="24" cm="1">
        <f t="array" ref="S567">_xlfn.IFS(P567&lt;5000, P567*2%,  P567&lt;25000, P567*5%, P567&lt;50000, P567*7%, P567&lt;10000, P567*9%, P567&lt;250000, P567*12%, P567&gt;=250000, P567*15%)</f>
        <v>1070.1500000000001</v>
      </c>
    </row>
    <row r="568" spans="1:19" x14ac:dyDescent="0.3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>VLOOKUP(F568,'Customer Info'!A:B,2,FALSE)</f>
        <v>Ritsa</v>
      </c>
      <c r="H568" s="6" t="str">
        <f>VLOOKUP(F568,'Customer Info'!A:C,3,FALSE)</f>
        <v>Hightower</v>
      </c>
      <c r="I568" s="6" t="str">
        <f>VLOOKUP(F568,'Customer Info'!A:E,4,FALSE)</f>
        <v>Corporate</v>
      </c>
      <c r="J568" s="2">
        <v>8665</v>
      </c>
      <c r="K568" s="2">
        <v>7723</v>
      </c>
      <c r="L568" s="2">
        <v>3</v>
      </c>
      <c r="M568" s="7">
        <f t="shared" si="32"/>
        <v>23169</v>
      </c>
      <c r="N568" s="7">
        <f t="shared" si="33"/>
        <v>25995</v>
      </c>
      <c r="O568" s="2">
        <v>52</v>
      </c>
      <c r="P568" s="8">
        <f t="shared" si="34"/>
        <v>26047</v>
      </c>
      <c r="Q568" s="8">
        <f t="shared" si="35"/>
        <v>2826</v>
      </c>
      <c r="R568" s="2" t="s">
        <v>50</v>
      </c>
      <c r="S568" s="24" cm="1">
        <f t="array" ref="S568">_xlfn.IFS(P568&lt;5000, P568*2%,  P568&lt;25000, P568*5%, P568&lt;50000, P568*7%, P568&lt;10000, P568*9%, P568&lt;250000, P568*12%, P568&gt;=250000, P568*15%)</f>
        <v>1823.2900000000002</v>
      </c>
    </row>
    <row r="569" spans="1:19" x14ac:dyDescent="0.3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>VLOOKUP(F569,'Customer Info'!A:B,2,FALSE)</f>
        <v>Jonathan</v>
      </c>
      <c r="H569" s="6" t="str">
        <f>VLOOKUP(F569,'Customer Info'!A:C,3,FALSE)</f>
        <v>Howell</v>
      </c>
      <c r="I569" s="6" t="str">
        <f>VLOOKUP(F569,'Customer Info'!A:E,4,FALSE)</f>
        <v>Consumer</v>
      </c>
      <c r="J569" s="2">
        <v>9306</v>
      </c>
      <c r="K569" s="2">
        <v>8461</v>
      </c>
      <c r="L569" s="2">
        <v>2</v>
      </c>
      <c r="M569" s="7">
        <f t="shared" si="32"/>
        <v>16922</v>
      </c>
      <c r="N569" s="7">
        <f t="shared" si="33"/>
        <v>18612</v>
      </c>
      <c r="O569" s="2">
        <v>20</v>
      </c>
      <c r="P569" s="8">
        <f t="shared" si="34"/>
        <v>18632</v>
      </c>
      <c r="Q569" s="8">
        <f t="shared" si="35"/>
        <v>1690</v>
      </c>
      <c r="R569" s="2" t="s">
        <v>28</v>
      </c>
      <c r="S569" s="24" cm="1">
        <f t="array" ref="S569">_xlfn.IFS(P569&lt;5000, P569*2%,  P569&lt;25000, P569*5%, P569&lt;50000, P569*7%, P569&lt;10000, P569*9%, P569&lt;250000, P569*12%, P569&gt;=250000, P569*15%)</f>
        <v>931.6</v>
      </c>
    </row>
    <row r="570" spans="1:19" x14ac:dyDescent="0.3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>VLOOKUP(F570,'Customer Info'!A:B,2,FALSE)</f>
        <v>Dennis</v>
      </c>
      <c r="H570" s="6" t="str">
        <f>VLOOKUP(F570,'Customer Info'!A:C,3,FALSE)</f>
        <v>Pardue</v>
      </c>
      <c r="I570" s="6" t="str">
        <f>VLOOKUP(F570,'Customer Info'!A:E,4,FALSE)</f>
        <v>Consumer</v>
      </c>
      <c r="J570" s="2">
        <v>495</v>
      </c>
      <c r="K570" s="2">
        <v>458</v>
      </c>
      <c r="L570" s="2">
        <v>2</v>
      </c>
      <c r="M570" s="7">
        <f t="shared" si="32"/>
        <v>916</v>
      </c>
      <c r="N570" s="7">
        <f t="shared" si="33"/>
        <v>990</v>
      </c>
      <c r="O570" s="2">
        <v>24</v>
      </c>
      <c r="P570" s="8">
        <f t="shared" si="34"/>
        <v>1014</v>
      </c>
      <c r="Q570" s="8">
        <f t="shared" si="35"/>
        <v>74</v>
      </c>
      <c r="R570" s="2" t="s">
        <v>28</v>
      </c>
      <c r="S570" s="24" cm="1">
        <f t="array" ref="S570">_xlfn.IFS(P570&lt;5000, P570*2%,  P570&lt;25000, P570*5%, P570&lt;50000, P570*7%, P570&lt;10000, P570*9%, P570&lt;250000, P570*12%, P570&gt;=250000, P570*15%)</f>
        <v>20.28</v>
      </c>
    </row>
    <row r="571" spans="1:19" x14ac:dyDescent="0.3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>VLOOKUP(F571,'Customer Info'!A:B,2,FALSE)</f>
        <v>John</v>
      </c>
      <c r="H571" s="6" t="str">
        <f>VLOOKUP(F571,'Customer Info'!A:C,3,FALSE)</f>
        <v>Lucas</v>
      </c>
      <c r="I571" s="6" t="str">
        <f>VLOOKUP(F571,'Customer Info'!A:E,4,FALSE)</f>
        <v>Corporate</v>
      </c>
      <c r="J571" s="2">
        <v>6354</v>
      </c>
      <c r="K571" s="2">
        <v>5769</v>
      </c>
      <c r="L571" s="2">
        <v>2</v>
      </c>
      <c r="M571" s="7">
        <f t="shared" si="32"/>
        <v>11538</v>
      </c>
      <c r="N571" s="7">
        <f t="shared" si="33"/>
        <v>12708</v>
      </c>
      <c r="O571" s="2">
        <v>26</v>
      </c>
      <c r="P571" s="8">
        <f t="shared" si="34"/>
        <v>12734</v>
      </c>
      <c r="Q571" s="8">
        <f t="shared" si="35"/>
        <v>1170</v>
      </c>
      <c r="R571" s="2" t="s">
        <v>26</v>
      </c>
      <c r="S571" s="24" cm="1">
        <f t="array" ref="S571">_xlfn.IFS(P571&lt;5000, P571*2%,  P571&lt;25000, P571*5%, P571&lt;50000, P571*7%, P571&lt;10000, P571*9%, P571&lt;250000, P571*12%, P571&gt;=250000, P571*15%)</f>
        <v>636.70000000000005</v>
      </c>
    </row>
    <row r="572" spans="1:19" x14ac:dyDescent="0.3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>VLOOKUP(F572,'Customer Info'!A:B,2,FALSE)</f>
        <v>Scott</v>
      </c>
      <c r="H572" s="6" t="str">
        <f>VLOOKUP(F572,'Customer Info'!A:C,3,FALSE)</f>
        <v>Cohen</v>
      </c>
      <c r="I572" s="6" t="str">
        <f>VLOOKUP(F572,'Customer Info'!A:E,4,FALSE)</f>
        <v>Home Office</v>
      </c>
      <c r="J572" s="2">
        <v>139</v>
      </c>
      <c r="K572" s="2">
        <v>133</v>
      </c>
      <c r="L572" s="2">
        <v>3</v>
      </c>
      <c r="M572" s="7">
        <f t="shared" si="32"/>
        <v>399</v>
      </c>
      <c r="N572" s="7">
        <f t="shared" si="33"/>
        <v>417</v>
      </c>
      <c r="O572" s="2">
        <v>30</v>
      </c>
      <c r="P572" s="8">
        <f t="shared" si="34"/>
        <v>447</v>
      </c>
      <c r="Q572" s="8">
        <f t="shared" si="35"/>
        <v>18</v>
      </c>
      <c r="R572" s="2" t="s">
        <v>28</v>
      </c>
      <c r="S572" s="24" cm="1">
        <f t="array" ref="S572">_xlfn.IFS(P572&lt;5000, P572*2%,  P572&lt;25000, P572*5%, P572&lt;50000, P572*7%, P572&lt;10000, P572*9%, P572&lt;250000, P572*12%, P572&gt;=250000, P572*15%)</f>
        <v>8.94</v>
      </c>
    </row>
    <row r="573" spans="1:19" x14ac:dyDescent="0.3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>VLOOKUP(F573,'Customer Info'!A:B,2,FALSE)</f>
        <v>Tony</v>
      </c>
      <c r="H573" s="6" t="str">
        <f>VLOOKUP(F573,'Customer Info'!A:C,3,FALSE)</f>
        <v>Sayre</v>
      </c>
      <c r="I573" s="6" t="str">
        <f>VLOOKUP(F573,'Customer Info'!A:E,4,FALSE)</f>
        <v>Consumer</v>
      </c>
      <c r="J573" s="2">
        <v>3091</v>
      </c>
      <c r="K573" s="2">
        <v>2889</v>
      </c>
      <c r="L573" s="2">
        <v>4</v>
      </c>
      <c r="M573" s="7">
        <f t="shared" si="32"/>
        <v>11556</v>
      </c>
      <c r="N573" s="7">
        <f t="shared" si="33"/>
        <v>12364</v>
      </c>
      <c r="O573" s="2">
        <v>40</v>
      </c>
      <c r="P573" s="8">
        <f t="shared" si="34"/>
        <v>12404</v>
      </c>
      <c r="Q573" s="8">
        <f t="shared" si="35"/>
        <v>808</v>
      </c>
      <c r="R573" s="2" t="s">
        <v>50</v>
      </c>
      <c r="S573" s="24" cm="1">
        <f t="array" ref="S573">_xlfn.IFS(P573&lt;5000, P573*2%,  P573&lt;25000, P573*5%, P573&lt;50000, P573*7%, P573&lt;10000, P573*9%, P573&lt;250000, P573*12%, P573&gt;=250000, P573*15%)</f>
        <v>620.20000000000005</v>
      </c>
    </row>
    <row r="574" spans="1:19" x14ac:dyDescent="0.3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>VLOOKUP(F574,'Customer Info'!A:B,2,FALSE)</f>
        <v>Duane</v>
      </c>
      <c r="H574" s="6" t="str">
        <f>VLOOKUP(F574,'Customer Info'!A:C,3,FALSE)</f>
        <v>Benoit</v>
      </c>
      <c r="I574" s="6" t="str">
        <f>VLOOKUP(F574,'Customer Info'!A:E,4,FALSE)</f>
        <v>Consumer</v>
      </c>
      <c r="J574" s="2">
        <v>3145</v>
      </c>
      <c r="K574" s="2">
        <v>3025</v>
      </c>
      <c r="L574" s="2">
        <v>3</v>
      </c>
      <c r="M574" s="7">
        <f t="shared" si="32"/>
        <v>9075</v>
      </c>
      <c r="N574" s="7">
        <f t="shared" si="33"/>
        <v>9435</v>
      </c>
      <c r="O574" s="2">
        <v>29</v>
      </c>
      <c r="P574" s="8">
        <f t="shared" si="34"/>
        <v>9464</v>
      </c>
      <c r="Q574" s="8">
        <f t="shared" si="35"/>
        <v>360</v>
      </c>
      <c r="R574" s="2" t="s">
        <v>28</v>
      </c>
      <c r="S574" s="24" cm="1">
        <f t="array" ref="S574">_xlfn.IFS(P574&lt;5000, P574*2%,  P574&lt;25000, P574*5%, P574&lt;50000, P574*7%, P574&lt;10000, P574*9%, P574&lt;250000, P574*12%, P574&gt;=250000, P574*15%)</f>
        <v>473.20000000000005</v>
      </c>
    </row>
    <row r="575" spans="1:19" x14ac:dyDescent="0.3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>VLOOKUP(F575,'Customer Info'!A:B,2,FALSE)</f>
        <v>Annie</v>
      </c>
      <c r="H575" s="6" t="str">
        <f>VLOOKUP(F575,'Customer Info'!A:C,3,FALSE)</f>
        <v>Zypern</v>
      </c>
      <c r="I575" s="6" t="str">
        <f>VLOOKUP(F575,'Customer Info'!A:E,4,FALSE)</f>
        <v>Consumer</v>
      </c>
      <c r="J575" s="2">
        <v>2342</v>
      </c>
      <c r="K575" s="2">
        <v>2210</v>
      </c>
      <c r="L575" s="2">
        <v>2</v>
      </c>
      <c r="M575" s="7">
        <f t="shared" si="32"/>
        <v>4420</v>
      </c>
      <c r="N575" s="7">
        <f t="shared" si="33"/>
        <v>4684</v>
      </c>
      <c r="O575" s="2">
        <v>24</v>
      </c>
      <c r="P575" s="8">
        <f t="shared" si="34"/>
        <v>4708</v>
      </c>
      <c r="Q575" s="8">
        <f t="shared" si="35"/>
        <v>264</v>
      </c>
      <c r="R575" s="2" t="s">
        <v>50</v>
      </c>
      <c r="S575" s="24" cm="1">
        <f t="array" ref="S575">_xlfn.IFS(P575&lt;5000, P575*2%,  P575&lt;25000, P575*5%, P575&lt;50000, P575*7%, P575&lt;10000, P575*9%, P575&lt;250000, P575*12%, P575&gt;=250000, P575*15%)</f>
        <v>94.16</v>
      </c>
    </row>
    <row r="576" spans="1:19" x14ac:dyDescent="0.3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>VLOOKUP(F576,'Customer Info'!A:B,2,FALSE)</f>
        <v>Sara</v>
      </c>
      <c r="H576" s="6" t="str">
        <f>VLOOKUP(F576,'Customer Info'!A:C,3,FALSE)</f>
        <v>Luxemburg</v>
      </c>
      <c r="I576" s="6" t="str">
        <f>VLOOKUP(F576,'Customer Info'!A:E,4,FALSE)</f>
        <v>Home Office</v>
      </c>
      <c r="J576" s="2">
        <v>164</v>
      </c>
      <c r="K576" s="2">
        <v>152</v>
      </c>
      <c r="L576" s="2">
        <v>1</v>
      </c>
      <c r="M576" s="7">
        <f t="shared" si="32"/>
        <v>152</v>
      </c>
      <c r="N576" s="7">
        <f t="shared" si="33"/>
        <v>164</v>
      </c>
      <c r="O576" s="2">
        <v>30</v>
      </c>
      <c r="P576" s="8">
        <f t="shared" si="34"/>
        <v>194</v>
      </c>
      <c r="Q576" s="8">
        <f t="shared" si="35"/>
        <v>12</v>
      </c>
      <c r="R576" s="2" t="s">
        <v>28</v>
      </c>
      <c r="S576" s="24" cm="1">
        <f t="array" ref="S576">_xlfn.IFS(P576&lt;5000, P576*2%,  P576&lt;25000, P576*5%, P576&lt;50000, P576*7%, P576&lt;10000, P576*9%, P576&lt;250000, P576*12%, P576&gt;=250000, P576*15%)</f>
        <v>3.88</v>
      </c>
    </row>
    <row r="577" spans="1:19" x14ac:dyDescent="0.3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>VLOOKUP(F577,'Customer Info'!A:B,2,FALSE)</f>
        <v>Darrin</v>
      </c>
      <c r="H577" s="6" t="str">
        <f>VLOOKUP(F577,'Customer Info'!A:C,3,FALSE)</f>
        <v>Martin</v>
      </c>
      <c r="I577" s="6" t="str">
        <f>VLOOKUP(F577,'Customer Info'!A:E,4,FALSE)</f>
        <v>Corporate</v>
      </c>
      <c r="J577" s="2">
        <v>1700</v>
      </c>
      <c r="K577" s="2">
        <v>1620</v>
      </c>
      <c r="L577" s="2">
        <v>4</v>
      </c>
      <c r="M577" s="7">
        <f t="shared" si="32"/>
        <v>6480</v>
      </c>
      <c r="N577" s="7">
        <f t="shared" si="33"/>
        <v>6800</v>
      </c>
      <c r="O577" s="2">
        <v>51</v>
      </c>
      <c r="P577" s="8">
        <f t="shared" si="34"/>
        <v>6851</v>
      </c>
      <c r="Q577" s="8">
        <f t="shared" si="35"/>
        <v>320</v>
      </c>
      <c r="R577" s="2" t="s">
        <v>50</v>
      </c>
      <c r="S577" s="24" cm="1">
        <f t="array" ref="S577">_xlfn.IFS(P577&lt;5000, P577*2%,  P577&lt;25000, P577*5%, P577&lt;50000, P577*7%, P577&lt;10000, P577*9%, P577&lt;250000, P577*12%, P577&gt;=250000, P577*15%)</f>
        <v>342.55</v>
      </c>
    </row>
    <row r="578" spans="1:19" x14ac:dyDescent="0.3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>VLOOKUP(F578,'Customer Info'!A:B,2,FALSE)</f>
        <v>Nick</v>
      </c>
      <c r="H578" s="6" t="str">
        <f>VLOOKUP(F578,'Customer Info'!A:C,3,FALSE)</f>
        <v>Radford</v>
      </c>
      <c r="I578" s="6" t="str">
        <f>VLOOKUP(F578,'Customer Info'!A:E,4,FALSE)</f>
        <v>Home Office</v>
      </c>
      <c r="J578" s="2">
        <v>24662</v>
      </c>
      <c r="K578" s="2">
        <v>23061</v>
      </c>
      <c r="L578" s="2">
        <v>3</v>
      </c>
      <c r="M578" s="7">
        <f t="shared" si="32"/>
        <v>69183</v>
      </c>
      <c r="N578" s="7">
        <f t="shared" si="33"/>
        <v>73986</v>
      </c>
      <c r="O578" s="2">
        <v>87</v>
      </c>
      <c r="P578" s="8">
        <f t="shared" si="34"/>
        <v>74073</v>
      </c>
      <c r="Q578" s="8">
        <f t="shared" si="35"/>
        <v>4803</v>
      </c>
      <c r="R578" s="2" t="s">
        <v>28</v>
      </c>
      <c r="S578" s="24" cm="1">
        <f t="array" ref="S578">_xlfn.IFS(P578&lt;5000, P578*2%,  P578&lt;25000, P578*5%, P578&lt;50000, P578*7%, P578&lt;10000, P578*9%, P578&lt;250000, P578*12%, P578&gt;=250000, P578*15%)</f>
        <v>8888.76</v>
      </c>
    </row>
    <row r="579" spans="1:19" x14ac:dyDescent="0.3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>VLOOKUP(F579,'Customer Info'!A:B,2,FALSE)</f>
        <v>Victoria</v>
      </c>
      <c r="H579" s="6" t="str">
        <f>VLOOKUP(F579,'Customer Info'!A:C,3,FALSE)</f>
        <v>Brennan</v>
      </c>
      <c r="I579" s="6" t="str">
        <f>VLOOKUP(F579,'Customer Info'!A:E,4,FALSE)</f>
        <v>Corporate</v>
      </c>
      <c r="J579" s="2">
        <v>224</v>
      </c>
      <c r="K579" s="2">
        <v>210</v>
      </c>
      <c r="L579" s="2">
        <v>3</v>
      </c>
      <c r="M579" s="7">
        <f t="shared" si="32"/>
        <v>630</v>
      </c>
      <c r="N579" s="7">
        <f t="shared" si="33"/>
        <v>672</v>
      </c>
      <c r="O579" s="2">
        <v>34</v>
      </c>
      <c r="P579" s="8">
        <f t="shared" si="34"/>
        <v>706</v>
      </c>
      <c r="Q579" s="8">
        <f t="shared" si="35"/>
        <v>42</v>
      </c>
      <c r="R579" s="2" t="s">
        <v>28</v>
      </c>
      <c r="S579" s="24" cm="1">
        <f t="array" ref="S579">_xlfn.IFS(P579&lt;5000, P579*2%,  P579&lt;25000, P579*5%, P579&lt;50000, P579*7%, P579&lt;10000, P579*9%, P579&lt;250000, P579*12%, P579&gt;=250000, P579*15%)</f>
        <v>14.120000000000001</v>
      </c>
    </row>
    <row r="580" spans="1:19" x14ac:dyDescent="0.3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>VLOOKUP(F580,'Customer Info'!A:B,2,FALSE)</f>
        <v>Hallie</v>
      </c>
      <c r="H580" s="6" t="str">
        <f>VLOOKUP(F580,'Customer Info'!A:C,3,FALSE)</f>
        <v>Redmond</v>
      </c>
      <c r="I580" s="6" t="str">
        <f>VLOOKUP(F580,'Customer Info'!A:E,4,FALSE)</f>
        <v>Home Office</v>
      </c>
      <c r="J580" s="2">
        <v>142</v>
      </c>
      <c r="K580" s="2">
        <v>129</v>
      </c>
      <c r="L580" s="2">
        <v>2</v>
      </c>
      <c r="M580" s="7">
        <f t="shared" si="32"/>
        <v>258</v>
      </c>
      <c r="N580" s="7">
        <f t="shared" si="33"/>
        <v>284</v>
      </c>
      <c r="O580" s="2">
        <v>30</v>
      </c>
      <c r="P580" s="8">
        <f t="shared" si="34"/>
        <v>314</v>
      </c>
      <c r="Q580" s="8">
        <f t="shared" si="35"/>
        <v>26</v>
      </c>
      <c r="R580" s="2" t="s">
        <v>28</v>
      </c>
      <c r="S580" s="24" cm="1">
        <f t="array" ref="S580">_xlfn.IFS(P580&lt;5000, P580*2%,  P580&lt;25000, P580*5%, P580&lt;50000, P580*7%, P580&lt;10000, P580*9%, P580&lt;250000, P580*12%, P580&gt;=250000, P580*15%)</f>
        <v>6.28</v>
      </c>
    </row>
    <row r="581" spans="1:19" x14ac:dyDescent="0.3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>VLOOKUP(F581,'Customer Info'!A:B,2,FALSE)</f>
        <v>Jack</v>
      </c>
      <c r="H581" s="6" t="str">
        <f>VLOOKUP(F581,'Customer Info'!A:C,3,FALSE)</f>
        <v>O'Briant</v>
      </c>
      <c r="I581" s="6" t="str">
        <f>VLOOKUP(F581,'Customer Info'!A:E,4,FALSE)</f>
        <v>Corporate</v>
      </c>
      <c r="J581" s="2">
        <v>1587</v>
      </c>
      <c r="K581" s="2">
        <v>1428</v>
      </c>
      <c r="L581" s="2">
        <v>2</v>
      </c>
      <c r="M581" s="7">
        <f t="shared" si="32"/>
        <v>2856</v>
      </c>
      <c r="N581" s="7">
        <f t="shared" si="33"/>
        <v>3174</v>
      </c>
      <c r="O581" s="2">
        <v>53</v>
      </c>
      <c r="P581" s="8">
        <f t="shared" si="34"/>
        <v>3227</v>
      </c>
      <c r="Q581" s="8">
        <f t="shared" si="35"/>
        <v>318</v>
      </c>
      <c r="R581" s="2" t="s">
        <v>56</v>
      </c>
      <c r="S581" s="24" cm="1">
        <f t="array" ref="S581">_xlfn.IFS(P581&lt;5000, P581*2%,  P581&lt;25000, P581*5%, P581&lt;50000, P581*7%, P581&lt;10000, P581*9%, P581&lt;250000, P581*12%, P581&gt;=250000, P581*15%)</f>
        <v>64.540000000000006</v>
      </c>
    </row>
    <row r="582" spans="1:19" x14ac:dyDescent="0.3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>VLOOKUP(F582,'Customer Info'!A:B,2,FALSE)</f>
        <v>Anthony</v>
      </c>
      <c r="H582" s="6" t="str">
        <f>VLOOKUP(F582,'Customer Info'!A:C,3,FALSE)</f>
        <v>O'Donnell</v>
      </c>
      <c r="I582" s="6" t="str">
        <f>VLOOKUP(F582,'Customer Info'!A:E,4,FALSE)</f>
        <v>Consumer</v>
      </c>
      <c r="J582" s="2">
        <v>2829</v>
      </c>
      <c r="K582" s="2">
        <v>2596</v>
      </c>
      <c r="L582" s="2">
        <v>4</v>
      </c>
      <c r="M582" s="7">
        <f t="shared" si="32"/>
        <v>10384</v>
      </c>
      <c r="N582" s="7">
        <f t="shared" si="33"/>
        <v>11316</v>
      </c>
      <c r="O582" s="2">
        <v>44</v>
      </c>
      <c r="P582" s="8">
        <f t="shared" si="34"/>
        <v>11360</v>
      </c>
      <c r="Q582" s="8">
        <f t="shared" si="35"/>
        <v>932</v>
      </c>
      <c r="R582" s="2" t="s">
        <v>28</v>
      </c>
      <c r="S582" s="24" cm="1">
        <f t="array" ref="S582">_xlfn.IFS(P582&lt;5000, P582*2%,  P582&lt;25000, P582*5%, P582&lt;50000, P582*7%, P582&lt;10000, P582*9%, P582&lt;250000, P582*12%, P582&gt;=250000, P582*15%)</f>
        <v>568</v>
      </c>
    </row>
    <row r="583" spans="1:19" x14ac:dyDescent="0.3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>VLOOKUP(F583,'Customer Info'!A:B,2,FALSE)</f>
        <v>Helen</v>
      </c>
      <c r="H583" s="6" t="str">
        <f>VLOOKUP(F583,'Customer Info'!A:C,3,FALSE)</f>
        <v>Abelman</v>
      </c>
      <c r="I583" s="6" t="str">
        <f>VLOOKUP(F583,'Customer Info'!A:E,4,FALSE)</f>
        <v>Corporate</v>
      </c>
      <c r="J583" s="2">
        <v>8022</v>
      </c>
      <c r="K583" s="2">
        <v>7868</v>
      </c>
      <c r="L583" s="2">
        <v>9</v>
      </c>
      <c r="M583" s="7">
        <f t="shared" si="32"/>
        <v>70812</v>
      </c>
      <c r="N583" s="7">
        <f t="shared" si="33"/>
        <v>72198</v>
      </c>
      <c r="O583" s="2">
        <v>25</v>
      </c>
      <c r="P583" s="8">
        <f t="shared" si="34"/>
        <v>72223</v>
      </c>
      <c r="Q583" s="8">
        <f t="shared" si="35"/>
        <v>1386</v>
      </c>
      <c r="R583" s="2" t="s">
        <v>28</v>
      </c>
      <c r="S583" s="24" cm="1">
        <f t="array" ref="S583">_xlfn.IFS(P583&lt;5000, P583*2%,  P583&lt;25000, P583*5%, P583&lt;50000, P583*7%, P583&lt;10000, P583*9%, P583&lt;250000, P583*12%, P583&gt;=250000, P583*15%)</f>
        <v>8666.76</v>
      </c>
    </row>
    <row r="584" spans="1:19" x14ac:dyDescent="0.3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>VLOOKUP(F584,'Customer Info'!A:B,2,FALSE)</f>
        <v>Rachel</v>
      </c>
      <c r="H584" s="6" t="str">
        <f>VLOOKUP(F584,'Customer Info'!A:C,3,FALSE)</f>
        <v>Payne</v>
      </c>
      <c r="I584" s="6" t="str">
        <f>VLOOKUP(F584,'Customer Info'!A:E,4,FALSE)</f>
        <v>Consumer</v>
      </c>
      <c r="J584" s="2">
        <v>2249</v>
      </c>
      <c r="K584" s="2">
        <v>2102</v>
      </c>
      <c r="L584" s="2">
        <v>3</v>
      </c>
      <c r="M584" s="7">
        <f t="shared" si="32"/>
        <v>6306</v>
      </c>
      <c r="N584" s="7">
        <f t="shared" si="33"/>
        <v>6747</v>
      </c>
      <c r="O584" s="2">
        <v>41</v>
      </c>
      <c r="P584" s="8">
        <f t="shared" si="34"/>
        <v>6788</v>
      </c>
      <c r="Q584" s="8">
        <f t="shared" si="35"/>
        <v>441</v>
      </c>
      <c r="R584" s="2" t="s">
        <v>28</v>
      </c>
      <c r="S584" s="24" cm="1">
        <f t="array" ref="S584">_xlfn.IFS(P584&lt;5000, P584*2%,  P584&lt;25000, P584*5%, P584&lt;50000, P584*7%, P584&lt;10000, P584*9%, P584&lt;250000, P584*12%, P584&gt;=250000, P584*15%)</f>
        <v>339.40000000000003</v>
      </c>
    </row>
    <row r="585" spans="1:19" x14ac:dyDescent="0.3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>VLOOKUP(F585,'Customer Info'!A:B,2,FALSE)</f>
        <v>Steven</v>
      </c>
      <c r="H585" s="6" t="str">
        <f>VLOOKUP(F585,'Customer Info'!A:C,3,FALSE)</f>
        <v>Cartwright</v>
      </c>
      <c r="I585" s="6" t="str">
        <f>VLOOKUP(F585,'Customer Info'!A:E,4,FALSE)</f>
        <v>Corporate</v>
      </c>
      <c r="J585" s="2">
        <v>142</v>
      </c>
      <c r="K585" s="2">
        <v>134</v>
      </c>
      <c r="L585" s="2">
        <v>2</v>
      </c>
      <c r="M585" s="7">
        <f t="shared" si="32"/>
        <v>268</v>
      </c>
      <c r="N585" s="7">
        <f t="shared" si="33"/>
        <v>284</v>
      </c>
      <c r="O585" s="2">
        <v>30</v>
      </c>
      <c r="P585" s="8">
        <f t="shared" si="34"/>
        <v>314</v>
      </c>
      <c r="Q585" s="8">
        <f t="shared" si="35"/>
        <v>16</v>
      </c>
      <c r="R585" s="2" t="s">
        <v>28</v>
      </c>
      <c r="S585" s="24" cm="1">
        <f t="array" ref="S585">_xlfn.IFS(P585&lt;5000, P585*2%,  P585&lt;25000, P585*5%, P585&lt;50000, P585*7%, P585&lt;10000, P585*9%, P585&lt;250000, P585*12%, P585&gt;=250000, P585*15%)</f>
        <v>6.28</v>
      </c>
    </row>
    <row r="586" spans="1:19" x14ac:dyDescent="0.3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>VLOOKUP(F586,'Customer Info'!A:B,2,FALSE)</f>
        <v>Bryan</v>
      </c>
      <c r="H586" s="6" t="str">
        <f>VLOOKUP(F586,'Customer Info'!A:C,3,FALSE)</f>
        <v>Davis</v>
      </c>
      <c r="I586" s="6" t="str">
        <f>VLOOKUP(F586,'Customer Info'!A:E,4,FALSE)</f>
        <v>Corporate</v>
      </c>
      <c r="J586" s="2">
        <v>1103</v>
      </c>
      <c r="K586" s="2">
        <v>1030</v>
      </c>
      <c r="L586" s="2">
        <v>1</v>
      </c>
      <c r="M586" s="7">
        <f t="shared" si="32"/>
        <v>1030</v>
      </c>
      <c r="N586" s="7">
        <f t="shared" si="33"/>
        <v>1103</v>
      </c>
      <c r="O586" s="2">
        <v>45</v>
      </c>
      <c r="P586" s="8">
        <f t="shared" si="34"/>
        <v>1148</v>
      </c>
      <c r="Q586" s="8">
        <f t="shared" si="35"/>
        <v>73</v>
      </c>
      <c r="R586" s="2" t="s">
        <v>28</v>
      </c>
      <c r="S586" s="24" cm="1">
        <f t="array" ref="S586">_xlfn.IFS(P586&lt;5000, P586*2%,  P586&lt;25000, P586*5%, P586&lt;50000, P586*7%, P586&lt;10000, P586*9%, P586&lt;250000, P586*12%, P586&gt;=250000, P586*15%)</f>
        <v>22.96</v>
      </c>
    </row>
    <row r="587" spans="1:19" x14ac:dyDescent="0.3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>VLOOKUP(F587,'Customer Info'!A:B,2,FALSE)</f>
        <v>Brad</v>
      </c>
      <c r="H587" s="6" t="str">
        <f>VLOOKUP(F587,'Customer Info'!A:C,3,FALSE)</f>
        <v>Thomas</v>
      </c>
      <c r="I587" s="6" t="str">
        <f>VLOOKUP(F587,'Customer Info'!A:E,4,FALSE)</f>
        <v>Consumer</v>
      </c>
      <c r="J587" s="2">
        <v>1292</v>
      </c>
      <c r="K587" s="2">
        <v>1185</v>
      </c>
      <c r="L587" s="2">
        <v>14</v>
      </c>
      <c r="M587" s="7">
        <f t="shared" ref="M587:M650" si="36">K587*L587</f>
        <v>16590</v>
      </c>
      <c r="N587" s="7">
        <f t="shared" ref="N587:N650" si="37">J587*L587</f>
        <v>18088</v>
      </c>
      <c r="O587" s="2">
        <v>54</v>
      </c>
      <c r="P587" s="8">
        <f t="shared" ref="P587:P650" si="38">N587+O587</f>
        <v>18142</v>
      </c>
      <c r="Q587" s="8">
        <f t="shared" ref="Q587:Q650" si="39">N587-M587</f>
        <v>1498</v>
      </c>
      <c r="R587" s="2" t="s">
        <v>28</v>
      </c>
      <c r="S587" s="24" cm="1">
        <f t="array" ref="S587">_xlfn.IFS(P587&lt;5000, P587*2%,  P587&lt;25000, P587*5%, P587&lt;50000, P587*7%, P587&lt;10000, P587*9%, P587&lt;250000, P587*12%, P587&gt;=250000, P587*15%)</f>
        <v>907.1</v>
      </c>
    </row>
    <row r="588" spans="1:19" x14ac:dyDescent="0.3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>VLOOKUP(F588,'Customer Info'!A:B,2,FALSE)</f>
        <v>Joy</v>
      </c>
      <c r="H588" s="6" t="str">
        <f>VLOOKUP(F588,'Customer Info'!A:C,3,FALSE)</f>
        <v>Bell</v>
      </c>
      <c r="I588" s="6" t="str">
        <f>VLOOKUP(F588,'Customer Info'!A:E,4,FALSE)</f>
        <v>Corporate</v>
      </c>
      <c r="J588" s="2">
        <v>141</v>
      </c>
      <c r="K588" s="2">
        <v>131</v>
      </c>
      <c r="L588" s="2">
        <v>3</v>
      </c>
      <c r="M588" s="7">
        <f t="shared" si="36"/>
        <v>393</v>
      </c>
      <c r="N588" s="7">
        <f t="shared" si="37"/>
        <v>423</v>
      </c>
      <c r="O588" s="2">
        <v>30</v>
      </c>
      <c r="P588" s="8">
        <f t="shared" si="38"/>
        <v>453</v>
      </c>
      <c r="Q588" s="8">
        <f t="shared" si="39"/>
        <v>30</v>
      </c>
      <c r="R588" s="2" t="s">
        <v>50</v>
      </c>
      <c r="S588" s="24" cm="1">
        <f t="array" ref="S588">_xlfn.IFS(P588&lt;5000, P588*2%,  P588&lt;25000, P588*5%, P588&lt;50000, P588*7%, P588&lt;10000, P588*9%, P588&lt;250000, P588*12%, P588&gt;=250000, P588*15%)</f>
        <v>9.06</v>
      </c>
    </row>
    <row r="589" spans="1:19" x14ac:dyDescent="0.3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>VLOOKUP(F589,'Customer Info'!A:B,2,FALSE)</f>
        <v>Victoria</v>
      </c>
      <c r="H589" s="6" t="str">
        <f>VLOOKUP(F589,'Customer Info'!A:C,3,FALSE)</f>
        <v>Brennan</v>
      </c>
      <c r="I589" s="6" t="str">
        <f>VLOOKUP(F589,'Customer Info'!A:E,4,FALSE)</f>
        <v>Corporate</v>
      </c>
      <c r="J589" s="2">
        <v>1533</v>
      </c>
      <c r="K589" s="2">
        <v>1406</v>
      </c>
      <c r="L589" s="2">
        <v>3</v>
      </c>
      <c r="M589" s="7">
        <f t="shared" si="36"/>
        <v>4218</v>
      </c>
      <c r="N589" s="7">
        <f t="shared" si="37"/>
        <v>4599</v>
      </c>
      <c r="O589" s="2">
        <v>51</v>
      </c>
      <c r="P589" s="8">
        <f t="shared" si="38"/>
        <v>4650</v>
      </c>
      <c r="Q589" s="8">
        <f t="shared" si="39"/>
        <v>381</v>
      </c>
      <c r="R589" s="2" t="s">
        <v>26</v>
      </c>
      <c r="S589" s="24" cm="1">
        <f t="array" ref="S589">_xlfn.IFS(P589&lt;5000, P589*2%,  P589&lt;25000, P589*5%, P589&lt;50000, P589*7%, P589&lt;10000, P589*9%, P589&lt;250000, P589*12%, P589&gt;=250000, P589*15%)</f>
        <v>93</v>
      </c>
    </row>
    <row r="590" spans="1:19" x14ac:dyDescent="0.3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>VLOOKUP(F590,'Customer Info'!A:B,2,FALSE)</f>
        <v>Cari</v>
      </c>
      <c r="H590" s="6" t="str">
        <f>VLOOKUP(F590,'Customer Info'!A:C,3,FALSE)</f>
        <v>Sayre</v>
      </c>
      <c r="I590" s="6" t="str">
        <f>VLOOKUP(F590,'Customer Info'!A:E,4,FALSE)</f>
        <v>Corporate</v>
      </c>
      <c r="J590" s="2">
        <v>7327</v>
      </c>
      <c r="K590" s="2">
        <v>6658</v>
      </c>
      <c r="L590" s="2">
        <v>3</v>
      </c>
      <c r="M590" s="7">
        <f t="shared" si="36"/>
        <v>19974</v>
      </c>
      <c r="N590" s="7">
        <f t="shared" si="37"/>
        <v>21981</v>
      </c>
      <c r="O590" s="2">
        <v>60</v>
      </c>
      <c r="P590" s="8">
        <f t="shared" si="38"/>
        <v>22041</v>
      </c>
      <c r="Q590" s="8">
        <f t="shared" si="39"/>
        <v>2007</v>
      </c>
      <c r="R590" s="2" t="s">
        <v>28</v>
      </c>
      <c r="S590" s="24" cm="1">
        <f t="array" ref="S590">_xlfn.IFS(P590&lt;5000, P590*2%,  P590&lt;25000, P590*5%, P590&lt;50000, P590*7%, P590&lt;10000, P590*9%, P590&lt;250000, P590*12%, P590&gt;=250000, P590*15%)</f>
        <v>1102.05</v>
      </c>
    </row>
    <row r="591" spans="1:19" x14ac:dyDescent="0.3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>VLOOKUP(F591,'Customer Info'!A:B,2,FALSE)</f>
        <v>Paul</v>
      </c>
      <c r="H591" s="6" t="str">
        <f>VLOOKUP(F591,'Customer Info'!A:C,3,FALSE)</f>
        <v>Gonzalez</v>
      </c>
      <c r="I591" s="6" t="str">
        <f>VLOOKUP(F591,'Customer Info'!A:E,4,FALSE)</f>
        <v>Corporate</v>
      </c>
      <c r="J591" s="2">
        <v>542</v>
      </c>
      <c r="K591" s="2">
        <v>492</v>
      </c>
      <c r="L591" s="2">
        <v>2</v>
      </c>
      <c r="M591" s="7">
        <f t="shared" si="36"/>
        <v>984</v>
      </c>
      <c r="N591" s="7">
        <f t="shared" si="37"/>
        <v>1084</v>
      </c>
      <c r="O591" s="2">
        <v>85</v>
      </c>
      <c r="P591" s="8">
        <f t="shared" si="38"/>
        <v>1169</v>
      </c>
      <c r="Q591" s="8">
        <f t="shared" si="39"/>
        <v>100</v>
      </c>
      <c r="R591" s="2" t="s">
        <v>28</v>
      </c>
      <c r="S591" s="24" cm="1">
        <f t="array" ref="S591">_xlfn.IFS(P591&lt;5000, P591*2%,  P591&lt;25000, P591*5%, P591&lt;50000, P591*7%, P591&lt;10000, P591*9%, P591&lt;250000, P591*12%, P591&gt;=250000, P591*15%)</f>
        <v>23.38</v>
      </c>
    </row>
    <row r="592" spans="1:19" x14ac:dyDescent="0.3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>VLOOKUP(F592,'Customer Info'!A:B,2,FALSE)</f>
        <v>Christy</v>
      </c>
      <c r="H592" s="6" t="str">
        <f>VLOOKUP(F592,'Customer Info'!A:C,3,FALSE)</f>
        <v>Brittain</v>
      </c>
      <c r="I592" s="6" t="str">
        <f>VLOOKUP(F592,'Customer Info'!A:E,4,FALSE)</f>
        <v>Consumer</v>
      </c>
      <c r="J592" s="2">
        <v>222</v>
      </c>
      <c r="K592" s="2">
        <v>204</v>
      </c>
      <c r="L592" s="2">
        <v>3</v>
      </c>
      <c r="M592" s="7">
        <f t="shared" si="36"/>
        <v>612</v>
      </c>
      <c r="N592" s="7">
        <f t="shared" si="37"/>
        <v>666</v>
      </c>
      <c r="O592" s="2">
        <v>70</v>
      </c>
      <c r="P592" s="8">
        <f t="shared" si="38"/>
        <v>736</v>
      </c>
      <c r="Q592" s="8">
        <f t="shared" si="39"/>
        <v>54</v>
      </c>
      <c r="R592" s="2" t="s">
        <v>50</v>
      </c>
      <c r="S592" s="24" cm="1">
        <f t="array" ref="S592">_xlfn.IFS(P592&lt;5000, P592*2%,  P592&lt;25000, P592*5%, P592&lt;50000, P592*7%, P592&lt;10000, P592*9%, P592&lt;250000, P592*12%, P592&gt;=250000, P592*15%)</f>
        <v>14.72</v>
      </c>
    </row>
    <row r="593" spans="1:19" x14ac:dyDescent="0.3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>VLOOKUP(F593,'Customer Info'!A:B,2,FALSE)</f>
        <v>Christopher</v>
      </c>
      <c r="H593" s="6" t="str">
        <f>VLOOKUP(F593,'Customer Info'!A:C,3,FALSE)</f>
        <v>Martinez</v>
      </c>
      <c r="I593" s="6" t="str">
        <f>VLOOKUP(F593,'Customer Info'!A:E,4,FALSE)</f>
        <v>Corporate</v>
      </c>
      <c r="J593" s="2">
        <v>6337</v>
      </c>
      <c r="K593" s="2">
        <v>6215</v>
      </c>
      <c r="L593" s="2">
        <v>1</v>
      </c>
      <c r="M593" s="7">
        <f t="shared" si="36"/>
        <v>6215</v>
      </c>
      <c r="N593" s="7">
        <f t="shared" si="37"/>
        <v>6337</v>
      </c>
      <c r="O593" s="2">
        <v>51</v>
      </c>
      <c r="P593" s="8">
        <f t="shared" si="38"/>
        <v>6388</v>
      </c>
      <c r="Q593" s="8">
        <f t="shared" si="39"/>
        <v>122</v>
      </c>
      <c r="R593" s="2" t="s">
        <v>50</v>
      </c>
      <c r="S593" s="24" cm="1">
        <f t="array" ref="S593">_xlfn.IFS(P593&lt;5000, P593*2%,  P593&lt;25000, P593*5%, P593&lt;50000, P593*7%, P593&lt;10000, P593*9%, P593&lt;250000, P593*12%, P593&gt;=250000, P593*15%)</f>
        <v>319.40000000000003</v>
      </c>
    </row>
    <row r="594" spans="1:19" x14ac:dyDescent="0.3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>VLOOKUP(F594,'Customer Info'!A:B,2,FALSE)</f>
        <v>Tony</v>
      </c>
      <c r="H594" s="6" t="str">
        <f>VLOOKUP(F594,'Customer Info'!A:C,3,FALSE)</f>
        <v>Sayre</v>
      </c>
      <c r="I594" s="6" t="str">
        <f>VLOOKUP(F594,'Customer Info'!A:E,4,FALSE)</f>
        <v>Home Office</v>
      </c>
      <c r="J594" s="2">
        <v>145</v>
      </c>
      <c r="K594" s="2">
        <v>130</v>
      </c>
      <c r="L594" s="2">
        <v>2</v>
      </c>
      <c r="M594" s="7">
        <f t="shared" si="36"/>
        <v>260</v>
      </c>
      <c r="N594" s="7">
        <f t="shared" si="37"/>
        <v>290</v>
      </c>
      <c r="O594" s="2">
        <v>30</v>
      </c>
      <c r="P594" s="8">
        <f t="shared" si="38"/>
        <v>320</v>
      </c>
      <c r="Q594" s="8">
        <f t="shared" si="39"/>
        <v>30</v>
      </c>
      <c r="R594" s="2" t="s">
        <v>50</v>
      </c>
      <c r="S594" s="24" cm="1">
        <f t="array" ref="S594">_xlfn.IFS(P594&lt;5000, P594*2%,  P594&lt;25000, P594*5%, P594&lt;50000, P594*7%, P594&lt;10000, P594*9%, P594&lt;250000, P594*12%, P594&gt;=250000, P594*15%)</f>
        <v>6.4</v>
      </c>
    </row>
    <row r="595" spans="1:19" x14ac:dyDescent="0.3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>VLOOKUP(F595,'Customer Info'!A:B,2,FALSE)</f>
        <v>Carol</v>
      </c>
      <c r="H595" s="6" t="str">
        <f>VLOOKUP(F595,'Customer Info'!A:C,3,FALSE)</f>
        <v>Triggs</v>
      </c>
      <c r="I595" s="6" t="str">
        <f>VLOOKUP(F595,'Customer Info'!A:E,4,FALSE)</f>
        <v>Home Office</v>
      </c>
      <c r="J595" s="2">
        <v>4577</v>
      </c>
      <c r="K595" s="2">
        <v>4285</v>
      </c>
      <c r="L595" s="2">
        <v>1</v>
      </c>
      <c r="M595" s="7">
        <f t="shared" si="36"/>
        <v>4285</v>
      </c>
      <c r="N595" s="7">
        <f t="shared" si="37"/>
        <v>4577</v>
      </c>
      <c r="O595" s="2">
        <v>33</v>
      </c>
      <c r="P595" s="8">
        <f t="shared" si="38"/>
        <v>4610</v>
      </c>
      <c r="Q595" s="8">
        <f t="shared" si="39"/>
        <v>292</v>
      </c>
      <c r="R595" s="2" t="s">
        <v>28</v>
      </c>
      <c r="S595" s="24" cm="1">
        <f t="array" ref="S595">_xlfn.IFS(P595&lt;5000, P595*2%,  P595&lt;25000, P595*5%, P595&lt;50000, P595*7%, P595&lt;10000, P595*9%, P595&lt;250000, P595*12%, P595&gt;=250000, P595*15%)</f>
        <v>92.2</v>
      </c>
    </row>
    <row r="596" spans="1:19" x14ac:dyDescent="0.3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>VLOOKUP(F596,'Customer Info'!A:B,2,FALSE)</f>
        <v>Kelly</v>
      </c>
      <c r="H596" s="6" t="str">
        <f>VLOOKUP(F596,'Customer Info'!A:C,3,FALSE)</f>
        <v>Collister</v>
      </c>
      <c r="I596" s="6" t="str">
        <f>VLOOKUP(F596,'Customer Info'!A:E,4,FALSE)</f>
        <v>Corporate</v>
      </c>
      <c r="J596" s="2">
        <v>142</v>
      </c>
      <c r="K596" s="2">
        <v>134</v>
      </c>
      <c r="L596" s="2">
        <v>10</v>
      </c>
      <c r="M596" s="7">
        <f t="shared" si="36"/>
        <v>1340</v>
      </c>
      <c r="N596" s="7">
        <f t="shared" si="37"/>
        <v>1420</v>
      </c>
      <c r="O596" s="2">
        <v>30</v>
      </c>
      <c r="P596" s="8">
        <f t="shared" si="38"/>
        <v>1450</v>
      </c>
      <c r="Q596" s="8">
        <f t="shared" si="39"/>
        <v>80</v>
      </c>
      <c r="R596" s="2" t="s">
        <v>26</v>
      </c>
      <c r="S596" s="24" cm="1">
        <f t="array" ref="S596">_xlfn.IFS(P596&lt;5000, P596*2%,  P596&lt;25000, P596*5%, P596&lt;50000, P596*7%, P596&lt;10000, P596*9%, P596&lt;250000, P596*12%, P596&gt;=250000, P596*15%)</f>
        <v>29</v>
      </c>
    </row>
    <row r="597" spans="1:19" x14ac:dyDescent="0.3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>VLOOKUP(F597,'Customer Info'!A:B,2,FALSE)</f>
        <v>Deirdre</v>
      </c>
      <c r="H597" s="6" t="str">
        <f>VLOOKUP(F597,'Customer Info'!A:C,3,FALSE)</f>
        <v>Greer</v>
      </c>
      <c r="I597" s="6" t="str">
        <f>VLOOKUP(F597,'Customer Info'!A:E,4,FALSE)</f>
        <v>Corporate</v>
      </c>
      <c r="J597" s="2">
        <v>4122</v>
      </c>
      <c r="K597" s="2">
        <v>3781</v>
      </c>
      <c r="L597" s="2">
        <v>3</v>
      </c>
      <c r="M597" s="7">
        <f t="shared" si="36"/>
        <v>11343</v>
      </c>
      <c r="N597" s="7">
        <f t="shared" si="37"/>
        <v>12366</v>
      </c>
      <c r="O597" s="2">
        <v>41</v>
      </c>
      <c r="P597" s="8">
        <f t="shared" si="38"/>
        <v>12407</v>
      </c>
      <c r="Q597" s="8">
        <f t="shared" si="39"/>
        <v>1023</v>
      </c>
      <c r="R597" s="2" t="s">
        <v>50</v>
      </c>
      <c r="S597" s="24" cm="1">
        <f t="array" ref="S597">_xlfn.IFS(P597&lt;5000, P597*2%,  P597&lt;25000, P597*5%, P597&lt;50000, P597*7%, P597&lt;10000, P597*9%, P597&lt;250000, P597*12%, P597&gt;=250000, P597*15%)</f>
        <v>620.35</v>
      </c>
    </row>
    <row r="598" spans="1:19" x14ac:dyDescent="0.3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>VLOOKUP(F598,'Customer Info'!A:B,2,FALSE)</f>
        <v>Kean</v>
      </c>
      <c r="H598" s="6" t="str">
        <f>VLOOKUP(F598,'Customer Info'!A:C,3,FALSE)</f>
        <v>Takahito</v>
      </c>
      <c r="I598" s="6" t="str">
        <f>VLOOKUP(F598,'Customer Info'!A:E,4,FALSE)</f>
        <v>Home Office</v>
      </c>
      <c r="J598" s="2">
        <v>206</v>
      </c>
      <c r="K598" s="2">
        <v>189</v>
      </c>
      <c r="L598" s="2">
        <v>5</v>
      </c>
      <c r="M598" s="7">
        <f t="shared" si="36"/>
        <v>945</v>
      </c>
      <c r="N598" s="7">
        <f t="shared" si="37"/>
        <v>1030</v>
      </c>
      <c r="O598" s="2">
        <v>87</v>
      </c>
      <c r="P598" s="8">
        <f t="shared" si="38"/>
        <v>1117</v>
      </c>
      <c r="Q598" s="8">
        <f t="shared" si="39"/>
        <v>85</v>
      </c>
      <c r="R598" s="2" t="s">
        <v>50</v>
      </c>
      <c r="S598" s="24" cm="1">
        <f t="array" ref="S598">_xlfn.IFS(P598&lt;5000, P598*2%,  P598&lt;25000, P598*5%, P598&lt;50000, P598*7%, P598&lt;10000, P598*9%, P598&lt;250000, P598*12%, P598&gt;=250000, P598*15%)</f>
        <v>22.34</v>
      </c>
    </row>
    <row r="599" spans="1:19" x14ac:dyDescent="0.3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>VLOOKUP(F599,'Customer Info'!A:B,2,FALSE)</f>
        <v>Sara</v>
      </c>
      <c r="H599" s="6" t="str">
        <f>VLOOKUP(F599,'Customer Info'!A:C,3,FALSE)</f>
        <v>Luxemburg</v>
      </c>
      <c r="I599" s="6" t="str">
        <f>VLOOKUP(F599,'Customer Info'!A:E,4,FALSE)</f>
        <v>Home Office</v>
      </c>
      <c r="J599" s="2">
        <v>3224</v>
      </c>
      <c r="K599" s="2">
        <v>2901</v>
      </c>
      <c r="L599" s="2">
        <v>4</v>
      </c>
      <c r="M599" s="7">
        <f t="shared" si="36"/>
        <v>11604</v>
      </c>
      <c r="N599" s="7">
        <f t="shared" si="37"/>
        <v>12896</v>
      </c>
      <c r="O599" s="2">
        <v>75</v>
      </c>
      <c r="P599" s="8">
        <f t="shared" si="38"/>
        <v>12971</v>
      </c>
      <c r="Q599" s="8">
        <f t="shared" si="39"/>
        <v>1292</v>
      </c>
      <c r="R599" s="2" t="s">
        <v>50</v>
      </c>
      <c r="S599" s="24" cm="1">
        <f t="array" ref="S599">_xlfn.IFS(P599&lt;5000, P599*2%,  P599&lt;25000, P599*5%, P599&lt;50000, P599*7%, P599&lt;10000, P599*9%, P599&lt;250000, P599*12%, P599&gt;=250000, P599*15%)</f>
        <v>648.55000000000007</v>
      </c>
    </row>
    <row r="600" spans="1:19" x14ac:dyDescent="0.3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>VLOOKUP(F600,'Customer Info'!A:B,2,FALSE)</f>
        <v>Natalie</v>
      </c>
      <c r="H600" s="6" t="str">
        <f>VLOOKUP(F600,'Customer Info'!A:C,3,FALSE)</f>
        <v>DeCherney</v>
      </c>
      <c r="I600" s="6" t="str">
        <f>VLOOKUP(F600,'Customer Info'!A:E,4,FALSE)</f>
        <v>Consumer</v>
      </c>
      <c r="J600" s="2">
        <v>7021</v>
      </c>
      <c r="K600" s="2">
        <v>6686</v>
      </c>
      <c r="L600" s="2">
        <v>3</v>
      </c>
      <c r="M600" s="7">
        <f t="shared" si="36"/>
        <v>20058</v>
      </c>
      <c r="N600" s="7">
        <f t="shared" si="37"/>
        <v>21063</v>
      </c>
      <c r="O600" s="2">
        <v>61</v>
      </c>
      <c r="P600" s="8">
        <f t="shared" si="38"/>
        <v>21124</v>
      </c>
      <c r="Q600" s="8">
        <f t="shared" si="39"/>
        <v>1005</v>
      </c>
      <c r="R600" s="2" t="s">
        <v>28</v>
      </c>
      <c r="S600" s="24" cm="1">
        <f t="array" ref="S600">_xlfn.IFS(P600&lt;5000, P600*2%,  P600&lt;25000, P600*5%, P600&lt;50000, P600*7%, P600&lt;10000, P600*9%, P600&lt;250000, P600*12%, P600&gt;=250000, P600*15%)</f>
        <v>1056.2</v>
      </c>
    </row>
    <row r="601" spans="1:19" x14ac:dyDescent="0.3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>VLOOKUP(F601,'Customer Info'!A:B,2,FALSE)</f>
        <v>Ben</v>
      </c>
      <c r="H601" s="6" t="str">
        <f>VLOOKUP(F601,'Customer Info'!A:C,3,FALSE)</f>
        <v>Wallace</v>
      </c>
      <c r="I601" s="6" t="str">
        <f>VLOOKUP(F601,'Customer Info'!A:E,4,FALSE)</f>
        <v>Home Office</v>
      </c>
      <c r="J601" s="2">
        <v>61</v>
      </c>
      <c r="K601" s="2">
        <v>56</v>
      </c>
      <c r="L601" s="2">
        <v>3</v>
      </c>
      <c r="M601" s="7">
        <f t="shared" si="36"/>
        <v>168</v>
      </c>
      <c r="N601" s="7">
        <f t="shared" si="37"/>
        <v>183</v>
      </c>
      <c r="O601" s="2">
        <v>10</v>
      </c>
      <c r="P601" s="8">
        <f t="shared" si="38"/>
        <v>193</v>
      </c>
      <c r="Q601" s="8">
        <f t="shared" si="39"/>
        <v>15</v>
      </c>
      <c r="R601" s="2" t="s">
        <v>28</v>
      </c>
      <c r="S601" s="24" cm="1">
        <f t="array" ref="S601">_xlfn.IFS(P601&lt;5000, P601*2%,  P601&lt;25000, P601*5%, P601&lt;50000, P601*7%, P601&lt;10000, P601*9%, P601&lt;250000, P601*12%, P601&gt;=250000, P601*15%)</f>
        <v>3.86</v>
      </c>
    </row>
    <row r="602" spans="1:19" x14ac:dyDescent="0.3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>VLOOKUP(F602,'Customer Info'!A:B,2,FALSE)</f>
        <v>Troy</v>
      </c>
      <c r="H602" s="6" t="str">
        <f>VLOOKUP(F602,'Customer Info'!A:C,3,FALSE)</f>
        <v>Blackwell</v>
      </c>
      <c r="I602" s="6" t="str">
        <f>VLOOKUP(F602,'Customer Info'!A:E,4,FALSE)</f>
        <v>Home Office</v>
      </c>
      <c r="J602" s="2">
        <v>809</v>
      </c>
      <c r="K602" s="2">
        <v>770</v>
      </c>
      <c r="L602" s="2">
        <v>1</v>
      </c>
      <c r="M602" s="7">
        <f t="shared" si="36"/>
        <v>770</v>
      </c>
      <c r="N602" s="7">
        <f t="shared" si="37"/>
        <v>809</v>
      </c>
      <c r="O602" s="2">
        <v>46</v>
      </c>
      <c r="P602" s="8">
        <f t="shared" si="38"/>
        <v>855</v>
      </c>
      <c r="Q602" s="8">
        <f t="shared" si="39"/>
        <v>39</v>
      </c>
      <c r="R602" s="2" t="s">
        <v>28</v>
      </c>
      <c r="S602" s="24" cm="1">
        <f t="array" ref="S602">_xlfn.IFS(P602&lt;5000, P602*2%,  P602&lt;25000, P602*5%, P602&lt;50000, P602*7%, P602&lt;10000, P602*9%, P602&lt;250000, P602*12%, P602&gt;=250000, P602*15%)</f>
        <v>17.100000000000001</v>
      </c>
    </row>
    <row r="603" spans="1:19" x14ac:dyDescent="0.3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>VLOOKUP(F603,'Customer Info'!A:B,2,FALSE)</f>
        <v>Shirley</v>
      </c>
      <c r="H603" s="6" t="str">
        <f>VLOOKUP(F603,'Customer Info'!A:C,3,FALSE)</f>
        <v>Schmidt</v>
      </c>
      <c r="I603" s="6" t="str">
        <f>VLOOKUP(F603,'Customer Info'!A:E,4,FALSE)</f>
        <v>Consumer</v>
      </c>
      <c r="J603" s="2">
        <v>60</v>
      </c>
      <c r="K603" s="2">
        <v>56</v>
      </c>
      <c r="L603" s="2">
        <v>3</v>
      </c>
      <c r="M603" s="7">
        <f t="shared" si="36"/>
        <v>168</v>
      </c>
      <c r="N603" s="7">
        <f t="shared" si="37"/>
        <v>180</v>
      </c>
      <c r="O603" s="2">
        <v>10</v>
      </c>
      <c r="P603" s="8">
        <f t="shared" si="38"/>
        <v>190</v>
      </c>
      <c r="Q603" s="8">
        <f t="shared" si="39"/>
        <v>12</v>
      </c>
      <c r="R603" s="2" t="s">
        <v>28</v>
      </c>
      <c r="S603" s="24" cm="1">
        <f t="array" ref="S603">_xlfn.IFS(P603&lt;5000, P603*2%,  P603&lt;25000, P603*5%, P603&lt;50000, P603*7%, P603&lt;10000, P603*9%, P603&lt;250000, P603*12%, P603&gt;=250000, P603*15%)</f>
        <v>3.8000000000000003</v>
      </c>
    </row>
    <row r="604" spans="1:19" x14ac:dyDescent="0.3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>VLOOKUP(F604,'Customer Info'!A:B,2,FALSE)</f>
        <v>Benjamin</v>
      </c>
      <c r="H604" s="6" t="str">
        <f>VLOOKUP(F604,'Customer Info'!A:C,3,FALSE)</f>
        <v>Patterson</v>
      </c>
      <c r="I604" s="6" t="str">
        <f>VLOOKUP(F604,'Customer Info'!A:E,4,FALSE)</f>
        <v>Corporate</v>
      </c>
      <c r="J604" s="2">
        <v>7065</v>
      </c>
      <c r="K604" s="2">
        <v>6545</v>
      </c>
      <c r="L604" s="2">
        <v>1</v>
      </c>
      <c r="M604" s="7">
        <f t="shared" si="36"/>
        <v>6545</v>
      </c>
      <c r="N604" s="7">
        <f t="shared" si="37"/>
        <v>7065</v>
      </c>
      <c r="O604" s="2">
        <v>30</v>
      </c>
      <c r="P604" s="8">
        <f t="shared" si="38"/>
        <v>7095</v>
      </c>
      <c r="Q604" s="8">
        <f t="shared" si="39"/>
        <v>520</v>
      </c>
      <c r="R604" s="2" t="s">
        <v>26</v>
      </c>
      <c r="S604" s="24" cm="1">
        <f t="array" ref="S604">_xlfn.IFS(P604&lt;5000, P604*2%,  P604&lt;25000, P604*5%, P604&lt;50000, P604*7%, P604&lt;10000, P604*9%, P604&lt;250000, P604*12%, P604&gt;=250000, P604*15%)</f>
        <v>354.75</v>
      </c>
    </row>
    <row r="605" spans="1:19" x14ac:dyDescent="0.3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>VLOOKUP(F605,'Customer Info'!A:B,2,FALSE)</f>
        <v>Rachel</v>
      </c>
      <c r="H605" s="6" t="str">
        <f>VLOOKUP(F605,'Customer Info'!A:C,3,FALSE)</f>
        <v>Payne</v>
      </c>
      <c r="I605" s="6" t="str">
        <f>VLOOKUP(F605,'Customer Info'!A:E,4,FALSE)</f>
        <v>Corporate</v>
      </c>
      <c r="J605" s="2">
        <v>1399</v>
      </c>
      <c r="K605" s="2">
        <v>1308</v>
      </c>
      <c r="L605" s="2">
        <v>9</v>
      </c>
      <c r="M605" s="7">
        <f t="shared" si="36"/>
        <v>11772</v>
      </c>
      <c r="N605" s="7">
        <f t="shared" si="37"/>
        <v>12591</v>
      </c>
      <c r="O605" s="2">
        <v>82</v>
      </c>
      <c r="P605" s="8">
        <f t="shared" si="38"/>
        <v>12673</v>
      </c>
      <c r="Q605" s="8">
        <f t="shared" si="39"/>
        <v>819</v>
      </c>
      <c r="R605" s="2" t="s">
        <v>28</v>
      </c>
      <c r="S605" s="24" cm="1">
        <f t="array" ref="S605">_xlfn.IFS(P605&lt;5000, P605*2%,  P605&lt;25000, P605*5%, P605&lt;50000, P605*7%, P605&lt;10000, P605*9%, P605&lt;250000, P605*12%, P605&gt;=250000, P605*15%)</f>
        <v>633.65000000000009</v>
      </c>
    </row>
    <row r="606" spans="1:19" x14ac:dyDescent="0.3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>VLOOKUP(F606,'Customer Info'!A:B,2,FALSE)</f>
        <v>Maureen</v>
      </c>
      <c r="H606" s="6" t="str">
        <f>VLOOKUP(F606,'Customer Info'!A:C,3,FALSE)</f>
        <v>Fritzler</v>
      </c>
      <c r="I606" s="6" t="str">
        <f>VLOOKUP(F606,'Customer Info'!A:E,4,FALSE)</f>
        <v>Consumer</v>
      </c>
      <c r="J606" s="2">
        <v>1790</v>
      </c>
      <c r="K606" s="2">
        <v>1706</v>
      </c>
      <c r="L606" s="2">
        <v>2</v>
      </c>
      <c r="M606" s="7">
        <f t="shared" si="36"/>
        <v>3412</v>
      </c>
      <c r="N606" s="7">
        <f t="shared" si="37"/>
        <v>3580</v>
      </c>
      <c r="O606" s="2">
        <v>33</v>
      </c>
      <c r="P606" s="8">
        <f t="shared" si="38"/>
        <v>3613</v>
      </c>
      <c r="Q606" s="8">
        <f t="shared" si="39"/>
        <v>168</v>
      </c>
      <c r="R606" s="2" t="s">
        <v>50</v>
      </c>
      <c r="S606" s="24" cm="1">
        <f t="array" ref="S606">_xlfn.IFS(P606&lt;5000, P606*2%,  P606&lt;25000, P606*5%, P606&lt;50000, P606*7%, P606&lt;10000, P606*9%, P606&lt;250000, P606*12%, P606&gt;=250000, P606*15%)</f>
        <v>72.260000000000005</v>
      </c>
    </row>
    <row r="607" spans="1:19" x14ac:dyDescent="0.3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>VLOOKUP(F607,'Customer Info'!A:B,2,FALSE)</f>
        <v>Kelly</v>
      </c>
      <c r="H607" s="6" t="str">
        <f>VLOOKUP(F607,'Customer Info'!A:C,3,FALSE)</f>
        <v>Collister</v>
      </c>
      <c r="I607" s="6" t="str">
        <f>VLOOKUP(F607,'Customer Info'!A:E,4,FALSE)</f>
        <v>Corporate</v>
      </c>
      <c r="J607" s="2">
        <v>69</v>
      </c>
      <c r="K607" s="2">
        <v>63</v>
      </c>
      <c r="L607" s="2">
        <v>3</v>
      </c>
      <c r="M607" s="7">
        <f t="shared" si="36"/>
        <v>189</v>
      </c>
      <c r="N607" s="7">
        <f t="shared" si="37"/>
        <v>207</v>
      </c>
      <c r="O607" s="2">
        <v>10</v>
      </c>
      <c r="P607" s="8">
        <f t="shared" si="38"/>
        <v>217</v>
      </c>
      <c r="Q607" s="8">
        <f t="shared" si="39"/>
        <v>18</v>
      </c>
      <c r="R607" s="2" t="s">
        <v>50</v>
      </c>
      <c r="S607" s="24" cm="1">
        <f t="array" ref="S607">_xlfn.IFS(P607&lt;5000, P607*2%,  P607&lt;25000, P607*5%, P607&lt;50000, P607*7%, P607&lt;10000, P607*9%, P607&lt;250000, P607*12%, P607&gt;=250000, P607*15%)</f>
        <v>4.34</v>
      </c>
    </row>
    <row r="608" spans="1:19" x14ac:dyDescent="0.3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>VLOOKUP(F608,'Customer Info'!A:B,2,FALSE)</f>
        <v>Anthony</v>
      </c>
      <c r="H608" s="6" t="str">
        <f>VLOOKUP(F608,'Customer Info'!A:C,3,FALSE)</f>
        <v>Rawles</v>
      </c>
      <c r="I608" s="6" t="str">
        <f>VLOOKUP(F608,'Customer Info'!A:E,4,FALSE)</f>
        <v>Corporate</v>
      </c>
      <c r="J608" s="2">
        <v>194</v>
      </c>
      <c r="K608" s="2">
        <v>176</v>
      </c>
      <c r="L608" s="2">
        <v>4</v>
      </c>
      <c r="M608" s="7">
        <f t="shared" si="36"/>
        <v>704</v>
      </c>
      <c r="N608" s="7">
        <f t="shared" si="37"/>
        <v>776</v>
      </c>
      <c r="O608" s="2">
        <v>30</v>
      </c>
      <c r="P608" s="8">
        <f t="shared" si="38"/>
        <v>806</v>
      </c>
      <c r="Q608" s="8">
        <f t="shared" si="39"/>
        <v>72</v>
      </c>
      <c r="R608" s="2" t="s">
        <v>28</v>
      </c>
      <c r="S608" s="24" cm="1">
        <f t="array" ref="S608">_xlfn.IFS(P608&lt;5000, P608*2%,  P608&lt;25000, P608*5%, P608&lt;50000, P608*7%, P608&lt;10000, P608*9%, P608&lt;250000, P608*12%, P608&gt;=250000, P608*15%)</f>
        <v>16.12</v>
      </c>
    </row>
    <row r="609" spans="1:19" x14ac:dyDescent="0.3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>VLOOKUP(F609,'Customer Info'!A:B,2,FALSE)</f>
        <v>Kelly</v>
      </c>
      <c r="H609" s="6" t="str">
        <f>VLOOKUP(F609,'Customer Info'!A:C,3,FALSE)</f>
        <v>Williams</v>
      </c>
      <c r="I609" s="6" t="str">
        <f>VLOOKUP(F609,'Customer Info'!A:E,4,FALSE)</f>
        <v>Consumer</v>
      </c>
      <c r="J609" s="2">
        <v>1125</v>
      </c>
      <c r="K609" s="2">
        <v>1040</v>
      </c>
      <c r="L609" s="2">
        <v>6</v>
      </c>
      <c r="M609" s="7">
        <f t="shared" si="36"/>
        <v>6240</v>
      </c>
      <c r="N609" s="7">
        <f t="shared" si="37"/>
        <v>6750</v>
      </c>
      <c r="O609" s="2">
        <v>40</v>
      </c>
      <c r="P609" s="8">
        <f t="shared" si="38"/>
        <v>6790</v>
      </c>
      <c r="Q609" s="8">
        <f t="shared" si="39"/>
        <v>510</v>
      </c>
      <c r="R609" s="2" t="s">
        <v>50</v>
      </c>
      <c r="S609" s="24" cm="1">
        <f t="array" ref="S609">_xlfn.IFS(P609&lt;5000, P609*2%,  P609&lt;25000, P609*5%, P609&lt;50000, P609*7%, P609&lt;10000, P609*9%, P609&lt;250000, P609*12%, P609&gt;=250000, P609*15%)</f>
        <v>339.5</v>
      </c>
    </row>
    <row r="610" spans="1:19" x14ac:dyDescent="0.3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>VLOOKUP(F610,'Customer Info'!A:B,2,FALSE)</f>
        <v>Jessica</v>
      </c>
      <c r="H610" s="6" t="str">
        <f>VLOOKUP(F610,'Customer Info'!A:C,3,FALSE)</f>
        <v>Myrick</v>
      </c>
      <c r="I610" s="6" t="str">
        <f>VLOOKUP(F610,'Customer Info'!A:E,4,FALSE)</f>
        <v>Consumer</v>
      </c>
      <c r="J610" s="2">
        <v>2271</v>
      </c>
      <c r="K610" s="2">
        <v>2144</v>
      </c>
      <c r="L610" s="2">
        <v>2</v>
      </c>
      <c r="M610" s="7">
        <f t="shared" si="36"/>
        <v>4288</v>
      </c>
      <c r="N610" s="7">
        <f t="shared" si="37"/>
        <v>4542</v>
      </c>
      <c r="O610" s="2">
        <v>51</v>
      </c>
      <c r="P610" s="8">
        <f t="shared" si="38"/>
        <v>4593</v>
      </c>
      <c r="Q610" s="8">
        <f t="shared" si="39"/>
        <v>254</v>
      </c>
      <c r="R610" s="2" t="s">
        <v>28</v>
      </c>
      <c r="S610" s="24" cm="1">
        <f t="array" ref="S610">_xlfn.IFS(P610&lt;5000, P610*2%,  P610&lt;25000, P610*5%, P610&lt;50000, P610*7%, P610&lt;10000, P610*9%, P610&lt;250000, P610*12%, P610&gt;=250000, P610*15%)</f>
        <v>91.86</v>
      </c>
    </row>
    <row r="611" spans="1:19" x14ac:dyDescent="0.3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>VLOOKUP(F611,'Customer Info'!A:B,2,FALSE)</f>
        <v>Michelle</v>
      </c>
      <c r="H611" s="6" t="str">
        <f>VLOOKUP(F611,'Customer Info'!A:C,3,FALSE)</f>
        <v>Arnett</v>
      </c>
      <c r="I611" s="6" t="str">
        <f>VLOOKUP(F611,'Customer Info'!A:E,4,FALSE)</f>
        <v>Consumer</v>
      </c>
      <c r="J611" s="2">
        <v>6585</v>
      </c>
      <c r="K611" s="2">
        <v>6105</v>
      </c>
      <c r="L611" s="2">
        <v>6</v>
      </c>
      <c r="M611" s="7">
        <f t="shared" si="36"/>
        <v>36630</v>
      </c>
      <c r="N611" s="7">
        <f t="shared" si="37"/>
        <v>39510</v>
      </c>
      <c r="O611" s="2">
        <v>25</v>
      </c>
      <c r="P611" s="8">
        <f t="shared" si="38"/>
        <v>39535</v>
      </c>
      <c r="Q611" s="8">
        <f t="shared" si="39"/>
        <v>2880</v>
      </c>
      <c r="R611" s="2" t="s">
        <v>28</v>
      </c>
      <c r="S611" s="24" cm="1">
        <f t="array" ref="S611">_xlfn.IFS(P611&lt;5000, P611*2%,  P611&lt;25000, P611*5%, P611&lt;50000, P611*7%, P611&lt;10000, P611*9%, P611&lt;250000, P611*12%, P611&gt;=250000, P611*15%)</f>
        <v>2767.4500000000003</v>
      </c>
    </row>
    <row r="612" spans="1:19" x14ac:dyDescent="0.3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>VLOOKUP(F612,'Customer Info'!A:B,2,FALSE)</f>
        <v>Nancy</v>
      </c>
      <c r="H612" s="6" t="str">
        <f>VLOOKUP(F612,'Customer Info'!A:C,3,FALSE)</f>
        <v>Lomonaco</v>
      </c>
      <c r="I612" s="6" t="str">
        <f>VLOOKUP(F612,'Customer Info'!A:E,4,FALSE)</f>
        <v>Consumer</v>
      </c>
      <c r="J612" s="2">
        <v>6027</v>
      </c>
      <c r="K612" s="2">
        <v>5694</v>
      </c>
      <c r="L612" s="2">
        <v>4</v>
      </c>
      <c r="M612" s="7">
        <f t="shared" si="36"/>
        <v>22776</v>
      </c>
      <c r="N612" s="7">
        <f t="shared" si="37"/>
        <v>24108</v>
      </c>
      <c r="O612" s="2">
        <v>33</v>
      </c>
      <c r="P612" s="8">
        <f t="shared" si="38"/>
        <v>24141</v>
      </c>
      <c r="Q612" s="8">
        <f t="shared" si="39"/>
        <v>1332</v>
      </c>
      <c r="R612" s="2" t="s">
        <v>50</v>
      </c>
      <c r="S612" s="24" cm="1">
        <f t="array" ref="S612">_xlfn.IFS(P612&lt;5000, P612*2%,  P612&lt;25000, P612*5%, P612&lt;50000, P612*7%, P612&lt;10000, P612*9%, P612&lt;250000, P612*12%, P612&gt;=250000, P612*15%)</f>
        <v>1207.05</v>
      </c>
    </row>
    <row r="613" spans="1:19" x14ac:dyDescent="0.3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>VLOOKUP(F613,'Customer Info'!A:B,2,FALSE)</f>
        <v>Logan</v>
      </c>
      <c r="H613" s="6" t="str">
        <f>VLOOKUP(F613,'Customer Info'!A:C,3,FALSE)</f>
        <v>Currie</v>
      </c>
      <c r="I613" s="6" t="str">
        <f>VLOOKUP(F613,'Customer Info'!A:E,4,FALSE)</f>
        <v>Corporate</v>
      </c>
      <c r="J613" s="2">
        <v>1358</v>
      </c>
      <c r="K613" s="2">
        <v>1294</v>
      </c>
      <c r="L613" s="2">
        <v>1</v>
      </c>
      <c r="M613" s="7">
        <f t="shared" si="36"/>
        <v>1294</v>
      </c>
      <c r="N613" s="7">
        <f t="shared" si="37"/>
        <v>1358</v>
      </c>
      <c r="O613" s="2">
        <v>94</v>
      </c>
      <c r="P613" s="8">
        <f t="shared" si="38"/>
        <v>1452</v>
      </c>
      <c r="Q613" s="8">
        <f t="shared" si="39"/>
        <v>64</v>
      </c>
      <c r="R613" s="2" t="s">
        <v>28</v>
      </c>
      <c r="S613" s="24" cm="1">
        <f t="array" ref="S613">_xlfn.IFS(P613&lt;5000, P613*2%,  P613&lt;25000, P613*5%, P613&lt;50000, P613*7%, P613&lt;10000, P613*9%, P613&lt;250000, P613*12%, P613&gt;=250000, P613*15%)</f>
        <v>29.04</v>
      </c>
    </row>
    <row r="614" spans="1:19" x14ac:dyDescent="0.3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>VLOOKUP(F614,'Customer Info'!A:B,2,FALSE)</f>
        <v>Thais</v>
      </c>
      <c r="H614" s="6" t="str">
        <f>VLOOKUP(F614,'Customer Info'!A:C,3,FALSE)</f>
        <v>Sissman</v>
      </c>
      <c r="I614" s="6" t="str">
        <f>VLOOKUP(F614,'Customer Info'!A:E,4,FALSE)</f>
        <v>Corporate</v>
      </c>
      <c r="J614" s="2">
        <v>1071</v>
      </c>
      <c r="K614" s="2">
        <v>1010</v>
      </c>
      <c r="L614" s="2">
        <v>3</v>
      </c>
      <c r="M614" s="7">
        <f t="shared" si="36"/>
        <v>3030</v>
      </c>
      <c r="N614" s="7">
        <f t="shared" si="37"/>
        <v>3213</v>
      </c>
      <c r="O614" s="2">
        <v>30</v>
      </c>
      <c r="P614" s="8">
        <f t="shared" si="38"/>
        <v>3243</v>
      </c>
      <c r="Q614" s="8">
        <f t="shared" si="39"/>
        <v>183</v>
      </c>
      <c r="R614" s="2" t="s">
        <v>28</v>
      </c>
      <c r="S614" s="24" cm="1">
        <f t="array" ref="S614">_xlfn.IFS(P614&lt;5000, P614*2%,  P614&lt;25000, P614*5%, P614&lt;50000, P614*7%, P614&lt;10000, P614*9%, P614&lt;250000, P614*12%, P614&gt;=250000, P614*15%)</f>
        <v>64.86</v>
      </c>
    </row>
    <row r="615" spans="1:19" x14ac:dyDescent="0.3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>VLOOKUP(F615,'Customer Info'!A:B,2,FALSE)</f>
        <v>Craig</v>
      </c>
      <c r="H615" s="6" t="str">
        <f>VLOOKUP(F615,'Customer Info'!A:C,3,FALSE)</f>
        <v>Leslie</v>
      </c>
      <c r="I615" s="6" t="str">
        <f>VLOOKUP(F615,'Customer Info'!A:E,4,FALSE)</f>
        <v>Consumer</v>
      </c>
      <c r="J615" s="2">
        <v>8738</v>
      </c>
      <c r="K615" s="2">
        <v>8162</v>
      </c>
      <c r="L615" s="2">
        <v>4</v>
      </c>
      <c r="M615" s="7">
        <f t="shared" si="36"/>
        <v>32648</v>
      </c>
      <c r="N615" s="7">
        <f t="shared" si="37"/>
        <v>34952</v>
      </c>
      <c r="O615" s="2">
        <v>84</v>
      </c>
      <c r="P615" s="8">
        <f t="shared" si="38"/>
        <v>35036</v>
      </c>
      <c r="Q615" s="8">
        <f t="shared" si="39"/>
        <v>2304</v>
      </c>
      <c r="R615" s="2" t="s">
        <v>28</v>
      </c>
      <c r="S615" s="24" cm="1">
        <f t="array" ref="S615">_xlfn.IFS(P615&lt;5000, P615*2%,  P615&lt;25000, P615*5%, P615&lt;50000, P615*7%, P615&lt;10000, P615*9%, P615&lt;250000, P615*12%, P615&gt;=250000, P615*15%)</f>
        <v>2452.5200000000004</v>
      </c>
    </row>
    <row r="616" spans="1:19" x14ac:dyDescent="0.3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>VLOOKUP(F616,'Customer Info'!A:B,2,FALSE)</f>
        <v>Ralph</v>
      </c>
      <c r="H616" s="6" t="str">
        <f>VLOOKUP(F616,'Customer Info'!A:C,3,FALSE)</f>
        <v>Arnett</v>
      </c>
      <c r="I616" s="6" t="str">
        <f>VLOOKUP(F616,'Customer Info'!A:E,4,FALSE)</f>
        <v>Home Office</v>
      </c>
      <c r="J616" s="2">
        <v>100</v>
      </c>
      <c r="K616" s="2">
        <v>95</v>
      </c>
      <c r="L616" s="2">
        <v>1</v>
      </c>
      <c r="M616" s="7">
        <f t="shared" si="36"/>
        <v>95</v>
      </c>
      <c r="N616" s="7">
        <f t="shared" si="37"/>
        <v>100</v>
      </c>
      <c r="O616" s="2">
        <v>10</v>
      </c>
      <c r="P616" s="8">
        <f t="shared" si="38"/>
        <v>110</v>
      </c>
      <c r="Q616" s="8">
        <f t="shared" si="39"/>
        <v>5</v>
      </c>
      <c r="R616" s="2" t="s">
        <v>28</v>
      </c>
      <c r="S616" s="24" cm="1">
        <f t="array" ref="S616">_xlfn.IFS(P616&lt;5000, P616*2%,  P616&lt;25000, P616*5%, P616&lt;50000, P616*7%, P616&lt;10000, P616*9%, P616&lt;250000, P616*12%, P616&gt;=250000, P616*15%)</f>
        <v>2.2000000000000002</v>
      </c>
    </row>
    <row r="617" spans="1:19" x14ac:dyDescent="0.3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>VLOOKUP(F617,'Customer Info'!A:B,2,FALSE)</f>
        <v>Ralph</v>
      </c>
      <c r="H617" s="6" t="str">
        <f>VLOOKUP(F617,'Customer Info'!A:C,3,FALSE)</f>
        <v>Kennedy</v>
      </c>
      <c r="I617" s="6" t="str">
        <f>VLOOKUP(F617,'Customer Info'!A:E,4,FALSE)</f>
        <v>Corporate</v>
      </c>
      <c r="J617" s="2">
        <v>1482</v>
      </c>
      <c r="K617" s="2">
        <v>1453</v>
      </c>
      <c r="L617" s="2">
        <v>1</v>
      </c>
      <c r="M617" s="7">
        <f t="shared" si="36"/>
        <v>1453</v>
      </c>
      <c r="N617" s="7">
        <f t="shared" si="37"/>
        <v>1482</v>
      </c>
      <c r="O617" s="2">
        <v>69</v>
      </c>
      <c r="P617" s="8">
        <f t="shared" si="38"/>
        <v>1551</v>
      </c>
      <c r="Q617" s="8">
        <f t="shared" si="39"/>
        <v>29</v>
      </c>
      <c r="R617" s="2" t="s">
        <v>28</v>
      </c>
      <c r="S617" s="24" cm="1">
        <f t="array" ref="S617">_xlfn.IFS(P617&lt;5000, P617*2%,  P617&lt;25000, P617*5%, P617&lt;50000, P617*7%, P617&lt;10000, P617*9%, P617&lt;250000, P617*12%, P617&gt;=250000, P617*15%)</f>
        <v>31.02</v>
      </c>
    </row>
    <row r="618" spans="1:19" x14ac:dyDescent="0.3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>VLOOKUP(F618,'Customer Info'!A:B,2,FALSE)</f>
        <v>Ryan</v>
      </c>
      <c r="H618" s="6" t="str">
        <f>VLOOKUP(F618,'Customer Info'!A:C,3,FALSE)</f>
        <v>Crowe</v>
      </c>
      <c r="I618" s="6" t="str">
        <f>VLOOKUP(F618,'Customer Info'!A:E,4,FALSE)</f>
        <v>Corporate</v>
      </c>
      <c r="J618" s="2">
        <v>175</v>
      </c>
      <c r="K618" s="2">
        <v>158</v>
      </c>
      <c r="L618" s="2">
        <v>5</v>
      </c>
      <c r="M618" s="7">
        <f t="shared" si="36"/>
        <v>790</v>
      </c>
      <c r="N618" s="7">
        <f t="shared" si="37"/>
        <v>875</v>
      </c>
      <c r="O618" s="2">
        <v>30</v>
      </c>
      <c r="P618" s="8">
        <f t="shared" si="38"/>
        <v>905</v>
      </c>
      <c r="Q618" s="8">
        <f t="shared" si="39"/>
        <v>85</v>
      </c>
      <c r="R618" s="2" t="s">
        <v>28</v>
      </c>
      <c r="S618" s="24" cm="1">
        <f t="array" ref="S618">_xlfn.IFS(P618&lt;5000, P618*2%,  P618&lt;25000, P618*5%, P618&lt;50000, P618*7%, P618&lt;10000, P618*9%, P618&lt;250000, P618*12%, P618&gt;=250000, P618*15%)</f>
        <v>18.100000000000001</v>
      </c>
    </row>
    <row r="619" spans="1:19" x14ac:dyDescent="0.3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>VLOOKUP(F619,'Customer Info'!A:B,2,FALSE)</f>
        <v>Muhammed</v>
      </c>
      <c r="H619" s="6" t="str">
        <f>VLOOKUP(F619,'Customer Info'!A:C,3,FALSE)</f>
        <v>Lee</v>
      </c>
      <c r="I619" s="6" t="str">
        <f>VLOOKUP(F619,'Customer Info'!A:E,4,FALSE)</f>
        <v>Consumer</v>
      </c>
      <c r="J619" s="2">
        <v>1790</v>
      </c>
      <c r="K619" s="2">
        <v>1706</v>
      </c>
      <c r="L619" s="2">
        <v>5</v>
      </c>
      <c r="M619" s="7">
        <f t="shared" si="36"/>
        <v>8530</v>
      </c>
      <c r="N619" s="7">
        <f t="shared" si="37"/>
        <v>8950</v>
      </c>
      <c r="O619" s="2">
        <v>92</v>
      </c>
      <c r="P619" s="8">
        <f t="shared" si="38"/>
        <v>9042</v>
      </c>
      <c r="Q619" s="8">
        <f t="shared" si="39"/>
        <v>420</v>
      </c>
      <c r="R619" s="2" t="s">
        <v>28</v>
      </c>
      <c r="S619" s="24" cm="1">
        <f t="array" ref="S619">_xlfn.IFS(P619&lt;5000, P619*2%,  P619&lt;25000, P619*5%, P619&lt;50000, P619*7%, P619&lt;10000, P619*9%, P619&lt;250000, P619*12%, P619&gt;=250000, P619*15%)</f>
        <v>452.1</v>
      </c>
    </row>
    <row r="620" spans="1:19" x14ac:dyDescent="0.3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>VLOOKUP(F620,'Customer Info'!A:B,2,FALSE)</f>
        <v>Jason</v>
      </c>
      <c r="H620" s="6" t="str">
        <f>VLOOKUP(F620,'Customer Info'!A:C,3,FALSE)</f>
        <v>Gross</v>
      </c>
      <c r="I620" s="6" t="str">
        <f>VLOOKUP(F620,'Customer Info'!A:E,4,FALSE)</f>
        <v>Consumer</v>
      </c>
      <c r="J620" s="2">
        <v>139</v>
      </c>
      <c r="K620" s="2">
        <v>130</v>
      </c>
      <c r="L620" s="2">
        <v>4</v>
      </c>
      <c r="M620" s="7">
        <f t="shared" si="36"/>
        <v>520</v>
      </c>
      <c r="N620" s="7">
        <f t="shared" si="37"/>
        <v>556</v>
      </c>
      <c r="O620" s="2">
        <v>30</v>
      </c>
      <c r="P620" s="8">
        <f t="shared" si="38"/>
        <v>586</v>
      </c>
      <c r="Q620" s="8">
        <f t="shared" si="39"/>
        <v>36</v>
      </c>
      <c r="R620" s="2" t="s">
        <v>28</v>
      </c>
      <c r="S620" s="24" cm="1">
        <f t="array" ref="S620">_xlfn.IFS(P620&lt;5000, P620*2%,  P620&lt;25000, P620*5%, P620&lt;50000, P620*7%, P620&lt;10000, P620*9%, P620&lt;250000, P620*12%, P620&gt;=250000, P620*15%)</f>
        <v>11.72</v>
      </c>
    </row>
    <row r="621" spans="1:19" x14ac:dyDescent="0.3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>VLOOKUP(F621,'Customer Info'!A:B,2,FALSE)</f>
        <v>Dianna</v>
      </c>
      <c r="H621" s="6" t="str">
        <f>VLOOKUP(F621,'Customer Info'!A:C,3,FALSE)</f>
        <v>Wilson</v>
      </c>
      <c r="I621" s="6" t="str">
        <f>VLOOKUP(F621,'Customer Info'!A:E,4,FALSE)</f>
        <v>Consumer</v>
      </c>
      <c r="J621" s="2">
        <v>5836</v>
      </c>
      <c r="K621" s="2">
        <v>5457</v>
      </c>
      <c r="L621" s="2">
        <v>4</v>
      </c>
      <c r="M621" s="7">
        <f t="shared" si="36"/>
        <v>21828</v>
      </c>
      <c r="N621" s="7">
        <f t="shared" si="37"/>
        <v>23344</v>
      </c>
      <c r="O621" s="2">
        <v>51</v>
      </c>
      <c r="P621" s="8">
        <f t="shared" si="38"/>
        <v>23395</v>
      </c>
      <c r="Q621" s="8">
        <f t="shared" si="39"/>
        <v>1516</v>
      </c>
      <c r="R621" s="2" t="s">
        <v>28</v>
      </c>
      <c r="S621" s="24" cm="1">
        <f t="array" ref="S621">_xlfn.IFS(P621&lt;5000, P621*2%,  P621&lt;25000, P621*5%, P621&lt;50000, P621*7%, P621&lt;10000, P621*9%, P621&lt;250000, P621*12%, P621&gt;=250000, P621*15%)</f>
        <v>1169.75</v>
      </c>
    </row>
    <row r="622" spans="1:19" x14ac:dyDescent="0.3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>VLOOKUP(F622,'Customer Info'!A:B,2,FALSE)</f>
        <v>Patrick</v>
      </c>
      <c r="H622" s="6" t="str">
        <f>VLOOKUP(F622,'Customer Info'!A:C,3,FALSE)</f>
        <v>Bzostek</v>
      </c>
      <c r="I622" s="6" t="str">
        <f>VLOOKUP(F622,'Customer Info'!A:E,4,FALSE)</f>
        <v>Corporate</v>
      </c>
      <c r="J622" s="2">
        <v>4714</v>
      </c>
      <c r="K622" s="2">
        <v>4323</v>
      </c>
      <c r="L622" s="2">
        <v>3</v>
      </c>
      <c r="M622" s="7">
        <f t="shared" si="36"/>
        <v>12969</v>
      </c>
      <c r="N622" s="7">
        <f t="shared" si="37"/>
        <v>14142</v>
      </c>
      <c r="O622" s="2">
        <v>84</v>
      </c>
      <c r="P622" s="8">
        <f t="shared" si="38"/>
        <v>14226</v>
      </c>
      <c r="Q622" s="8">
        <f t="shared" si="39"/>
        <v>1173</v>
      </c>
      <c r="R622" s="2" t="s">
        <v>28</v>
      </c>
      <c r="S622" s="24" cm="1">
        <f t="array" ref="S622">_xlfn.IFS(P622&lt;5000, P622*2%,  P622&lt;25000, P622*5%, P622&lt;50000, P622*7%, P622&lt;10000, P622*9%, P622&lt;250000, P622*12%, P622&gt;=250000, P622*15%)</f>
        <v>711.30000000000007</v>
      </c>
    </row>
    <row r="623" spans="1:19" x14ac:dyDescent="0.3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>VLOOKUP(F623,'Customer Info'!A:B,2,FALSE)</f>
        <v>Brooke</v>
      </c>
      <c r="H623" s="6" t="str">
        <f>VLOOKUP(F623,'Customer Info'!A:C,3,FALSE)</f>
        <v>Gillingham</v>
      </c>
      <c r="I623" s="6" t="str">
        <f>VLOOKUP(F623,'Customer Info'!A:E,4,FALSE)</f>
        <v>Consumer</v>
      </c>
      <c r="J623" s="2">
        <v>37949</v>
      </c>
      <c r="K623" s="2">
        <v>34816</v>
      </c>
      <c r="L623" s="2">
        <v>7</v>
      </c>
      <c r="M623" s="7">
        <f t="shared" si="36"/>
        <v>243712</v>
      </c>
      <c r="N623" s="7">
        <f t="shared" si="37"/>
        <v>265643</v>
      </c>
      <c r="O623" s="2">
        <v>64</v>
      </c>
      <c r="P623" s="8">
        <f t="shared" si="38"/>
        <v>265707</v>
      </c>
      <c r="Q623" s="8">
        <f t="shared" si="39"/>
        <v>21931</v>
      </c>
      <c r="R623" s="2" t="s">
        <v>28</v>
      </c>
      <c r="S623" s="24" cm="1">
        <f t="array" ref="S623">_xlfn.IFS(P623&lt;5000, P623*2%,  P623&lt;25000, P623*5%, P623&lt;50000, P623*7%, P623&lt;10000, P623*9%, P623&lt;250000, P623*12%, P623&gt;=250000, P623*15%)</f>
        <v>39856.049999999996</v>
      </c>
    </row>
    <row r="624" spans="1:19" x14ac:dyDescent="0.3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>VLOOKUP(F624,'Customer Info'!A:B,2,FALSE)</f>
        <v>Paul</v>
      </c>
      <c r="H624" s="6" t="str">
        <f>VLOOKUP(F624,'Customer Info'!A:C,3,FALSE)</f>
        <v>Gonzalez</v>
      </c>
      <c r="I624" s="6" t="str">
        <f>VLOOKUP(F624,'Customer Info'!A:E,4,FALSE)</f>
        <v>Corporate</v>
      </c>
      <c r="J624" s="2">
        <v>1441</v>
      </c>
      <c r="K624" s="2">
        <v>1360</v>
      </c>
      <c r="L624" s="2">
        <v>4</v>
      </c>
      <c r="M624" s="7">
        <f t="shared" si="36"/>
        <v>5440</v>
      </c>
      <c r="N624" s="7">
        <f t="shared" si="37"/>
        <v>5764</v>
      </c>
      <c r="O624" s="2">
        <v>78</v>
      </c>
      <c r="P624" s="8">
        <f t="shared" si="38"/>
        <v>5842</v>
      </c>
      <c r="Q624" s="8">
        <f t="shared" si="39"/>
        <v>324</v>
      </c>
      <c r="R624" s="2" t="s">
        <v>50</v>
      </c>
      <c r="S624" s="24" cm="1">
        <f t="array" ref="S624">_xlfn.IFS(P624&lt;5000, P624*2%,  P624&lt;25000, P624*5%, P624&lt;50000, P624*7%, P624&lt;10000, P624*9%, P624&lt;250000, P624*12%, P624&gt;=250000, P624*15%)</f>
        <v>292.10000000000002</v>
      </c>
    </row>
    <row r="625" spans="1:19" x14ac:dyDescent="0.3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>VLOOKUP(F625,'Customer Info'!A:B,2,FALSE)</f>
        <v>Sally</v>
      </c>
      <c r="H625" s="6" t="str">
        <f>VLOOKUP(F625,'Customer Info'!A:C,3,FALSE)</f>
        <v>Knutson</v>
      </c>
      <c r="I625" s="6" t="str">
        <f>VLOOKUP(F625,'Customer Info'!A:E,4,FALSE)</f>
        <v>Consumer</v>
      </c>
      <c r="J625" s="2">
        <v>82</v>
      </c>
      <c r="K625" s="2">
        <v>79</v>
      </c>
      <c r="L625" s="2">
        <v>3</v>
      </c>
      <c r="M625" s="7">
        <f t="shared" si="36"/>
        <v>237</v>
      </c>
      <c r="N625" s="7">
        <f t="shared" si="37"/>
        <v>246</v>
      </c>
      <c r="O625" s="2">
        <v>10</v>
      </c>
      <c r="P625" s="8">
        <f t="shared" si="38"/>
        <v>256</v>
      </c>
      <c r="Q625" s="8">
        <f t="shared" si="39"/>
        <v>9</v>
      </c>
      <c r="R625" s="2" t="s">
        <v>28</v>
      </c>
      <c r="S625" s="24" cm="1">
        <f t="array" ref="S625">_xlfn.IFS(P625&lt;5000, P625*2%,  P625&lt;25000, P625*5%, P625&lt;50000, P625*7%, P625&lt;10000, P625*9%, P625&lt;250000, P625*12%, P625&gt;=250000, P625*15%)</f>
        <v>5.12</v>
      </c>
    </row>
    <row r="626" spans="1:19" x14ac:dyDescent="0.3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>VLOOKUP(F626,'Customer Info'!A:B,2,FALSE)</f>
        <v>Don</v>
      </c>
      <c r="H626" s="6" t="str">
        <f>VLOOKUP(F626,'Customer Info'!A:C,3,FALSE)</f>
        <v>Weiss</v>
      </c>
      <c r="I626" s="6" t="str">
        <f>VLOOKUP(F626,'Customer Info'!A:E,4,FALSE)</f>
        <v>Home Office</v>
      </c>
      <c r="J626" s="2">
        <v>60</v>
      </c>
      <c r="K626" s="2">
        <v>58</v>
      </c>
      <c r="L626" s="2">
        <v>4</v>
      </c>
      <c r="M626" s="7">
        <f t="shared" si="36"/>
        <v>232</v>
      </c>
      <c r="N626" s="7">
        <f t="shared" si="37"/>
        <v>240</v>
      </c>
      <c r="O626" s="2">
        <v>10</v>
      </c>
      <c r="P626" s="8">
        <f t="shared" si="38"/>
        <v>250</v>
      </c>
      <c r="Q626" s="8">
        <f t="shared" si="39"/>
        <v>8</v>
      </c>
      <c r="R626" s="2" t="s">
        <v>28</v>
      </c>
      <c r="S626" s="24" cm="1">
        <f t="array" ref="S626">_xlfn.IFS(P626&lt;5000, P626*2%,  P626&lt;25000, P626*5%, P626&lt;50000, P626*7%, P626&lt;10000, P626*9%, P626&lt;250000, P626*12%, P626&gt;=250000, P626*15%)</f>
        <v>5</v>
      </c>
    </row>
    <row r="627" spans="1:19" x14ac:dyDescent="0.3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>VLOOKUP(F627,'Customer Info'!A:B,2,FALSE)</f>
        <v>Laurel</v>
      </c>
      <c r="H627" s="6" t="str">
        <f>VLOOKUP(F627,'Customer Info'!A:C,3,FALSE)</f>
        <v>Elliston</v>
      </c>
      <c r="I627" s="6" t="str">
        <f>VLOOKUP(F627,'Customer Info'!A:E,4,FALSE)</f>
        <v>Corporate</v>
      </c>
      <c r="J627" s="2">
        <v>7534</v>
      </c>
      <c r="K627" s="2">
        <v>7106</v>
      </c>
      <c r="L627" s="2">
        <v>7</v>
      </c>
      <c r="M627" s="7">
        <f t="shared" si="36"/>
        <v>49742</v>
      </c>
      <c r="N627" s="7">
        <f t="shared" si="37"/>
        <v>52738</v>
      </c>
      <c r="O627" s="2">
        <v>63</v>
      </c>
      <c r="P627" s="8">
        <f t="shared" si="38"/>
        <v>52801</v>
      </c>
      <c r="Q627" s="8">
        <f t="shared" si="39"/>
        <v>2996</v>
      </c>
      <c r="R627" s="2" t="s">
        <v>28</v>
      </c>
      <c r="S627" s="24" cm="1">
        <f t="array" ref="S627">_xlfn.IFS(P627&lt;5000, P627*2%,  P627&lt;25000, P627*5%, P627&lt;50000, P627*7%, P627&lt;10000, P627*9%, P627&lt;250000, P627*12%, P627&gt;=250000, P627*15%)</f>
        <v>6336.12</v>
      </c>
    </row>
    <row r="628" spans="1:19" x14ac:dyDescent="0.3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>VLOOKUP(F628,'Customer Info'!A:B,2,FALSE)</f>
        <v>Kristina</v>
      </c>
      <c r="H628" s="6" t="str">
        <f>VLOOKUP(F628,'Customer Info'!A:C,3,FALSE)</f>
        <v>Nunn</v>
      </c>
      <c r="I628" s="6" t="str">
        <f>VLOOKUP(F628,'Customer Info'!A:E,4,FALSE)</f>
        <v>Consumer</v>
      </c>
      <c r="J628" s="2">
        <v>8665</v>
      </c>
      <c r="K628" s="2">
        <v>7723</v>
      </c>
      <c r="L628" s="2">
        <v>3</v>
      </c>
      <c r="M628" s="7">
        <f t="shared" si="36"/>
        <v>23169</v>
      </c>
      <c r="N628" s="7">
        <f t="shared" si="37"/>
        <v>25995</v>
      </c>
      <c r="O628" s="2">
        <v>20</v>
      </c>
      <c r="P628" s="8">
        <f t="shared" si="38"/>
        <v>26015</v>
      </c>
      <c r="Q628" s="8">
        <f t="shared" si="39"/>
        <v>2826</v>
      </c>
      <c r="R628" s="2" t="s">
        <v>28</v>
      </c>
      <c r="S628" s="24" cm="1">
        <f t="array" ref="S628">_xlfn.IFS(P628&lt;5000, P628*2%,  P628&lt;25000, P628*5%, P628&lt;50000, P628*7%, P628&lt;10000, P628*9%, P628&lt;250000, P628*12%, P628&gt;=250000, P628*15%)</f>
        <v>1821.0500000000002</v>
      </c>
    </row>
    <row r="629" spans="1:19" x14ac:dyDescent="0.3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>VLOOKUP(F629,'Customer Info'!A:B,2,FALSE)</f>
        <v>Mark</v>
      </c>
      <c r="H629" s="6" t="str">
        <f>VLOOKUP(F629,'Customer Info'!A:C,3,FALSE)</f>
        <v>Cousins</v>
      </c>
      <c r="I629" s="6" t="str">
        <f>VLOOKUP(F629,'Customer Info'!A:E,4,FALSE)</f>
        <v>Consumer</v>
      </c>
      <c r="J629" s="2">
        <v>7534</v>
      </c>
      <c r="K629" s="2">
        <v>7106</v>
      </c>
      <c r="L629" s="2">
        <v>2</v>
      </c>
      <c r="M629" s="7">
        <f t="shared" si="36"/>
        <v>14212</v>
      </c>
      <c r="N629" s="7">
        <f t="shared" si="37"/>
        <v>15068</v>
      </c>
      <c r="O629" s="2">
        <v>93</v>
      </c>
      <c r="P629" s="8">
        <f t="shared" si="38"/>
        <v>15161</v>
      </c>
      <c r="Q629" s="8">
        <f t="shared" si="39"/>
        <v>856</v>
      </c>
      <c r="R629" s="2" t="s">
        <v>28</v>
      </c>
      <c r="S629" s="24" cm="1">
        <f t="array" ref="S629">_xlfn.IFS(P629&lt;5000, P629*2%,  P629&lt;25000, P629*5%, P629&lt;50000, P629*7%, P629&lt;10000, P629*9%, P629&lt;250000, P629*12%, P629&gt;=250000, P629*15%)</f>
        <v>758.05000000000007</v>
      </c>
    </row>
    <row r="630" spans="1:19" x14ac:dyDescent="0.3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>VLOOKUP(F630,'Customer Info'!A:B,2,FALSE)</f>
        <v>Mark</v>
      </c>
      <c r="H630" s="6" t="str">
        <f>VLOOKUP(F630,'Customer Info'!A:C,3,FALSE)</f>
        <v>Packer</v>
      </c>
      <c r="I630" s="6" t="str">
        <f>VLOOKUP(F630,'Customer Info'!A:E,4,FALSE)</f>
        <v>Consumer</v>
      </c>
      <c r="J630" s="2">
        <v>191</v>
      </c>
      <c r="K630" s="2">
        <v>170</v>
      </c>
      <c r="L630" s="2">
        <v>1</v>
      </c>
      <c r="M630" s="7">
        <f t="shared" si="36"/>
        <v>170</v>
      </c>
      <c r="N630" s="7">
        <f t="shared" si="37"/>
        <v>191</v>
      </c>
      <c r="O630" s="2">
        <v>30</v>
      </c>
      <c r="P630" s="8">
        <f t="shared" si="38"/>
        <v>221</v>
      </c>
      <c r="Q630" s="8">
        <f t="shared" si="39"/>
        <v>21</v>
      </c>
      <c r="R630" s="2" t="s">
        <v>28</v>
      </c>
      <c r="S630" s="24" cm="1">
        <f t="array" ref="S630">_xlfn.IFS(P630&lt;5000, P630*2%,  P630&lt;25000, P630*5%, P630&lt;50000, P630*7%, P630&lt;10000, P630*9%, P630&lt;250000, P630*12%, P630&gt;=250000, P630*15%)</f>
        <v>4.42</v>
      </c>
    </row>
    <row r="631" spans="1:19" x14ac:dyDescent="0.3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>VLOOKUP(F631,'Customer Info'!A:B,2,FALSE)</f>
        <v>John</v>
      </c>
      <c r="H631" s="6" t="str">
        <f>VLOOKUP(F631,'Customer Info'!A:C,3,FALSE)</f>
        <v>Huston</v>
      </c>
      <c r="I631" s="6" t="str">
        <f>VLOOKUP(F631,'Customer Info'!A:E,4,FALSE)</f>
        <v>Corporate</v>
      </c>
      <c r="J631" s="2">
        <v>193</v>
      </c>
      <c r="K631" s="2">
        <v>173</v>
      </c>
      <c r="L631" s="2">
        <v>5</v>
      </c>
      <c r="M631" s="7">
        <f t="shared" si="36"/>
        <v>865</v>
      </c>
      <c r="N631" s="7">
        <f t="shared" si="37"/>
        <v>965</v>
      </c>
      <c r="O631" s="2">
        <v>30</v>
      </c>
      <c r="P631" s="8">
        <f t="shared" si="38"/>
        <v>995</v>
      </c>
      <c r="Q631" s="8">
        <f t="shared" si="39"/>
        <v>100</v>
      </c>
      <c r="R631" s="2" t="s">
        <v>50</v>
      </c>
      <c r="S631" s="24" cm="1">
        <f t="array" ref="S631">_xlfn.IFS(P631&lt;5000, P631*2%,  P631&lt;25000, P631*5%, P631&lt;50000, P631*7%, P631&lt;10000, P631*9%, P631&lt;250000, P631*12%, P631&gt;=250000, P631*15%)</f>
        <v>19.900000000000002</v>
      </c>
    </row>
    <row r="632" spans="1:19" x14ac:dyDescent="0.3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>VLOOKUP(F632,'Customer Info'!A:B,2,FALSE)</f>
        <v>Patrick</v>
      </c>
      <c r="H632" s="6" t="str">
        <f>VLOOKUP(F632,'Customer Info'!A:C,3,FALSE)</f>
        <v>Bzostek</v>
      </c>
      <c r="I632" s="6" t="str">
        <f>VLOOKUP(F632,'Customer Info'!A:E,4,FALSE)</f>
        <v>Corporate</v>
      </c>
      <c r="J632" s="2">
        <v>2540</v>
      </c>
      <c r="K632" s="2">
        <v>2397</v>
      </c>
      <c r="L632" s="2">
        <v>1</v>
      </c>
      <c r="M632" s="7">
        <f t="shared" si="36"/>
        <v>2397</v>
      </c>
      <c r="N632" s="7">
        <f t="shared" si="37"/>
        <v>2540</v>
      </c>
      <c r="O632" s="2">
        <v>84</v>
      </c>
      <c r="P632" s="8">
        <f t="shared" si="38"/>
        <v>2624</v>
      </c>
      <c r="Q632" s="8">
        <f t="shared" si="39"/>
        <v>143</v>
      </c>
      <c r="R632" s="2" t="s">
        <v>28</v>
      </c>
      <c r="S632" s="24" cm="1">
        <f t="array" ref="S632">_xlfn.IFS(P632&lt;5000, P632*2%,  P632&lt;25000, P632*5%, P632&lt;50000, P632*7%, P632&lt;10000, P632*9%, P632&lt;250000, P632*12%, P632&gt;=250000, P632*15%)</f>
        <v>52.480000000000004</v>
      </c>
    </row>
    <row r="633" spans="1:19" x14ac:dyDescent="0.3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>VLOOKUP(F633,'Customer Info'!A:B,2,FALSE)</f>
        <v>Olvera</v>
      </c>
      <c r="H633" s="6" t="str">
        <f>VLOOKUP(F633,'Customer Info'!A:C,3,FALSE)</f>
        <v>Toch</v>
      </c>
      <c r="I633" s="6" t="str">
        <f>VLOOKUP(F633,'Customer Info'!A:E,4,FALSE)</f>
        <v>Corporate</v>
      </c>
      <c r="J633" s="2">
        <v>6520</v>
      </c>
      <c r="K633" s="2">
        <v>5985</v>
      </c>
      <c r="L633" s="2">
        <v>4</v>
      </c>
      <c r="M633" s="7">
        <f t="shared" si="36"/>
        <v>23940</v>
      </c>
      <c r="N633" s="7">
        <f t="shared" si="37"/>
        <v>26080</v>
      </c>
      <c r="O633" s="2">
        <v>36</v>
      </c>
      <c r="P633" s="8">
        <f t="shared" si="38"/>
        <v>26116</v>
      </c>
      <c r="Q633" s="8">
        <f t="shared" si="39"/>
        <v>2140</v>
      </c>
      <c r="R633" s="2" t="s">
        <v>28</v>
      </c>
      <c r="S633" s="24" cm="1">
        <f t="array" ref="S633">_xlfn.IFS(P633&lt;5000, P633*2%,  P633&lt;25000, P633*5%, P633&lt;50000, P633*7%, P633&lt;10000, P633*9%, P633&lt;250000, P633*12%, P633&gt;=250000, P633*15%)</f>
        <v>1828.1200000000001</v>
      </c>
    </row>
    <row r="634" spans="1:19" x14ac:dyDescent="0.3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>VLOOKUP(F634,'Customer Info'!A:B,2,FALSE)</f>
        <v>Nick</v>
      </c>
      <c r="H634" s="6" t="str">
        <f>VLOOKUP(F634,'Customer Info'!A:C,3,FALSE)</f>
        <v>Radford</v>
      </c>
      <c r="I634" s="6" t="str">
        <f>VLOOKUP(F634,'Customer Info'!A:E,4,FALSE)</f>
        <v>Home Office</v>
      </c>
      <c r="J634" s="2">
        <v>162</v>
      </c>
      <c r="K634" s="2">
        <v>148</v>
      </c>
      <c r="L634" s="2">
        <v>2</v>
      </c>
      <c r="M634" s="7">
        <f t="shared" si="36"/>
        <v>296</v>
      </c>
      <c r="N634" s="7">
        <f t="shared" si="37"/>
        <v>324</v>
      </c>
      <c r="O634" s="2">
        <v>30</v>
      </c>
      <c r="P634" s="8">
        <f t="shared" si="38"/>
        <v>354</v>
      </c>
      <c r="Q634" s="8">
        <f t="shared" si="39"/>
        <v>28</v>
      </c>
      <c r="R634" s="2" t="s">
        <v>28</v>
      </c>
      <c r="S634" s="24" cm="1">
        <f t="array" ref="S634">_xlfn.IFS(P634&lt;5000, P634*2%,  P634&lt;25000, P634*5%, P634&lt;50000, P634*7%, P634&lt;10000, P634*9%, P634&lt;250000, P634*12%, P634&gt;=250000, P634*15%)</f>
        <v>7.08</v>
      </c>
    </row>
    <row r="635" spans="1:19" x14ac:dyDescent="0.3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>VLOOKUP(F635,'Customer Info'!A:B,2,FALSE)</f>
        <v>Bill</v>
      </c>
      <c r="H635" s="6" t="str">
        <f>VLOOKUP(F635,'Customer Info'!A:C,3,FALSE)</f>
        <v>Shonely</v>
      </c>
      <c r="I635" s="6" t="str">
        <f>VLOOKUP(F635,'Customer Info'!A:E,4,FALSE)</f>
        <v>Home Office</v>
      </c>
      <c r="J635" s="2">
        <v>1635</v>
      </c>
      <c r="K635" s="2">
        <v>1573</v>
      </c>
      <c r="L635" s="2">
        <v>2</v>
      </c>
      <c r="M635" s="7">
        <f t="shared" si="36"/>
        <v>3146</v>
      </c>
      <c r="N635" s="7">
        <f t="shared" si="37"/>
        <v>3270</v>
      </c>
      <c r="O635" s="2">
        <v>57</v>
      </c>
      <c r="P635" s="8">
        <f t="shared" si="38"/>
        <v>3327</v>
      </c>
      <c r="Q635" s="8">
        <f t="shared" si="39"/>
        <v>124</v>
      </c>
      <c r="R635" s="2" t="s">
        <v>50</v>
      </c>
      <c r="S635" s="24" cm="1">
        <f t="array" ref="S635">_xlfn.IFS(P635&lt;5000, P635*2%,  P635&lt;25000, P635*5%, P635&lt;50000, P635*7%, P635&lt;10000, P635*9%, P635&lt;250000, P635*12%, P635&gt;=250000, P635*15%)</f>
        <v>66.540000000000006</v>
      </c>
    </row>
    <row r="636" spans="1:19" x14ac:dyDescent="0.3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>VLOOKUP(F636,'Customer Info'!A:B,2,FALSE)</f>
        <v>Olvera</v>
      </c>
      <c r="H636" s="6" t="str">
        <f>VLOOKUP(F636,'Customer Info'!A:C,3,FALSE)</f>
        <v>Toch</v>
      </c>
      <c r="I636" s="6" t="str">
        <f>VLOOKUP(F636,'Customer Info'!A:E,4,FALSE)</f>
        <v>Consumer</v>
      </c>
      <c r="J636" s="2">
        <v>1619</v>
      </c>
      <c r="K636" s="2">
        <v>1442</v>
      </c>
      <c r="L636" s="2">
        <v>2</v>
      </c>
      <c r="M636" s="7">
        <f t="shared" si="36"/>
        <v>2884</v>
      </c>
      <c r="N636" s="7">
        <f t="shared" si="37"/>
        <v>3238</v>
      </c>
      <c r="O636" s="2">
        <v>96</v>
      </c>
      <c r="P636" s="8">
        <f t="shared" si="38"/>
        <v>3334</v>
      </c>
      <c r="Q636" s="8">
        <f t="shared" si="39"/>
        <v>354</v>
      </c>
      <c r="R636" s="2" t="s">
        <v>50</v>
      </c>
      <c r="S636" s="24" cm="1">
        <f t="array" ref="S636">_xlfn.IFS(P636&lt;5000, P636*2%,  P636&lt;25000, P636*5%, P636&lt;50000, P636*7%, P636&lt;10000, P636*9%, P636&lt;250000, P636*12%, P636&gt;=250000, P636*15%)</f>
        <v>66.680000000000007</v>
      </c>
    </row>
    <row r="637" spans="1:19" x14ac:dyDescent="0.3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>VLOOKUP(F637,'Customer Info'!A:B,2,FALSE)</f>
        <v>Michael</v>
      </c>
      <c r="H637" s="6" t="str">
        <f>VLOOKUP(F637,'Customer Info'!A:C,3,FALSE)</f>
        <v>Moore</v>
      </c>
      <c r="I637" s="6" t="str">
        <f>VLOOKUP(F637,'Customer Info'!A:E,4,FALSE)</f>
        <v>Corporate</v>
      </c>
      <c r="J637" s="2">
        <v>199</v>
      </c>
      <c r="K637" s="2">
        <v>176</v>
      </c>
      <c r="L637" s="2">
        <v>2</v>
      </c>
      <c r="M637" s="7">
        <f t="shared" si="36"/>
        <v>352</v>
      </c>
      <c r="N637" s="7">
        <f t="shared" si="37"/>
        <v>398</v>
      </c>
      <c r="O637" s="2">
        <v>30</v>
      </c>
      <c r="P637" s="8">
        <f t="shared" si="38"/>
        <v>428</v>
      </c>
      <c r="Q637" s="8">
        <f t="shared" si="39"/>
        <v>46</v>
      </c>
      <c r="R637" s="2" t="s">
        <v>28</v>
      </c>
      <c r="S637" s="24" cm="1">
        <f t="array" ref="S637">_xlfn.IFS(P637&lt;5000, P637*2%,  P637&lt;25000, P637*5%, P637&lt;50000, P637*7%, P637&lt;10000, P637*9%, P637&lt;250000, P637*12%, P637&gt;=250000, P637*15%)</f>
        <v>8.56</v>
      </c>
    </row>
    <row r="638" spans="1:19" x14ac:dyDescent="0.3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>VLOOKUP(F638,'Customer Info'!A:B,2,FALSE)</f>
        <v>Roger</v>
      </c>
      <c r="H638" s="6" t="str">
        <f>VLOOKUP(F638,'Customer Info'!A:C,3,FALSE)</f>
        <v>Barcio</v>
      </c>
      <c r="I638" s="6" t="str">
        <f>VLOOKUP(F638,'Customer Info'!A:E,4,FALSE)</f>
        <v>Consumer</v>
      </c>
      <c r="J638" s="2">
        <v>77</v>
      </c>
      <c r="K638" s="2">
        <v>73</v>
      </c>
      <c r="L638" s="2">
        <v>1</v>
      </c>
      <c r="M638" s="7">
        <f t="shared" si="36"/>
        <v>73</v>
      </c>
      <c r="N638" s="7">
        <f t="shared" si="37"/>
        <v>77</v>
      </c>
      <c r="O638" s="2">
        <v>10</v>
      </c>
      <c r="P638" s="8">
        <f t="shared" si="38"/>
        <v>87</v>
      </c>
      <c r="Q638" s="8">
        <f t="shared" si="39"/>
        <v>4</v>
      </c>
      <c r="R638" s="2" t="s">
        <v>28</v>
      </c>
      <c r="S638" s="24" cm="1">
        <f t="array" ref="S638">_xlfn.IFS(P638&lt;5000, P638*2%,  P638&lt;25000, P638*5%, P638&lt;50000, P638*7%, P638&lt;10000, P638*9%, P638&lt;250000, P638*12%, P638&gt;=250000, P638*15%)</f>
        <v>1.74</v>
      </c>
    </row>
    <row r="639" spans="1:19" x14ac:dyDescent="0.3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>VLOOKUP(F639,'Customer Info'!A:B,2,FALSE)</f>
        <v>Victor</v>
      </c>
      <c r="H639" s="6" t="str">
        <f>VLOOKUP(F639,'Customer Info'!A:C,3,FALSE)</f>
        <v>Preis</v>
      </c>
      <c r="I639" s="6" t="str">
        <f>VLOOKUP(F639,'Customer Info'!A:E,4,FALSE)</f>
        <v>Home Office</v>
      </c>
      <c r="J639" s="2">
        <v>79</v>
      </c>
      <c r="K639" s="2">
        <v>75</v>
      </c>
      <c r="L639" s="2">
        <v>2</v>
      </c>
      <c r="M639" s="7">
        <f t="shared" si="36"/>
        <v>150</v>
      </c>
      <c r="N639" s="7">
        <f t="shared" si="37"/>
        <v>158</v>
      </c>
      <c r="O639" s="2">
        <v>10</v>
      </c>
      <c r="P639" s="8">
        <f t="shared" si="38"/>
        <v>168</v>
      </c>
      <c r="Q639" s="8">
        <f t="shared" si="39"/>
        <v>8</v>
      </c>
      <c r="R639" s="2" t="s">
        <v>50</v>
      </c>
      <c r="S639" s="24" cm="1">
        <f t="array" ref="S639">_xlfn.IFS(P639&lt;5000, P639*2%,  P639&lt;25000, P639*5%, P639&lt;50000, P639*7%, P639&lt;10000, P639*9%, P639&lt;250000, P639*12%, P639&gt;=250000, P639*15%)</f>
        <v>3.36</v>
      </c>
    </row>
    <row r="640" spans="1:19" x14ac:dyDescent="0.3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>VLOOKUP(F640,'Customer Info'!A:B,2,FALSE)</f>
        <v>Stewart</v>
      </c>
      <c r="H640" s="6" t="str">
        <f>VLOOKUP(F640,'Customer Info'!A:C,3,FALSE)</f>
        <v>Visinsky</v>
      </c>
      <c r="I640" s="6" t="str">
        <f>VLOOKUP(F640,'Customer Info'!A:E,4,FALSE)</f>
        <v>Corporate</v>
      </c>
      <c r="J640" s="2">
        <v>7327</v>
      </c>
      <c r="K640" s="2">
        <v>6658</v>
      </c>
      <c r="L640" s="2">
        <v>4</v>
      </c>
      <c r="M640" s="7">
        <f t="shared" si="36"/>
        <v>26632</v>
      </c>
      <c r="N640" s="7">
        <f t="shared" si="37"/>
        <v>29308</v>
      </c>
      <c r="O640" s="2">
        <v>43</v>
      </c>
      <c r="P640" s="8">
        <f t="shared" si="38"/>
        <v>29351</v>
      </c>
      <c r="Q640" s="8">
        <f t="shared" si="39"/>
        <v>2676</v>
      </c>
      <c r="R640" s="2" t="s">
        <v>28</v>
      </c>
      <c r="S640" s="24" cm="1">
        <f t="array" ref="S640">_xlfn.IFS(P640&lt;5000, P640*2%,  P640&lt;25000, P640*5%, P640&lt;50000, P640*7%, P640&lt;10000, P640*9%, P640&lt;250000, P640*12%, P640&gt;=250000, P640*15%)</f>
        <v>2054.5700000000002</v>
      </c>
    </row>
    <row r="641" spans="1:19" x14ac:dyDescent="0.3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>VLOOKUP(F641,'Customer Info'!A:B,2,FALSE)</f>
        <v>Duane</v>
      </c>
      <c r="H641" s="6" t="str">
        <f>VLOOKUP(F641,'Customer Info'!A:C,3,FALSE)</f>
        <v>Benoit</v>
      </c>
      <c r="I641" s="6" t="str">
        <f>VLOOKUP(F641,'Customer Info'!A:E,4,FALSE)</f>
        <v>Consumer</v>
      </c>
      <c r="J641" s="2">
        <v>1528</v>
      </c>
      <c r="K641" s="2">
        <v>1348</v>
      </c>
      <c r="L641" s="2">
        <v>4</v>
      </c>
      <c r="M641" s="7">
        <f t="shared" si="36"/>
        <v>5392</v>
      </c>
      <c r="N641" s="7">
        <f t="shared" si="37"/>
        <v>6112</v>
      </c>
      <c r="O641" s="2">
        <v>35</v>
      </c>
      <c r="P641" s="8">
        <f t="shared" si="38"/>
        <v>6147</v>
      </c>
      <c r="Q641" s="8">
        <f t="shared" si="39"/>
        <v>720</v>
      </c>
      <c r="R641" s="2" t="s">
        <v>28</v>
      </c>
      <c r="S641" s="24" cm="1">
        <f t="array" ref="S641">_xlfn.IFS(P641&lt;5000, P641*2%,  P641&lt;25000, P641*5%, P641&lt;50000, P641*7%, P641&lt;10000, P641*9%, P641&lt;250000, P641*12%, P641&gt;=250000, P641*15%)</f>
        <v>307.35000000000002</v>
      </c>
    </row>
    <row r="642" spans="1:19" x14ac:dyDescent="0.3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>VLOOKUP(F642,'Customer Info'!A:B,2,FALSE)</f>
        <v>Dionis</v>
      </c>
      <c r="H642" s="6" t="str">
        <f>VLOOKUP(F642,'Customer Info'!A:C,3,FALSE)</f>
        <v>Lloyd</v>
      </c>
      <c r="I642" s="6" t="str">
        <f>VLOOKUP(F642,'Customer Info'!A:E,4,FALSE)</f>
        <v>Consumer</v>
      </c>
      <c r="J642" s="2">
        <v>8026</v>
      </c>
      <c r="K642" s="2">
        <v>7572</v>
      </c>
      <c r="L642" s="2">
        <v>6</v>
      </c>
      <c r="M642" s="7">
        <f t="shared" si="36"/>
        <v>45432</v>
      </c>
      <c r="N642" s="7">
        <f t="shared" si="37"/>
        <v>48156</v>
      </c>
      <c r="O642" s="2">
        <v>54</v>
      </c>
      <c r="P642" s="8">
        <f t="shared" si="38"/>
        <v>48210</v>
      </c>
      <c r="Q642" s="8">
        <f t="shared" si="39"/>
        <v>2724</v>
      </c>
      <c r="R642" s="2" t="s">
        <v>28</v>
      </c>
      <c r="S642" s="24" cm="1">
        <f t="array" ref="S642">_xlfn.IFS(P642&lt;5000, P642*2%,  P642&lt;25000, P642*5%, P642&lt;50000, P642*7%, P642&lt;10000, P642*9%, P642&lt;250000, P642*12%, P642&gt;=250000, P642*15%)</f>
        <v>3374.7000000000003</v>
      </c>
    </row>
    <row r="643" spans="1:19" x14ac:dyDescent="0.3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>VLOOKUP(F643,'Customer Info'!A:B,2,FALSE)</f>
        <v>Claudia</v>
      </c>
      <c r="H643" s="6" t="str">
        <f>VLOOKUP(F643,'Customer Info'!A:C,3,FALSE)</f>
        <v>Bergmann</v>
      </c>
      <c r="I643" s="6" t="str">
        <f>VLOOKUP(F643,'Customer Info'!A:E,4,FALSE)</f>
        <v>Home Office</v>
      </c>
      <c r="J643" s="2">
        <v>2697</v>
      </c>
      <c r="K643" s="2">
        <v>2498</v>
      </c>
      <c r="L643" s="2">
        <v>3</v>
      </c>
      <c r="M643" s="7">
        <f t="shared" si="36"/>
        <v>7494</v>
      </c>
      <c r="N643" s="7">
        <f t="shared" si="37"/>
        <v>8091</v>
      </c>
      <c r="O643" s="2">
        <v>41</v>
      </c>
      <c r="P643" s="8">
        <f t="shared" si="38"/>
        <v>8132</v>
      </c>
      <c r="Q643" s="8">
        <f t="shared" si="39"/>
        <v>597</v>
      </c>
      <c r="R643" s="2" t="s">
        <v>50</v>
      </c>
      <c r="S643" s="24" cm="1">
        <f t="array" ref="S643">_xlfn.IFS(P643&lt;5000, P643*2%,  P643&lt;25000, P643*5%, P643&lt;50000, P643*7%, P643&lt;10000, P643*9%, P643&lt;250000, P643*12%, P643&gt;=250000, P643*15%)</f>
        <v>406.6</v>
      </c>
    </row>
    <row r="644" spans="1:19" x14ac:dyDescent="0.3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>VLOOKUP(F644,'Customer Info'!A:B,2,FALSE)</f>
        <v>Laurel</v>
      </c>
      <c r="H644" s="6" t="str">
        <f>VLOOKUP(F644,'Customer Info'!A:C,3,FALSE)</f>
        <v>Workman</v>
      </c>
      <c r="I644" s="6" t="str">
        <f>VLOOKUP(F644,'Customer Info'!A:E,4,FALSE)</f>
        <v>Consumer</v>
      </c>
      <c r="J644" s="2">
        <v>6087</v>
      </c>
      <c r="K644" s="2">
        <v>5808</v>
      </c>
      <c r="L644" s="2">
        <v>2</v>
      </c>
      <c r="M644" s="7">
        <f t="shared" si="36"/>
        <v>11616</v>
      </c>
      <c r="N644" s="7">
        <f t="shared" si="37"/>
        <v>12174</v>
      </c>
      <c r="O644" s="2">
        <v>75</v>
      </c>
      <c r="P644" s="8">
        <f t="shared" si="38"/>
        <v>12249</v>
      </c>
      <c r="Q644" s="8">
        <f t="shared" si="39"/>
        <v>558</v>
      </c>
      <c r="R644" s="2" t="s">
        <v>50</v>
      </c>
      <c r="S644" s="24" cm="1">
        <f t="array" ref="S644">_xlfn.IFS(P644&lt;5000, P644*2%,  P644&lt;25000, P644*5%, P644&lt;50000, P644*7%, P644&lt;10000, P644*9%, P644&lt;250000, P644*12%, P644&gt;=250000, P644*15%)</f>
        <v>612.45000000000005</v>
      </c>
    </row>
    <row r="645" spans="1:19" x14ac:dyDescent="0.3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>VLOOKUP(F645,'Customer Info'!A:B,2,FALSE)</f>
        <v>Michael</v>
      </c>
      <c r="H645" s="6" t="str">
        <f>VLOOKUP(F645,'Customer Info'!A:C,3,FALSE)</f>
        <v>Chen</v>
      </c>
      <c r="I645" s="6" t="str">
        <f>VLOOKUP(F645,'Customer Info'!A:E,4,FALSE)</f>
        <v>Consumer</v>
      </c>
      <c r="J645" s="2">
        <v>151</v>
      </c>
      <c r="K645" s="2">
        <v>139</v>
      </c>
      <c r="L645" s="2">
        <v>1</v>
      </c>
      <c r="M645" s="7">
        <f t="shared" si="36"/>
        <v>139</v>
      </c>
      <c r="N645" s="7">
        <f t="shared" si="37"/>
        <v>151</v>
      </c>
      <c r="O645" s="2">
        <v>30</v>
      </c>
      <c r="P645" s="8">
        <f t="shared" si="38"/>
        <v>181</v>
      </c>
      <c r="Q645" s="8">
        <f t="shared" si="39"/>
        <v>12</v>
      </c>
      <c r="R645" s="2" t="s">
        <v>28</v>
      </c>
      <c r="S645" s="24" cm="1">
        <f t="array" ref="S645">_xlfn.IFS(P645&lt;5000, P645*2%,  P645&lt;25000, P645*5%, P645&lt;50000, P645*7%, P645&lt;10000, P645*9%, P645&lt;250000, P645*12%, P645&gt;=250000, P645*15%)</f>
        <v>3.62</v>
      </c>
    </row>
    <row r="646" spans="1:19" x14ac:dyDescent="0.3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>VLOOKUP(F646,'Customer Info'!A:B,2,FALSE)</f>
        <v>Craig</v>
      </c>
      <c r="H646" s="6" t="str">
        <f>VLOOKUP(F646,'Customer Info'!A:C,3,FALSE)</f>
        <v>Carroll</v>
      </c>
      <c r="I646" s="6" t="str">
        <f>VLOOKUP(F646,'Customer Info'!A:E,4,FALSE)</f>
        <v>Consumer</v>
      </c>
      <c r="J646" s="2">
        <v>3192</v>
      </c>
      <c r="K646" s="2">
        <v>3011</v>
      </c>
      <c r="L646" s="2">
        <v>4</v>
      </c>
      <c r="M646" s="7">
        <f t="shared" si="36"/>
        <v>12044</v>
      </c>
      <c r="N646" s="7">
        <f t="shared" si="37"/>
        <v>12768</v>
      </c>
      <c r="O646" s="2">
        <v>50</v>
      </c>
      <c r="P646" s="8">
        <f t="shared" si="38"/>
        <v>12818</v>
      </c>
      <c r="Q646" s="8">
        <f t="shared" si="39"/>
        <v>724</v>
      </c>
      <c r="R646" s="2" t="s">
        <v>26</v>
      </c>
      <c r="S646" s="24" cm="1">
        <f t="array" ref="S646">_xlfn.IFS(P646&lt;5000, P646*2%,  P646&lt;25000, P646*5%, P646&lt;50000, P646*7%, P646&lt;10000, P646*9%, P646&lt;250000, P646*12%, P646&gt;=250000, P646*15%)</f>
        <v>640.90000000000009</v>
      </c>
    </row>
    <row r="647" spans="1:19" x14ac:dyDescent="0.3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>VLOOKUP(F647,'Customer Info'!A:B,2,FALSE)</f>
        <v>Troy</v>
      </c>
      <c r="H647" s="6" t="str">
        <f>VLOOKUP(F647,'Customer Info'!A:C,3,FALSE)</f>
        <v>Staebel</v>
      </c>
      <c r="I647" s="6" t="str">
        <f>VLOOKUP(F647,'Customer Info'!A:E,4,FALSE)</f>
        <v>Home Office</v>
      </c>
      <c r="J647" s="2">
        <v>6664</v>
      </c>
      <c r="K647" s="2">
        <v>6473</v>
      </c>
      <c r="L647" s="2">
        <v>2</v>
      </c>
      <c r="M647" s="7">
        <f t="shared" si="36"/>
        <v>12946</v>
      </c>
      <c r="N647" s="7">
        <f t="shared" si="37"/>
        <v>13328</v>
      </c>
      <c r="O647" s="2">
        <v>38</v>
      </c>
      <c r="P647" s="8">
        <f t="shared" si="38"/>
        <v>13366</v>
      </c>
      <c r="Q647" s="8">
        <f t="shared" si="39"/>
        <v>382</v>
      </c>
      <c r="R647" s="2" t="s">
        <v>28</v>
      </c>
      <c r="S647" s="24" cm="1">
        <f t="array" ref="S647">_xlfn.IFS(P647&lt;5000, P647*2%,  P647&lt;25000, P647*5%, P647&lt;50000, P647*7%, P647&lt;10000, P647*9%, P647&lt;250000, P647*12%, P647&gt;=250000, P647*15%)</f>
        <v>668.30000000000007</v>
      </c>
    </row>
    <row r="648" spans="1:19" x14ac:dyDescent="0.3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>VLOOKUP(F648,'Customer Info'!A:B,2,FALSE)</f>
        <v>Sheri</v>
      </c>
      <c r="H648" s="6" t="str">
        <f>VLOOKUP(F648,'Customer Info'!A:C,3,FALSE)</f>
        <v>Gordon</v>
      </c>
      <c r="I648" s="6" t="str">
        <f>VLOOKUP(F648,'Customer Info'!A:E,4,FALSE)</f>
        <v>Corporate</v>
      </c>
      <c r="J648" s="2">
        <v>1925</v>
      </c>
      <c r="K648" s="2">
        <v>1834</v>
      </c>
      <c r="L648" s="2">
        <v>2</v>
      </c>
      <c r="M648" s="7">
        <f t="shared" si="36"/>
        <v>3668</v>
      </c>
      <c r="N648" s="7">
        <f t="shared" si="37"/>
        <v>3850</v>
      </c>
      <c r="O648" s="2">
        <v>75</v>
      </c>
      <c r="P648" s="8">
        <f t="shared" si="38"/>
        <v>3925</v>
      </c>
      <c r="Q648" s="8">
        <f t="shared" si="39"/>
        <v>182</v>
      </c>
      <c r="R648" s="2" t="s">
        <v>28</v>
      </c>
      <c r="S648" s="24" cm="1">
        <f t="array" ref="S648">_xlfn.IFS(P648&lt;5000, P648*2%,  P648&lt;25000, P648*5%, P648&lt;50000, P648*7%, P648&lt;10000, P648*9%, P648&lt;250000, P648*12%, P648&gt;=250000, P648*15%)</f>
        <v>78.5</v>
      </c>
    </row>
    <row r="649" spans="1:19" x14ac:dyDescent="0.3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>VLOOKUP(F649,'Customer Info'!A:B,2,FALSE)</f>
        <v>Rick</v>
      </c>
      <c r="H649" s="6" t="str">
        <f>VLOOKUP(F649,'Customer Info'!A:C,3,FALSE)</f>
        <v>Reed</v>
      </c>
      <c r="I649" s="6" t="str">
        <f>VLOOKUP(F649,'Customer Info'!A:E,4,FALSE)</f>
        <v>Consumer</v>
      </c>
      <c r="J649" s="2">
        <v>6585</v>
      </c>
      <c r="K649" s="2">
        <v>6105</v>
      </c>
      <c r="L649" s="2">
        <v>3</v>
      </c>
      <c r="M649" s="7">
        <f t="shared" si="36"/>
        <v>18315</v>
      </c>
      <c r="N649" s="7">
        <f t="shared" si="37"/>
        <v>19755</v>
      </c>
      <c r="O649" s="2">
        <v>72</v>
      </c>
      <c r="P649" s="8">
        <f t="shared" si="38"/>
        <v>19827</v>
      </c>
      <c r="Q649" s="8">
        <f t="shared" si="39"/>
        <v>1440</v>
      </c>
      <c r="R649" s="2" t="s">
        <v>26</v>
      </c>
      <c r="S649" s="24" cm="1">
        <f t="array" ref="S649">_xlfn.IFS(P649&lt;5000, P649*2%,  P649&lt;25000, P649*5%, P649&lt;50000, P649*7%, P649&lt;10000, P649*9%, P649&lt;250000, P649*12%, P649&gt;=250000, P649*15%)</f>
        <v>991.35</v>
      </c>
    </row>
    <row r="650" spans="1:19" x14ac:dyDescent="0.3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>VLOOKUP(F650,'Customer Info'!A:B,2,FALSE)</f>
        <v>Bryan</v>
      </c>
      <c r="H650" s="6" t="str">
        <f>VLOOKUP(F650,'Customer Info'!A:C,3,FALSE)</f>
        <v>Spruell</v>
      </c>
      <c r="I650" s="6" t="str">
        <f>VLOOKUP(F650,'Customer Info'!A:E,4,FALSE)</f>
        <v>Consumer</v>
      </c>
      <c r="J650" s="2">
        <v>2088</v>
      </c>
      <c r="K650" s="2">
        <v>1970</v>
      </c>
      <c r="L650" s="2">
        <v>7</v>
      </c>
      <c r="M650" s="7">
        <f t="shared" si="36"/>
        <v>13790</v>
      </c>
      <c r="N650" s="7">
        <f t="shared" si="37"/>
        <v>14616</v>
      </c>
      <c r="O650" s="2">
        <v>91</v>
      </c>
      <c r="P650" s="8">
        <f t="shared" si="38"/>
        <v>14707</v>
      </c>
      <c r="Q650" s="8">
        <f t="shared" si="39"/>
        <v>826</v>
      </c>
      <c r="R650" s="2" t="s">
        <v>28</v>
      </c>
      <c r="S650" s="24" cm="1">
        <f t="array" ref="S650">_xlfn.IFS(P650&lt;5000, P650*2%,  P650&lt;25000, P650*5%, P650&lt;50000, P650*7%, P650&lt;10000, P650*9%, P650&lt;250000, P650*12%, P650&gt;=250000, P650*15%)</f>
        <v>735.35</v>
      </c>
    </row>
    <row r="651" spans="1:19" x14ac:dyDescent="0.3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>VLOOKUP(F651,'Customer Info'!A:B,2,FALSE)</f>
        <v>John</v>
      </c>
      <c r="H651" s="6" t="str">
        <f>VLOOKUP(F651,'Customer Info'!A:C,3,FALSE)</f>
        <v>Lucas</v>
      </c>
      <c r="I651" s="6" t="str">
        <f>VLOOKUP(F651,'Customer Info'!A:E,4,FALSE)</f>
        <v>Corporate</v>
      </c>
      <c r="J651" s="2">
        <v>4246</v>
      </c>
      <c r="K651" s="2">
        <v>3857</v>
      </c>
      <c r="L651" s="2">
        <v>4</v>
      </c>
      <c r="M651" s="7">
        <f t="shared" ref="M651:M714" si="40">K651*L651</f>
        <v>15428</v>
      </c>
      <c r="N651" s="7">
        <f t="shared" ref="N651:N714" si="41">J651*L651</f>
        <v>16984</v>
      </c>
      <c r="O651" s="2">
        <v>76</v>
      </c>
      <c r="P651" s="8">
        <f t="shared" ref="P651:P714" si="42">N651+O651</f>
        <v>17060</v>
      </c>
      <c r="Q651" s="8">
        <f t="shared" ref="Q651:Q714" si="43">N651-M651</f>
        <v>1556</v>
      </c>
      <c r="R651" s="2" t="s">
        <v>26</v>
      </c>
      <c r="S651" s="24" cm="1">
        <f t="array" ref="S651">_xlfn.IFS(P651&lt;5000, P651*2%,  P651&lt;25000, P651*5%, P651&lt;50000, P651*7%, P651&lt;10000, P651*9%, P651&lt;250000, P651*12%, P651&gt;=250000, P651*15%)</f>
        <v>853</v>
      </c>
    </row>
    <row r="652" spans="1:19" x14ac:dyDescent="0.3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>VLOOKUP(F652,'Customer Info'!A:B,2,FALSE)</f>
        <v>Cathy</v>
      </c>
      <c r="H652" s="6" t="str">
        <f>VLOOKUP(F652,'Customer Info'!A:C,3,FALSE)</f>
        <v>Hwang</v>
      </c>
      <c r="I652" s="6" t="str">
        <f>VLOOKUP(F652,'Customer Info'!A:E,4,FALSE)</f>
        <v>Corporate</v>
      </c>
      <c r="J652" s="2">
        <v>68</v>
      </c>
      <c r="K652" s="2">
        <v>63</v>
      </c>
      <c r="L652" s="2">
        <v>4</v>
      </c>
      <c r="M652" s="7">
        <f t="shared" si="40"/>
        <v>252</v>
      </c>
      <c r="N652" s="7">
        <f t="shared" si="41"/>
        <v>272</v>
      </c>
      <c r="O652" s="2">
        <v>10</v>
      </c>
      <c r="P652" s="8">
        <f t="shared" si="42"/>
        <v>282</v>
      </c>
      <c r="Q652" s="8">
        <f t="shared" si="43"/>
        <v>20</v>
      </c>
      <c r="R652" s="2" t="s">
        <v>50</v>
      </c>
      <c r="S652" s="24" cm="1">
        <f t="array" ref="S652">_xlfn.IFS(P652&lt;5000, P652*2%,  P652&lt;25000, P652*5%, P652&lt;50000, P652*7%, P652&lt;10000, P652*9%, P652&lt;250000, P652*12%, P652&gt;=250000, P652*15%)</f>
        <v>5.64</v>
      </c>
    </row>
    <row r="653" spans="1:19" x14ac:dyDescent="0.3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>VLOOKUP(F653,'Customer Info'!A:B,2,FALSE)</f>
        <v>Mike</v>
      </c>
      <c r="H653" s="6" t="str">
        <f>VLOOKUP(F653,'Customer Info'!A:C,3,FALSE)</f>
        <v>Gockenbach</v>
      </c>
      <c r="I653" s="6" t="str">
        <f>VLOOKUP(F653,'Customer Info'!A:E,4,FALSE)</f>
        <v>Corporate</v>
      </c>
      <c r="J653" s="2">
        <v>2551</v>
      </c>
      <c r="K653" s="2">
        <v>2456</v>
      </c>
      <c r="L653" s="2">
        <v>4</v>
      </c>
      <c r="M653" s="7">
        <f t="shared" si="40"/>
        <v>9824</v>
      </c>
      <c r="N653" s="7">
        <f t="shared" si="41"/>
        <v>10204</v>
      </c>
      <c r="O653" s="2">
        <v>51</v>
      </c>
      <c r="P653" s="8">
        <f t="shared" si="42"/>
        <v>10255</v>
      </c>
      <c r="Q653" s="8">
        <f t="shared" si="43"/>
        <v>380</v>
      </c>
      <c r="R653" s="2" t="s">
        <v>28</v>
      </c>
      <c r="S653" s="24" cm="1">
        <f t="array" ref="S653">_xlfn.IFS(P653&lt;5000, P653*2%,  P653&lt;25000, P653*5%, P653&lt;50000, P653*7%, P653&lt;10000, P653*9%, P653&lt;250000, P653*12%, P653&gt;=250000, P653*15%)</f>
        <v>512.75</v>
      </c>
    </row>
    <row r="654" spans="1:19" x14ac:dyDescent="0.3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>VLOOKUP(F654,'Customer Info'!A:B,2,FALSE)</f>
        <v>Debra</v>
      </c>
      <c r="H654" s="6" t="str">
        <f>VLOOKUP(F654,'Customer Info'!A:C,3,FALSE)</f>
        <v>Catini</v>
      </c>
      <c r="I654" s="6" t="str">
        <f>VLOOKUP(F654,'Customer Info'!A:E,4,FALSE)</f>
        <v>Home Office</v>
      </c>
      <c r="J654" s="2">
        <v>2759</v>
      </c>
      <c r="K654" s="2">
        <v>2628</v>
      </c>
      <c r="L654" s="2">
        <v>4</v>
      </c>
      <c r="M654" s="7">
        <f t="shared" si="40"/>
        <v>10512</v>
      </c>
      <c r="N654" s="7">
        <f t="shared" si="41"/>
        <v>11036</v>
      </c>
      <c r="O654" s="2">
        <v>52</v>
      </c>
      <c r="P654" s="8">
        <f t="shared" si="42"/>
        <v>11088</v>
      </c>
      <c r="Q654" s="8">
        <f t="shared" si="43"/>
        <v>524</v>
      </c>
      <c r="R654" s="2" t="s">
        <v>28</v>
      </c>
      <c r="S654" s="24" cm="1">
        <f t="array" ref="S654">_xlfn.IFS(P654&lt;5000, P654*2%,  P654&lt;25000, P654*5%, P654&lt;50000, P654*7%, P654&lt;10000, P654*9%, P654&lt;250000, P654*12%, P654&gt;=250000, P654*15%)</f>
        <v>554.4</v>
      </c>
    </row>
    <row r="655" spans="1:19" x14ac:dyDescent="0.3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>VLOOKUP(F655,'Customer Info'!A:B,2,FALSE)</f>
        <v>Philip</v>
      </c>
      <c r="H655" s="6" t="str">
        <f>VLOOKUP(F655,'Customer Info'!A:C,3,FALSE)</f>
        <v>Fox</v>
      </c>
      <c r="I655" s="6" t="str">
        <f>VLOOKUP(F655,'Customer Info'!A:E,4,FALSE)</f>
        <v>Consumer</v>
      </c>
      <c r="J655" s="2">
        <v>1601</v>
      </c>
      <c r="K655" s="2">
        <v>1510</v>
      </c>
      <c r="L655" s="2">
        <v>2</v>
      </c>
      <c r="M655" s="7">
        <f t="shared" si="40"/>
        <v>3020</v>
      </c>
      <c r="N655" s="7">
        <f t="shared" si="41"/>
        <v>3202</v>
      </c>
      <c r="O655" s="2">
        <v>21</v>
      </c>
      <c r="P655" s="8">
        <f t="shared" si="42"/>
        <v>3223</v>
      </c>
      <c r="Q655" s="8">
        <f t="shared" si="43"/>
        <v>182</v>
      </c>
      <c r="R655" s="2" t="s">
        <v>28</v>
      </c>
      <c r="S655" s="24" cm="1">
        <f t="array" ref="S655">_xlfn.IFS(P655&lt;5000, P655*2%,  P655&lt;25000, P655*5%, P655&lt;50000, P655*7%, P655&lt;10000, P655*9%, P655&lt;250000, P655*12%, P655&gt;=250000, P655*15%)</f>
        <v>64.460000000000008</v>
      </c>
    </row>
    <row r="656" spans="1:19" x14ac:dyDescent="0.3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>VLOOKUP(F656,'Customer Info'!A:B,2,FALSE)</f>
        <v>Robert</v>
      </c>
      <c r="H656" s="6" t="str">
        <f>VLOOKUP(F656,'Customer Info'!A:C,3,FALSE)</f>
        <v>Dilbeck</v>
      </c>
      <c r="I656" s="6" t="str">
        <f>VLOOKUP(F656,'Customer Info'!A:E,4,FALSE)</f>
        <v>Corporate</v>
      </c>
      <c r="J656" s="2">
        <v>1103</v>
      </c>
      <c r="K656" s="2">
        <v>1030</v>
      </c>
      <c r="L656" s="2">
        <v>2</v>
      </c>
      <c r="M656" s="7">
        <f t="shared" si="40"/>
        <v>2060</v>
      </c>
      <c r="N656" s="7">
        <f t="shared" si="41"/>
        <v>2206</v>
      </c>
      <c r="O656" s="2">
        <v>29</v>
      </c>
      <c r="P656" s="8">
        <f t="shared" si="42"/>
        <v>2235</v>
      </c>
      <c r="Q656" s="8">
        <f t="shared" si="43"/>
        <v>146</v>
      </c>
      <c r="R656" s="2" t="s">
        <v>50</v>
      </c>
      <c r="S656" s="24" cm="1">
        <f t="array" ref="S656">_xlfn.IFS(P656&lt;5000, P656*2%,  P656&lt;25000, P656*5%, P656&lt;50000, P656*7%, P656&lt;10000, P656*9%, P656&lt;250000, P656*12%, P656&gt;=250000, P656*15%)</f>
        <v>44.7</v>
      </c>
    </row>
    <row r="657" spans="1:19" x14ac:dyDescent="0.3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>VLOOKUP(F657,'Customer Info'!A:B,2,FALSE)</f>
        <v>Jason</v>
      </c>
      <c r="H657" s="6" t="str">
        <f>VLOOKUP(F657,'Customer Info'!A:C,3,FALSE)</f>
        <v>Gross</v>
      </c>
      <c r="I657" s="6" t="str">
        <f>VLOOKUP(F657,'Customer Info'!A:E,4,FALSE)</f>
        <v>Consumer</v>
      </c>
      <c r="J657" s="2">
        <v>825</v>
      </c>
      <c r="K657" s="2">
        <v>793</v>
      </c>
      <c r="L657" s="2">
        <v>4</v>
      </c>
      <c r="M657" s="7">
        <f t="shared" si="40"/>
        <v>3172</v>
      </c>
      <c r="N657" s="7">
        <f t="shared" si="41"/>
        <v>3300</v>
      </c>
      <c r="O657" s="2">
        <v>88</v>
      </c>
      <c r="P657" s="8">
        <f t="shared" si="42"/>
        <v>3388</v>
      </c>
      <c r="Q657" s="8">
        <f t="shared" si="43"/>
        <v>128</v>
      </c>
      <c r="R657" s="2" t="s">
        <v>28</v>
      </c>
      <c r="S657" s="24" cm="1">
        <f t="array" ref="S657">_xlfn.IFS(P657&lt;5000, P657*2%,  P657&lt;25000, P657*5%, P657&lt;50000, P657*7%, P657&lt;10000, P657*9%, P657&lt;250000, P657*12%, P657&gt;=250000, P657*15%)</f>
        <v>67.760000000000005</v>
      </c>
    </row>
    <row r="658" spans="1:19" x14ac:dyDescent="0.3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>VLOOKUP(F658,'Customer Info'!A:B,2,FALSE)</f>
        <v>Debra</v>
      </c>
      <c r="H658" s="6" t="str">
        <f>VLOOKUP(F658,'Customer Info'!A:C,3,FALSE)</f>
        <v>Catini</v>
      </c>
      <c r="I658" s="6" t="str">
        <f>VLOOKUP(F658,'Customer Info'!A:E,4,FALSE)</f>
        <v>Home Office</v>
      </c>
      <c r="J658" s="2">
        <v>139</v>
      </c>
      <c r="K658" s="2">
        <v>133</v>
      </c>
      <c r="L658" s="2">
        <v>6</v>
      </c>
      <c r="M658" s="7">
        <f t="shared" si="40"/>
        <v>798</v>
      </c>
      <c r="N658" s="7">
        <f t="shared" si="41"/>
        <v>834</v>
      </c>
      <c r="O658" s="2">
        <v>30</v>
      </c>
      <c r="P658" s="8">
        <f t="shared" si="42"/>
        <v>864</v>
      </c>
      <c r="Q658" s="8">
        <f t="shared" si="43"/>
        <v>36</v>
      </c>
      <c r="R658" s="2" t="s">
        <v>28</v>
      </c>
      <c r="S658" s="24" cm="1">
        <f t="array" ref="S658">_xlfn.IFS(P658&lt;5000, P658*2%,  P658&lt;25000, P658*5%, P658&lt;50000, P658*7%, P658&lt;10000, P658*9%, P658&lt;250000, P658*12%, P658&gt;=250000, P658*15%)</f>
        <v>17.28</v>
      </c>
    </row>
    <row r="659" spans="1:19" x14ac:dyDescent="0.3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>VLOOKUP(F659,'Customer Info'!A:B,2,FALSE)</f>
        <v>Stefanie</v>
      </c>
      <c r="H659" s="6" t="str">
        <f>VLOOKUP(F659,'Customer Info'!A:C,3,FALSE)</f>
        <v>Holloman</v>
      </c>
      <c r="I659" s="6" t="str">
        <f>VLOOKUP(F659,'Customer Info'!A:E,4,FALSE)</f>
        <v>Consumer</v>
      </c>
      <c r="J659" s="2">
        <v>1574</v>
      </c>
      <c r="K659" s="2">
        <v>1375</v>
      </c>
      <c r="L659" s="2">
        <v>1</v>
      </c>
      <c r="M659" s="7">
        <f t="shared" si="40"/>
        <v>1375</v>
      </c>
      <c r="N659" s="7">
        <f t="shared" si="41"/>
        <v>1574</v>
      </c>
      <c r="O659" s="2">
        <v>37</v>
      </c>
      <c r="P659" s="8">
        <f t="shared" si="42"/>
        <v>1611</v>
      </c>
      <c r="Q659" s="8">
        <f t="shared" si="43"/>
        <v>199</v>
      </c>
      <c r="R659" s="2" t="s">
        <v>50</v>
      </c>
      <c r="S659" s="24" cm="1">
        <f t="array" ref="S659">_xlfn.IFS(P659&lt;5000, P659*2%,  P659&lt;25000, P659*5%, P659&lt;50000, P659*7%, P659&lt;10000, P659*9%, P659&lt;250000, P659*12%, P659&gt;=250000, P659*15%)</f>
        <v>32.22</v>
      </c>
    </row>
    <row r="660" spans="1:19" x14ac:dyDescent="0.3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>VLOOKUP(F660,'Customer Info'!A:B,2,FALSE)</f>
        <v>Michael</v>
      </c>
      <c r="H660" s="6" t="str">
        <f>VLOOKUP(F660,'Customer Info'!A:C,3,FALSE)</f>
        <v>Moore</v>
      </c>
      <c r="I660" s="6" t="str">
        <f>VLOOKUP(F660,'Customer Info'!A:E,4,FALSE)</f>
        <v>Corporate</v>
      </c>
      <c r="J660" s="2">
        <v>1845</v>
      </c>
      <c r="K660" s="2">
        <v>1742</v>
      </c>
      <c r="L660" s="2">
        <v>6</v>
      </c>
      <c r="M660" s="7">
        <f t="shared" si="40"/>
        <v>10452</v>
      </c>
      <c r="N660" s="7">
        <f t="shared" si="41"/>
        <v>11070</v>
      </c>
      <c r="O660" s="2">
        <v>79</v>
      </c>
      <c r="P660" s="8">
        <f t="shared" si="42"/>
        <v>11149</v>
      </c>
      <c r="Q660" s="8">
        <f t="shared" si="43"/>
        <v>618</v>
      </c>
      <c r="R660" s="2" t="s">
        <v>28</v>
      </c>
      <c r="S660" s="24" cm="1">
        <f t="array" ref="S660">_xlfn.IFS(P660&lt;5000, P660*2%,  P660&lt;25000, P660*5%, P660&lt;50000, P660*7%, P660&lt;10000, P660*9%, P660&lt;250000, P660*12%, P660&gt;=250000, P660*15%)</f>
        <v>557.45000000000005</v>
      </c>
    </row>
    <row r="661" spans="1:19" x14ac:dyDescent="0.3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>VLOOKUP(F661,'Customer Info'!A:B,2,FALSE)</f>
        <v>Benjamin</v>
      </c>
      <c r="H661" s="6" t="str">
        <f>VLOOKUP(F661,'Customer Info'!A:C,3,FALSE)</f>
        <v>Patterson</v>
      </c>
      <c r="I661" s="6" t="str">
        <f>VLOOKUP(F661,'Customer Info'!A:E,4,FALSE)</f>
        <v>Corporate</v>
      </c>
      <c r="J661" s="2">
        <v>4784</v>
      </c>
      <c r="K661" s="2">
        <v>4518</v>
      </c>
      <c r="L661" s="2">
        <v>3</v>
      </c>
      <c r="M661" s="7">
        <f t="shared" si="40"/>
        <v>13554</v>
      </c>
      <c r="N661" s="7">
        <f t="shared" si="41"/>
        <v>14352</v>
      </c>
      <c r="O661" s="2">
        <v>79</v>
      </c>
      <c r="P661" s="8">
        <f t="shared" si="42"/>
        <v>14431</v>
      </c>
      <c r="Q661" s="8">
        <f t="shared" si="43"/>
        <v>798</v>
      </c>
      <c r="R661" s="2" t="s">
        <v>28</v>
      </c>
      <c r="S661" s="24" cm="1">
        <f t="array" ref="S661">_xlfn.IFS(P661&lt;5000, P661*2%,  P661&lt;25000, P661*5%, P661&lt;50000, P661*7%, P661&lt;10000, P661*9%, P661&lt;250000, P661*12%, P661&gt;=250000, P661*15%)</f>
        <v>721.55000000000007</v>
      </c>
    </row>
    <row r="662" spans="1:19" x14ac:dyDescent="0.3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>VLOOKUP(F662,'Customer Info'!A:B,2,FALSE)</f>
        <v>Stuart</v>
      </c>
      <c r="H662" s="6" t="str">
        <f>VLOOKUP(F662,'Customer Info'!A:C,3,FALSE)</f>
        <v>Calhoun</v>
      </c>
      <c r="I662" s="6" t="str">
        <f>VLOOKUP(F662,'Customer Info'!A:E,4,FALSE)</f>
        <v>Consumer</v>
      </c>
      <c r="J662" s="2">
        <v>829</v>
      </c>
      <c r="K662" s="2">
        <v>761</v>
      </c>
      <c r="L662" s="2">
        <v>7</v>
      </c>
      <c r="M662" s="7">
        <f t="shared" si="40"/>
        <v>5327</v>
      </c>
      <c r="N662" s="7">
        <f t="shared" si="41"/>
        <v>5803</v>
      </c>
      <c r="O662" s="2">
        <v>29</v>
      </c>
      <c r="P662" s="8">
        <f t="shared" si="42"/>
        <v>5832</v>
      </c>
      <c r="Q662" s="8">
        <f t="shared" si="43"/>
        <v>476</v>
      </c>
      <c r="R662" s="2" t="s">
        <v>26</v>
      </c>
      <c r="S662" s="24" cm="1">
        <f t="array" ref="S662">_xlfn.IFS(P662&lt;5000, P662*2%,  P662&lt;25000, P662*5%, P662&lt;50000, P662*7%, P662&lt;10000, P662*9%, P662&lt;250000, P662*12%, P662&gt;=250000, P662*15%)</f>
        <v>291.60000000000002</v>
      </c>
    </row>
    <row r="663" spans="1:19" x14ac:dyDescent="0.3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>VLOOKUP(F663,'Customer Info'!A:B,2,FALSE)</f>
        <v>Don</v>
      </c>
      <c r="H663" s="6" t="str">
        <f>VLOOKUP(F663,'Customer Info'!A:C,3,FALSE)</f>
        <v>Weiss</v>
      </c>
      <c r="I663" s="6" t="str">
        <f>VLOOKUP(F663,'Customer Info'!A:E,4,FALSE)</f>
        <v>Home Office</v>
      </c>
      <c r="J663" s="2">
        <v>5882</v>
      </c>
      <c r="K663" s="2">
        <v>5713</v>
      </c>
      <c r="L663" s="2">
        <v>7</v>
      </c>
      <c r="M663" s="7">
        <f t="shared" si="40"/>
        <v>39991</v>
      </c>
      <c r="N663" s="7">
        <f t="shared" si="41"/>
        <v>41174</v>
      </c>
      <c r="O663" s="2">
        <v>58</v>
      </c>
      <c r="P663" s="8">
        <f t="shared" si="42"/>
        <v>41232</v>
      </c>
      <c r="Q663" s="8">
        <f t="shared" si="43"/>
        <v>1183</v>
      </c>
      <c r="R663" s="2" t="s">
        <v>50</v>
      </c>
      <c r="S663" s="24" cm="1">
        <f t="array" ref="S663">_xlfn.IFS(P663&lt;5000, P663*2%,  P663&lt;25000, P663*5%, P663&lt;50000, P663*7%, P663&lt;10000, P663*9%, P663&lt;250000, P663*12%, P663&gt;=250000, P663*15%)</f>
        <v>2886.2400000000002</v>
      </c>
    </row>
    <row r="664" spans="1:19" x14ac:dyDescent="0.3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>VLOOKUP(F664,'Customer Info'!A:B,2,FALSE)</f>
        <v>Greg</v>
      </c>
      <c r="H664" s="6" t="str">
        <f>VLOOKUP(F664,'Customer Info'!A:C,3,FALSE)</f>
        <v>Tran</v>
      </c>
      <c r="I664" s="6" t="str">
        <f>VLOOKUP(F664,'Customer Info'!A:E,4,FALSE)</f>
        <v>Corporate</v>
      </c>
      <c r="J664" s="2">
        <v>77</v>
      </c>
      <c r="K664" s="2">
        <v>73</v>
      </c>
      <c r="L664" s="2">
        <v>2</v>
      </c>
      <c r="M664" s="7">
        <f t="shared" si="40"/>
        <v>146</v>
      </c>
      <c r="N664" s="7">
        <f t="shared" si="41"/>
        <v>154</v>
      </c>
      <c r="O664" s="2">
        <v>10</v>
      </c>
      <c r="P664" s="8">
        <f t="shared" si="42"/>
        <v>164</v>
      </c>
      <c r="Q664" s="8">
        <f t="shared" si="43"/>
        <v>8</v>
      </c>
      <c r="R664" s="2" t="s">
        <v>26</v>
      </c>
      <c r="S664" s="24" cm="1">
        <f t="array" ref="S664">_xlfn.IFS(P664&lt;5000, P664*2%,  P664&lt;25000, P664*5%, P664&lt;50000, P664*7%, P664&lt;10000, P664*9%, P664&lt;250000, P664*12%, P664&gt;=250000, P664*15%)</f>
        <v>3.2800000000000002</v>
      </c>
    </row>
    <row r="665" spans="1:19" x14ac:dyDescent="0.3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>VLOOKUP(F665,'Customer Info'!A:B,2,FALSE)</f>
        <v>Vivek</v>
      </c>
      <c r="H665" s="6" t="str">
        <f>VLOOKUP(F665,'Customer Info'!A:C,3,FALSE)</f>
        <v>Grady</v>
      </c>
      <c r="I665" s="6" t="str">
        <f>VLOOKUP(F665,'Customer Info'!A:E,4,FALSE)</f>
        <v>Corporate</v>
      </c>
      <c r="J665" s="2">
        <v>6598</v>
      </c>
      <c r="K665" s="2">
        <v>6346</v>
      </c>
      <c r="L665" s="2">
        <v>1</v>
      </c>
      <c r="M665" s="7">
        <f t="shared" si="40"/>
        <v>6346</v>
      </c>
      <c r="N665" s="7">
        <f t="shared" si="41"/>
        <v>6598</v>
      </c>
      <c r="O665" s="2">
        <v>91</v>
      </c>
      <c r="P665" s="8">
        <f t="shared" si="42"/>
        <v>6689</v>
      </c>
      <c r="Q665" s="8">
        <f t="shared" si="43"/>
        <v>252</v>
      </c>
      <c r="R665" s="2" t="s">
        <v>28</v>
      </c>
      <c r="S665" s="24" cm="1">
        <f t="array" ref="S665">_xlfn.IFS(P665&lt;5000, P665*2%,  P665&lt;25000, P665*5%, P665&lt;50000, P665*7%, P665&lt;10000, P665*9%, P665&lt;250000, P665*12%, P665&gt;=250000, P665*15%)</f>
        <v>334.45000000000005</v>
      </c>
    </row>
    <row r="666" spans="1:19" x14ac:dyDescent="0.3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>VLOOKUP(F666,'Customer Info'!A:B,2,FALSE)</f>
        <v>Cari</v>
      </c>
      <c r="H666" s="6" t="str">
        <f>VLOOKUP(F666,'Customer Info'!A:C,3,FALSE)</f>
        <v>Sayre</v>
      </c>
      <c r="I666" s="6" t="str">
        <f>VLOOKUP(F666,'Customer Info'!A:E,4,FALSE)</f>
        <v>Corporate</v>
      </c>
      <c r="J666" s="2">
        <v>664</v>
      </c>
      <c r="K666" s="2">
        <v>576</v>
      </c>
      <c r="L666" s="2">
        <v>4</v>
      </c>
      <c r="M666" s="7">
        <f t="shared" si="40"/>
        <v>2304</v>
      </c>
      <c r="N666" s="7">
        <f t="shared" si="41"/>
        <v>2656</v>
      </c>
      <c r="O666" s="2">
        <v>45</v>
      </c>
      <c r="P666" s="8">
        <f t="shared" si="42"/>
        <v>2701</v>
      </c>
      <c r="Q666" s="8">
        <f t="shared" si="43"/>
        <v>352</v>
      </c>
      <c r="R666" s="2" t="s">
        <v>28</v>
      </c>
      <c r="S666" s="24" cm="1">
        <f t="array" ref="S666">_xlfn.IFS(P666&lt;5000, P666*2%,  P666&lt;25000, P666*5%, P666&lt;50000, P666*7%, P666&lt;10000, P666*9%, P666&lt;250000, P666*12%, P666&gt;=250000, P666*15%)</f>
        <v>54.02</v>
      </c>
    </row>
    <row r="667" spans="1:19" x14ac:dyDescent="0.3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>VLOOKUP(F667,'Customer Info'!A:B,2,FALSE)</f>
        <v>Liz</v>
      </c>
      <c r="H667" s="6" t="str">
        <f>VLOOKUP(F667,'Customer Info'!A:C,3,FALSE)</f>
        <v>Pelletier</v>
      </c>
      <c r="I667" s="6" t="str">
        <f>VLOOKUP(F667,'Customer Info'!A:E,4,FALSE)</f>
        <v>Consumer</v>
      </c>
      <c r="J667" s="2">
        <v>139</v>
      </c>
      <c r="K667" s="2">
        <v>130</v>
      </c>
      <c r="L667" s="2">
        <v>7</v>
      </c>
      <c r="M667" s="7">
        <f t="shared" si="40"/>
        <v>910</v>
      </c>
      <c r="N667" s="7">
        <f t="shared" si="41"/>
        <v>973</v>
      </c>
      <c r="O667" s="2">
        <v>30</v>
      </c>
      <c r="P667" s="8">
        <f t="shared" si="42"/>
        <v>1003</v>
      </c>
      <c r="Q667" s="8">
        <f t="shared" si="43"/>
        <v>63</v>
      </c>
      <c r="R667" s="2" t="s">
        <v>50</v>
      </c>
      <c r="S667" s="24" cm="1">
        <f t="array" ref="S667">_xlfn.IFS(P667&lt;5000, P667*2%,  P667&lt;25000, P667*5%, P667&lt;50000, P667*7%, P667&lt;10000, P667*9%, P667&lt;250000, P667*12%, P667&gt;=250000, P667*15%)</f>
        <v>20.059999999999999</v>
      </c>
    </row>
    <row r="668" spans="1:19" x14ac:dyDescent="0.3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>VLOOKUP(F668,'Customer Info'!A:B,2,FALSE)</f>
        <v>Bill</v>
      </c>
      <c r="H668" s="6" t="str">
        <f>VLOOKUP(F668,'Customer Info'!A:C,3,FALSE)</f>
        <v>Donatelli</v>
      </c>
      <c r="I668" s="6" t="str">
        <f>VLOOKUP(F668,'Customer Info'!A:E,4,FALSE)</f>
        <v>Corporate</v>
      </c>
      <c r="J668" s="2">
        <v>2466</v>
      </c>
      <c r="K668" s="2">
        <v>2350</v>
      </c>
      <c r="L668" s="2">
        <v>3</v>
      </c>
      <c r="M668" s="7">
        <f t="shared" si="40"/>
        <v>7050</v>
      </c>
      <c r="N668" s="7">
        <f t="shared" si="41"/>
        <v>7398</v>
      </c>
      <c r="O668" s="2">
        <v>38</v>
      </c>
      <c r="P668" s="8">
        <f t="shared" si="42"/>
        <v>7436</v>
      </c>
      <c r="Q668" s="8">
        <f t="shared" si="43"/>
        <v>348</v>
      </c>
      <c r="R668" s="2" t="s">
        <v>28</v>
      </c>
      <c r="S668" s="24" cm="1">
        <f t="array" ref="S668">_xlfn.IFS(P668&lt;5000, P668*2%,  P668&lt;25000, P668*5%, P668&lt;50000, P668*7%, P668&lt;10000, P668*9%, P668&lt;250000, P668*12%, P668&gt;=250000, P668*15%)</f>
        <v>371.8</v>
      </c>
    </row>
    <row r="669" spans="1:19" x14ac:dyDescent="0.3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>VLOOKUP(F669,'Customer Info'!A:B,2,FALSE)</f>
        <v>Roland</v>
      </c>
      <c r="H669" s="6" t="str">
        <f>VLOOKUP(F669,'Customer Info'!A:C,3,FALSE)</f>
        <v>Murray</v>
      </c>
      <c r="I669" s="6" t="str">
        <f>VLOOKUP(F669,'Customer Info'!A:E,4,FALSE)</f>
        <v>Consumer</v>
      </c>
      <c r="J669" s="2">
        <v>6717</v>
      </c>
      <c r="K669" s="2">
        <v>6288</v>
      </c>
      <c r="L669" s="2">
        <v>3</v>
      </c>
      <c r="M669" s="7">
        <f t="shared" si="40"/>
        <v>18864</v>
      </c>
      <c r="N669" s="7">
        <f t="shared" si="41"/>
        <v>20151</v>
      </c>
      <c r="O669" s="2">
        <v>44</v>
      </c>
      <c r="P669" s="8">
        <f t="shared" si="42"/>
        <v>20195</v>
      </c>
      <c r="Q669" s="8">
        <f t="shared" si="43"/>
        <v>1287</v>
      </c>
      <c r="R669" s="2" t="s">
        <v>26</v>
      </c>
      <c r="S669" s="24" cm="1">
        <f t="array" ref="S669">_xlfn.IFS(P669&lt;5000, P669*2%,  P669&lt;25000, P669*5%, P669&lt;50000, P669*7%, P669&lt;10000, P669*9%, P669&lt;250000, P669*12%, P669&gt;=250000, P669*15%)</f>
        <v>1009.75</v>
      </c>
    </row>
    <row r="670" spans="1:19" x14ac:dyDescent="0.3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>VLOOKUP(F670,'Customer Info'!A:B,2,FALSE)</f>
        <v>Steven</v>
      </c>
      <c r="H670" s="6" t="str">
        <f>VLOOKUP(F670,'Customer Info'!A:C,3,FALSE)</f>
        <v>Cartwright</v>
      </c>
      <c r="I670" s="6" t="str">
        <f>VLOOKUP(F670,'Customer Info'!A:E,4,FALSE)</f>
        <v>Consumer</v>
      </c>
      <c r="J670" s="2">
        <v>8651</v>
      </c>
      <c r="K670" s="2">
        <v>8081</v>
      </c>
      <c r="L670" s="2">
        <v>11</v>
      </c>
      <c r="M670" s="7">
        <f t="shared" si="40"/>
        <v>88891</v>
      </c>
      <c r="N670" s="7">
        <f t="shared" si="41"/>
        <v>95161</v>
      </c>
      <c r="O670" s="2">
        <v>27</v>
      </c>
      <c r="P670" s="8">
        <f t="shared" si="42"/>
        <v>95188</v>
      </c>
      <c r="Q670" s="8">
        <f t="shared" si="43"/>
        <v>6270</v>
      </c>
      <c r="R670" s="2" t="s">
        <v>28</v>
      </c>
      <c r="S670" s="24" cm="1">
        <f t="array" ref="S670">_xlfn.IFS(P670&lt;5000, P670*2%,  P670&lt;25000, P670*5%, P670&lt;50000, P670*7%, P670&lt;10000, P670*9%, P670&lt;250000, P670*12%, P670&gt;=250000, P670*15%)</f>
        <v>11422.56</v>
      </c>
    </row>
    <row r="671" spans="1:19" x14ac:dyDescent="0.3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>VLOOKUP(F671,'Customer Info'!A:B,2,FALSE)</f>
        <v>Paul</v>
      </c>
      <c r="H671" s="6" t="str">
        <f>VLOOKUP(F671,'Customer Info'!A:C,3,FALSE)</f>
        <v>Gonzalez</v>
      </c>
      <c r="I671" s="6" t="str">
        <f>VLOOKUP(F671,'Customer Info'!A:E,4,FALSE)</f>
        <v>Corporate</v>
      </c>
      <c r="J671" s="2">
        <v>210</v>
      </c>
      <c r="K671" s="2">
        <v>193</v>
      </c>
      <c r="L671" s="2">
        <v>2</v>
      </c>
      <c r="M671" s="7">
        <f t="shared" si="40"/>
        <v>386</v>
      </c>
      <c r="N671" s="7">
        <f t="shared" si="41"/>
        <v>420</v>
      </c>
      <c r="O671" s="2">
        <v>23</v>
      </c>
      <c r="P671" s="8">
        <f t="shared" si="42"/>
        <v>443</v>
      </c>
      <c r="Q671" s="8">
        <f t="shared" si="43"/>
        <v>34</v>
      </c>
      <c r="R671" s="2" t="s">
        <v>28</v>
      </c>
      <c r="S671" s="24" cm="1">
        <f t="array" ref="S671">_xlfn.IFS(P671&lt;5000, P671*2%,  P671&lt;25000, P671*5%, P671&lt;50000, P671*7%, P671&lt;10000, P671*9%, P671&lt;250000, P671*12%, P671&gt;=250000, P671*15%)</f>
        <v>8.86</v>
      </c>
    </row>
    <row r="672" spans="1:19" x14ac:dyDescent="0.3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>VLOOKUP(F672,'Customer Info'!A:B,2,FALSE)</f>
        <v>Shirley</v>
      </c>
      <c r="H672" s="6" t="str">
        <f>VLOOKUP(F672,'Customer Info'!A:C,3,FALSE)</f>
        <v>Jackson</v>
      </c>
      <c r="I672" s="6" t="str">
        <f>VLOOKUP(F672,'Customer Info'!A:E,4,FALSE)</f>
        <v>Consumer</v>
      </c>
      <c r="J672" s="2">
        <v>6012</v>
      </c>
      <c r="K672" s="2">
        <v>5677</v>
      </c>
      <c r="L672" s="2">
        <v>1</v>
      </c>
      <c r="M672" s="7">
        <f t="shared" si="40"/>
        <v>5677</v>
      </c>
      <c r="N672" s="7">
        <f t="shared" si="41"/>
        <v>6012</v>
      </c>
      <c r="O672" s="2">
        <v>44</v>
      </c>
      <c r="P672" s="8">
        <f t="shared" si="42"/>
        <v>6056</v>
      </c>
      <c r="Q672" s="8">
        <f t="shared" si="43"/>
        <v>335</v>
      </c>
      <c r="R672" s="2" t="s">
        <v>28</v>
      </c>
      <c r="S672" s="24" cm="1">
        <f t="array" ref="S672">_xlfn.IFS(P672&lt;5000, P672*2%,  P672&lt;25000, P672*5%, P672&lt;50000, P672*7%, P672&lt;10000, P672*9%, P672&lt;250000, P672*12%, P672&gt;=250000, P672*15%)</f>
        <v>302.8</v>
      </c>
    </row>
    <row r="673" spans="1:19" x14ac:dyDescent="0.3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>VLOOKUP(F673,'Customer Info'!A:B,2,FALSE)</f>
        <v>Liz</v>
      </c>
      <c r="H673" s="6" t="str">
        <f>VLOOKUP(F673,'Customer Info'!A:C,3,FALSE)</f>
        <v>Carlisle</v>
      </c>
      <c r="I673" s="6" t="str">
        <f>VLOOKUP(F673,'Customer Info'!A:E,4,FALSE)</f>
        <v>Corporate</v>
      </c>
      <c r="J673" s="2">
        <v>1635</v>
      </c>
      <c r="K673" s="2">
        <v>1573</v>
      </c>
      <c r="L673" s="2">
        <v>1</v>
      </c>
      <c r="M673" s="7">
        <f t="shared" si="40"/>
        <v>1573</v>
      </c>
      <c r="N673" s="7">
        <f t="shared" si="41"/>
        <v>1635</v>
      </c>
      <c r="O673" s="2">
        <v>52</v>
      </c>
      <c r="P673" s="8">
        <f t="shared" si="42"/>
        <v>1687</v>
      </c>
      <c r="Q673" s="8">
        <f t="shared" si="43"/>
        <v>62</v>
      </c>
      <c r="R673" s="2" t="s">
        <v>50</v>
      </c>
      <c r="S673" s="24" cm="1">
        <f t="array" ref="S673">_xlfn.IFS(P673&lt;5000, P673*2%,  P673&lt;25000, P673*5%, P673&lt;50000, P673*7%, P673&lt;10000, P673*9%, P673&lt;250000, P673*12%, P673&gt;=250000, P673*15%)</f>
        <v>33.74</v>
      </c>
    </row>
    <row r="674" spans="1:19" x14ac:dyDescent="0.3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>VLOOKUP(F674,'Customer Info'!A:B,2,FALSE)</f>
        <v>Michelle</v>
      </c>
      <c r="H674" s="6" t="str">
        <f>VLOOKUP(F674,'Customer Info'!A:C,3,FALSE)</f>
        <v>Arnett</v>
      </c>
      <c r="I674" s="6" t="str">
        <f>VLOOKUP(F674,'Customer Info'!A:E,4,FALSE)</f>
        <v>Corporate</v>
      </c>
      <c r="J674" s="2">
        <v>8026</v>
      </c>
      <c r="K674" s="2">
        <v>7572</v>
      </c>
      <c r="L674" s="2">
        <v>7</v>
      </c>
      <c r="M674" s="7">
        <f t="shared" si="40"/>
        <v>53004</v>
      </c>
      <c r="N674" s="7">
        <f t="shared" si="41"/>
        <v>56182</v>
      </c>
      <c r="O674" s="2">
        <v>86</v>
      </c>
      <c r="P674" s="8">
        <f t="shared" si="42"/>
        <v>56268</v>
      </c>
      <c r="Q674" s="8">
        <f t="shared" si="43"/>
        <v>3178</v>
      </c>
      <c r="R674" s="2" t="s">
        <v>26</v>
      </c>
      <c r="S674" s="24" cm="1">
        <f t="array" ref="S674">_xlfn.IFS(P674&lt;5000, P674*2%,  P674&lt;25000, P674*5%, P674&lt;50000, P674*7%, P674&lt;10000, P674*9%, P674&lt;250000, P674*12%, P674&gt;=250000, P674*15%)</f>
        <v>6752.16</v>
      </c>
    </row>
    <row r="675" spans="1:19" x14ac:dyDescent="0.3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>VLOOKUP(F675,'Customer Info'!A:B,2,FALSE)</f>
        <v>Keith</v>
      </c>
      <c r="H675" s="6" t="str">
        <f>VLOOKUP(F675,'Customer Info'!A:C,3,FALSE)</f>
        <v>Herrera</v>
      </c>
      <c r="I675" s="6" t="str">
        <f>VLOOKUP(F675,'Customer Info'!A:E,4,FALSE)</f>
        <v>Consumer</v>
      </c>
      <c r="J675" s="2">
        <v>1246</v>
      </c>
      <c r="K675" s="2">
        <v>1164</v>
      </c>
      <c r="L675" s="2">
        <v>1</v>
      </c>
      <c r="M675" s="7">
        <f t="shared" si="40"/>
        <v>1164</v>
      </c>
      <c r="N675" s="7">
        <f t="shared" si="41"/>
        <v>1246</v>
      </c>
      <c r="O675" s="2">
        <v>85</v>
      </c>
      <c r="P675" s="8">
        <f t="shared" si="42"/>
        <v>1331</v>
      </c>
      <c r="Q675" s="8">
        <f t="shared" si="43"/>
        <v>82</v>
      </c>
      <c r="R675" s="2" t="s">
        <v>50</v>
      </c>
      <c r="S675" s="24" cm="1">
        <f t="array" ref="S675">_xlfn.IFS(P675&lt;5000, P675*2%,  P675&lt;25000, P675*5%, P675&lt;50000, P675*7%, P675&lt;10000, P675*9%, P675&lt;250000, P675*12%, P675&gt;=250000, P675*15%)</f>
        <v>26.62</v>
      </c>
    </row>
    <row r="676" spans="1:19" x14ac:dyDescent="0.3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>VLOOKUP(F676,'Customer Info'!A:B,2,FALSE)</f>
        <v>Shui</v>
      </c>
      <c r="H676" s="6" t="str">
        <f>VLOOKUP(F676,'Customer Info'!A:C,3,FALSE)</f>
        <v>Tom</v>
      </c>
      <c r="I676" s="6" t="str">
        <f>VLOOKUP(F676,'Customer Info'!A:E,4,FALSE)</f>
        <v>Consumer</v>
      </c>
      <c r="J676" s="2">
        <v>2874</v>
      </c>
      <c r="K676" s="2">
        <v>2583</v>
      </c>
      <c r="L676" s="2">
        <v>5</v>
      </c>
      <c r="M676" s="7">
        <f t="shared" si="40"/>
        <v>12915</v>
      </c>
      <c r="N676" s="7">
        <f t="shared" si="41"/>
        <v>14370</v>
      </c>
      <c r="O676" s="2">
        <v>96</v>
      </c>
      <c r="P676" s="8">
        <f t="shared" si="42"/>
        <v>14466</v>
      </c>
      <c r="Q676" s="8">
        <f t="shared" si="43"/>
        <v>1455</v>
      </c>
      <c r="R676" s="2" t="s">
        <v>28</v>
      </c>
      <c r="S676" s="24" cm="1">
        <f t="array" ref="S676">_xlfn.IFS(P676&lt;5000, P676*2%,  P676&lt;25000, P676*5%, P676&lt;50000, P676*7%, P676&lt;10000, P676*9%, P676&lt;250000, P676*12%, P676&gt;=250000, P676*15%)</f>
        <v>723.30000000000007</v>
      </c>
    </row>
    <row r="677" spans="1:19" x14ac:dyDescent="0.3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>VLOOKUP(F677,'Customer Info'!A:B,2,FALSE)</f>
        <v>Benjamin</v>
      </c>
      <c r="H677" s="6" t="str">
        <f>VLOOKUP(F677,'Customer Info'!A:C,3,FALSE)</f>
        <v>Patterson</v>
      </c>
      <c r="I677" s="6" t="str">
        <f>VLOOKUP(F677,'Customer Info'!A:E,4,FALSE)</f>
        <v>Corporate</v>
      </c>
      <c r="J677" s="2">
        <v>827</v>
      </c>
      <c r="K677" s="2">
        <v>788</v>
      </c>
      <c r="L677" s="2">
        <v>6</v>
      </c>
      <c r="M677" s="7">
        <f t="shared" si="40"/>
        <v>4728</v>
      </c>
      <c r="N677" s="7">
        <f t="shared" si="41"/>
        <v>4962</v>
      </c>
      <c r="O677" s="2">
        <v>62</v>
      </c>
      <c r="P677" s="8">
        <f t="shared" si="42"/>
        <v>5024</v>
      </c>
      <c r="Q677" s="8">
        <f t="shared" si="43"/>
        <v>234</v>
      </c>
      <c r="R677" s="2" t="s">
        <v>28</v>
      </c>
      <c r="S677" s="24" cm="1">
        <f t="array" ref="S677">_xlfn.IFS(P677&lt;5000, P677*2%,  P677&lt;25000, P677*5%, P677&lt;50000, P677*7%, P677&lt;10000, P677*9%, P677&lt;250000, P677*12%, P677&gt;=250000, P677*15%)</f>
        <v>251.20000000000002</v>
      </c>
    </row>
    <row r="678" spans="1:19" x14ac:dyDescent="0.3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>VLOOKUP(F678,'Customer Info'!A:B,2,FALSE)</f>
        <v>John</v>
      </c>
      <c r="H678" s="6" t="str">
        <f>VLOOKUP(F678,'Customer Info'!A:C,3,FALSE)</f>
        <v>Huston</v>
      </c>
      <c r="I678" s="6" t="str">
        <f>VLOOKUP(F678,'Customer Info'!A:E,4,FALSE)</f>
        <v>Corporate</v>
      </c>
      <c r="J678" s="2">
        <v>827</v>
      </c>
      <c r="K678" s="2">
        <v>788</v>
      </c>
      <c r="L678" s="2">
        <v>4</v>
      </c>
      <c r="M678" s="7">
        <f t="shared" si="40"/>
        <v>3152</v>
      </c>
      <c r="N678" s="7">
        <f t="shared" si="41"/>
        <v>3308</v>
      </c>
      <c r="O678" s="2">
        <v>68</v>
      </c>
      <c r="P678" s="8">
        <f t="shared" si="42"/>
        <v>3376</v>
      </c>
      <c r="Q678" s="8">
        <f t="shared" si="43"/>
        <v>156</v>
      </c>
      <c r="R678" s="2" t="s">
        <v>26</v>
      </c>
      <c r="S678" s="24" cm="1">
        <f t="array" ref="S678">_xlfn.IFS(P678&lt;5000, P678*2%,  P678&lt;25000, P678*5%, P678&lt;50000, P678*7%, P678&lt;10000, P678*9%, P678&lt;250000, P678*12%, P678&gt;=250000, P678*15%)</f>
        <v>67.52</v>
      </c>
    </row>
    <row r="679" spans="1:19" x14ac:dyDescent="0.3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>VLOOKUP(F679,'Customer Info'!A:B,2,FALSE)</f>
        <v>Anthony</v>
      </c>
      <c r="H679" s="6" t="str">
        <f>VLOOKUP(F679,'Customer Info'!A:C,3,FALSE)</f>
        <v>Garverick</v>
      </c>
      <c r="I679" s="6" t="str">
        <f>VLOOKUP(F679,'Customer Info'!A:E,4,FALSE)</f>
        <v>Corporate</v>
      </c>
      <c r="J679" s="2">
        <v>3224</v>
      </c>
      <c r="K679" s="2">
        <v>2901</v>
      </c>
      <c r="L679" s="2">
        <v>2</v>
      </c>
      <c r="M679" s="7">
        <f t="shared" si="40"/>
        <v>5802</v>
      </c>
      <c r="N679" s="7">
        <f t="shared" si="41"/>
        <v>6448</v>
      </c>
      <c r="O679" s="2">
        <v>57</v>
      </c>
      <c r="P679" s="8">
        <f t="shared" si="42"/>
        <v>6505</v>
      </c>
      <c r="Q679" s="8">
        <f t="shared" si="43"/>
        <v>646</v>
      </c>
      <c r="R679" s="2" t="s">
        <v>28</v>
      </c>
      <c r="S679" s="24" cm="1">
        <f t="array" ref="S679">_xlfn.IFS(P679&lt;5000, P679*2%,  P679&lt;25000, P679*5%, P679&lt;50000, P679*7%, P679&lt;10000, P679*9%, P679&lt;250000, P679*12%, P679&gt;=250000, P679*15%)</f>
        <v>325.25</v>
      </c>
    </row>
    <row r="680" spans="1:19" x14ac:dyDescent="0.3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>VLOOKUP(F680,'Customer Info'!A:B,2,FALSE)</f>
        <v>Deanra</v>
      </c>
      <c r="H680" s="6" t="str">
        <f>VLOOKUP(F680,'Customer Info'!A:C,3,FALSE)</f>
        <v>Eno</v>
      </c>
      <c r="I680" s="6" t="str">
        <f>VLOOKUP(F680,'Customer Info'!A:E,4,FALSE)</f>
        <v>Corporate</v>
      </c>
      <c r="J680" s="2">
        <v>62</v>
      </c>
      <c r="K680" s="2">
        <v>58</v>
      </c>
      <c r="L680" s="2">
        <v>2</v>
      </c>
      <c r="M680" s="7">
        <f t="shared" si="40"/>
        <v>116</v>
      </c>
      <c r="N680" s="7">
        <f t="shared" si="41"/>
        <v>124</v>
      </c>
      <c r="O680" s="2">
        <v>10</v>
      </c>
      <c r="P680" s="8">
        <f t="shared" si="42"/>
        <v>134</v>
      </c>
      <c r="Q680" s="8">
        <f t="shared" si="43"/>
        <v>8</v>
      </c>
      <c r="R680" s="2" t="s">
        <v>28</v>
      </c>
      <c r="S680" s="24" cm="1">
        <f t="array" ref="S680">_xlfn.IFS(P680&lt;5000, P680*2%,  P680&lt;25000, P680*5%, P680&lt;50000, P680*7%, P680&lt;10000, P680*9%, P680&lt;250000, P680*12%, P680&gt;=250000, P680*15%)</f>
        <v>2.68</v>
      </c>
    </row>
    <row r="681" spans="1:19" x14ac:dyDescent="0.3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>VLOOKUP(F681,'Customer Info'!A:B,2,FALSE)</f>
        <v>Christopher</v>
      </c>
      <c r="H681" s="6" t="str">
        <f>VLOOKUP(F681,'Customer Info'!A:C,3,FALSE)</f>
        <v>Martinez</v>
      </c>
      <c r="I681" s="6" t="str">
        <f>VLOOKUP(F681,'Customer Info'!A:E,4,FALSE)</f>
        <v>Corporate</v>
      </c>
      <c r="J681" s="2">
        <v>2759</v>
      </c>
      <c r="K681" s="2">
        <v>2628</v>
      </c>
      <c r="L681" s="2">
        <v>6</v>
      </c>
      <c r="M681" s="7">
        <f t="shared" si="40"/>
        <v>15768</v>
      </c>
      <c r="N681" s="7">
        <f t="shared" si="41"/>
        <v>16554</v>
      </c>
      <c r="O681" s="2">
        <v>67</v>
      </c>
      <c r="P681" s="8">
        <f t="shared" si="42"/>
        <v>16621</v>
      </c>
      <c r="Q681" s="8">
        <f t="shared" si="43"/>
        <v>786</v>
      </c>
      <c r="R681" s="2" t="s">
        <v>28</v>
      </c>
      <c r="S681" s="24" cm="1">
        <f t="array" ref="S681">_xlfn.IFS(P681&lt;5000, P681*2%,  P681&lt;25000, P681*5%, P681&lt;50000, P681*7%, P681&lt;10000, P681*9%, P681&lt;250000, P681*12%, P681&gt;=250000, P681*15%)</f>
        <v>831.05000000000007</v>
      </c>
    </row>
    <row r="682" spans="1:19" x14ac:dyDescent="0.3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>VLOOKUP(F682,'Customer Info'!A:B,2,FALSE)</f>
        <v>Victoria</v>
      </c>
      <c r="H682" s="6" t="str">
        <f>VLOOKUP(F682,'Customer Info'!A:C,3,FALSE)</f>
        <v>Pisteka</v>
      </c>
      <c r="I682" s="6" t="str">
        <f>VLOOKUP(F682,'Customer Info'!A:E,4,FALSE)</f>
        <v>Corporate</v>
      </c>
      <c r="J682" s="2">
        <v>3256</v>
      </c>
      <c r="K682" s="2">
        <v>2959</v>
      </c>
      <c r="L682" s="2">
        <v>5</v>
      </c>
      <c r="M682" s="7">
        <f t="shared" si="40"/>
        <v>14795</v>
      </c>
      <c r="N682" s="7">
        <f t="shared" si="41"/>
        <v>16280</v>
      </c>
      <c r="O682" s="2">
        <v>34</v>
      </c>
      <c r="P682" s="8">
        <f t="shared" si="42"/>
        <v>16314</v>
      </c>
      <c r="Q682" s="8">
        <f t="shared" si="43"/>
        <v>1485</v>
      </c>
      <c r="R682" s="2" t="s">
        <v>56</v>
      </c>
      <c r="S682" s="24" cm="1">
        <f t="array" ref="S682">_xlfn.IFS(P682&lt;5000, P682*2%,  P682&lt;25000, P682*5%, P682&lt;50000, P682*7%, P682&lt;10000, P682*9%, P682&lt;250000, P682*12%, P682&gt;=250000, P682*15%)</f>
        <v>815.7</v>
      </c>
    </row>
    <row r="683" spans="1:19" x14ac:dyDescent="0.3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>VLOOKUP(F683,'Customer Info'!A:B,2,FALSE)</f>
        <v>Brooke</v>
      </c>
      <c r="H683" s="6" t="str">
        <f>VLOOKUP(F683,'Customer Info'!A:C,3,FALSE)</f>
        <v>Gillingham</v>
      </c>
      <c r="I683" s="6" t="str">
        <f>VLOOKUP(F683,'Customer Info'!A:E,4,FALSE)</f>
        <v>Consumer</v>
      </c>
      <c r="J683" s="2">
        <v>100</v>
      </c>
      <c r="K683" s="2">
        <v>95</v>
      </c>
      <c r="L683" s="2">
        <v>2</v>
      </c>
      <c r="M683" s="7">
        <f t="shared" si="40"/>
        <v>190</v>
      </c>
      <c r="N683" s="7">
        <f t="shared" si="41"/>
        <v>200</v>
      </c>
      <c r="O683" s="2">
        <v>10</v>
      </c>
      <c r="P683" s="8">
        <f t="shared" si="42"/>
        <v>210</v>
      </c>
      <c r="Q683" s="8">
        <f t="shared" si="43"/>
        <v>10</v>
      </c>
      <c r="R683" s="2" t="s">
        <v>50</v>
      </c>
      <c r="S683" s="24" cm="1">
        <f t="array" ref="S683">_xlfn.IFS(P683&lt;5000, P683*2%,  P683&lt;25000, P683*5%, P683&lt;50000, P683*7%, P683&lt;10000, P683*9%, P683&lt;250000, P683*12%, P683&gt;=250000, P683*15%)</f>
        <v>4.2</v>
      </c>
    </row>
    <row r="684" spans="1:19" x14ac:dyDescent="0.3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>VLOOKUP(F684,'Customer Info'!A:B,2,FALSE)</f>
        <v>Troy</v>
      </c>
      <c r="H684" s="6" t="str">
        <f>VLOOKUP(F684,'Customer Info'!A:C,3,FALSE)</f>
        <v>Staebel</v>
      </c>
      <c r="I684" s="6" t="str">
        <f>VLOOKUP(F684,'Customer Info'!A:E,4,FALSE)</f>
        <v>Home Office</v>
      </c>
      <c r="J684" s="2">
        <v>63</v>
      </c>
      <c r="K684" s="2">
        <v>58</v>
      </c>
      <c r="L684" s="2">
        <v>2</v>
      </c>
      <c r="M684" s="7">
        <f t="shared" si="40"/>
        <v>116</v>
      </c>
      <c r="N684" s="7">
        <f t="shared" si="41"/>
        <v>126</v>
      </c>
      <c r="O684" s="2">
        <v>10</v>
      </c>
      <c r="P684" s="8">
        <f t="shared" si="42"/>
        <v>136</v>
      </c>
      <c r="Q684" s="8">
        <f t="shared" si="43"/>
        <v>10</v>
      </c>
      <c r="R684" s="2" t="s">
        <v>28</v>
      </c>
      <c r="S684" s="24" cm="1">
        <f t="array" ref="S684">_xlfn.IFS(P684&lt;5000, P684*2%,  P684&lt;25000, P684*5%, P684&lt;50000, P684*7%, P684&lt;10000, P684*9%, P684&lt;250000, P684*12%, P684&gt;=250000, P684*15%)</f>
        <v>2.72</v>
      </c>
    </row>
    <row r="685" spans="1:19" x14ac:dyDescent="0.3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>VLOOKUP(F685,'Customer Info'!A:B,2,FALSE)</f>
        <v>Erica</v>
      </c>
      <c r="H685" s="6" t="str">
        <f>VLOOKUP(F685,'Customer Info'!A:C,3,FALSE)</f>
        <v>Hackney</v>
      </c>
      <c r="I685" s="6" t="str">
        <f>VLOOKUP(F685,'Customer Info'!A:E,4,FALSE)</f>
        <v>Consumer</v>
      </c>
      <c r="J685" s="2">
        <v>3224</v>
      </c>
      <c r="K685" s="2">
        <v>2984</v>
      </c>
      <c r="L685" s="2">
        <v>7</v>
      </c>
      <c r="M685" s="7">
        <f t="shared" si="40"/>
        <v>20888</v>
      </c>
      <c r="N685" s="7">
        <f t="shared" si="41"/>
        <v>22568</v>
      </c>
      <c r="O685" s="2">
        <v>52</v>
      </c>
      <c r="P685" s="8">
        <f t="shared" si="42"/>
        <v>22620</v>
      </c>
      <c r="Q685" s="8">
        <f t="shared" si="43"/>
        <v>1680</v>
      </c>
      <c r="R685" s="2" t="s">
        <v>26</v>
      </c>
      <c r="S685" s="24" cm="1">
        <f t="array" ref="S685">_xlfn.IFS(P685&lt;5000, P685*2%,  P685&lt;25000, P685*5%, P685&lt;50000, P685*7%, P685&lt;10000, P685*9%, P685&lt;250000, P685*12%, P685&gt;=250000, P685*15%)</f>
        <v>1131</v>
      </c>
    </row>
    <row r="686" spans="1:19" x14ac:dyDescent="0.3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>VLOOKUP(F686,'Customer Info'!A:B,2,FALSE)</f>
        <v>Jack</v>
      </c>
      <c r="H686" s="6" t="str">
        <f>VLOOKUP(F686,'Customer Info'!A:C,3,FALSE)</f>
        <v>Lebron</v>
      </c>
      <c r="I686" s="6" t="str">
        <f>VLOOKUP(F686,'Customer Info'!A:E,4,FALSE)</f>
        <v>Consumer</v>
      </c>
      <c r="J686" s="2">
        <v>1587</v>
      </c>
      <c r="K686" s="2">
        <v>1428</v>
      </c>
      <c r="L686" s="2">
        <v>3</v>
      </c>
      <c r="M686" s="7">
        <f t="shared" si="40"/>
        <v>4284</v>
      </c>
      <c r="N686" s="7">
        <f t="shared" si="41"/>
        <v>4761</v>
      </c>
      <c r="O686" s="2">
        <v>76</v>
      </c>
      <c r="P686" s="8">
        <f t="shared" si="42"/>
        <v>4837</v>
      </c>
      <c r="Q686" s="8">
        <f t="shared" si="43"/>
        <v>477</v>
      </c>
      <c r="R686" s="2" t="s">
        <v>28</v>
      </c>
      <c r="S686" s="24" cm="1">
        <f t="array" ref="S686">_xlfn.IFS(P686&lt;5000, P686*2%,  P686&lt;25000, P686*5%, P686&lt;50000, P686*7%, P686&lt;10000, P686*9%, P686&lt;250000, P686*12%, P686&gt;=250000, P686*15%)</f>
        <v>96.740000000000009</v>
      </c>
    </row>
    <row r="687" spans="1:19" x14ac:dyDescent="0.3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>VLOOKUP(F687,'Customer Info'!A:B,2,FALSE)</f>
        <v>Darren</v>
      </c>
      <c r="H687" s="6" t="str">
        <f>VLOOKUP(F687,'Customer Info'!A:C,3,FALSE)</f>
        <v>Budd</v>
      </c>
      <c r="I687" s="6" t="str">
        <f>VLOOKUP(F687,'Customer Info'!A:E,4,FALSE)</f>
        <v>Corporate</v>
      </c>
      <c r="J687" s="2">
        <v>1169</v>
      </c>
      <c r="K687" s="2">
        <v>1103</v>
      </c>
      <c r="L687" s="2">
        <v>2</v>
      </c>
      <c r="M687" s="7">
        <f t="shared" si="40"/>
        <v>2206</v>
      </c>
      <c r="N687" s="7">
        <f t="shared" si="41"/>
        <v>2338</v>
      </c>
      <c r="O687" s="2">
        <v>26</v>
      </c>
      <c r="P687" s="8">
        <f t="shared" si="42"/>
        <v>2364</v>
      </c>
      <c r="Q687" s="8">
        <f t="shared" si="43"/>
        <v>132</v>
      </c>
      <c r="R687" s="2" t="s">
        <v>50</v>
      </c>
      <c r="S687" s="24" cm="1">
        <f t="array" ref="S687">_xlfn.IFS(P687&lt;5000, P687*2%,  P687&lt;25000, P687*5%, P687&lt;50000, P687*7%, P687&lt;10000, P687*9%, P687&lt;250000, P687*12%, P687&gt;=250000, P687*15%)</f>
        <v>47.28</v>
      </c>
    </row>
    <row r="688" spans="1:19" x14ac:dyDescent="0.3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>VLOOKUP(F688,'Customer Info'!A:B,2,FALSE)</f>
        <v>Lindsay</v>
      </c>
      <c r="H688" s="6" t="str">
        <f>VLOOKUP(F688,'Customer Info'!A:C,3,FALSE)</f>
        <v>Shagiari</v>
      </c>
      <c r="I688" s="6" t="str">
        <f>VLOOKUP(F688,'Customer Info'!A:E,4,FALSE)</f>
        <v>Corporate</v>
      </c>
      <c r="J688" s="2">
        <v>1721</v>
      </c>
      <c r="K688" s="2">
        <v>1640</v>
      </c>
      <c r="L688" s="2">
        <v>3</v>
      </c>
      <c r="M688" s="7">
        <f t="shared" si="40"/>
        <v>4920</v>
      </c>
      <c r="N688" s="7">
        <f t="shared" si="41"/>
        <v>5163</v>
      </c>
      <c r="O688" s="2">
        <v>89</v>
      </c>
      <c r="P688" s="8">
        <f t="shared" si="42"/>
        <v>5252</v>
      </c>
      <c r="Q688" s="8">
        <f t="shared" si="43"/>
        <v>243</v>
      </c>
      <c r="R688" s="2" t="s">
        <v>28</v>
      </c>
      <c r="S688" s="24" cm="1">
        <f t="array" ref="S688">_xlfn.IFS(P688&lt;5000, P688*2%,  P688&lt;25000, P688*5%, P688&lt;50000, P688*7%, P688&lt;10000, P688*9%, P688&lt;250000, P688*12%, P688&gt;=250000, P688*15%)</f>
        <v>262.60000000000002</v>
      </c>
    </row>
    <row r="689" spans="1:19" x14ac:dyDescent="0.3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>VLOOKUP(F689,'Customer Info'!A:B,2,FALSE)</f>
        <v>Helen</v>
      </c>
      <c r="H689" s="6" t="str">
        <f>VLOOKUP(F689,'Customer Info'!A:C,3,FALSE)</f>
        <v>Abelman</v>
      </c>
      <c r="I689" s="6" t="str">
        <f>VLOOKUP(F689,'Customer Info'!A:E,4,FALSE)</f>
        <v>Corporate</v>
      </c>
      <c r="J689" s="2">
        <v>1734</v>
      </c>
      <c r="K689" s="2">
        <v>1702</v>
      </c>
      <c r="L689" s="2">
        <v>4</v>
      </c>
      <c r="M689" s="7">
        <f t="shared" si="40"/>
        <v>6808</v>
      </c>
      <c r="N689" s="7">
        <f t="shared" si="41"/>
        <v>6936</v>
      </c>
      <c r="O689" s="2">
        <v>89</v>
      </c>
      <c r="P689" s="8">
        <f t="shared" si="42"/>
        <v>7025</v>
      </c>
      <c r="Q689" s="8">
        <f t="shared" si="43"/>
        <v>128</v>
      </c>
      <c r="R689" s="2" t="s">
        <v>50</v>
      </c>
      <c r="S689" s="24" cm="1">
        <f t="array" ref="S689">_xlfn.IFS(P689&lt;5000, P689*2%,  P689&lt;25000, P689*5%, P689&lt;50000, P689*7%, P689&lt;10000, P689*9%, P689&lt;250000, P689*12%, P689&gt;=250000, P689*15%)</f>
        <v>351.25</v>
      </c>
    </row>
    <row r="690" spans="1:19" x14ac:dyDescent="0.3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>VLOOKUP(F690,'Customer Info'!A:B,2,FALSE)</f>
        <v>Lisa</v>
      </c>
      <c r="H690" s="6" t="str">
        <f>VLOOKUP(F690,'Customer Info'!A:C,3,FALSE)</f>
        <v>Ryan</v>
      </c>
      <c r="I690" s="6" t="str">
        <f>VLOOKUP(F690,'Customer Info'!A:E,4,FALSE)</f>
        <v>Home Office</v>
      </c>
      <c r="J690" s="2">
        <v>7609</v>
      </c>
      <c r="K690" s="2">
        <v>7248</v>
      </c>
      <c r="L690" s="2">
        <v>4</v>
      </c>
      <c r="M690" s="7">
        <f t="shared" si="40"/>
        <v>28992</v>
      </c>
      <c r="N690" s="7">
        <f t="shared" si="41"/>
        <v>30436</v>
      </c>
      <c r="O690" s="2">
        <v>27</v>
      </c>
      <c r="P690" s="8">
        <f t="shared" si="42"/>
        <v>30463</v>
      </c>
      <c r="Q690" s="8">
        <f t="shared" si="43"/>
        <v>1444</v>
      </c>
      <c r="R690" s="2" t="s">
        <v>26</v>
      </c>
      <c r="S690" s="24" cm="1">
        <f t="array" ref="S690">_xlfn.IFS(P690&lt;5000, P690*2%,  P690&lt;25000, P690*5%, P690&lt;50000, P690*7%, P690&lt;10000, P690*9%, P690&lt;250000, P690*12%, P690&gt;=250000, P690*15%)</f>
        <v>2132.4100000000003</v>
      </c>
    </row>
    <row r="691" spans="1:19" x14ac:dyDescent="0.3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>VLOOKUP(F691,'Customer Info'!A:B,2,FALSE)</f>
        <v>Eileen</v>
      </c>
      <c r="H691" s="6" t="str">
        <f>VLOOKUP(F691,'Customer Info'!A:C,3,FALSE)</f>
        <v>Kiefer</v>
      </c>
      <c r="I691" s="6" t="str">
        <f>VLOOKUP(F691,'Customer Info'!A:E,4,FALSE)</f>
        <v>Consumer</v>
      </c>
      <c r="J691" s="2">
        <v>1181</v>
      </c>
      <c r="K691" s="2">
        <v>1136</v>
      </c>
      <c r="L691" s="2">
        <v>2</v>
      </c>
      <c r="M691" s="7">
        <f t="shared" si="40"/>
        <v>2272</v>
      </c>
      <c r="N691" s="7">
        <f t="shared" si="41"/>
        <v>2362</v>
      </c>
      <c r="O691" s="2">
        <v>70</v>
      </c>
      <c r="P691" s="8">
        <f t="shared" si="42"/>
        <v>2432</v>
      </c>
      <c r="Q691" s="8">
        <f t="shared" si="43"/>
        <v>90</v>
      </c>
      <c r="R691" s="2" t="s">
        <v>28</v>
      </c>
      <c r="S691" s="24" cm="1">
        <f t="array" ref="S691">_xlfn.IFS(P691&lt;5000, P691*2%,  P691&lt;25000, P691*5%, P691&lt;50000, P691*7%, P691&lt;10000, P691*9%, P691&lt;250000, P691*12%, P691&gt;=250000, P691*15%)</f>
        <v>48.64</v>
      </c>
    </row>
    <row r="692" spans="1:19" x14ac:dyDescent="0.3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>VLOOKUP(F692,'Customer Info'!A:B,2,FALSE)</f>
        <v>Liz</v>
      </c>
      <c r="H692" s="6" t="str">
        <f>VLOOKUP(F692,'Customer Info'!A:C,3,FALSE)</f>
        <v>Pelletier</v>
      </c>
      <c r="I692" s="6" t="str">
        <f>VLOOKUP(F692,'Customer Info'!A:E,4,FALSE)</f>
        <v>Consumer</v>
      </c>
      <c r="J692" s="2">
        <v>1585</v>
      </c>
      <c r="K692" s="2">
        <v>1495</v>
      </c>
      <c r="L692" s="2">
        <v>6</v>
      </c>
      <c r="M692" s="7">
        <f t="shared" si="40"/>
        <v>8970</v>
      </c>
      <c r="N692" s="7">
        <f t="shared" si="41"/>
        <v>9510</v>
      </c>
      <c r="O692" s="2">
        <v>47</v>
      </c>
      <c r="P692" s="8">
        <f t="shared" si="42"/>
        <v>9557</v>
      </c>
      <c r="Q692" s="8">
        <f t="shared" si="43"/>
        <v>540</v>
      </c>
      <c r="R692" s="2" t="s">
        <v>28</v>
      </c>
      <c r="S692" s="24" cm="1">
        <f t="array" ref="S692">_xlfn.IFS(P692&lt;5000, P692*2%,  P692&lt;25000, P692*5%, P692&lt;50000, P692*7%, P692&lt;10000, P692*9%, P692&lt;250000, P692*12%, P692&gt;=250000, P692*15%)</f>
        <v>477.85</v>
      </c>
    </row>
    <row r="693" spans="1:19" x14ac:dyDescent="0.3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>VLOOKUP(F693,'Customer Info'!A:B,2,FALSE)</f>
        <v>Neil</v>
      </c>
      <c r="H693" s="6" t="str">
        <f>VLOOKUP(F693,'Customer Info'!A:C,3,FALSE)</f>
        <v>Franzšsisch</v>
      </c>
      <c r="I693" s="6" t="str">
        <f>VLOOKUP(F693,'Customer Info'!A:E,4,FALSE)</f>
        <v>Corporate</v>
      </c>
      <c r="J693" s="2">
        <v>2644</v>
      </c>
      <c r="K693" s="2">
        <v>2425</v>
      </c>
      <c r="L693" s="2">
        <v>1</v>
      </c>
      <c r="M693" s="7">
        <f t="shared" si="40"/>
        <v>2425</v>
      </c>
      <c r="N693" s="7">
        <f t="shared" si="41"/>
        <v>2644</v>
      </c>
      <c r="O693" s="2">
        <v>24</v>
      </c>
      <c r="P693" s="8">
        <f t="shared" si="42"/>
        <v>2668</v>
      </c>
      <c r="Q693" s="8">
        <f t="shared" si="43"/>
        <v>219</v>
      </c>
      <c r="R693" s="2" t="s">
        <v>28</v>
      </c>
      <c r="S693" s="24" cm="1">
        <f t="array" ref="S693">_xlfn.IFS(P693&lt;5000, P693*2%,  P693&lt;25000, P693*5%, P693&lt;50000, P693*7%, P693&lt;10000, P693*9%, P693&lt;250000, P693*12%, P693&gt;=250000, P693*15%)</f>
        <v>53.36</v>
      </c>
    </row>
    <row r="694" spans="1:19" x14ac:dyDescent="0.3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>VLOOKUP(F694,'Customer Info'!A:B,2,FALSE)</f>
        <v>Michelle</v>
      </c>
      <c r="H694" s="6" t="str">
        <f>VLOOKUP(F694,'Customer Info'!A:C,3,FALSE)</f>
        <v>Tran</v>
      </c>
      <c r="I694" s="6" t="str">
        <f>VLOOKUP(F694,'Customer Info'!A:E,4,FALSE)</f>
        <v>Home Office</v>
      </c>
      <c r="J694" s="2">
        <v>1332</v>
      </c>
      <c r="K694" s="2">
        <v>1209</v>
      </c>
      <c r="L694" s="2">
        <v>1</v>
      </c>
      <c r="M694" s="7">
        <f t="shared" si="40"/>
        <v>1209</v>
      </c>
      <c r="N694" s="7">
        <f t="shared" si="41"/>
        <v>1332</v>
      </c>
      <c r="O694" s="2">
        <v>63</v>
      </c>
      <c r="P694" s="8">
        <f t="shared" si="42"/>
        <v>1395</v>
      </c>
      <c r="Q694" s="8">
        <f t="shared" si="43"/>
        <v>123</v>
      </c>
      <c r="R694" s="2" t="s">
        <v>50</v>
      </c>
      <c r="S694" s="24" cm="1">
        <f t="array" ref="S694">_xlfn.IFS(P694&lt;5000, P694*2%,  P694&lt;25000, P694*5%, P694&lt;50000, P694*7%, P694&lt;10000, P694*9%, P694&lt;250000, P694*12%, P694&gt;=250000, P694*15%)</f>
        <v>27.900000000000002</v>
      </c>
    </row>
    <row r="695" spans="1:19" x14ac:dyDescent="0.3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>VLOOKUP(F695,'Customer Info'!A:B,2,FALSE)</f>
        <v>Craig</v>
      </c>
      <c r="H695" s="6" t="str">
        <f>VLOOKUP(F695,'Customer Info'!A:C,3,FALSE)</f>
        <v>Carroll</v>
      </c>
      <c r="I695" s="6" t="str">
        <f>VLOOKUP(F695,'Customer Info'!A:E,4,FALSE)</f>
        <v>Consumer</v>
      </c>
      <c r="J695" s="2">
        <v>128</v>
      </c>
      <c r="K695" s="2">
        <v>115</v>
      </c>
      <c r="L695" s="2">
        <v>3</v>
      </c>
      <c r="M695" s="7">
        <f t="shared" si="40"/>
        <v>345</v>
      </c>
      <c r="N695" s="7">
        <f t="shared" si="41"/>
        <v>384</v>
      </c>
      <c r="O695" s="2">
        <v>30</v>
      </c>
      <c r="P695" s="8">
        <f t="shared" si="42"/>
        <v>414</v>
      </c>
      <c r="Q695" s="8">
        <f t="shared" si="43"/>
        <v>39</v>
      </c>
      <c r="R695" s="2" t="s">
        <v>28</v>
      </c>
      <c r="S695" s="24" cm="1">
        <f t="array" ref="S695">_xlfn.IFS(P695&lt;5000, P695*2%,  P695&lt;25000, P695*5%, P695&lt;50000, P695*7%, P695&lt;10000, P695*9%, P695&lt;250000, P695*12%, P695&gt;=250000, P695*15%)</f>
        <v>8.2799999999999994</v>
      </c>
    </row>
    <row r="696" spans="1:19" x14ac:dyDescent="0.3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>VLOOKUP(F696,'Customer Info'!A:B,2,FALSE)</f>
        <v>Tom</v>
      </c>
      <c r="H696" s="6" t="str">
        <f>VLOOKUP(F696,'Customer Info'!A:C,3,FALSE)</f>
        <v>Stivers</v>
      </c>
      <c r="I696" s="6" t="str">
        <f>VLOOKUP(F696,'Customer Info'!A:E,4,FALSE)</f>
        <v>Corporate</v>
      </c>
      <c r="J696" s="2">
        <v>1441</v>
      </c>
      <c r="K696" s="2">
        <v>1360</v>
      </c>
      <c r="L696" s="2">
        <v>1</v>
      </c>
      <c r="M696" s="7">
        <f t="shared" si="40"/>
        <v>1360</v>
      </c>
      <c r="N696" s="7">
        <f t="shared" si="41"/>
        <v>1441</v>
      </c>
      <c r="O696" s="2">
        <v>22</v>
      </c>
      <c r="P696" s="8">
        <f t="shared" si="42"/>
        <v>1463</v>
      </c>
      <c r="Q696" s="8">
        <f t="shared" si="43"/>
        <v>81</v>
      </c>
      <c r="R696" s="2" t="s">
        <v>26</v>
      </c>
      <c r="S696" s="24" cm="1">
        <f t="array" ref="S696">_xlfn.IFS(P696&lt;5000, P696*2%,  P696&lt;25000, P696*5%, P696&lt;50000, P696*7%, P696&lt;10000, P696*9%, P696&lt;250000, P696*12%, P696&gt;=250000, P696*15%)</f>
        <v>29.26</v>
      </c>
    </row>
    <row r="697" spans="1:19" x14ac:dyDescent="0.3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>VLOOKUP(F697,'Customer Info'!A:B,2,FALSE)</f>
        <v>Heather</v>
      </c>
      <c r="H697" s="6" t="str">
        <f>VLOOKUP(F697,'Customer Info'!A:C,3,FALSE)</f>
        <v>Kirkland</v>
      </c>
      <c r="I697" s="6" t="str">
        <f>VLOOKUP(F697,'Customer Info'!A:E,4,FALSE)</f>
        <v>Consumer</v>
      </c>
      <c r="J697" s="2">
        <v>2501</v>
      </c>
      <c r="K697" s="2">
        <v>2361</v>
      </c>
      <c r="L697" s="2">
        <v>2</v>
      </c>
      <c r="M697" s="7">
        <f t="shared" si="40"/>
        <v>4722</v>
      </c>
      <c r="N697" s="7">
        <f t="shared" si="41"/>
        <v>5002</v>
      </c>
      <c r="O697" s="2">
        <v>42</v>
      </c>
      <c r="P697" s="8">
        <f t="shared" si="42"/>
        <v>5044</v>
      </c>
      <c r="Q697" s="8">
        <f t="shared" si="43"/>
        <v>280</v>
      </c>
      <c r="R697" s="2" t="s">
        <v>28</v>
      </c>
      <c r="S697" s="24" cm="1">
        <f t="array" ref="S697">_xlfn.IFS(P697&lt;5000, P697*2%,  P697&lt;25000, P697*5%, P697&lt;50000, P697*7%, P697&lt;10000, P697*9%, P697&lt;250000, P697*12%, P697&gt;=250000, P697*15%)</f>
        <v>252.20000000000002</v>
      </c>
    </row>
    <row r="698" spans="1:19" x14ac:dyDescent="0.3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>VLOOKUP(F698,'Customer Info'!A:B,2,FALSE)</f>
        <v>Robert</v>
      </c>
      <c r="H698" s="6" t="str">
        <f>VLOOKUP(F698,'Customer Info'!A:C,3,FALSE)</f>
        <v>Waldorf</v>
      </c>
      <c r="I698" s="6" t="str">
        <f>VLOOKUP(F698,'Customer Info'!A:E,4,FALSE)</f>
        <v>Consumer</v>
      </c>
      <c r="J698" s="2">
        <v>7623</v>
      </c>
      <c r="K698" s="2">
        <v>7064</v>
      </c>
      <c r="L698" s="2">
        <v>6</v>
      </c>
      <c r="M698" s="7">
        <f t="shared" si="40"/>
        <v>42384</v>
      </c>
      <c r="N698" s="7">
        <f t="shared" si="41"/>
        <v>45738</v>
      </c>
      <c r="O698" s="2">
        <v>91</v>
      </c>
      <c r="P698" s="8">
        <f t="shared" si="42"/>
        <v>45829</v>
      </c>
      <c r="Q698" s="8">
        <f t="shared" si="43"/>
        <v>3354</v>
      </c>
      <c r="R698" s="2" t="s">
        <v>28</v>
      </c>
      <c r="S698" s="24" cm="1">
        <f t="array" ref="S698">_xlfn.IFS(P698&lt;5000, P698*2%,  P698&lt;25000, P698*5%, P698&lt;50000, P698*7%, P698&lt;10000, P698*9%, P698&lt;250000, P698*12%, P698&gt;=250000, P698*15%)</f>
        <v>3208.03</v>
      </c>
    </row>
    <row r="699" spans="1:19" x14ac:dyDescent="0.3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>VLOOKUP(F699,'Customer Info'!A:B,2,FALSE)</f>
        <v>Fred</v>
      </c>
      <c r="H699" s="6" t="str">
        <f>VLOOKUP(F699,'Customer Info'!A:C,3,FALSE)</f>
        <v>Hopkins</v>
      </c>
      <c r="I699" s="6" t="str">
        <f>VLOOKUP(F699,'Customer Info'!A:E,4,FALSE)</f>
        <v>Corporate</v>
      </c>
      <c r="J699" s="2">
        <v>2503</v>
      </c>
      <c r="K699" s="2">
        <v>2454</v>
      </c>
      <c r="L699" s="2">
        <v>1</v>
      </c>
      <c r="M699" s="7">
        <f t="shared" si="40"/>
        <v>2454</v>
      </c>
      <c r="N699" s="7">
        <f t="shared" si="41"/>
        <v>2503</v>
      </c>
      <c r="O699" s="2">
        <v>81</v>
      </c>
      <c r="P699" s="8">
        <f t="shared" si="42"/>
        <v>2584</v>
      </c>
      <c r="Q699" s="8">
        <f t="shared" si="43"/>
        <v>49</v>
      </c>
      <c r="R699" s="2" t="s">
        <v>28</v>
      </c>
      <c r="S699" s="24" cm="1">
        <f t="array" ref="S699">_xlfn.IFS(P699&lt;5000, P699*2%,  P699&lt;25000, P699*5%, P699&lt;50000, P699*7%, P699&lt;10000, P699*9%, P699&lt;250000, P699*12%, P699&gt;=250000, P699*15%)</f>
        <v>51.68</v>
      </c>
    </row>
    <row r="700" spans="1:19" x14ac:dyDescent="0.3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>VLOOKUP(F700,'Customer Info'!A:B,2,FALSE)</f>
        <v>Jim</v>
      </c>
      <c r="H700" s="6" t="str">
        <f>VLOOKUP(F700,'Customer Info'!A:C,3,FALSE)</f>
        <v>Epp</v>
      </c>
      <c r="I700" s="6" t="str">
        <f>VLOOKUP(F700,'Customer Info'!A:E,4,FALSE)</f>
        <v>Consumer</v>
      </c>
      <c r="J700" s="2">
        <v>1686</v>
      </c>
      <c r="K700" s="2">
        <v>1591</v>
      </c>
      <c r="L700" s="2">
        <v>9</v>
      </c>
      <c r="M700" s="7">
        <f t="shared" si="40"/>
        <v>14319</v>
      </c>
      <c r="N700" s="7">
        <f t="shared" si="41"/>
        <v>15174</v>
      </c>
      <c r="O700" s="2">
        <v>29</v>
      </c>
      <c r="P700" s="8">
        <f t="shared" si="42"/>
        <v>15203</v>
      </c>
      <c r="Q700" s="8">
        <f t="shared" si="43"/>
        <v>855</v>
      </c>
      <c r="R700" s="2" t="s">
        <v>28</v>
      </c>
      <c r="S700" s="24" cm="1">
        <f t="array" ref="S700">_xlfn.IFS(P700&lt;5000, P700*2%,  P700&lt;25000, P700*5%, P700&lt;50000, P700*7%, P700&lt;10000, P700*9%, P700&lt;250000, P700*12%, P700&gt;=250000, P700*15%)</f>
        <v>760.15000000000009</v>
      </c>
    </row>
    <row r="701" spans="1:19" x14ac:dyDescent="0.3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>VLOOKUP(F701,'Customer Info'!A:B,2,FALSE)</f>
        <v>Thais</v>
      </c>
      <c r="H701" s="6" t="str">
        <f>VLOOKUP(F701,'Customer Info'!A:C,3,FALSE)</f>
        <v>Sissman</v>
      </c>
      <c r="I701" s="6" t="str">
        <f>VLOOKUP(F701,'Customer Info'!A:E,4,FALSE)</f>
        <v>Corporate</v>
      </c>
      <c r="J701" s="2">
        <v>1911</v>
      </c>
      <c r="K701" s="2">
        <v>1785</v>
      </c>
      <c r="L701" s="2">
        <v>8</v>
      </c>
      <c r="M701" s="7">
        <f t="shared" si="40"/>
        <v>14280</v>
      </c>
      <c r="N701" s="7">
        <f t="shared" si="41"/>
        <v>15288</v>
      </c>
      <c r="O701" s="2">
        <v>48</v>
      </c>
      <c r="P701" s="8">
        <f t="shared" si="42"/>
        <v>15336</v>
      </c>
      <c r="Q701" s="8">
        <f t="shared" si="43"/>
        <v>1008</v>
      </c>
      <c r="R701" s="2" t="s">
        <v>50</v>
      </c>
      <c r="S701" s="24" cm="1">
        <f t="array" ref="S701">_xlfn.IFS(P701&lt;5000, P701*2%,  P701&lt;25000, P701*5%, P701&lt;50000, P701*7%, P701&lt;10000, P701*9%, P701&lt;250000, P701*12%, P701&gt;=250000, P701*15%)</f>
        <v>766.80000000000007</v>
      </c>
    </row>
    <row r="702" spans="1:19" x14ac:dyDescent="0.3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>VLOOKUP(F702,'Customer Info'!A:B,2,FALSE)</f>
        <v>Harry</v>
      </c>
      <c r="H702" s="6" t="str">
        <f>VLOOKUP(F702,'Customer Info'!A:C,3,FALSE)</f>
        <v>Marie</v>
      </c>
      <c r="I702" s="6" t="str">
        <f>VLOOKUP(F702,'Customer Info'!A:E,4,FALSE)</f>
        <v>Consumer</v>
      </c>
      <c r="J702" s="2">
        <v>179</v>
      </c>
      <c r="K702" s="2">
        <v>166</v>
      </c>
      <c r="L702" s="2">
        <v>4</v>
      </c>
      <c r="M702" s="7">
        <f t="shared" si="40"/>
        <v>664</v>
      </c>
      <c r="N702" s="7">
        <f t="shared" si="41"/>
        <v>716</v>
      </c>
      <c r="O702" s="2">
        <v>30</v>
      </c>
      <c r="P702" s="8">
        <f t="shared" si="42"/>
        <v>746</v>
      </c>
      <c r="Q702" s="8">
        <f t="shared" si="43"/>
        <v>52</v>
      </c>
      <c r="R702" s="2" t="s">
        <v>28</v>
      </c>
      <c r="S702" s="24" cm="1">
        <f t="array" ref="S702">_xlfn.IFS(P702&lt;5000, P702*2%,  P702&lt;25000, P702*5%, P702&lt;50000, P702*7%, P702&lt;10000, P702*9%, P702&lt;250000, P702*12%, P702&gt;=250000, P702*15%)</f>
        <v>14.92</v>
      </c>
    </row>
    <row r="703" spans="1:19" x14ac:dyDescent="0.3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>VLOOKUP(F703,'Customer Info'!A:B,2,FALSE)</f>
        <v>Thomas</v>
      </c>
      <c r="H703" s="6" t="str">
        <f>VLOOKUP(F703,'Customer Info'!A:C,3,FALSE)</f>
        <v>Boland</v>
      </c>
      <c r="I703" s="6" t="str">
        <f>VLOOKUP(F703,'Customer Info'!A:E,4,FALSE)</f>
        <v>Consumer</v>
      </c>
      <c r="J703" s="2">
        <v>1048</v>
      </c>
      <c r="K703" s="2">
        <v>979</v>
      </c>
      <c r="L703" s="2">
        <v>11</v>
      </c>
      <c r="M703" s="7">
        <f t="shared" si="40"/>
        <v>10769</v>
      </c>
      <c r="N703" s="7">
        <f t="shared" si="41"/>
        <v>11528</v>
      </c>
      <c r="O703" s="2">
        <v>61</v>
      </c>
      <c r="P703" s="8">
        <f t="shared" si="42"/>
        <v>11589</v>
      </c>
      <c r="Q703" s="8">
        <f t="shared" si="43"/>
        <v>759</v>
      </c>
      <c r="R703" s="2" t="s">
        <v>28</v>
      </c>
      <c r="S703" s="24" cm="1">
        <f t="array" ref="S703">_xlfn.IFS(P703&lt;5000, P703*2%,  P703&lt;25000, P703*5%, P703&lt;50000, P703*7%, P703&lt;10000, P703*9%, P703&lt;250000, P703*12%, P703&gt;=250000, P703*15%)</f>
        <v>579.45000000000005</v>
      </c>
    </row>
    <row r="704" spans="1:19" x14ac:dyDescent="0.3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>VLOOKUP(F704,'Customer Info'!A:B,2,FALSE)</f>
        <v>Sarah</v>
      </c>
      <c r="H704" s="6" t="str">
        <f>VLOOKUP(F704,'Customer Info'!A:C,3,FALSE)</f>
        <v>Bern</v>
      </c>
      <c r="I704" s="6" t="str">
        <f>VLOOKUP(F704,'Customer Info'!A:E,4,FALSE)</f>
        <v>Consumer</v>
      </c>
      <c r="J704" s="2">
        <v>167</v>
      </c>
      <c r="K704" s="2">
        <v>152</v>
      </c>
      <c r="L704" s="2">
        <v>1</v>
      </c>
      <c r="M704" s="7">
        <f t="shared" si="40"/>
        <v>152</v>
      </c>
      <c r="N704" s="7">
        <f t="shared" si="41"/>
        <v>167</v>
      </c>
      <c r="O704" s="2">
        <v>30</v>
      </c>
      <c r="P704" s="8">
        <f t="shared" si="42"/>
        <v>197</v>
      </c>
      <c r="Q704" s="8">
        <f t="shared" si="43"/>
        <v>15</v>
      </c>
      <c r="R704" s="2" t="s">
        <v>26</v>
      </c>
      <c r="S704" s="24" cm="1">
        <f t="array" ref="S704">_xlfn.IFS(P704&lt;5000, P704*2%,  P704&lt;25000, P704*5%, P704&lt;50000, P704*7%, P704&lt;10000, P704*9%, P704&lt;250000, P704*12%, P704&gt;=250000, P704*15%)</f>
        <v>3.94</v>
      </c>
    </row>
    <row r="705" spans="1:19" x14ac:dyDescent="0.3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>VLOOKUP(F705,'Customer Info'!A:B,2,FALSE)</f>
        <v>Joel</v>
      </c>
      <c r="H705" s="6" t="str">
        <f>VLOOKUP(F705,'Customer Info'!A:C,3,FALSE)</f>
        <v>Eaton</v>
      </c>
      <c r="I705" s="6" t="str">
        <f>VLOOKUP(F705,'Customer Info'!A:E,4,FALSE)</f>
        <v>Corporate</v>
      </c>
      <c r="J705" s="2">
        <v>2759</v>
      </c>
      <c r="K705" s="2">
        <v>2628</v>
      </c>
      <c r="L705" s="2">
        <v>13</v>
      </c>
      <c r="M705" s="7">
        <f t="shared" si="40"/>
        <v>34164</v>
      </c>
      <c r="N705" s="7">
        <f t="shared" si="41"/>
        <v>35867</v>
      </c>
      <c r="O705" s="2">
        <v>33</v>
      </c>
      <c r="P705" s="8">
        <f t="shared" si="42"/>
        <v>35900</v>
      </c>
      <c r="Q705" s="8">
        <f t="shared" si="43"/>
        <v>1703</v>
      </c>
      <c r="R705" s="2" t="s">
        <v>28</v>
      </c>
      <c r="S705" s="24" cm="1">
        <f t="array" ref="S705">_xlfn.IFS(P705&lt;5000, P705*2%,  P705&lt;25000, P705*5%, P705&lt;50000, P705*7%, P705&lt;10000, P705*9%, P705&lt;250000, P705*12%, P705&gt;=250000, P705*15%)</f>
        <v>2513.0000000000005</v>
      </c>
    </row>
    <row r="706" spans="1:19" x14ac:dyDescent="0.3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>VLOOKUP(F706,'Customer Info'!A:B,2,FALSE)</f>
        <v>Alan</v>
      </c>
      <c r="H706" s="6" t="str">
        <f>VLOOKUP(F706,'Customer Info'!A:C,3,FALSE)</f>
        <v>Schoenberger</v>
      </c>
      <c r="I706" s="6" t="str">
        <f>VLOOKUP(F706,'Customer Info'!A:E,4,FALSE)</f>
        <v>Home Office</v>
      </c>
      <c r="J706" s="2">
        <v>8160</v>
      </c>
      <c r="K706" s="2">
        <v>7475</v>
      </c>
      <c r="L706" s="2">
        <v>2</v>
      </c>
      <c r="M706" s="7">
        <f t="shared" si="40"/>
        <v>14950</v>
      </c>
      <c r="N706" s="7">
        <f t="shared" si="41"/>
        <v>16320</v>
      </c>
      <c r="O706" s="2">
        <v>71</v>
      </c>
      <c r="P706" s="8">
        <f t="shared" si="42"/>
        <v>16391</v>
      </c>
      <c r="Q706" s="8">
        <f t="shared" si="43"/>
        <v>1370</v>
      </c>
      <c r="R706" s="2" t="s">
        <v>26</v>
      </c>
      <c r="S706" s="24" cm="1">
        <f t="array" ref="S706">_xlfn.IFS(P706&lt;5000, P706*2%,  P706&lt;25000, P706*5%, P706&lt;50000, P706*7%, P706&lt;10000, P706*9%, P706&lt;250000, P706*12%, P706&gt;=250000, P706*15%)</f>
        <v>819.55000000000007</v>
      </c>
    </row>
    <row r="707" spans="1:19" x14ac:dyDescent="0.3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>VLOOKUP(F707,'Customer Info'!A:B,2,FALSE)</f>
        <v>Duane</v>
      </c>
      <c r="H707" s="6" t="str">
        <f>VLOOKUP(F707,'Customer Info'!A:C,3,FALSE)</f>
        <v>Huffman</v>
      </c>
      <c r="I707" s="6" t="str">
        <f>VLOOKUP(F707,'Customer Info'!A:E,4,FALSE)</f>
        <v>Consumer</v>
      </c>
      <c r="J707" s="2">
        <v>82</v>
      </c>
      <c r="K707" s="2">
        <v>79</v>
      </c>
      <c r="L707" s="2">
        <v>2</v>
      </c>
      <c r="M707" s="7">
        <f t="shared" si="40"/>
        <v>158</v>
      </c>
      <c r="N707" s="7">
        <f t="shared" si="41"/>
        <v>164</v>
      </c>
      <c r="O707" s="2">
        <v>10</v>
      </c>
      <c r="P707" s="8">
        <f t="shared" si="42"/>
        <v>174</v>
      </c>
      <c r="Q707" s="8">
        <f t="shared" si="43"/>
        <v>6</v>
      </c>
      <c r="R707" s="2" t="s">
        <v>28</v>
      </c>
      <c r="S707" s="24" cm="1">
        <f t="array" ref="S707">_xlfn.IFS(P707&lt;5000, P707*2%,  P707&lt;25000, P707*5%, P707&lt;50000, P707*7%, P707&lt;10000, P707*9%, P707&lt;250000, P707*12%, P707&gt;=250000, P707*15%)</f>
        <v>3.48</v>
      </c>
    </row>
    <row r="708" spans="1:19" x14ac:dyDescent="0.3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>VLOOKUP(F708,'Customer Info'!A:B,2,FALSE)</f>
        <v>Tracy</v>
      </c>
      <c r="H708" s="6" t="str">
        <f>VLOOKUP(F708,'Customer Info'!A:C,3,FALSE)</f>
        <v>Blumstein</v>
      </c>
      <c r="I708" s="6" t="str">
        <f>VLOOKUP(F708,'Customer Info'!A:E,4,FALSE)</f>
        <v>Consumer</v>
      </c>
      <c r="J708" s="2">
        <v>1601</v>
      </c>
      <c r="K708" s="2">
        <v>1510</v>
      </c>
      <c r="L708" s="2">
        <v>3</v>
      </c>
      <c r="M708" s="7">
        <f t="shared" si="40"/>
        <v>4530</v>
      </c>
      <c r="N708" s="7">
        <f t="shared" si="41"/>
        <v>4803</v>
      </c>
      <c r="O708" s="2">
        <v>96</v>
      </c>
      <c r="P708" s="8">
        <f t="shared" si="42"/>
        <v>4899</v>
      </c>
      <c r="Q708" s="8">
        <f t="shared" si="43"/>
        <v>273</v>
      </c>
      <c r="R708" s="2" t="s">
        <v>28</v>
      </c>
      <c r="S708" s="24" cm="1">
        <f t="array" ref="S708">_xlfn.IFS(P708&lt;5000, P708*2%,  P708&lt;25000, P708*5%, P708&lt;50000, P708*7%, P708&lt;10000, P708*9%, P708&lt;250000, P708*12%, P708&gt;=250000, P708*15%)</f>
        <v>97.98</v>
      </c>
    </row>
    <row r="709" spans="1:19" x14ac:dyDescent="0.3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>VLOOKUP(F709,'Customer Info'!A:B,2,FALSE)</f>
        <v>Thea</v>
      </c>
      <c r="H709" s="6" t="str">
        <f>VLOOKUP(F709,'Customer Info'!A:C,3,FALSE)</f>
        <v>Hudgings</v>
      </c>
      <c r="I709" s="6" t="str">
        <f>VLOOKUP(F709,'Customer Info'!A:E,4,FALSE)</f>
        <v>Consumer</v>
      </c>
      <c r="J709" s="2">
        <v>81</v>
      </c>
      <c r="K709" s="2">
        <v>77</v>
      </c>
      <c r="L709" s="2">
        <v>1</v>
      </c>
      <c r="M709" s="7">
        <f t="shared" si="40"/>
        <v>77</v>
      </c>
      <c r="N709" s="7">
        <f t="shared" si="41"/>
        <v>81</v>
      </c>
      <c r="O709" s="2">
        <v>10</v>
      </c>
      <c r="P709" s="8">
        <f t="shared" si="42"/>
        <v>91</v>
      </c>
      <c r="Q709" s="8">
        <f t="shared" si="43"/>
        <v>4</v>
      </c>
      <c r="R709" s="2" t="s">
        <v>28</v>
      </c>
      <c r="S709" s="24" cm="1">
        <f t="array" ref="S709">_xlfn.IFS(P709&lt;5000, P709*2%,  P709&lt;25000, P709*5%, P709&lt;50000, P709*7%, P709&lt;10000, P709*9%, P709&lt;250000, P709*12%, P709&gt;=250000, P709*15%)</f>
        <v>1.82</v>
      </c>
    </row>
    <row r="710" spans="1:19" x14ac:dyDescent="0.3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>VLOOKUP(F710,'Customer Info'!A:B,2,FALSE)</f>
        <v>Bruce</v>
      </c>
      <c r="H710" s="6" t="str">
        <f>VLOOKUP(F710,'Customer Info'!A:C,3,FALSE)</f>
        <v>Geld</v>
      </c>
      <c r="I710" s="6" t="str">
        <f>VLOOKUP(F710,'Customer Info'!A:E,4,FALSE)</f>
        <v>Corporate</v>
      </c>
      <c r="J710" s="2">
        <v>1125</v>
      </c>
      <c r="K710" s="2">
        <v>1040</v>
      </c>
      <c r="L710" s="2">
        <v>2</v>
      </c>
      <c r="M710" s="7">
        <f t="shared" si="40"/>
        <v>2080</v>
      </c>
      <c r="N710" s="7">
        <f t="shared" si="41"/>
        <v>2250</v>
      </c>
      <c r="O710" s="2">
        <v>76</v>
      </c>
      <c r="P710" s="8">
        <f t="shared" si="42"/>
        <v>2326</v>
      </c>
      <c r="Q710" s="8">
        <f t="shared" si="43"/>
        <v>170</v>
      </c>
      <c r="R710" s="2" t="s">
        <v>50</v>
      </c>
      <c r="S710" s="24" cm="1">
        <f t="array" ref="S710">_xlfn.IFS(P710&lt;5000, P710*2%,  P710&lt;25000, P710*5%, P710&lt;50000, P710*7%, P710&lt;10000, P710*9%, P710&lt;250000, P710*12%, P710&gt;=250000, P710*15%)</f>
        <v>46.52</v>
      </c>
    </row>
    <row r="711" spans="1:19" x14ac:dyDescent="0.3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>VLOOKUP(F711,'Customer Info'!A:B,2,FALSE)</f>
        <v>Art</v>
      </c>
      <c r="H711" s="6" t="str">
        <f>VLOOKUP(F711,'Customer Info'!A:C,3,FALSE)</f>
        <v>Foster</v>
      </c>
      <c r="I711" s="6" t="str">
        <f>VLOOKUP(F711,'Customer Info'!A:E,4,FALSE)</f>
        <v>Consumer</v>
      </c>
      <c r="J711" s="2">
        <v>6354</v>
      </c>
      <c r="K711" s="2">
        <v>5769</v>
      </c>
      <c r="L711" s="2">
        <v>3</v>
      </c>
      <c r="M711" s="7">
        <f t="shared" si="40"/>
        <v>17307</v>
      </c>
      <c r="N711" s="7">
        <f t="shared" si="41"/>
        <v>19062</v>
      </c>
      <c r="O711" s="2">
        <v>58</v>
      </c>
      <c r="P711" s="8">
        <f t="shared" si="42"/>
        <v>19120</v>
      </c>
      <c r="Q711" s="8">
        <f t="shared" si="43"/>
        <v>1755</v>
      </c>
      <c r="R711" s="2" t="s">
        <v>28</v>
      </c>
      <c r="S711" s="24" cm="1">
        <f t="array" ref="S711">_xlfn.IFS(P711&lt;5000, P711*2%,  P711&lt;25000, P711*5%, P711&lt;50000, P711*7%, P711&lt;10000, P711*9%, P711&lt;250000, P711*12%, P711&gt;=250000, P711*15%)</f>
        <v>956</v>
      </c>
    </row>
    <row r="712" spans="1:19" x14ac:dyDescent="0.3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>VLOOKUP(F712,'Customer Info'!A:B,2,FALSE)</f>
        <v>Mike</v>
      </c>
      <c r="H712" s="6" t="str">
        <f>VLOOKUP(F712,'Customer Info'!A:C,3,FALSE)</f>
        <v>Vittorini</v>
      </c>
      <c r="I712" s="6" t="str">
        <f>VLOOKUP(F712,'Customer Info'!A:E,4,FALSE)</f>
        <v>Consumer</v>
      </c>
      <c r="J712" s="2">
        <v>1790</v>
      </c>
      <c r="K712" s="2">
        <v>1706</v>
      </c>
      <c r="L712" s="2">
        <v>2</v>
      </c>
      <c r="M712" s="7">
        <f t="shared" si="40"/>
        <v>3412</v>
      </c>
      <c r="N712" s="7">
        <f t="shared" si="41"/>
        <v>3580</v>
      </c>
      <c r="O712" s="2">
        <v>86</v>
      </c>
      <c r="P712" s="8">
        <f t="shared" si="42"/>
        <v>3666</v>
      </c>
      <c r="Q712" s="8">
        <f t="shared" si="43"/>
        <v>168</v>
      </c>
      <c r="R712" s="2" t="s">
        <v>26</v>
      </c>
      <c r="S712" s="24" cm="1">
        <f t="array" ref="S712">_xlfn.IFS(P712&lt;5000, P712*2%,  P712&lt;25000, P712*5%, P712&lt;50000, P712*7%, P712&lt;10000, P712*9%, P712&lt;250000, P712*12%, P712&gt;=250000, P712*15%)</f>
        <v>73.320000000000007</v>
      </c>
    </row>
    <row r="713" spans="1:19" x14ac:dyDescent="0.3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>VLOOKUP(F713,'Customer Info'!A:B,2,FALSE)</f>
        <v>Dean</v>
      </c>
      <c r="H713" s="6" t="str">
        <f>VLOOKUP(F713,'Customer Info'!A:C,3,FALSE)</f>
        <v>Katz</v>
      </c>
      <c r="I713" s="6" t="str">
        <f>VLOOKUP(F713,'Customer Info'!A:E,4,FALSE)</f>
        <v>Consumer</v>
      </c>
      <c r="J713" s="2">
        <v>805</v>
      </c>
      <c r="K713" s="2">
        <v>746</v>
      </c>
      <c r="L713" s="2">
        <v>2</v>
      </c>
      <c r="M713" s="7">
        <f t="shared" si="40"/>
        <v>1492</v>
      </c>
      <c r="N713" s="7">
        <f t="shared" si="41"/>
        <v>1610</v>
      </c>
      <c r="O713" s="2">
        <v>28</v>
      </c>
      <c r="P713" s="8">
        <f t="shared" si="42"/>
        <v>1638</v>
      </c>
      <c r="Q713" s="8">
        <f t="shared" si="43"/>
        <v>118</v>
      </c>
      <c r="R713" s="2" t="s">
        <v>28</v>
      </c>
      <c r="S713" s="24" cm="1">
        <f t="array" ref="S713">_xlfn.IFS(P713&lt;5000, P713*2%,  P713&lt;25000, P713*5%, P713&lt;50000, P713*7%, P713&lt;10000, P713*9%, P713&lt;250000, P713*12%, P713&gt;=250000, P713*15%)</f>
        <v>32.76</v>
      </c>
    </row>
    <row r="714" spans="1:19" x14ac:dyDescent="0.3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>VLOOKUP(F714,'Customer Info'!A:B,2,FALSE)</f>
        <v>Jeremy</v>
      </c>
      <c r="H714" s="6" t="str">
        <f>VLOOKUP(F714,'Customer Info'!A:C,3,FALSE)</f>
        <v>Ellison</v>
      </c>
      <c r="I714" s="6" t="str">
        <f>VLOOKUP(F714,'Customer Info'!A:E,4,FALSE)</f>
        <v>Corporate</v>
      </c>
      <c r="J714" s="2">
        <v>92</v>
      </c>
      <c r="K714" s="2">
        <v>85</v>
      </c>
      <c r="L714" s="2">
        <v>1</v>
      </c>
      <c r="M714" s="7">
        <f t="shared" si="40"/>
        <v>85</v>
      </c>
      <c r="N714" s="7">
        <f t="shared" si="41"/>
        <v>92</v>
      </c>
      <c r="O714" s="2">
        <v>10</v>
      </c>
      <c r="P714" s="8">
        <f t="shared" si="42"/>
        <v>102</v>
      </c>
      <c r="Q714" s="8">
        <f t="shared" si="43"/>
        <v>7</v>
      </c>
      <c r="R714" s="2" t="s">
        <v>28</v>
      </c>
      <c r="S714" s="24" cm="1">
        <f t="array" ref="S714">_xlfn.IFS(P714&lt;5000, P714*2%,  P714&lt;25000, P714*5%, P714&lt;50000, P714*7%, P714&lt;10000, P714*9%, P714&lt;250000, P714*12%, P714&gt;=250000, P714*15%)</f>
        <v>2.04</v>
      </c>
    </row>
    <row r="715" spans="1:19" x14ac:dyDescent="0.3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>VLOOKUP(F715,'Customer Info'!A:B,2,FALSE)</f>
        <v>Jessica</v>
      </c>
      <c r="H715" s="6" t="str">
        <f>VLOOKUP(F715,'Customer Info'!A:C,3,FALSE)</f>
        <v>Myrick</v>
      </c>
      <c r="I715" s="6" t="str">
        <f>VLOOKUP(F715,'Customer Info'!A:E,4,FALSE)</f>
        <v>Corporate</v>
      </c>
      <c r="J715" s="2">
        <v>1635</v>
      </c>
      <c r="K715" s="2">
        <v>1573</v>
      </c>
      <c r="L715" s="2">
        <v>2</v>
      </c>
      <c r="M715" s="7">
        <f t="shared" ref="M715:M778" si="44">K715*L715</f>
        <v>3146</v>
      </c>
      <c r="N715" s="7">
        <f t="shared" ref="N715:N778" si="45">J715*L715</f>
        <v>3270</v>
      </c>
      <c r="O715" s="2">
        <v>39</v>
      </c>
      <c r="P715" s="8">
        <f t="shared" ref="P715:P778" si="46">N715+O715</f>
        <v>3309</v>
      </c>
      <c r="Q715" s="8">
        <f t="shared" ref="Q715:Q778" si="47">N715-M715</f>
        <v>124</v>
      </c>
      <c r="R715" s="2" t="s">
        <v>50</v>
      </c>
      <c r="S715" s="24" cm="1">
        <f t="array" ref="S715">_xlfn.IFS(P715&lt;5000, P715*2%,  P715&lt;25000, P715*5%, P715&lt;50000, P715*7%, P715&lt;10000, P715*9%, P715&lt;250000, P715*12%, P715&gt;=250000, P715*15%)</f>
        <v>66.180000000000007</v>
      </c>
    </row>
    <row r="716" spans="1:19" x14ac:dyDescent="0.3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>VLOOKUP(F716,'Customer Info'!A:B,2,FALSE)</f>
        <v>Maureen</v>
      </c>
      <c r="H716" s="6" t="str">
        <f>VLOOKUP(F716,'Customer Info'!A:C,3,FALSE)</f>
        <v>Gastineau</v>
      </c>
      <c r="I716" s="6" t="str">
        <f>VLOOKUP(F716,'Customer Info'!A:E,4,FALSE)</f>
        <v>Corporate</v>
      </c>
      <c r="J716" s="2">
        <v>1686</v>
      </c>
      <c r="K716" s="2">
        <v>1591</v>
      </c>
      <c r="L716" s="2">
        <v>4</v>
      </c>
      <c r="M716" s="7">
        <f t="shared" si="44"/>
        <v>6364</v>
      </c>
      <c r="N716" s="7">
        <f t="shared" si="45"/>
        <v>6744</v>
      </c>
      <c r="O716" s="2">
        <v>35</v>
      </c>
      <c r="P716" s="8">
        <f t="shared" si="46"/>
        <v>6779</v>
      </c>
      <c r="Q716" s="8">
        <f t="shared" si="47"/>
        <v>380</v>
      </c>
      <c r="R716" s="2" t="s">
        <v>28</v>
      </c>
      <c r="S716" s="24" cm="1">
        <f t="array" ref="S716">_xlfn.IFS(P716&lt;5000, P716*2%,  P716&lt;25000, P716*5%, P716&lt;50000, P716*7%, P716&lt;10000, P716*9%, P716&lt;250000, P716*12%, P716&gt;=250000, P716*15%)</f>
        <v>338.95000000000005</v>
      </c>
    </row>
    <row r="717" spans="1:19" x14ac:dyDescent="0.3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>VLOOKUP(F717,'Customer Info'!A:B,2,FALSE)</f>
        <v>Anthony</v>
      </c>
      <c r="H717" s="6" t="str">
        <f>VLOOKUP(F717,'Customer Info'!A:C,3,FALSE)</f>
        <v>Garverick</v>
      </c>
      <c r="I717" s="6" t="str">
        <f>VLOOKUP(F717,'Customer Info'!A:E,4,FALSE)</f>
        <v>Corporate</v>
      </c>
      <c r="J717" s="2">
        <v>1623</v>
      </c>
      <c r="K717" s="2">
        <v>1546</v>
      </c>
      <c r="L717" s="2">
        <v>5</v>
      </c>
      <c r="M717" s="7">
        <f t="shared" si="44"/>
        <v>7730</v>
      </c>
      <c r="N717" s="7">
        <f t="shared" si="45"/>
        <v>8115</v>
      </c>
      <c r="O717" s="2">
        <v>99</v>
      </c>
      <c r="P717" s="8">
        <f t="shared" si="46"/>
        <v>8214</v>
      </c>
      <c r="Q717" s="8">
        <f t="shared" si="47"/>
        <v>385</v>
      </c>
      <c r="R717" s="2" t="s">
        <v>28</v>
      </c>
      <c r="S717" s="24" cm="1">
        <f t="array" ref="S717">_xlfn.IFS(P717&lt;5000, P717*2%,  P717&lt;25000, P717*5%, P717&lt;50000, P717*7%, P717&lt;10000, P717*9%, P717&lt;250000, P717*12%, P717&gt;=250000, P717*15%)</f>
        <v>410.70000000000005</v>
      </c>
    </row>
    <row r="718" spans="1:19" x14ac:dyDescent="0.3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>VLOOKUP(F718,'Customer Info'!A:B,2,FALSE)</f>
        <v>Debra</v>
      </c>
      <c r="H718" s="6" t="str">
        <f>VLOOKUP(F718,'Customer Info'!A:C,3,FALSE)</f>
        <v>Catini</v>
      </c>
      <c r="I718" s="6" t="str">
        <f>VLOOKUP(F718,'Customer Info'!A:E,4,FALSE)</f>
        <v>Home Office</v>
      </c>
      <c r="J718" s="2">
        <v>199</v>
      </c>
      <c r="K718" s="2">
        <v>176</v>
      </c>
      <c r="L718" s="2">
        <v>1</v>
      </c>
      <c r="M718" s="7">
        <f t="shared" si="44"/>
        <v>176</v>
      </c>
      <c r="N718" s="7">
        <f t="shared" si="45"/>
        <v>199</v>
      </c>
      <c r="O718" s="2">
        <v>30</v>
      </c>
      <c r="P718" s="8">
        <f t="shared" si="46"/>
        <v>229</v>
      </c>
      <c r="Q718" s="8">
        <f t="shared" si="47"/>
        <v>23</v>
      </c>
      <c r="R718" s="2" t="s">
        <v>28</v>
      </c>
      <c r="S718" s="24" cm="1">
        <f t="array" ref="S718">_xlfn.IFS(P718&lt;5000, P718*2%,  P718&lt;25000, P718*5%, P718&lt;50000, P718*7%, P718&lt;10000, P718*9%, P718&lt;250000, P718*12%, P718&gt;=250000, P718*15%)</f>
        <v>4.58</v>
      </c>
    </row>
    <row r="719" spans="1:19" x14ac:dyDescent="0.3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>VLOOKUP(F719,'Customer Info'!A:B,2,FALSE)</f>
        <v>Valerie</v>
      </c>
      <c r="H719" s="6" t="str">
        <f>VLOOKUP(F719,'Customer Info'!A:C,3,FALSE)</f>
        <v>Takahito</v>
      </c>
      <c r="I719" s="6" t="str">
        <f>VLOOKUP(F719,'Customer Info'!A:E,4,FALSE)</f>
        <v>Consumer</v>
      </c>
      <c r="J719" s="2">
        <v>224</v>
      </c>
      <c r="K719" s="2">
        <v>210</v>
      </c>
      <c r="L719" s="2">
        <v>5</v>
      </c>
      <c r="M719" s="7">
        <f t="shared" si="44"/>
        <v>1050</v>
      </c>
      <c r="N719" s="7">
        <f t="shared" si="45"/>
        <v>1120</v>
      </c>
      <c r="O719" s="2">
        <v>41</v>
      </c>
      <c r="P719" s="8">
        <f t="shared" si="46"/>
        <v>1161</v>
      </c>
      <c r="Q719" s="8">
        <f t="shared" si="47"/>
        <v>70</v>
      </c>
      <c r="R719" s="2" t="s">
        <v>28</v>
      </c>
      <c r="S719" s="24" cm="1">
        <f t="array" ref="S719">_xlfn.IFS(P719&lt;5000, P719*2%,  P719&lt;25000, P719*5%, P719&lt;50000, P719*7%, P719&lt;10000, P719*9%, P719&lt;250000, P719*12%, P719&gt;=250000, P719*15%)</f>
        <v>23.22</v>
      </c>
    </row>
    <row r="720" spans="1:19" x14ac:dyDescent="0.3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>VLOOKUP(F720,'Customer Info'!A:B,2,FALSE)</f>
        <v>Julia</v>
      </c>
      <c r="H720" s="6" t="str">
        <f>VLOOKUP(F720,'Customer Info'!A:C,3,FALSE)</f>
        <v>Dunbar</v>
      </c>
      <c r="I720" s="6" t="str">
        <f>VLOOKUP(F720,'Customer Info'!A:E,4,FALSE)</f>
        <v>Home Office</v>
      </c>
      <c r="J720" s="2">
        <v>4846</v>
      </c>
      <c r="K720" s="2">
        <v>4492</v>
      </c>
      <c r="L720" s="2">
        <v>7</v>
      </c>
      <c r="M720" s="7">
        <f t="shared" si="44"/>
        <v>31444</v>
      </c>
      <c r="N720" s="7">
        <f t="shared" si="45"/>
        <v>33922</v>
      </c>
      <c r="O720" s="2">
        <v>86</v>
      </c>
      <c r="P720" s="8">
        <f t="shared" si="46"/>
        <v>34008</v>
      </c>
      <c r="Q720" s="8">
        <f t="shared" si="47"/>
        <v>2478</v>
      </c>
      <c r="R720" s="2" t="s">
        <v>28</v>
      </c>
      <c r="S720" s="24" cm="1">
        <f t="array" ref="S720">_xlfn.IFS(P720&lt;5000, P720*2%,  P720&lt;25000, P720*5%, P720&lt;50000, P720*7%, P720&lt;10000, P720*9%, P720&lt;250000, P720*12%, P720&gt;=250000, P720*15%)</f>
        <v>2380.5600000000004</v>
      </c>
    </row>
    <row r="721" spans="1:19" x14ac:dyDescent="0.3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>VLOOKUP(F721,'Customer Info'!A:B,2,FALSE)</f>
        <v>Ralph</v>
      </c>
      <c r="H721" s="6" t="str">
        <f>VLOOKUP(F721,'Customer Info'!A:C,3,FALSE)</f>
        <v>Kennedy</v>
      </c>
      <c r="I721" s="6" t="str">
        <f>VLOOKUP(F721,'Customer Info'!A:E,4,FALSE)</f>
        <v>Corporate</v>
      </c>
      <c r="J721" s="2">
        <v>1845</v>
      </c>
      <c r="K721" s="2">
        <v>1742</v>
      </c>
      <c r="L721" s="2">
        <v>2</v>
      </c>
      <c r="M721" s="7">
        <f t="shared" si="44"/>
        <v>3484</v>
      </c>
      <c r="N721" s="7">
        <f t="shared" si="45"/>
        <v>3690</v>
      </c>
      <c r="O721" s="2">
        <v>92</v>
      </c>
      <c r="P721" s="8">
        <f t="shared" si="46"/>
        <v>3782</v>
      </c>
      <c r="Q721" s="8">
        <f t="shared" si="47"/>
        <v>206</v>
      </c>
      <c r="R721" s="2" t="s">
        <v>26</v>
      </c>
      <c r="S721" s="24" cm="1">
        <f t="array" ref="S721">_xlfn.IFS(P721&lt;5000, P721*2%,  P721&lt;25000, P721*5%, P721&lt;50000, P721*7%, P721&lt;10000, P721*9%, P721&lt;250000, P721*12%, P721&gt;=250000, P721*15%)</f>
        <v>75.64</v>
      </c>
    </row>
    <row r="722" spans="1:19" x14ac:dyDescent="0.3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>VLOOKUP(F722,'Customer Info'!A:B,2,FALSE)</f>
        <v>Patricia</v>
      </c>
      <c r="H722" s="6" t="str">
        <f>VLOOKUP(F722,'Customer Info'!A:C,3,FALSE)</f>
        <v>Hirasaki</v>
      </c>
      <c r="I722" s="6" t="str">
        <f>VLOOKUP(F722,'Customer Info'!A:E,4,FALSE)</f>
        <v>Consumer</v>
      </c>
      <c r="J722" s="2">
        <v>1385</v>
      </c>
      <c r="K722" s="2">
        <v>1295</v>
      </c>
      <c r="L722" s="2">
        <v>5</v>
      </c>
      <c r="M722" s="7">
        <f t="shared" si="44"/>
        <v>6475</v>
      </c>
      <c r="N722" s="7">
        <f t="shared" si="45"/>
        <v>6925</v>
      </c>
      <c r="O722" s="2">
        <v>25</v>
      </c>
      <c r="P722" s="8">
        <f t="shared" si="46"/>
        <v>6950</v>
      </c>
      <c r="Q722" s="8">
        <f t="shared" si="47"/>
        <v>450</v>
      </c>
      <c r="R722" s="2" t="s">
        <v>50</v>
      </c>
      <c r="S722" s="24" cm="1">
        <f t="array" ref="S722">_xlfn.IFS(P722&lt;5000, P722*2%,  P722&lt;25000, P722*5%, P722&lt;50000, P722*7%, P722&lt;10000, P722*9%, P722&lt;250000, P722*12%, P722&gt;=250000, P722*15%)</f>
        <v>347.5</v>
      </c>
    </row>
    <row r="723" spans="1:19" x14ac:dyDescent="0.3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>VLOOKUP(F723,'Customer Info'!A:B,2,FALSE)</f>
        <v>Steve</v>
      </c>
      <c r="H723" s="6" t="str">
        <f>VLOOKUP(F723,'Customer Info'!A:C,3,FALSE)</f>
        <v>Carroll</v>
      </c>
      <c r="I723" s="6" t="str">
        <f>VLOOKUP(F723,'Customer Info'!A:E,4,FALSE)</f>
        <v>Corporate</v>
      </c>
      <c r="J723" s="2">
        <v>1169</v>
      </c>
      <c r="K723" s="2">
        <v>1072</v>
      </c>
      <c r="L723" s="2">
        <v>2</v>
      </c>
      <c r="M723" s="7">
        <f t="shared" si="44"/>
        <v>2144</v>
      </c>
      <c r="N723" s="7">
        <f t="shared" si="45"/>
        <v>2338</v>
      </c>
      <c r="O723" s="2">
        <v>41</v>
      </c>
      <c r="P723" s="8">
        <f t="shared" si="46"/>
        <v>2379</v>
      </c>
      <c r="Q723" s="8">
        <f t="shared" si="47"/>
        <v>194</v>
      </c>
      <c r="R723" s="2" t="s">
        <v>50</v>
      </c>
      <c r="S723" s="24" cm="1">
        <f t="array" ref="S723">_xlfn.IFS(P723&lt;5000, P723*2%,  P723&lt;25000, P723*5%, P723&lt;50000, P723*7%, P723&lt;10000, P723*9%, P723&lt;250000, P723*12%, P723&gt;=250000, P723*15%)</f>
        <v>47.58</v>
      </c>
    </row>
    <row r="724" spans="1:19" x14ac:dyDescent="0.3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>VLOOKUP(F724,'Customer Info'!A:B,2,FALSE)</f>
        <v>Paul</v>
      </c>
      <c r="H724" s="6" t="str">
        <f>VLOOKUP(F724,'Customer Info'!A:C,3,FALSE)</f>
        <v>Gonzalez</v>
      </c>
      <c r="I724" s="6" t="str">
        <f>VLOOKUP(F724,'Customer Info'!A:E,4,FALSE)</f>
        <v>Corporate</v>
      </c>
      <c r="J724" s="2">
        <v>71</v>
      </c>
      <c r="K724" s="2">
        <v>64</v>
      </c>
      <c r="L724" s="2">
        <v>7</v>
      </c>
      <c r="M724" s="7">
        <f t="shared" si="44"/>
        <v>448</v>
      </c>
      <c r="N724" s="7">
        <f t="shared" si="45"/>
        <v>497</v>
      </c>
      <c r="O724" s="2">
        <v>10</v>
      </c>
      <c r="P724" s="8">
        <f t="shared" si="46"/>
        <v>507</v>
      </c>
      <c r="Q724" s="8">
        <f t="shared" si="47"/>
        <v>49</v>
      </c>
      <c r="R724" s="2" t="s">
        <v>50</v>
      </c>
      <c r="S724" s="24" cm="1">
        <f t="array" ref="S724">_xlfn.IFS(P724&lt;5000, P724*2%,  P724&lt;25000, P724*5%, P724&lt;50000, P724*7%, P724&lt;10000, P724*9%, P724&lt;250000, P724*12%, P724&gt;=250000, P724*15%)</f>
        <v>10.14</v>
      </c>
    </row>
    <row r="725" spans="1:19" x14ac:dyDescent="0.3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>VLOOKUP(F725,'Customer Info'!A:B,2,FALSE)</f>
        <v>Mick</v>
      </c>
      <c r="H725" s="6" t="str">
        <f>VLOOKUP(F725,'Customer Info'!A:C,3,FALSE)</f>
        <v>Brown</v>
      </c>
      <c r="I725" s="6" t="str">
        <f>VLOOKUP(F725,'Customer Info'!A:E,4,FALSE)</f>
        <v>Home Office</v>
      </c>
      <c r="J725" s="2">
        <v>139</v>
      </c>
      <c r="K725" s="2">
        <v>133</v>
      </c>
      <c r="L725" s="2">
        <v>3</v>
      </c>
      <c r="M725" s="7">
        <f t="shared" si="44"/>
        <v>399</v>
      </c>
      <c r="N725" s="7">
        <f t="shared" si="45"/>
        <v>417</v>
      </c>
      <c r="O725" s="2">
        <v>30</v>
      </c>
      <c r="P725" s="8">
        <f t="shared" si="46"/>
        <v>447</v>
      </c>
      <c r="Q725" s="8">
        <f t="shared" si="47"/>
        <v>18</v>
      </c>
      <c r="R725" s="2" t="s">
        <v>50</v>
      </c>
      <c r="S725" s="24" cm="1">
        <f t="array" ref="S725">_xlfn.IFS(P725&lt;5000, P725*2%,  P725&lt;25000, P725*5%, P725&lt;50000, P725*7%, P725&lt;10000, P725*9%, P725&lt;250000, P725*12%, P725&gt;=250000, P725*15%)</f>
        <v>8.94</v>
      </c>
    </row>
    <row r="726" spans="1:19" x14ac:dyDescent="0.3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>VLOOKUP(F726,'Customer Info'!A:B,2,FALSE)</f>
        <v>Hunter</v>
      </c>
      <c r="H726" s="6" t="str">
        <f>VLOOKUP(F726,'Customer Info'!A:C,3,FALSE)</f>
        <v>Glantz</v>
      </c>
      <c r="I726" s="6" t="str">
        <f>VLOOKUP(F726,'Customer Info'!A:E,4,FALSE)</f>
        <v>Home Office</v>
      </c>
      <c r="J726" s="2">
        <v>224</v>
      </c>
      <c r="K726" s="2">
        <v>210</v>
      </c>
      <c r="L726" s="2">
        <v>1</v>
      </c>
      <c r="M726" s="7">
        <f t="shared" si="44"/>
        <v>210</v>
      </c>
      <c r="N726" s="7">
        <f t="shared" si="45"/>
        <v>224</v>
      </c>
      <c r="O726" s="2">
        <v>97</v>
      </c>
      <c r="P726" s="8">
        <f t="shared" si="46"/>
        <v>321</v>
      </c>
      <c r="Q726" s="8">
        <f t="shared" si="47"/>
        <v>14</v>
      </c>
      <c r="R726" s="2" t="s">
        <v>50</v>
      </c>
      <c r="S726" s="24" cm="1">
        <f t="array" ref="S726">_xlfn.IFS(P726&lt;5000, P726*2%,  P726&lt;25000, P726*5%, P726&lt;50000, P726*7%, P726&lt;10000, P726*9%, P726&lt;250000, P726*12%, P726&gt;=250000, P726*15%)</f>
        <v>6.42</v>
      </c>
    </row>
    <row r="727" spans="1:19" x14ac:dyDescent="0.3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>VLOOKUP(F727,'Customer Info'!A:B,2,FALSE)</f>
        <v>Logan</v>
      </c>
      <c r="H727" s="6" t="str">
        <f>VLOOKUP(F727,'Customer Info'!A:C,3,FALSE)</f>
        <v>Currie</v>
      </c>
      <c r="I727" s="6" t="str">
        <f>VLOOKUP(F727,'Customer Info'!A:E,4,FALSE)</f>
        <v>Consumer</v>
      </c>
      <c r="J727" s="2">
        <v>279</v>
      </c>
      <c r="K727" s="2">
        <v>254</v>
      </c>
      <c r="L727" s="2">
        <v>4</v>
      </c>
      <c r="M727" s="7">
        <f t="shared" si="44"/>
        <v>1016</v>
      </c>
      <c r="N727" s="7">
        <f t="shared" si="45"/>
        <v>1116</v>
      </c>
      <c r="O727" s="2">
        <v>78</v>
      </c>
      <c r="P727" s="8">
        <f t="shared" si="46"/>
        <v>1194</v>
      </c>
      <c r="Q727" s="8">
        <f t="shared" si="47"/>
        <v>100</v>
      </c>
      <c r="R727" s="2" t="s">
        <v>50</v>
      </c>
      <c r="S727" s="24" cm="1">
        <f t="array" ref="S727">_xlfn.IFS(P727&lt;5000, P727*2%,  P727&lt;25000, P727*5%, P727&lt;50000, P727*7%, P727&lt;10000, P727*9%, P727&lt;250000, P727*12%, P727&gt;=250000, P727*15%)</f>
        <v>23.88</v>
      </c>
    </row>
    <row r="728" spans="1:19" x14ac:dyDescent="0.3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>VLOOKUP(F728,'Customer Info'!A:B,2,FALSE)</f>
        <v>Dianna</v>
      </c>
      <c r="H728" s="6" t="str">
        <f>VLOOKUP(F728,'Customer Info'!A:C,3,FALSE)</f>
        <v>Vittorini</v>
      </c>
      <c r="I728" s="6" t="str">
        <f>VLOOKUP(F728,'Customer Info'!A:E,4,FALSE)</f>
        <v>Corporate</v>
      </c>
      <c r="J728" s="2">
        <v>4904</v>
      </c>
      <c r="K728" s="2">
        <v>4499</v>
      </c>
      <c r="L728" s="2">
        <v>5</v>
      </c>
      <c r="M728" s="7">
        <f t="shared" si="44"/>
        <v>22495</v>
      </c>
      <c r="N728" s="7">
        <f t="shared" si="45"/>
        <v>24520</v>
      </c>
      <c r="O728" s="2">
        <v>82</v>
      </c>
      <c r="P728" s="8">
        <f t="shared" si="46"/>
        <v>24602</v>
      </c>
      <c r="Q728" s="8">
        <f t="shared" si="47"/>
        <v>2025</v>
      </c>
      <c r="R728" s="2" t="s">
        <v>28</v>
      </c>
      <c r="S728" s="24" cm="1">
        <f t="array" ref="S728">_xlfn.IFS(P728&lt;5000, P728*2%,  P728&lt;25000, P728*5%, P728&lt;50000, P728*7%, P728&lt;10000, P728*9%, P728&lt;250000, P728*12%, P728&gt;=250000, P728*15%)</f>
        <v>1230.1000000000001</v>
      </c>
    </row>
    <row r="729" spans="1:19" x14ac:dyDescent="0.3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>VLOOKUP(F729,'Customer Info'!A:B,2,FALSE)</f>
        <v>Tom</v>
      </c>
      <c r="H729" s="6" t="str">
        <f>VLOOKUP(F729,'Customer Info'!A:C,3,FALSE)</f>
        <v>Boeckenhauer</v>
      </c>
      <c r="I729" s="6" t="str">
        <f>VLOOKUP(F729,'Customer Info'!A:E,4,FALSE)</f>
        <v>Corporate</v>
      </c>
      <c r="J729" s="2">
        <v>135</v>
      </c>
      <c r="K729" s="2">
        <v>129</v>
      </c>
      <c r="L729" s="2">
        <v>2</v>
      </c>
      <c r="M729" s="7">
        <f t="shared" si="44"/>
        <v>258</v>
      </c>
      <c r="N729" s="7">
        <f t="shared" si="45"/>
        <v>270</v>
      </c>
      <c r="O729" s="2">
        <v>30</v>
      </c>
      <c r="P729" s="8">
        <f t="shared" si="46"/>
        <v>300</v>
      </c>
      <c r="Q729" s="8">
        <f t="shared" si="47"/>
        <v>12</v>
      </c>
      <c r="R729" s="2" t="s">
        <v>28</v>
      </c>
      <c r="S729" s="24" cm="1">
        <f t="array" ref="S729">_xlfn.IFS(P729&lt;5000, P729*2%,  P729&lt;25000, P729*5%, P729&lt;50000, P729*7%, P729&lt;10000, P729*9%, P729&lt;250000, P729*12%, P729&gt;=250000, P729*15%)</f>
        <v>6</v>
      </c>
    </row>
    <row r="730" spans="1:19" x14ac:dyDescent="0.3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>VLOOKUP(F730,'Customer Info'!A:B,2,FALSE)</f>
        <v>Dana</v>
      </c>
      <c r="H730" s="6" t="str">
        <f>VLOOKUP(F730,'Customer Info'!A:C,3,FALSE)</f>
        <v>Kaydos</v>
      </c>
      <c r="I730" s="6" t="str">
        <f>VLOOKUP(F730,'Customer Info'!A:E,4,FALSE)</f>
        <v>Home Office</v>
      </c>
      <c r="J730" s="2">
        <v>520</v>
      </c>
      <c r="K730" s="2">
        <v>477</v>
      </c>
      <c r="L730" s="2">
        <v>4</v>
      </c>
      <c r="M730" s="7">
        <f t="shared" si="44"/>
        <v>1908</v>
      </c>
      <c r="N730" s="7">
        <f t="shared" si="45"/>
        <v>2080</v>
      </c>
      <c r="O730" s="2">
        <v>67</v>
      </c>
      <c r="P730" s="8">
        <f t="shared" si="46"/>
        <v>2147</v>
      </c>
      <c r="Q730" s="8">
        <f t="shared" si="47"/>
        <v>172</v>
      </c>
      <c r="R730" s="2" t="s">
        <v>28</v>
      </c>
      <c r="S730" s="24" cm="1">
        <f t="array" ref="S730">_xlfn.IFS(P730&lt;5000, P730*2%,  P730&lt;25000, P730*5%, P730&lt;50000, P730*7%, P730&lt;10000, P730*9%, P730&lt;250000, P730*12%, P730&gt;=250000, P730*15%)</f>
        <v>42.94</v>
      </c>
    </row>
    <row r="731" spans="1:19" x14ac:dyDescent="0.3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>VLOOKUP(F731,'Customer Info'!A:B,2,FALSE)</f>
        <v>Alex</v>
      </c>
      <c r="H731" s="6" t="str">
        <f>VLOOKUP(F731,'Customer Info'!A:C,3,FALSE)</f>
        <v>Avila</v>
      </c>
      <c r="I731" s="6" t="str">
        <f>VLOOKUP(F731,'Customer Info'!A:E,4,FALSE)</f>
        <v>Corporate</v>
      </c>
      <c r="J731" s="2">
        <v>666</v>
      </c>
      <c r="K731" s="2">
        <v>641</v>
      </c>
      <c r="L731" s="2">
        <v>6</v>
      </c>
      <c r="M731" s="7">
        <f t="shared" si="44"/>
        <v>3846</v>
      </c>
      <c r="N731" s="7">
        <f t="shared" si="45"/>
        <v>3996</v>
      </c>
      <c r="O731" s="2">
        <v>30</v>
      </c>
      <c r="P731" s="8">
        <f t="shared" si="46"/>
        <v>4026</v>
      </c>
      <c r="Q731" s="8">
        <f t="shared" si="47"/>
        <v>150</v>
      </c>
      <c r="R731" s="2" t="s">
        <v>50</v>
      </c>
      <c r="S731" s="24" cm="1">
        <f t="array" ref="S731">_xlfn.IFS(P731&lt;5000, P731*2%,  P731&lt;25000, P731*5%, P731&lt;50000, P731*7%, P731&lt;10000, P731*9%, P731&lt;250000, P731*12%, P731&gt;=250000, P731*15%)</f>
        <v>80.52</v>
      </c>
    </row>
    <row r="732" spans="1:19" x14ac:dyDescent="0.3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>VLOOKUP(F732,'Customer Info'!A:B,2,FALSE)</f>
        <v>Nancy</v>
      </c>
      <c r="H732" s="6" t="str">
        <f>VLOOKUP(F732,'Customer Info'!A:C,3,FALSE)</f>
        <v>Lomonaco</v>
      </c>
      <c r="I732" s="6" t="str">
        <f>VLOOKUP(F732,'Customer Info'!A:E,4,FALSE)</f>
        <v>Consumer</v>
      </c>
      <c r="J732" s="2">
        <v>4577</v>
      </c>
      <c r="K732" s="2">
        <v>4285</v>
      </c>
      <c r="L732" s="2">
        <v>2</v>
      </c>
      <c r="M732" s="7">
        <f t="shared" si="44"/>
        <v>8570</v>
      </c>
      <c r="N732" s="7">
        <f t="shared" si="45"/>
        <v>9154</v>
      </c>
      <c r="O732" s="2">
        <v>20</v>
      </c>
      <c r="P732" s="8">
        <f t="shared" si="46"/>
        <v>9174</v>
      </c>
      <c r="Q732" s="8">
        <f t="shared" si="47"/>
        <v>584</v>
      </c>
      <c r="R732" s="2" t="s">
        <v>28</v>
      </c>
      <c r="S732" s="24" cm="1">
        <f t="array" ref="S732">_xlfn.IFS(P732&lt;5000, P732*2%,  P732&lt;25000, P732*5%, P732&lt;50000, P732*7%, P732&lt;10000, P732*9%, P732&lt;250000, P732*12%, P732&gt;=250000, P732*15%)</f>
        <v>458.70000000000005</v>
      </c>
    </row>
    <row r="733" spans="1:19" x14ac:dyDescent="0.3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>VLOOKUP(F733,'Customer Info'!A:B,2,FALSE)</f>
        <v>Mick</v>
      </c>
      <c r="H733" s="6" t="str">
        <f>VLOOKUP(F733,'Customer Info'!A:C,3,FALSE)</f>
        <v>Brown</v>
      </c>
      <c r="I733" s="6" t="str">
        <f>VLOOKUP(F733,'Customer Info'!A:E,4,FALSE)</f>
        <v>Corporate</v>
      </c>
      <c r="J733" s="2">
        <v>169</v>
      </c>
      <c r="K733" s="2">
        <v>160</v>
      </c>
      <c r="L733" s="2">
        <v>3</v>
      </c>
      <c r="M733" s="7">
        <f t="shared" si="44"/>
        <v>480</v>
      </c>
      <c r="N733" s="7">
        <f t="shared" si="45"/>
        <v>507</v>
      </c>
      <c r="O733" s="2">
        <v>30</v>
      </c>
      <c r="P733" s="8">
        <f t="shared" si="46"/>
        <v>537</v>
      </c>
      <c r="Q733" s="8">
        <f t="shared" si="47"/>
        <v>27</v>
      </c>
      <c r="R733" s="2" t="s">
        <v>50</v>
      </c>
      <c r="S733" s="24" cm="1">
        <f t="array" ref="S733">_xlfn.IFS(P733&lt;5000, P733*2%,  P733&lt;25000, P733*5%, P733&lt;50000, P733*7%, P733&lt;10000, P733*9%, P733&lt;250000, P733*12%, P733&gt;=250000, P733*15%)</f>
        <v>10.74</v>
      </c>
    </row>
    <row r="734" spans="1:19" x14ac:dyDescent="0.3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>VLOOKUP(F734,'Customer Info'!A:B,2,FALSE)</f>
        <v>Yana</v>
      </c>
      <c r="H734" s="6" t="str">
        <f>VLOOKUP(F734,'Customer Info'!A:C,3,FALSE)</f>
        <v>Sorensen</v>
      </c>
      <c r="I734" s="6" t="str">
        <f>VLOOKUP(F734,'Customer Info'!A:E,4,FALSE)</f>
        <v>Home Office</v>
      </c>
      <c r="J734" s="2">
        <v>27691</v>
      </c>
      <c r="K734" s="2">
        <v>25616</v>
      </c>
      <c r="L734" s="2">
        <v>5</v>
      </c>
      <c r="M734" s="7">
        <f t="shared" si="44"/>
        <v>128080</v>
      </c>
      <c r="N734" s="7">
        <f t="shared" si="45"/>
        <v>138455</v>
      </c>
      <c r="O734" s="2">
        <v>57</v>
      </c>
      <c r="P734" s="8">
        <f t="shared" si="46"/>
        <v>138512</v>
      </c>
      <c r="Q734" s="8">
        <f t="shared" si="47"/>
        <v>10375</v>
      </c>
      <c r="R734" s="2" t="s">
        <v>56</v>
      </c>
      <c r="S734" s="24" cm="1">
        <f t="array" ref="S734">_xlfn.IFS(P734&lt;5000, P734*2%,  P734&lt;25000, P734*5%, P734&lt;50000, P734*7%, P734&lt;10000, P734*9%, P734&lt;250000, P734*12%, P734&gt;=250000, P734*15%)</f>
        <v>16621.439999999999</v>
      </c>
    </row>
    <row r="735" spans="1:19" x14ac:dyDescent="0.3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>VLOOKUP(F735,'Customer Info'!A:B,2,FALSE)</f>
        <v>Lindsay</v>
      </c>
      <c r="H735" s="6" t="str">
        <f>VLOOKUP(F735,'Customer Info'!A:C,3,FALSE)</f>
        <v>Castell</v>
      </c>
      <c r="I735" s="6" t="str">
        <f>VLOOKUP(F735,'Customer Info'!A:E,4,FALSE)</f>
        <v>Corporate</v>
      </c>
      <c r="J735" s="2">
        <v>27691</v>
      </c>
      <c r="K735" s="2">
        <v>25616</v>
      </c>
      <c r="L735" s="2">
        <v>3</v>
      </c>
      <c r="M735" s="7">
        <f t="shared" si="44"/>
        <v>76848</v>
      </c>
      <c r="N735" s="7">
        <f t="shared" si="45"/>
        <v>83073</v>
      </c>
      <c r="O735" s="2">
        <v>97</v>
      </c>
      <c r="P735" s="8">
        <f t="shared" si="46"/>
        <v>83170</v>
      </c>
      <c r="Q735" s="8">
        <f t="shared" si="47"/>
        <v>6225</v>
      </c>
      <c r="R735" s="2" t="s">
        <v>28</v>
      </c>
      <c r="S735" s="24" cm="1">
        <f t="array" ref="S735">_xlfn.IFS(P735&lt;5000, P735*2%,  P735&lt;25000, P735*5%, P735&lt;50000, P735*7%, P735&lt;10000, P735*9%, P735&lt;250000, P735*12%, P735&gt;=250000, P735*15%)</f>
        <v>9980.4</v>
      </c>
    </row>
    <row r="736" spans="1:19" x14ac:dyDescent="0.3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>VLOOKUP(F736,'Customer Info'!A:B,2,FALSE)</f>
        <v>Philip</v>
      </c>
      <c r="H736" s="6" t="str">
        <f>VLOOKUP(F736,'Customer Info'!A:C,3,FALSE)</f>
        <v>Fox</v>
      </c>
      <c r="I736" s="6" t="str">
        <f>VLOOKUP(F736,'Customer Info'!A:E,4,FALSE)</f>
        <v>Consumer</v>
      </c>
      <c r="J736" s="2">
        <v>185</v>
      </c>
      <c r="K736" s="2">
        <v>174</v>
      </c>
      <c r="L736" s="2">
        <v>3</v>
      </c>
      <c r="M736" s="7">
        <f t="shared" si="44"/>
        <v>522</v>
      </c>
      <c r="N736" s="7">
        <f t="shared" si="45"/>
        <v>555</v>
      </c>
      <c r="O736" s="2">
        <v>30</v>
      </c>
      <c r="P736" s="8">
        <f t="shared" si="46"/>
        <v>585</v>
      </c>
      <c r="Q736" s="8">
        <f t="shared" si="47"/>
        <v>33</v>
      </c>
      <c r="R736" s="2" t="s">
        <v>28</v>
      </c>
      <c r="S736" s="24" cm="1">
        <f t="array" ref="S736">_xlfn.IFS(P736&lt;5000, P736*2%,  P736&lt;25000, P736*5%, P736&lt;50000, P736*7%, P736&lt;10000, P736*9%, P736&lt;250000, P736*12%, P736&gt;=250000, P736*15%)</f>
        <v>11.700000000000001</v>
      </c>
    </row>
    <row r="737" spans="1:19" x14ac:dyDescent="0.3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>VLOOKUP(F737,'Customer Info'!A:B,2,FALSE)</f>
        <v>Vivek</v>
      </c>
      <c r="H737" s="6" t="str">
        <f>VLOOKUP(F737,'Customer Info'!A:C,3,FALSE)</f>
        <v>Gonzalez</v>
      </c>
      <c r="I737" s="6" t="str">
        <f>VLOOKUP(F737,'Customer Info'!A:E,4,FALSE)</f>
        <v>Consumer</v>
      </c>
      <c r="J737" s="2">
        <v>1637</v>
      </c>
      <c r="K737" s="2">
        <v>1532</v>
      </c>
      <c r="L737" s="2">
        <v>1</v>
      </c>
      <c r="M737" s="7">
        <f t="shared" si="44"/>
        <v>1532</v>
      </c>
      <c r="N737" s="7">
        <f t="shared" si="45"/>
        <v>1637</v>
      </c>
      <c r="O737" s="2">
        <v>75</v>
      </c>
      <c r="P737" s="8">
        <f t="shared" si="46"/>
        <v>1712</v>
      </c>
      <c r="Q737" s="8">
        <f t="shared" si="47"/>
        <v>105</v>
      </c>
      <c r="R737" s="2" t="s">
        <v>26</v>
      </c>
      <c r="S737" s="24" cm="1">
        <f t="array" ref="S737">_xlfn.IFS(P737&lt;5000, P737*2%,  P737&lt;25000, P737*5%, P737&lt;50000, P737*7%, P737&lt;10000, P737*9%, P737&lt;250000, P737*12%, P737&gt;=250000, P737*15%)</f>
        <v>34.24</v>
      </c>
    </row>
    <row r="738" spans="1:19" x14ac:dyDescent="0.3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>VLOOKUP(F738,'Customer Info'!A:B,2,FALSE)</f>
        <v>Susan</v>
      </c>
      <c r="H738" s="6" t="str">
        <f>VLOOKUP(F738,'Customer Info'!A:C,3,FALSE)</f>
        <v>Pistek</v>
      </c>
      <c r="I738" s="6" t="str">
        <f>VLOOKUP(F738,'Customer Info'!A:E,4,FALSE)</f>
        <v>Consumer</v>
      </c>
      <c r="J738" s="2">
        <v>1569</v>
      </c>
      <c r="K738" s="2">
        <v>1466</v>
      </c>
      <c r="L738" s="2">
        <v>2</v>
      </c>
      <c r="M738" s="7">
        <f t="shared" si="44"/>
        <v>2932</v>
      </c>
      <c r="N738" s="7">
        <f t="shared" si="45"/>
        <v>3138</v>
      </c>
      <c r="O738" s="2">
        <v>95</v>
      </c>
      <c r="P738" s="8">
        <f t="shared" si="46"/>
        <v>3233</v>
      </c>
      <c r="Q738" s="8">
        <f t="shared" si="47"/>
        <v>206</v>
      </c>
      <c r="R738" s="2" t="s">
        <v>28</v>
      </c>
      <c r="S738" s="24" cm="1">
        <f t="array" ref="S738">_xlfn.IFS(P738&lt;5000, P738*2%,  P738&lt;25000, P738*5%, P738&lt;50000, P738*7%, P738&lt;10000, P738*9%, P738&lt;250000, P738*12%, P738&gt;=250000, P738*15%)</f>
        <v>64.66</v>
      </c>
    </row>
    <row r="739" spans="1:19" x14ac:dyDescent="0.3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>VLOOKUP(F739,'Customer Info'!A:B,2,FALSE)</f>
        <v>Dionis</v>
      </c>
      <c r="H739" s="6" t="str">
        <f>VLOOKUP(F739,'Customer Info'!A:C,3,FALSE)</f>
        <v>Lloyd</v>
      </c>
      <c r="I739" s="6" t="str">
        <f>VLOOKUP(F739,'Customer Info'!A:E,4,FALSE)</f>
        <v>Consumer</v>
      </c>
      <c r="J739" s="2">
        <v>208</v>
      </c>
      <c r="K739" s="2">
        <v>187</v>
      </c>
      <c r="L739" s="2">
        <v>2</v>
      </c>
      <c r="M739" s="7">
        <f t="shared" si="44"/>
        <v>374</v>
      </c>
      <c r="N739" s="7">
        <f t="shared" si="45"/>
        <v>416</v>
      </c>
      <c r="O739" s="2">
        <v>85</v>
      </c>
      <c r="P739" s="8">
        <f t="shared" si="46"/>
        <v>501</v>
      </c>
      <c r="Q739" s="8">
        <f t="shared" si="47"/>
        <v>42</v>
      </c>
      <c r="R739" s="2" t="s">
        <v>28</v>
      </c>
      <c r="S739" s="24" cm="1">
        <f t="array" ref="S739">_xlfn.IFS(P739&lt;5000, P739*2%,  P739&lt;25000, P739*5%, P739&lt;50000, P739*7%, P739&lt;10000, P739*9%, P739&lt;250000, P739*12%, P739&gt;=250000, P739*15%)</f>
        <v>10.02</v>
      </c>
    </row>
    <row r="740" spans="1:19" x14ac:dyDescent="0.3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>VLOOKUP(F740,'Customer Info'!A:B,2,FALSE)</f>
        <v>Debra</v>
      </c>
      <c r="H740" s="6" t="str">
        <f>VLOOKUP(F740,'Customer Info'!A:C,3,FALSE)</f>
        <v>Catini</v>
      </c>
      <c r="I740" s="6" t="str">
        <f>VLOOKUP(F740,'Customer Info'!A:E,4,FALSE)</f>
        <v>Home Office</v>
      </c>
      <c r="J740" s="2">
        <v>1017</v>
      </c>
      <c r="K740" s="2">
        <v>950</v>
      </c>
      <c r="L740" s="2">
        <v>2</v>
      </c>
      <c r="M740" s="7">
        <f t="shared" si="44"/>
        <v>1900</v>
      </c>
      <c r="N740" s="7">
        <f t="shared" si="45"/>
        <v>2034</v>
      </c>
      <c r="O740" s="2">
        <v>80</v>
      </c>
      <c r="P740" s="8">
        <f t="shared" si="46"/>
        <v>2114</v>
      </c>
      <c r="Q740" s="8">
        <f t="shared" si="47"/>
        <v>134</v>
      </c>
      <c r="R740" s="2" t="s">
        <v>28</v>
      </c>
      <c r="S740" s="24" cm="1">
        <f t="array" ref="S740">_xlfn.IFS(P740&lt;5000, P740*2%,  P740&lt;25000, P740*5%, P740&lt;50000, P740*7%, P740&lt;10000, P740*9%, P740&lt;250000, P740*12%, P740&gt;=250000, P740*15%)</f>
        <v>42.28</v>
      </c>
    </row>
    <row r="741" spans="1:19" x14ac:dyDescent="0.3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>VLOOKUP(F741,'Customer Info'!A:B,2,FALSE)</f>
        <v>Tamara</v>
      </c>
      <c r="H741" s="6" t="str">
        <f>VLOOKUP(F741,'Customer Info'!A:C,3,FALSE)</f>
        <v>Willingham</v>
      </c>
      <c r="I741" s="6" t="str">
        <f>VLOOKUP(F741,'Customer Info'!A:E,4,FALSE)</f>
        <v>Corporate</v>
      </c>
      <c r="J741" s="2">
        <v>7327</v>
      </c>
      <c r="K741" s="2">
        <v>6658</v>
      </c>
      <c r="L741" s="2">
        <v>3</v>
      </c>
      <c r="M741" s="7">
        <f t="shared" si="44"/>
        <v>19974</v>
      </c>
      <c r="N741" s="7">
        <f t="shared" si="45"/>
        <v>21981</v>
      </c>
      <c r="O741" s="2">
        <v>91</v>
      </c>
      <c r="P741" s="8">
        <f t="shared" si="46"/>
        <v>22072</v>
      </c>
      <c r="Q741" s="8">
        <f t="shared" si="47"/>
        <v>2007</v>
      </c>
      <c r="R741" s="2" t="s">
        <v>28</v>
      </c>
      <c r="S741" s="24" cm="1">
        <f t="array" ref="S741">_xlfn.IFS(P741&lt;5000, P741*2%,  P741&lt;25000, P741*5%, P741&lt;50000, P741*7%, P741&lt;10000, P741*9%, P741&lt;250000, P741*12%, P741&gt;=250000, P741*15%)</f>
        <v>1103.6000000000001</v>
      </c>
    </row>
    <row r="742" spans="1:19" x14ac:dyDescent="0.3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>VLOOKUP(F742,'Customer Info'!A:B,2,FALSE)</f>
        <v>Thomas</v>
      </c>
      <c r="H742" s="6" t="str">
        <f>VLOOKUP(F742,'Customer Info'!A:C,3,FALSE)</f>
        <v>Boland</v>
      </c>
      <c r="I742" s="6" t="str">
        <f>VLOOKUP(F742,'Customer Info'!A:E,4,FALSE)</f>
        <v>Consumer</v>
      </c>
      <c r="J742" s="2">
        <v>1585</v>
      </c>
      <c r="K742" s="2">
        <v>1495</v>
      </c>
      <c r="L742" s="2">
        <v>8</v>
      </c>
      <c r="M742" s="7">
        <f t="shared" si="44"/>
        <v>11960</v>
      </c>
      <c r="N742" s="7">
        <f t="shared" si="45"/>
        <v>12680</v>
      </c>
      <c r="O742" s="2">
        <v>100</v>
      </c>
      <c r="P742" s="8">
        <f t="shared" si="46"/>
        <v>12780</v>
      </c>
      <c r="Q742" s="8">
        <f t="shared" si="47"/>
        <v>720</v>
      </c>
      <c r="R742" s="2" t="s">
        <v>28</v>
      </c>
      <c r="S742" s="24" cm="1">
        <f t="array" ref="S742">_xlfn.IFS(P742&lt;5000, P742*2%,  P742&lt;25000, P742*5%, P742&lt;50000, P742*7%, P742&lt;10000, P742*9%, P742&lt;250000, P742*12%, P742&gt;=250000, P742*15%)</f>
        <v>639</v>
      </c>
    </row>
    <row r="743" spans="1:19" x14ac:dyDescent="0.3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>VLOOKUP(F743,'Customer Info'!A:B,2,FALSE)</f>
        <v>Robert</v>
      </c>
      <c r="H743" s="6" t="str">
        <f>VLOOKUP(F743,'Customer Info'!A:C,3,FALSE)</f>
        <v>Dilbeck</v>
      </c>
      <c r="I743" s="6" t="str">
        <f>VLOOKUP(F743,'Customer Info'!A:E,4,FALSE)</f>
        <v>Corporate</v>
      </c>
      <c r="J743" s="2">
        <v>405</v>
      </c>
      <c r="K743" s="2">
        <v>381</v>
      </c>
      <c r="L743" s="2">
        <v>2</v>
      </c>
      <c r="M743" s="7">
        <f t="shared" si="44"/>
        <v>762</v>
      </c>
      <c r="N743" s="7">
        <f t="shared" si="45"/>
        <v>810</v>
      </c>
      <c r="O743" s="2">
        <v>35</v>
      </c>
      <c r="P743" s="8">
        <f t="shared" si="46"/>
        <v>845</v>
      </c>
      <c r="Q743" s="8">
        <f t="shared" si="47"/>
        <v>48</v>
      </c>
      <c r="R743" s="2" t="s">
        <v>26</v>
      </c>
      <c r="S743" s="24" cm="1">
        <f t="array" ref="S743">_xlfn.IFS(P743&lt;5000, P743*2%,  P743&lt;25000, P743*5%, P743&lt;50000, P743*7%, P743&lt;10000, P743*9%, P743&lt;250000, P743*12%, P743&gt;=250000, P743*15%)</f>
        <v>16.899999999999999</v>
      </c>
    </row>
    <row r="744" spans="1:19" x14ac:dyDescent="0.3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>VLOOKUP(F744,'Customer Info'!A:B,2,FALSE)</f>
        <v>Patrick</v>
      </c>
      <c r="H744" s="6" t="str">
        <f>VLOOKUP(F744,'Customer Info'!A:C,3,FALSE)</f>
        <v>Bzostek</v>
      </c>
      <c r="I744" s="6" t="str">
        <f>VLOOKUP(F744,'Customer Info'!A:E,4,FALSE)</f>
        <v>Corporate</v>
      </c>
      <c r="J744" s="2">
        <v>1809</v>
      </c>
      <c r="K744" s="2">
        <v>1691</v>
      </c>
      <c r="L744" s="2">
        <v>6</v>
      </c>
      <c r="M744" s="7">
        <f t="shared" si="44"/>
        <v>10146</v>
      </c>
      <c r="N744" s="7">
        <f t="shared" si="45"/>
        <v>10854</v>
      </c>
      <c r="O744" s="2">
        <v>61</v>
      </c>
      <c r="P744" s="8">
        <f t="shared" si="46"/>
        <v>10915</v>
      </c>
      <c r="Q744" s="8">
        <f t="shared" si="47"/>
        <v>708</v>
      </c>
      <c r="R744" s="2" t="s">
        <v>28</v>
      </c>
      <c r="S744" s="24" cm="1">
        <f t="array" ref="S744">_xlfn.IFS(P744&lt;5000, P744*2%,  P744&lt;25000, P744*5%, P744&lt;50000, P744*7%, P744&lt;10000, P744*9%, P744&lt;250000, P744*12%, P744&gt;=250000, P744*15%)</f>
        <v>545.75</v>
      </c>
    </row>
    <row r="745" spans="1:19" x14ac:dyDescent="0.3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>VLOOKUP(F745,'Customer Info'!A:B,2,FALSE)</f>
        <v>Harold</v>
      </c>
      <c r="H745" s="6" t="str">
        <f>VLOOKUP(F745,'Customer Info'!A:C,3,FALSE)</f>
        <v>Dahlen</v>
      </c>
      <c r="I745" s="6" t="str">
        <f>VLOOKUP(F745,'Customer Info'!A:E,4,FALSE)</f>
        <v>Corporate</v>
      </c>
      <c r="J745" s="2">
        <v>1576</v>
      </c>
      <c r="K745" s="2">
        <v>1531</v>
      </c>
      <c r="L745" s="2">
        <v>2</v>
      </c>
      <c r="M745" s="7">
        <f t="shared" si="44"/>
        <v>3062</v>
      </c>
      <c r="N745" s="7">
        <f t="shared" si="45"/>
        <v>3152</v>
      </c>
      <c r="O745" s="2">
        <v>63</v>
      </c>
      <c r="P745" s="8">
        <f t="shared" si="46"/>
        <v>3215</v>
      </c>
      <c r="Q745" s="8">
        <f t="shared" si="47"/>
        <v>90</v>
      </c>
      <c r="R745" s="2" t="s">
        <v>26</v>
      </c>
      <c r="S745" s="24" cm="1">
        <f t="array" ref="S745">_xlfn.IFS(P745&lt;5000, P745*2%,  P745&lt;25000, P745*5%, P745&lt;50000, P745*7%, P745&lt;10000, P745*9%, P745&lt;250000, P745*12%, P745&gt;=250000, P745*15%)</f>
        <v>64.3</v>
      </c>
    </row>
    <row r="746" spans="1:19" x14ac:dyDescent="0.3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>VLOOKUP(F746,'Customer Info'!A:B,2,FALSE)</f>
        <v>John</v>
      </c>
      <c r="H746" s="6" t="str">
        <f>VLOOKUP(F746,'Customer Info'!A:C,3,FALSE)</f>
        <v>Huston</v>
      </c>
      <c r="I746" s="6" t="str">
        <f>VLOOKUP(F746,'Customer Info'!A:E,4,FALSE)</f>
        <v>Corporate</v>
      </c>
      <c r="J746" s="2">
        <v>1574</v>
      </c>
      <c r="K746" s="2">
        <v>1458</v>
      </c>
      <c r="L746" s="2">
        <v>1</v>
      </c>
      <c r="M746" s="7">
        <f t="shared" si="44"/>
        <v>1458</v>
      </c>
      <c r="N746" s="7">
        <f t="shared" si="45"/>
        <v>1574</v>
      </c>
      <c r="O746" s="2">
        <v>88</v>
      </c>
      <c r="P746" s="8">
        <f t="shared" si="46"/>
        <v>1662</v>
      </c>
      <c r="Q746" s="8">
        <f t="shared" si="47"/>
        <v>116</v>
      </c>
      <c r="R746" s="2" t="s">
        <v>26</v>
      </c>
      <c r="S746" s="24" cm="1">
        <f t="array" ref="S746">_xlfn.IFS(P746&lt;5000, P746*2%,  P746&lt;25000, P746*5%, P746&lt;50000, P746*7%, P746&lt;10000, P746*9%, P746&lt;250000, P746*12%, P746&gt;=250000, P746*15%)</f>
        <v>33.24</v>
      </c>
    </row>
    <row r="747" spans="1:19" x14ac:dyDescent="0.3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>VLOOKUP(F747,'Customer Info'!A:B,2,FALSE)</f>
        <v>Michael</v>
      </c>
      <c r="H747" s="6" t="str">
        <f>VLOOKUP(F747,'Customer Info'!A:C,3,FALSE)</f>
        <v>Moore</v>
      </c>
      <c r="I747" s="6" t="str">
        <f>VLOOKUP(F747,'Customer Info'!A:E,4,FALSE)</f>
        <v>Consumer</v>
      </c>
      <c r="J747" s="2">
        <v>809</v>
      </c>
      <c r="K747" s="2">
        <v>770</v>
      </c>
      <c r="L747" s="2">
        <v>7</v>
      </c>
      <c r="M747" s="7">
        <f t="shared" si="44"/>
        <v>5390</v>
      </c>
      <c r="N747" s="7">
        <f t="shared" si="45"/>
        <v>5663</v>
      </c>
      <c r="O747" s="2">
        <v>28</v>
      </c>
      <c r="P747" s="8">
        <f t="shared" si="46"/>
        <v>5691</v>
      </c>
      <c r="Q747" s="8">
        <f t="shared" si="47"/>
        <v>273</v>
      </c>
      <c r="R747" s="2" t="s">
        <v>50</v>
      </c>
      <c r="S747" s="24" cm="1">
        <f t="array" ref="S747">_xlfn.IFS(P747&lt;5000, P747*2%,  P747&lt;25000, P747*5%, P747&lt;50000, P747*7%, P747&lt;10000, P747*9%, P747&lt;250000, P747*12%, P747&gt;=250000, P747*15%)</f>
        <v>284.55</v>
      </c>
    </row>
    <row r="748" spans="1:19" x14ac:dyDescent="0.3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>VLOOKUP(F748,'Customer Info'!A:B,2,FALSE)</f>
        <v>Eileen</v>
      </c>
      <c r="H748" s="6" t="str">
        <f>VLOOKUP(F748,'Customer Info'!A:C,3,FALSE)</f>
        <v>Kiefer</v>
      </c>
      <c r="I748" s="6" t="str">
        <f>VLOOKUP(F748,'Customer Info'!A:E,4,FALSE)</f>
        <v>Consumer</v>
      </c>
      <c r="J748" s="2">
        <v>2151</v>
      </c>
      <c r="K748" s="2">
        <v>2009</v>
      </c>
      <c r="L748" s="2">
        <v>4</v>
      </c>
      <c r="M748" s="7">
        <f t="shared" si="44"/>
        <v>8036</v>
      </c>
      <c r="N748" s="7">
        <f t="shared" si="45"/>
        <v>8604</v>
      </c>
      <c r="O748" s="2">
        <v>30</v>
      </c>
      <c r="P748" s="8">
        <f t="shared" si="46"/>
        <v>8634</v>
      </c>
      <c r="Q748" s="8">
        <f t="shared" si="47"/>
        <v>568</v>
      </c>
      <c r="R748" s="2" t="s">
        <v>28</v>
      </c>
      <c r="S748" s="24" cm="1">
        <f t="array" ref="S748">_xlfn.IFS(P748&lt;5000, P748*2%,  P748&lt;25000, P748*5%, P748&lt;50000, P748*7%, P748&lt;10000, P748*9%, P748&lt;250000, P748*12%, P748&gt;=250000, P748*15%)</f>
        <v>431.70000000000005</v>
      </c>
    </row>
    <row r="749" spans="1:19" x14ac:dyDescent="0.3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>VLOOKUP(F749,'Customer Info'!A:B,2,FALSE)</f>
        <v>Natalie</v>
      </c>
      <c r="H749" s="6" t="str">
        <f>VLOOKUP(F749,'Customer Info'!A:C,3,FALSE)</f>
        <v>Webber</v>
      </c>
      <c r="I749" s="6" t="str">
        <f>VLOOKUP(F749,'Customer Info'!A:E,4,FALSE)</f>
        <v>Corporate</v>
      </c>
      <c r="J749" s="2">
        <v>199</v>
      </c>
      <c r="K749" s="2">
        <v>176</v>
      </c>
      <c r="L749" s="2">
        <v>7</v>
      </c>
      <c r="M749" s="7">
        <f t="shared" si="44"/>
        <v>1232</v>
      </c>
      <c r="N749" s="7">
        <f t="shared" si="45"/>
        <v>1393</v>
      </c>
      <c r="O749" s="2">
        <v>30</v>
      </c>
      <c r="P749" s="8">
        <f t="shared" si="46"/>
        <v>1423</v>
      </c>
      <c r="Q749" s="8">
        <f t="shared" si="47"/>
        <v>161</v>
      </c>
      <c r="R749" s="2" t="s">
        <v>26</v>
      </c>
      <c r="S749" s="24" cm="1">
        <f t="array" ref="S749">_xlfn.IFS(P749&lt;5000, P749*2%,  P749&lt;25000, P749*5%, P749&lt;50000, P749*7%, P749&lt;10000, P749*9%, P749&lt;250000, P749*12%, P749&gt;=250000, P749*15%)</f>
        <v>28.46</v>
      </c>
    </row>
    <row r="750" spans="1:19" x14ac:dyDescent="0.3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>VLOOKUP(F750,'Customer Info'!A:B,2,FALSE)</f>
        <v>Troy</v>
      </c>
      <c r="H750" s="6" t="str">
        <f>VLOOKUP(F750,'Customer Info'!A:C,3,FALSE)</f>
        <v>Blackwell</v>
      </c>
      <c r="I750" s="6" t="str">
        <f>VLOOKUP(F750,'Customer Info'!A:E,4,FALSE)</f>
        <v>Home Office</v>
      </c>
      <c r="J750" s="2">
        <v>3354</v>
      </c>
      <c r="K750" s="2">
        <v>3102</v>
      </c>
      <c r="L750" s="2">
        <v>9</v>
      </c>
      <c r="M750" s="7">
        <f t="shared" si="44"/>
        <v>27918</v>
      </c>
      <c r="N750" s="7">
        <f t="shared" si="45"/>
        <v>30186</v>
      </c>
      <c r="O750" s="2">
        <v>91</v>
      </c>
      <c r="P750" s="8">
        <f t="shared" si="46"/>
        <v>30277</v>
      </c>
      <c r="Q750" s="8">
        <f t="shared" si="47"/>
        <v>2268</v>
      </c>
      <c r="R750" s="2" t="s">
        <v>28</v>
      </c>
      <c r="S750" s="24" cm="1">
        <f t="array" ref="S750">_xlfn.IFS(P750&lt;5000, P750*2%,  P750&lt;25000, P750*5%, P750&lt;50000, P750*7%, P750&lt;10000, P750*9%, P750&lt;250000, P750*12%, P750&gt;=250000, P750*15%)</f>
        <v>2119.3900000000003</v>
      </c>
    </row>
    <row r="751" spans="1:19" x14ac:dyDescent="0.3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>VLOOKUP(F751,'Customer Info'!A:B,2,FALSE)</f>
        <v>Kristen</v>
      </c>
      <c r="H751" s="6" t="str">
        <f>VLOOKUP(F751,'Customer Info'!A:C,3,FALSE)</f>
        <v>Hastings</v>
      </c>
      <c r="I751" s="6" t="str">
        <f>VLOOKUP(F751,'Customer Info'!A:E,4,FALSE)</f>
        <v>Corporate</v>
      </c>
      <c r="J751" s="2">
        <v>914</v>
      </c>
      <c r="K751" s="2">
        <v>830</v>
      </c>
      <c r="L751" s="2">
        <v>2</v>
      </c>
      <c r="M751" s="7">
        <f t="shared" si="44"/>
        <v>1660</v>
      </c>
      <c r="N751" s="7">
        <f t="shared" si="45"/>
        <v>1828</v>
      </c>
      <c r="O751" s="2">
        <v>83</v>
      </c>
      <c r="P751" s="8">
        <f t="shared" si="46"/>
        <v>1911</v>
      </c>
      <c r="Q751" s="8">
        <f t="shared" si="47"/>
        <v>168</v>
      </c>
      <c r="R751" s="2" t="s">
        <v>28</v>
      </c>
      <c r="S751" s="24" cm="1">
        <f t="array" ref="S751">_xlfn.IFS(P751&lt;5000, P751*2%,  P751&lt;25000, P751*5%, P751&lt;50000, P751*7%, P751&lt;10000, P751*9%, P751&lt;250000, P751*12%, P751&gt;=250000, P751*15%)</f>
        <v>38.22</v>
      </c>
    </row>
    <row r="752" spans="1:19" x14ac:dyDescent="0.3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>VLOOKUP(F752,'Customer Info'!A:B,2,FALSE)</f>
        <v>Carl</v>
      </c>
      <c r="H752" s="6" t="str">
        <f>VLOOKUP(F752,'Customer Info'!A:C,3,FALSE)</f>
        <v>Weiss</v>
      </c>
      <c r="I752" s="6" t="str">
        <f>VLOOKUP(F752,'Customer Info'!A:E,4,FALSE)</f>
        <v>Corporate</v>
      </c>
      <c r="J752" s="2">
        <v>474</v>
      </c>
      <c r="K752" s="2">
        <v>443</v>
      </c>
      <c r="L752" s="2">
        <v>6</v>
      </c>
      <c r="M752" s="7">
        <f t="shared" si="44"/>
        <v>2658</v>
      </c>
      <c r="N752" s="7">
        <f t="shared" si="45"/>
        <v>2844</v>
      </c>
      <c r="O752" s="2">
        <v>91</v>
      </c>
      <c r="P752" s="8">
        <f t="shared" si="46"/>
        <v>2935</v>
      </c>
      <c r="Q752" s="8">
        <f t="shared" si="47"/>
        <v>186</v>
      </c>
      <c r="R752" s="2" t="s">
        <v>28</v>
      </c>
      <c r="S752" s="24" cm="1">
        <f t="array" ref="S752">_xlfn.IFS(P752&lt;5000, P752*2%,  P752&lt;25000, P752*5%, P752&lt;50000, P752*7%, P752&lt;10000, P752*9%, P752&lt;250000, P752*12%, P752&gt;=250000, P752*15%)</f>
        <v>58.7</v>
      </c>
    </row>
    <row r="753" spans="1:19" x14ac:dyDescent="0.3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>VLOOKUP(F753,'Customer Info'!A:B,2,FALSE)</f>
        <v>Ritsa</v>
      </c>
      <c r="H753" s="6" t="str">
        <f>VLOOKUP(F753,'Customer Info'!A:C,3,FALSE)</f>
        <v>Hightower</v>
      </c>
      <c r="I753" s="6" t="str">
        <f>VLOOKUP(F753,'Customer Info'!A:E,4,FALSE)</f>
        <v>Corporate</v>
      </c>
      <c r="J753" s="2">
        <v>6585</v>
      </c>
      <c r="K753" s="2">
        <v>6105</v>
      </c>
      <c r="L753" s="2">
        <v>9</v>
      </c>
      <c r="M753" s="7">
        <f t="shared" si="44"/>
        <v>54945</v>
      </c>
      <c r="N753" s="7">
        <f t="shared" si="45"/>
        <v>59265</v>
      </c>
      <c r="O753" s="2">
        <v>52</v>
      </c>
      <c r="P753" s="8">
        <f t="shared" si="46"/>
        <v>59317</v>
      </c>
      <c r="Q753" s="8">
        <f t="shared" si="47"/>
        <v>4320</v>
      </c>
      <c r="R753" s="2" t="s">
        <v>28</v>
      </c>
      <c r="S753" s="24" cm="1">
        <f t="array" ref="S753">_xlfn.IFS(P753&lt;5000, P753*2%,  P753&lt;25000, P753*5%, P753&lt;50000, P753*7%, P753&lt;10000, P753*9%, P753&lt;250000, P753*12%, P753&gt;=250000, P753*15%)</f>
        <v>7118.04</v>
      </c>
    </row>
    <row r="754" spans="1:19" x14ac:dyDescent="0.3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>VLOOKUP(F754,'Customer Info'!A:B,2,FALSE)</f>
        <v>Ryan</v>
      </c>
      <c r="H754" s="6" t="str">
        <f>VLOOKUP(F754,'Customer Info'!A:C,3,FALSE)</f>
        <v>Akin</v>
      </c>
      <c r="I754" s="6" t="str">
        <f>VLOOKUP(F754,'Customer Info'!A:E,4,FALSE)</f>
        <v>Home Office</v>
      </c>
      <c r="J754" s="2">
        <v>139</v>
      </c>
      <c r="K754" s="2">
        <v>133</v>
      </c>
      <c r="L754" s="2">
        <v>3</v>
      </c>
      <c r="M754" s="7">
        <f t="shared" si="44"/>
        <v>399</v>
      </c>
      <c r="N754" s="7">
        <f t="shared" si="45"/>
        <v>417</v>
      </c>
      <c r="O754" s="2">
        <v>30</v>
      </c>
      <c r="P754" s="8">
        <f t="shared" si="46"/>
        <v>447</v>
      </c>
      <c r="Q754" s="8">
        <f t="shared" si="47"/>
        <v>18</v>
      </c>
      <c r="R754" s="2" t="s">
        <v>28</v>
      </c>
      <c r="S754" s="24" cm="1">
        <f t="array" ref="S754">_xlfn.IFS(P754&lt;5000, P754*2%,  P754&lt;25000, P754*5%, P754&lt;50000, P754*7%, P754&lt;10000, P754*9%, P754&lt;250000, P754*12%, P754&gt;=250000, P754*15%)</f>
        <v>8.94</v>
      </c>
    </row>
    <row r="755" spans="1:19" x14ac:dyDescent="0.3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>VLOOKUP(F755,'Customer Info'!A:B,2,FALSE)</f>
        <v>Julia</v>
      </c>
      <c r="H755" s="6" t="str">
        <f>VLOOKUP(F755,'Customer Info'!A:C,3,FALSE)</f>
        <v>Barnett</v>
      </c>
      <c r="I755" s="6" t="str">
        <f>VLOOKUP(F755,'Customer Info'!A:E,4,FALSE)</f>
        <v>Home Office</v>
      </c>
      <c r="J755" s="2">
        <v>2808</v>
      </c>
      <c r="K755" s="2">
        <v>2674</v>
      </c>
      <c r="L755" s="2">
        <v>4</v>
      </c>
      <c r="M755" s="7">
        <f t="shared" si="44"/>
        <v>10696</v>
      </c>
      <c r="N755" s="7">
        <f t="shared" si="45"/>
        <v>11232</v>
      </c>
      <c r="O755" s="2">
        <v>47</v>
      </c>
      <c r="P755" s="8">
        <f t="shared" si="46"/>
        <v>11279</v>
      </c>
      <c r="Q755" s="8">
        <f t="shared" si="47"/>
        <v>536</v>
      </c>
      <c r="R755" s="2" t="s">
        <v>50</v>
      </c>
      <c r="S755" s="24" cm="1">
        <f t="array" ref="S755">_xlfn.IFS(P755&lt;5000, P755*2%,  P755&lt;25000, P755*5%, P755&lt;50000, P755*7%, P755&lt;10000, P755*9%, P755&lt;250000, P755*12%, P755&gt;=250000, P755*15%)</f>
        <v>563.95000000000005</v>
      </c>
    </row>
    <row r="756" spans="1:19" x14ac:dyDescent="0.3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>VLOOKUP(F756,'Customer Info'!A:B,2,FALSE)</f>
        <v>Toby</v>
      </c>
      <c r="H756" s="6" t="str">
        <f>VLOOKUP(F756,'Customer Info'!A:C,3,FALSE)</f>
        <v>Swindell</v>
      </c>
      <c r="I756" s="6" t="str">
        <f>VLOOKUP(F756,'Customer Info'!A:E,4,FALSE)</f>
        <v>Corporate</v>
      </c>
      <c r="J756" s="2">
        <v>2907</v>
      </c>
      <c r="K756" s="2">
        <v>2667</v>
      </c>
      <c r="L756" s="2">
        <v>3</v>
      </c>
      <c r="M756" s="7">
        <f t="shared" si="44"/>
        <v>8001</v>
      </c>
      <c r="N756" s="7">
        <f t="shared" si="45"/>
        <v>8721</v>
      </c>
      <c r="O756" s="2">
        <v>59</v>
      </c>
      <c r="P756" s="8">
        <f t="shared" si="46"/>
        <v>8780</v>
      </c>
      <c r="Q756" s="8">
        <f t="shared" si="47"/>
        <v>720</v>
      </c>
      <c r="R756" s="2" t="s">
        <v>50</v>
      </c>
      <c r="S756" s="24" cm="1">
        <f t="array" ref="S756">_xlfn.IFS(P756&lt;5000, P756*2%,  P756&lt;25000, P756*5%, P756&lt;50000, P756*7%, P756&lt;10000, P756*9%, P756&lt;250000, P756*12%, P756&gt;=250000, P756*15%)</f>
        <v>439</v>
      </c>
    </row>
    <row r="757" spans="1:19" x14ac:dyDescent="0.3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>VLOOKUP(F757,'Customer Info'!A:B,2,FALSE)</f>
        <v>Trudy</v>
      </c>
      <c r="H757" s="6" t="str">
        <f>VLOOKUP(F757,'Customer Info'!A:C,3,FALSE)</f>
        <v>Glocke</v>
      </c>
      <c r="I757" s="6" t="str">
        <f>VLOOKUP(F757,'Customer Info'!A:E,4,FALSE)</f>
        <v>Consumer</v>
      </c>
      <c r="J757" s="2">
        <v>851</v>
      </c>
      <c r="K757" s="2">
        <v>773</v>
      </c>
      <c r="L757" s="2">
        <v>6</v>
      </c>
      <c r="M757" s="7">
        <f t="shared" si="44"/>
        <v>4638</v>
      </c>
      <c r="N757" s="7">
        <f t="shared" si="45"/>
        <v>5106</v>
      </c>
      <c r="O757" s="2">
        <v>62</v>
      </c>
      <c r="P757" s="8">
        <f t="shared" si="46"/>
        <v>5168</v>
      </c>
      <c r="Q757" s="8">
        <f t="shared" si="47"/>
        <v>468</v>
      </c>
      <c r="R757" s="2" t="s">
        <v>28</v>
      </c>
      <c r="S757" s="24" cm="1">
        <f t="array" ref="S757">_xlfn.IFS(P757&lt;5000, P757*2%,  P757&lt;25000, P757*5%, P757&lt;50000, P757*7%, P757&lt;10000, P757*9%, P757&lt;250000, P757*12%, P757&gt;=250000, P757*15%)</f>
        <v>258.40000000000003</v>
      </c>
    </row>
    <row r="758" spans="1:19" x14ac:dyDescent="0.3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>VLOOKUP(F758,'Customer Info'!A:B,2,FALSE)</f>
        <v>Stuart</v>
      </c>
      <c r="H758" s="6" t="str">
        <f>VLOOKUP(F758,'Customer Info'!A:C,3,FALSE)</f>
        <v>Van</v>
      </c>
      <c r="I758" s="6" t="str">
        <f>VLOOKUP(F758,'Customer Info'!A:E,4,FALSE)</f>
        <v>Home Office</v>
      </c>
      <c r="J758" s="2">
        <v>2222</v>
      </c>
      <c r="K758" s="2">
        <v>2081</v>
      </c>
      <c r="L758" s="2">
        <v>4</v>
      </c>
      <c r="M758" s="7">
        <f t="shared" si="44"/>
        <v>8324</v>
      </c>
      <c r="N758" s="7">
        <f t="shared" si="45"/>
        <v>8888</v>
      </c>
      <c r="O758" s="2">
        <v>88</v>
      </c>
      <c r="P758" s="8">
        <f t="shared" si="46"/>
        <v>8976</v>
      </c>
      <c r="Q758" s="8">
        <f t="shared" si="47"/>
        <v>564</v>
      </c>
      <c r="R758" s="2" t="s">
        <v>26</v>
      </c>
      <c r="S758" s="24" cm="1">
        <f t="array" ref="S758">_xlfn.IFS(P758&lt;5000, P758*2%,  P758&lt;25000, P758*5%, P758&lt;50000, P758*7%, P758&lt;10000, P758*9%, P758&lt;250000, P758*12%, P758&gt;=250000, P758*15%)</f>
        <v>448.8</v>
      </c>
    </row>
    <row r="759" spans="1:19" x14ac:dyDescent="0.3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>VLOOKUP(F759,'Customer Info'!A:B,2,FALSE)</f>
        <v>Tom</v>
      </c>
      <c r="H759" s="6" t="str">
        <f>VLOOKUP(F759,'Customer Info'!A:C,3,FALSE)</f>
        <v>Zandusky</v>
      </c>
      <c r="I759" s="6" t="str">
        <f>VLOOKUP(F759,'Customer Info'!A:E,4,FALSE)</f>
        <v>Consumer</v>
      </c>
      <c r="J759" s="2">
        <v>6274</v>
      </c>
      <c r="K759" s="2">
        <v>6093</v>
      </c>
      <c r="L759" s="2">
        <v>4</v>
      </c>
      <c r="M759" s="7">
        <f t="shared" si="44"/>
        <v>24372</v>
      </c>
      <c r="N759" s="7">
        <f t="shared" si="45"/>
        <v>25096</v>
      </c>
      <c r="O759" s="2">
        <v>77</v>
      </c>
      <c r="P759" s="8">
        <f t="shared" si="46"/>
        <v>25173</v>
      </c>
      <c r="Q759" s="8">
        <f t="shared" si="47"/>
        <v>724</v>
      </c>
      <c r="R759" s="2" t="s">
        <v>26</v>
      </c>
      <c r="S759" s="24" cm="1">
        <f t="array" ref="S759">_xlfn.IFS(P759&lt;5000, P759*2%,  P759&lt;25000, P759*5%, P759&lt;50000, P759*7%, P759&lt;10000, P759*9%, P759&lt;250000, P759*12%, P759&gt;=250000, P759*15%)</f>
        <v>1762.1100000000001</v>
      </c>
    </row>
    <row r="760" spans="1:19" x14ac:dyDescent="0.3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>VLOOKUP(F760,'Customer Info'!A:B,2,FALSE)</f>
        <v>Dennis</v>
      </c>
      <c r="H760" s="6" t="str">
        <f>VLOOKUP(F760,'Customer Info'!A:C,3,FALSE)</f>
        <v>Pardue</v>
      </c>
      <c r="I760" s="6" t="str">
        <f>VLOOKUP(F760,'Customer Info'!A:E,4,FALSE)</f>
        <v>Corporate</v>
      </c>
      <c r="J760" s="2">
        <v>8752</v>
      </c>
      <c r="K760" s="2">
        <v>7877</v>
      </c>
      <c r="L760" s="2">
        <v>4</v>
      </c>
      <c r="M760" s="7">
        <f t="shared" si="44"/>
        <v>31508</v>
      </c>
      <c r="N760" s="7">
        <f t="shared" si="45"/>
        <v>35008</v>
      </c>
      <c r="O760" s="2">
        <v>20</v>
      </c>
      <c r="P760" s="8">
        <f t="shared" si="46"/>
        <v>35028</v>
      </c>
      <c r="Q760" s="8">
        <f t="shared" si="47"/>
        <v>3500</v>
      </c>
      <c r="R760" s="2" t="s">
        <v>50</v>
      </c>
      <c r="S760" s="24" cm="1">
        <f t="array" ref="S760">_xlfn.IFS(P760&lt;5000, P760*2%,  P760&lt;25000, P760*5%, P760&lt;50000, P760*7%, P760&lt;10000, P760*9%, P760&lt;250000, P760*12%, P760&gt;=250000, P760*15%)</f>
        <v>2451.96</v>
      </c>
    </row>
    <row r="761" spans="1:19" x14ac:dyDescent="0.3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>VLOOKUP(F761,'Customer Info'!A:B,2,FALSE)</f>
        <v>Barry</v>
      </c>
      <c r="H761" s="6" t="str">
        <f>VLOOKUP(F761,'Customer Info'!A:C,3,FALSE)</f>
        <v>Franzšsisch</v>
      </c>
      <c r="I761" s="6" t="str">
        <f>VLOOKUP(F761,'Customer Info'!A:E,4,FALSE)</f>
        <v>Consumer</v>
      </c>
      <c r="J761" s="2">
        <v>96</v>
      </c>
      <c r="K761" s="2">
        <v>87</v>
      </c>
      <c r="L761" s="2">
        <v>4</v>
      </c>
      <c r="M761" s="7">
        <f t="shared" si="44"/>
        <v>348</v>
      </c>
      <c r="N761" s="7">
        <f t="shared" si="45"/>
        <v>384</v>
      </c>
      <c r="O761" s="2">
        <v>10</v>
      </c>
      <c r="P761" s="8">
        <f t="shared" si="46"/>
        <v>394</v>
      </c>
      <c r="Q761" s="8">
        <f t="shared" si="47"/>
        <v>36</v>
      </c>
      <c r="R761" s="2" t="s">
        <v>28</v>
      </c>
      <c r="S761" s="24" cm="1">
        <f t="array" ref="S761">_xlfn.IFS(P761&lt;5000, P761*2%,  P761&lt;25000, P761*5%, P761&lt;50000, P761*7%, P761&lt;10000, P761*9%, P761&lt;250000, P761*12%, P761&gt;=250000, P761*15%)</f>
        <v>7.88</v>
      </c>
    </row>
    <row r="762" spans="1:19" x14ac:dyDescent="0.3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>VLOOKUP(F762,'Customer Info'!A:B,2,FALSE)</f>
        <v>Bruce</v>
      </c>
      <c r="H762" s="6" t="str">
        <f>VLOOKUP(F762,'Customer Info'!A:C,3,FALSE)</f>
        <v>Geld</v>
      </c>
      <c r="I762" s="6" t="str">
        <f>VLOOKUP(F762,'Customer Info'!A:E,4,FALSE)</f>
        <v>Corporate</v>
      </c>
      <c r="J762" s="2">
        <v>5894</v>
      </c>
      <c r="K762" s="2">
        <v>5621</v>
      </c>
      <c r="L762" s="2">
        <v>5</v>
      </c>
      <c r="M762" s="7">
        <f t="shared" si="44"/>
        <v>28105</v>
      </c>
      <c r="N762" s="7">
        <f t="shared" si="45"/>
        <v>29470</v>
      </c>
      <c r="O762" s="2">
        <v>84</v>
      </c>
      <c r="P762" s="8">
        <f t="shared" si="46"/>
        <v>29554</v>
      </c>
      <c r="Q762" s="8">
        <f t="shared" si="47"/>
        <v>1365</v>
      </c>
      <c r="R762" s="2" t="s">
        <v>50</v>
      </c>
      <c r="S762" s="24" cm="1">
        <f t="array" ref="S762">_xlfn.IFS(P762&lt;5000, P762*2%,  P762&lt;25000, P762*5%, P762&lt;50000, P762*7%, P762&lt;10000, P762*9%, P762&lt;250000, P762*12%, P762&gt;=250000, P762*15%)</f>
        <v>2068.7800000000002</v>
      </c>
    </row>
    <row r="763" spans="1:19" x14ac:dyDescent="0.3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>VLOOKUP(F763,'Customer Info'!A:B,2,FALSE)</f>
        <v>Kelly</v>
      </c>
      <c r="H763" s="6" t="str">
        <f>VLOOKUP(F763,'Customer Info'!A:C,3,FALSE)</f>
        <v>Williams</v>
      </c>
      <c r="I763" s="6" t="str">
        <f>VLOOKUP(F763,'Customer Info'!A:E,4,FALSE)</f>
        <v>Corporate</v>
      </c>
      <c r="J763" s="2">
        <v>1717</v>
      </c>
      <c r="K763" s="2">
        <v>1652</v>
      </c>
      <c r="L763" s="2">
        <v>5</v>
      </c>
      <c r="M763" s="7">
        <f t="shared" si="44"/>
        <v>8260</v>
      </c>
      <c r="N763" s="7">
        <f t="shared" si="45"/>
        <v>8585</v>
      </c>
      <c r="O763" s="2">
        <v>31</v>
      </c>
      <c r="P763" s="8">
        <f t="shared" si="46"/>
        <v>8616</v>
      </c>
      <c r="Q763" s="8">
        <f t="shared" si="47"/>
        <v>325</v>
      </c>
      <c r="R763" s="2" t="s">
        <v>50</v>
      </c>
      <c r="S763" s="24" cm="1">
        <f t="array" ref="S763">_xlfn.IFS(P763&lt;5000, P763*2%,  P763&lt;25000, P763*5%, P763&lt;50000, P763*7%, P763&lt;10000, P763*9%, P763&lt;250000, P763*12%, P763&gt;=250000, P763*15%)</f>
        <v>430.8</v>
      </c>
    </row>
    <row r="764" spans="1:19" x14ac:dyDescent="0.3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>VLOOKUP(F764,'Customer Info'!A:B,2,FALSE)</f>
        <v>Irene</v>
      </c>
      <c r="H764" s="6" t="str">
        <f>VLOOKUP(F764,'Customer Info'!A:C,3,FALSE)</f>
        <v>Maddox</v>
      </c>
      <c r="I764" s="6" t="str">
        <f>VLOOKUP(F764,'Customer Info'!A:E,4,FALSE)</f>
        <v>Consumer</v>
      </c>
      <c r="J764" s="2">
        <v>1413</v>
      </c>
      <c r="K764" s="2">
        <v>1334</v>
      </c>
      <c r="L764" s="2">
        <v>3</v>
      </c>
      <c r="M764" s="7">
        <f t="shared" si="44"/>
        <v>4002</v>
      </c>
      <c r="N764" s="7">
        <f t="shared" si="45"/>
        <v>4239</v>
      </c>
      <c r="O764" s="2">
        <v>87</v>
      </c>
      <c r="P764" s="8">
        <f t="shared" si="46"/>
        <v>4326</v>
      </c>
      <c r="Q764" s="8">
        <f t="shared" si="47"/>
        <v>237</v>
      </c>
      <c r="R764" s="2" t="s">
        <v>28</v>
      </c>
      <c r="S764" s="24" cm="1">
        <f t="array" ref="S764">_xlfn.IFS(P764&lt;5000, P764*2%,  P764&lt;25000, P764*5%, P764&lt;50000, P764*7%, P764&lt;10000, P764*9%, P764&lt;250000, P764*12%, P764&gt;=250000, P764*15%)</f>
        <v>86.52</v>
      </c>
    </row>
    <row r="765" spans="1:19" x14ac:dyDescent="0.3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>VLOOKUP(F765,'Customer Info'!A:B,2,FALSE)</f>
        <v>Tamara</v>
      </c>
      <c r="H765" s="6" t="str">
        <f>VLOOKUP(F765,'Customer Info'!A:C,3,FALSE)</f>
        <v>Willingham</v>
      </c>
      <c r="I765" s="6" t="str">
        <f>VLOOKUP(F765,'Customer Info'!A:E,4,FALSE)</f>
        <v>Consumer</v>
      </c>
      <c r="J765" s="2">
        <v>3053</v>
      </c>
      <c r="K765" s="2">
        <v>2937</v>
      </c>
      <c r="L765" s="2">
        <v>1</v>
      </c>
      <c r="M765" s="7">
        <f t="shared" si="44"/>
        <v>2937</v>
      </c>
      <c r="N765" s="7">
        <f t="shared" si="45"/>
        <v>3053</v>
      </c>
      <c r="O765" s="2">
        <v>27</v>
      </c>
      <c r="P765" s="8">
        <f t="shared" si="46"/>
        <v>3080</v>
      </c>
      <c r="Q765" s="8">
        <f t="shared" si="47"/>
        <v>116</v>
      </c>
      <c r="R765" s="2" t="s">
        <v>28</v>
      </c>
      <c r="S765" s="24" cm="1">
        <f t="array" ref="S765">_xlfn.IFS(P765&lt;5000, P765*2%,  P765&lt;25000, P765*5%, P765&lt;50000, P765*7%, P765&lt;10000, P765*9%, P765&lt;250000, P765*12%, P765&gt;=250000, P765*15%)</f>
        <v>61.6</v>
      </c>
    </row>
    <row r="766" spans="1:19" x14ac:dyDescent="0.3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>VLOOKUP(F766,'Customer Info'!A:B,2,FALSE)</f>
        <v>Steven</v>
      </c>
      <c r="H766" s="6" t="str">
        <f>VLOOKUP(F766,'Customer Info'!A:C,3,FALSE)</f>
        <v>Cartwright</v>
      </c>
      <c r="I766" s="6" t="str">
        <f>VLOOKUP(F766,'Customer Info'!A:E,4,FALSE)</f>
        <v>Consumer</v>
      </c>
      <c r="J766" s="2">
        <v>7922</v>
      </c>
      <c r="K766" s="2">
        <v>7328</v>
      </c>
      <c r="L766" s="2">
        <v>2</v>
      </c>
      <c r="M766" s="7">
        <f t="shared" si="44"/>
        <v>14656</v>
      </c>
      <c r="N766" s="7">
        <f t="shared" si="45"/>
        <v>15844</v>
      </c>
      <c r="O766" s="2">
        <v>28</v>
      </c>
      <c r="P766" s="8">
        <f t="shared" si="46"/>
        <v>15872</v>
      </c>
      <c r="Q766" s="8">
        <f t="shared" si="47"/>
        <v>1188</v>
      </c>
      <c r="R766" s="2" t="s">
        <v>28</v>
      </c>
      <c r="S766" s="24" cm="1">
        <f t="array" ref="S766">_xlfn.IFS(P766&lt;5000, P766*2%,  P766&lt;25000, P766*5%, P766&lt;50000, P766*7%, P766&lt;10000, P766*9%, P766&lt;250000, P766*12%, P766&gt;=250000, P766*15%)</f>
        <v>793.6</v>
      </c>
    </row>
    <row r="767" spans="1:19" x14ac:dyDescent="0.3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>VLOOKUP(F767,'Customer Info'!A:B,2,FALSE)</f>
        <v>Bill</v>
      </c>
      <c r="H767" s="6" t="str">
        <f>VLOOKUP(F767,'Customer Info'!A:C,3,FALSE)</f>
        <v>Stewart</v>
      </c>
      <c r="I767" s="6" t="str">
        <f>VLOOKUP(F767,'Customer Info'!A:E,4,FALSE)</f>
        <v>Consumer</v>
      </c>
      <c r="J767" s="2">
        <v>27691</v>
      </c>
      <c r="K767" s="2">
        <v>25616</v>
      </c>
      <c r="L767" s="2">
        <v>8</v>
      </c>
      <c r="M767" s="7">
        <f t="shared" si="44"/>
        <v>204928</v>
      </c>
      <c r="N767" s="7">
        <f t="shared" si="45"/>
        <v>221528</v>
      </c>
      <c r="O767" s="2">
        <v>39</v>
      </c>
      <c r="P767" s="8">
        <f t="shared" si="46"/>
        <v>221567</v>
      </c>
      <c r="Q767" s="8">
        <f t="shared" si="47"/>
        <v>16600</v>
      </c>
      <c r="R767" s="2" t="s">
        <v>28</v>
      </c>
      <c r="S767" s="24" cm="1">
        <f t="array" ref="S767">_xlfn.IFS(P767&lt;5000, P767*2%,  P767&lt;25000, P767*5%, P767&lt;50000, P767*7%, P767&lt;10000, P767*9%, P767&lt;250000, P767*12%, P767&gt;=250000, P767*15%)</f>
        <v>26588.039999999997</v>
      </c>
    </row>
    <row r="768" spans="1:19" x14ac:dyDescent="0.3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>VLOOKUP(F768,'Customer Info'!A:B,2,FALSE)</f>
        <v>Benjamin</v>
      </c>
      <c r="H768" s="6" t="str">
        <f>VLOOKUP(F768,'Customer Info'!A:C,3,FALSE)</f>
        <v>Patterson</v>
      </c>
      <c r="I768" s="6" t="str">
        <f>VLOOKUP(F768,'Customer Info'!A:E,4,FALSE)</f>
        <v>Corporate</v>
      </c>
      <c r="J768" s="2">
        <v>6717</v>
      </c>
      <c r="K768" s="2">
        <v>6288</v>
      </c>
      <c r="L768" s="2">
        <v>6</v>
      </c>
      <c r="M768" s="7">
        <f t="shared" si="44"/>
        <v>37728</v>
      </c>
      <c r="N768" s="7">
        <f t="shared" si="45"/>
        <v>40302</v>
      </c>
      <c r="O768" s="2">
        <v>54</v>
      </c>
      <c r="P768" s="8">
        <f t="shared" si="46"/>
        <v>40356</v>
      </c>
      <c r="Q768" s="8">
        <f t="shared" si="47"/>
        <v>2574</v>
      </c>
      <c r="R768" s="2" t="s">
        <v>28</v>
      </c>
      <c r="S768" s="24" cm="1">
        <f t="array" ref="S768">_xlfn.IFS(P768&lt;5000, P768*2%,  P768&lt;25000, P768*5%, P768&lt;50000, P768*7%, P768&lt;10000, P768*9%, P768&lt;250000, P768*12%, P768&gt;=250000, P768*15%)</f>
        <v>2824.92</v>
      </c>
    </row>
    <row r="769" spans="1:19" x14ac:dyDescent="0.3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>VLOOKUP(F769,'Customer Info'!A:B,2,FALSE)</f>
        <v>Troy</v>
      </c>
      <c r="H769" s="6" t="str">
        <f>VLOOKUP(F769,'Customer Info'!A:C,3,FALSE)</f>
        <v>Staebel</v>
      </c>
      <c r="I769" s="6" t="str">
        <f>VLOOKUP(F769,'Customer Info'!A:E,4,FALSE)</f>
        <v>Home Office</v>
      </c>
      <c r="J769" s="2">
        <v>3354</v>
      </c>
      <c r="K769" s="2">
        <v>3102</v>
      </c>
      <c r="L769" s="2">
        <v>4</v>
      </c>
      <c r="M769" s="7">
        <f t="shared" si="44"/>
        <v>12408</v>
      </c>
      <c r="N769" s="7">
        <f t="shared" si="45"/>
        <v>13416</v>
      </c>
      <c r="O769" s="2">
        <v>93</v>
      </c>
      <c r="P769" s="8">
        <f t="shared" si="46"/>
        <v>13509</v>
      </c>
      <c r="Q769" s="8">
        <f t="shared" si="47"/>
        <v>1008</v>
      </c>
      <c r="R769" s="2" t="s">
        <v>28</v>
      </c>
      <c r="S769" s="24" cm="1">
        <f t="array" ref="S769">_xlfn.IFS(P769&lt;5000, P769*2%,  P769&lt;25000, P769*5%, P769&lt;50000, P769*7%, P769&lt;10000, P769*9%, P769&lt;250000, P769*12%, P769&gt;=250000, P769*15%)</f>
        <v>675.45</v>
      </c>
    </row>
    <row r="770" spans="1:19" x14ac:dyDescent="0.3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>VLOOKUP(F770,'Customer Info'!A:B,2,FALSE)</f>
        <v>Duane</v>
      </c>
      <c r="H770" s="6" t="str">
        <f>VLOOKUP(F770,'Customer Info'!A:C,3,FALSE)</f>
        <v>Huffman</v>
      </c>
      <c r="I770" s="6" t="str">
        <f>VLOOKUP(F770,'Customer Info'!A:E,4,FALSE)</f>
        <v>Consumer</v>
      </c>
      <c r="J770" s="2">
        <v>1453</v>
      </c>
      <c r="K770" s="2">
        <v>1411</v>
      </c>
      <c r="L770" s="2">
        <v>2</v>
      </c>
      <c r="M770" s="7">
        <f t="shared" si="44"/>
        <v>2822</v>
      </c>
      <c r="N770" s="7">
        <f t="shared" si="45"/>
        <v>2906</v>
      </c>
      <c r="O770" s="2">
        <v>76</v>
      </c>
      <c r="P770" s="8">
        <f t="shared" si="46"/>
        <v>2982</v>
      </c>
      <c r="Q770" s="8">
        <f t="shared" si="47"/>
        <v>84</v>
      </c>
      <c r="R770" s="2" t="s">
        <v>28</v>
      </c>
      <c r="S770" s="24" cm="1">
        <f t="array" ref="S770">_xlfn.IFS(P770&lt;5000, P770*2%,  P770&lt;25000, P770*5%, P770&lt;50000, P770*7%, P770&lt;10000, P770*9%, P770&lt;250000, P770*12%, P770&gt;=250000, P770*15%)</f>
        <v>59.64</v>
      </c>
    </row>
    <row r="771" spans="1:19" x14ac:dyDescent="0.3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>VLOOKUP(F771,'Customer Info'!A:B,2,FALSE)</f>
        <v>Trudy</v>
      </c>
      <c r="H771" s="6" t="str">
        <f>VLOOKUP(F771,'Customer Info'!A:C,3,FALSE)</f>
        <v>Glocke</v>
      </c>
      <c r="I771" s="6" t="str">
        <f>VLOOKUP(F771,'Customer Info'!A:E,4,FALSE)</f>
        <v>Consumer</v>
      </c>
      <c r="J771" s="2">
        <v>681</v>
      </c>
      <c r="K771" s="2">
        <v>642</v>
      </c>
      <c r="L771" s="2">
        <v>2</v>
      </c>
      <c r="M771" s="7">
        <f t="shared" si="44"/>
        <v>1284</v>
      </c>
      <c r="N771" s="7">
        <f t="shared" si="45"/>
        <v>1362</v>
      </c>
      <c r="O771" s="2">
        <v>58</v>
      </c>
      <c r="P771" s="8">
        <f t="shared" si="46"/>
        <v>1420</v>
      </c>
      <c r="Q771" s="8">
        <f t="shared" si="47"/>
        <v>78</v>
      </c>
      <c r="R771" s="2" t="s">
        <v>28</v>
      </c>
      <c r="S771" s="24" cm="1">
        <f t="array" ref="S771">_xlfn.IFS(P771&lt;5000, P771*2%,  P771&lt;25000, P771*5%, P771&lt;50000, P771*7%, P771&lt;10000, P771*9%, P771&lt;250000, P771*12%, P771&gt;=250000, P771*15%)</f>
        <v>28.400000000000002</v>
      </c>
    </row>
    <row r="772" spans="1:19" x14ac:dyDescent="0.3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>VLOOKUP(F772,'Customer Info'!A:B,2,FALSE)</f>
        <v>Eugene</v>
      </c>
      <c r="H772" s="6" t="str">
        <f>VLOOKUP(F772,'Customer Info'!A:C,3,FALSE)</f>
        <v>Hildebrand</v>
      </c>
      <c r="I772" s="6" t="str">
        <f>VLOOKUP(F772,'Customer Info'!A:E,4,FALSE)</f>
        <v>Corporate</v>
      </c>
      <c r="J772" s="2">
        <v>68</v>
      </c>
      <c r="K772" s="2">
        <v>63</v>
      </c>
      <c r="L772" s="2">
        <v>4</v>
      </c>
      <c r="M772" s="7">
        <f t="shared" si="44"/>
        <v>252</v>
      </c>
      <c r="N772" s="7">
        <f t="shared" si="45"/>
        <v>272</v>
      </c>
      <c r="O772" s="2">
        <v>10</v>
      </c>
      <c r="P772" s="8">
        <f t="shared" si="46"/>
        <v>282</v>
      </c>
      <c r="Q772" s="8">
        <f t="shared" si="47"/>
        <v>20</v>
      </c>
      <c r="R772" s="2" t="s">
        <v>28</v>
      </c>
      <c r="S772" s="24" cm="1">
        <f t="array" ref="S772">_xlfn.IFS(P772&lt;5000, P772*2%,  P772&lt;25000, P772*5%, P772&lt;50000, P772*7%, P772&lt;10000, P772*9%, P772&lt;250000, P772*12%, P772&gt;=250000, P772*15%)</f>
        <v>5.64</v>
      </c>
    </row>
    <row r="773" spans="1:19" x14ac:dyDescent="0.3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>VLOOKUP(F773,'Customer Info'!A:B,2,FALSE)</f>
        <v>Ted</v>
      </c>
      <c r="H773" s="6" t="str">
        <f>VLOOKUP(F773,'Customer Info'!A:C,3,FALSE)</f>
        <v>Trevino</v>
      </c>
      <c r="I773" s="6" t="str">
        <f>VLOOKUP(F773,'Customer Info'!A:E,4,FALSE)</f>
        <v>Consumer</v>
      </c>
      <c r="J773" s="2">
        <v>8160</v>
      </c>
      <c r="K773" s="2">
        <v>7475</v>
      </c>
      <c r="L773" s="2">
        <v>3</v>
      </c>
      <c r="M773" s="7">
        <f t="shared" si="44"/>
        <v>22425</v>
      </c>
      <c r="N773" s="7">
        <f t="shared" si="45"/>
        <v>24480</v>
      </c>
      <c r="O773" s="2">
        <v>59</v>
      </c>
      <c r="P773" s="8">
        <f t="shared" si="46"/>
        <v>24539</v>
      </c>
      <c r="Q773" s="8">
        <f t="shared" si="47"/>
        <v>2055</v>
      </c>
      <c r="R773" s="2" t="s">
        <v>28</v>
      </c>
      <c r="S773" s="24" cm="1">
        <f t="array" ref="S773">_xlfn.IFS(P773&lt;5000, P773*2%,  P773&lt;25000, P773*5%, P773&lt;50000, P773*7%, P773&lt;10000, P773*9%, P773&lt;250000, P773*12%, P773&gt;=250000, P773*15%)</f>
        <v>1226.95</v>
      </c>
    </row>
    <row r="774" spans="1:19" x14ac:dyDescent="0.3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>VLOOKUP(F774,'Customer Info'!A:B,2,FALSE)</f>
        <v>Laurel</v>
      </c>
      <c r="H774" s="6" t="str">
        <f>VLOOKUP(F774,'Customer Info'!A:C,3,FALSE)</f>
        <v>Workman</v>
      </c>
      <c r="I774" s="6" t="str">
        <f>VLOOKUP(F774,'Customer Info'!A:E,4,FALSE)</f>
        <v>Consumer</v>
      </c>
      <c r="J774" s="2">
        <v>1968</v>
      </c>
      <c r="K774" s="2">
        <v>1821</v>
      </c>
      <c r="L774" s="2">
        <v>3</v>
      </c>
      <c r="M774" s="7">
        <f t="shared" si="44"/>
        <v>5463</v>
      </c>
      <c r="N774" s="7">
        <f t="shared" si="45"/>
        <v>5904</v>
      </c>
      <c r="O774" s="2">
        <v>99</v>
      </c>
      <c r="P774" s="8">
        <f t="shared" si="46"/>
        <v>6003</v>
      </c>
      <c r="Q774" s="8">
        <f t="shared" si="47"/>
        <v>441</v>
      </c>
      <c r="R774" s="2" t="s">
        <v>28</v>
      </c>
      <c r="S774" s="24" cm="1">
        <f t="array" ref="S774">_xlfn.IFS(P774&lt;5000, P774*2%,  P774&lt;25000, P774*5%, P774&lt;50000, P774*7%, P774&lt;10000, P774*9%, P774&lt;250000, P774*12%, P774&gt;=250000, P774*15%)</f>
        <v>300.15000000000003</v>
      </c>
    </row>
    <row r="775" spans="1:19" x14ac:dyDescent="0.3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>VLOOKUP(F775,'Customer Info'!A:B,2,FALSE)</f>
        <v>Elpida</v>
      </c>
      <c r="H775" s="6" t="str">
        <f>VLOOKUP(F775,'Customer Info'!A:C,3,FALSE)</f>
        <v>Rittenbach</v>
      </c>
      <c r="I775" s="6" t="str">
        <f>VLOOKUP(F775,'Customer Info'!A:E,4,FALSE)</f>
        <v>Corporate</v>
      </c>
      <c r="J775" s="2">
        <v>2808</v>
      </c>
      <c r="K775" s="2">
        <v>2674</v>
      </c>
      <c r="L775" s="2">
        <v>4</v>
      </c>
      <c r="M775" s="7">
        <f t="shared" si="44"/>
        <v>10696</v>
      </c>
      <c r="N775" s="7">
        <f t="shared" si="45"/>
        <v>11232</v>
      </c>
      <c r="O775" s="2">
        <v>61</v>
      </c>
      <c r="P775" s="8">
        <f t="shared" si="46"/>
        <v>11293</v>
      </c>
      <c r="Q775" s="8">
        <f t="shared" si="47"/>
        <v>536</v>
      </c>
      <c r="R775" s="2" t="s">
        <v>50</v>
      </c>
      <c r="S775" s="24" cm="1">
        <f t="array" ref="S775">_xlfn.IFS(P775&lt;5000, P775*2%,  P775&lt;25000, P775*5%, P775&lt;50000, P775*7%, P775&lt;10000, P775*9%, P775&lt;250000, P775*12%, P775&gt;=250000, P775*15%)</f>
        <v>564.65</v>
      </c>
    </row>
    <row r="776" spans="1:19" x14ac:dyDescent="0.3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>VLOOKUP(F776,'Customer Info'!A:B,2,FALSE)</f>
        <v>Rachel</v>
      </c>
      <c r="H776" s="6" t="str">
        <f>VLOOKUP(F776,'Customer Info'!A:C,3,FALSE)</f>
        <v>Payne</v>
      </c>
      <c r="I776" s="6" t="str">
        <f>VLOOKUP(F776,'Customer Info'!A:E,4,FALSE)</f>
        <v>Corporate</v>
      </c>
      <c r="J776" s="2">
        <v>516</v>
      </c>
      <c r="K776" s="2">
        <v>473</v>
      </c>
      <c r="L776" s="2">
        <v>2</v>
      </c>
      <c r="M776" s="7">
        <f t="shared" si="44"/>
        <v>946</v>
      </c>
      <c r="N776" s="7">
        <f t="shared" si="45"/>
        <v>1032</v>
      </c>
      <c r="O776" s="2">
        <v>51</v>
      </c>
      <c r="P776" s="8">
        <f t="shared" si="46"/>
        <v>1083</v>
      </c>
      <c r="Q776" s="8">
        <f t="shared" si="47"/>
        <v>86</v>
      </c>
      <c r="R776" s="2" t="s">
        <v>28</v>
      </c>
      <c r="S776" s="24" cm="1">
        <f t="array" ref="S776">_xlfn.IFS(P776&lt;5000, P776*2%,  P776&lt;25000, P776*5%, P776&lt;50000, P776*7%, P776&lt;10000, P776*9%, P776&lt;250000, P776*12%, P776&gt;=250000, P776*15%)</f>
        <v>21.66</v>
      </c>
    </row>
    <row r="777" spans="1:19" x14ac:dyDescent="0.3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>VLOOKUP(F777,'Customer Info'!A:B,2,FALSE)</f>
        <v>Duane</v>
      </c>
      <c r="H777" s="6" t="str">
        <f>VLOOKUP(F777,'Customer Info'!A:C,3,FALSE)</f>
        <v>Noonan</v>
      </c>
      <c r="I777" s="6" t="str">
        <f>VLOOKUP(F777,'Customer Info'!A:E,4,FALSE)</f>
        <v>Home Office</v>
      </c>
      <c r="J777" s="2">
        <v>2602</v>
      </c>
      <c r="K777" s="2">
        <v>2363</v>
      </c>
      <c r="L777" s="2">
        <v>3</v>
      </c>
      <c r="M777" s="7">
        <f t="shared" si="44"/>
        <v>7089</v>
      </c>
      <c r="N777" s="7">
        <f t="shared" si="45"/>
        <v>7806</v>
      </c>
      <c r="O777" s="2">
        <v>63</v>
      </c>
      <c r="P777" s="8">
        <f t="shared" si="46"/>
        <v>7869</v>
      </c>
      <c r="Q777" s="8">
        <f t="shared" si="47"/>
        <v>717</v>
      </c>
      <c r="R777" s="2" t="s">
        <v>50</v>
      </c>
      <c r="S777" s="24" cm="1">
        <f t="array" ref="S777">_xlfn.IFS(P777&lt;5000, P777*2%,  P777&lt;25000, P777*5%, P777&lt;50000, P777*7%, P777&lt;10000, P777*9%, P777&lt;250000, P777*12%, P777&gt;=250000, P777*15%)</f>
        <v>393.45000000000005</v>
      </c>
    </row>
    <row r="778" spans="1:19" x14ac:dyDescent="0.3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>VLOOKUP(F778,'Customer Info'!A:B,2,FALSE)</f>
        <v>Damala</v>
      </c>
      <c r="H778" s="6" t="str">
        <f>VLOOKUP(F778,'Customer Info'!A:C,3,FALSE)</f>
        <v>Kotsonis</v>
      </c>
      <c r="I778" s="6" t="str">
        <f>VLOOKUP(F778,'Customer Info'!A:E,4,FALSE)</f>
        <v>Corporate</v>
      </c>
      <c r="J778" s="2">
        <v>1654</v>
      </c>
      <c r="K778" s="2">
        <v>1577</v>
      </c>
      <c r="L778" s="2">
        <v>2</v>
      </c>
      <c r="M778" s="7">
        <f t="shared" si="44"/>
        <v>3154</v>
      </c>
      <c r="N778" s="7">
        <f t="shared" si="45"/>
        <v>3308</v>
      </c>
      <c r="O778" s="2">
        <v>32</v>
      </c>
      <c r="P778" s="8">
        <f t="shared" si="46"/>
        <v>3340</v>
      </c>
      <c r="Q778" s="8">
        <f t="shared" si="47"/>
        <v>154</v>
      </c>
      <c r="R778" s="2" t="s">
        <v>56</v>
      </c>
      <c r="S778" s="24" cm="1">
        <f t="array" ref="S778">_xlfn.IFS(P778&lt;5000, P778*2%,  P778&lt;25000, P778*5%, P778&lt;50000, P778*7%, P778&lt;10000, P778*9%, P778&lt;250000, P778*12%, P778&gt;=250000, P778*15%)</f>
        <v>66.8</v>
      </c>
    </row>
    <row r="779" spans="1:19" x14ac:dyDescent="0.3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>VLOOKUP(F779,'Customer Info'!A:B,2,FALSE)</f>
        <v>Adrian</v>
      </c>
      <c r="H779" s="6" t="str">
        <f>VLOOKUP(F779,'Customer Info'!A:C,3,FALSE)</f>
        <v>Barton</v>
      </c>
      <c r="I779" s="6" t="str">
        <f>VLOOKUP(F779,'Customer Info'!A:E,4,FALSE)</f>
        <v>Corporate</v>
      </c>
      <c r="J779" s="2">
        <v>1808</v>
      </c>
      <c r="K779" s="2">
        <v>1740</v>
      </c>
      <c r="L779" s="2">
        <v>2</v>
      </c>
      <c r="M779" s="7">
        <f t="shared" ref="M779:M842" si="48">K779*L779</f>
        <v>3480</v>
      </c>
      <c r="N779" s="7">
        <f t="shared" ref="N779:N842" si="49">J779*L779</f>
        <v>3616</v>
      </c>
      <c r="O779" s="2">
        <v>35</v>
      </c>
      <c r="P779" s="8">
        <f t="shared" ref="P779:P842" si="50">N779+O779</f>
        <v>3651</v>
      </c>
      <c r="Q779" s="8">
        <f t="shared" ref="Q779:Q842" si="51">N779-M779</f>
        <v>136</v>
      </c>
      <c r="R779" s="2" t="s">
        <v>28</v>
      </c>
      <c r="S779" s="24" cm="1">
        <f t="array" ref="S779">_xlfn.IFS(P779&lt;5000, P779*2%,  P779&lt;25000, P779*5%, P779&lt;50000, P779*7%, P779&lt;10000, P779*9%, P779&lt;250000, P779*12%, P779&gt;=250000, P779*15%)</f>
        <v>73.02</v>
      </c>
    </row>
    <row r="780" spans="1:19" x14ac:dyDescent="0.3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>VLOOKUP(F780,'Customer Info'!A:B,2,FALSE)</f>
        <v>Eugene</v>
      </c>
      <c r="H780" s="6" t="str">
        <f>VLOOKUP(F780,'Customer Info'!A:C,3,FALSE)</f>
        <v>Moren</v>
      </c>
      <c r="I780" s="6" t="str">
        <f>VLOOKUP(F780,'Customer Info'!A:E,4,FALSE)</f>
        <v>Consumer</v>
      </c>
      <c r="J780" s="2">
        <v>6012</v>
      </c>
      <c r="K780" s="2">
        <v>5677</v>
      </c>
      <c r="L780" s="2">
        <v>3</v>
      </c>
      <c r="M780" s="7">
        <f t="shared" si="48"/>
        <v>17031</v>
      </c>
      <c r="N780" s="7">
        <f t="shared" si="49"/>
        <v>18036</v>
      </c>
      <c r="O780" s="2">
        <v>75</v>
      </c>
      <c r="P780" s="8">
        <f t="shared" si="50"/>
        <v>18111</v>
      </c>
      <c r="Q780" s="8">
        <f t="shared" si="51"/>
        <v>1005</v>
      </c>
      <c r="R780" s="2" t="s">
        <v>28</v>
      </c>
      <c r="S780" s="24" cm="1">
        <f t="array" ref="S780">_xlfn.IFS(P780&lt;5000, P780*2%,  P780&lt;25000, P780*5%, P780&lt;50000, P780*7%, P780&lt;10000, P780*9%, P780&lt;250000, P780*12%, P780&gt;=250000, P780*15%)</f>
        <v>905.55000000000007</v>
      </c>
    </row>
    <row r="781" spans="1:19" x14ac:dyDescent="0.3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>VLOOKUP(F781,'Customer Info'!A:B,2,FALSE)</f>
        <v>Shui</v>
      </c>
      <c r="H781" s="6" t="str">
        <f>VLOOKUP(F781,'Customer Info'!A:C,3,FALSE)</f>
        <v>Tom</v>
      </c>
      <c r="I781" s="6" t="str">
        <f>VLOOKUP(F781,'Customer Info'!A:E,4,FALSE)</f>
        <v>Consumer</v>
      </c>
      <c r="J781" s="2">
        <v>2960</v>
      </c>
      <c r="K781" s="2">
        <v>2635</v>
      </c>
      <c r="L781" s="2">
        <v>4</v>
      </c>
      <c r="M781" s="7">
        <f t="shared" si="48"/>
        <v>10540</v>
      </c>
      <c r="N781" s="7">
        <f t="shared" si="49"/>
        <v>11840</v>
      </c>
      <c r="O781" s="2">
        <v>34</v>
      </c>
      <c r="P781" s="8">
        <f t="shared" si="50"/>
        <v>11874</v>
      </c>
      <c r="Q781" s="8">
        <f t="shared" si="51"/>
        <v>1300</v>
      </c>
      <c r="R781" s="2" t="s">
        <v>28</v>
      </c>
      <c r="S781" s="24" cm="1">
        <f t="array" ref="S781">_xlfn.IFS(P781&lt;5000, P781*2%,  P781&lt;25000, P781*5%, P781&lt;50000, P781*7%, P781&lt;10000, P781*9%, P781&lt;250000, P781*12%, P781&gt;=250000, P781*15%)</f>
        <v>593.70000000000005</v>
      </c>
    </row>
    <row r="782" spans="1:19" x14ac:dyDescent="0.3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>VLOOKUP(F782,'Customer Info'!A:B,2,FALSE)</f>
        <v>Greg</v>
      </c>
      <c r="H782" s="6" t="str">
        <f>VLOOKUP(F782,'Customer Info'!A:C,3,FALSE)</f>
        <v>Hansen</v>
      </c>
      <c r="I782" s="6" t="str">
        <f>VLOOKUP(F782,'Customer Info'!A:E,4,FALSE)</f>
        <v>Consumer</v>
      </c>
      <c r="J782" s="2">
        <v>63</v>
      </c>
      <c r="K782" s="2">
        <v>59</v>
      </c>
      <c r="L782" s="2">
        <v>4</v>
      </c>
      <c r="M782" s="7">
        <f t="shared" si="48"/>
        <v>236</v>
      </c>
      <c r="N782" s="7">
        <f t="shared" si="49"/>
        <v>252</v>
      </c>
      <c r="O782" s="2">
        <v>10</v>
      </c>
      <c r="P782" s="8">
        <f t="shared" si="50"/>
        <v>262</v>
      </c>
      <c r="Q782" s="8">
        <f t="shared" si="51"/>
        <v>16</v>
      </c>
      <c r="R782" s="2" t="s">
        <v>50</v>
      </c>
      <c r="S782" s="24" cm="1">
        <f t="array" ref="S782">_xlfn.IFS(P782&lt;5000, P782*2%,  P782&lt;25000, P782*5%, P782&lt;50000, P782*7%, P782&lt;10000, P782*9%, P782&lt;250000, P782*12%, P782&gt;=250000, P782*15%)</f>
        <v>5.24</v>
      </c>
    </row>
    <row r="783" spans="1:19" x14ac:dyDescent="0.3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>VLOOKUP(F783,'Customer Info'!A:B,2,FALSE)</f>
        <v>Mark</v>
      </c>
      <c r="H783" s="6" t="str">
        <f>VLOOKUP(F783,'Customer Info'!A:C,3,FALSE)</f>
        <v>Cousins</v>
      </c>
      <c r="I783" s="6" t="str">
        <f>VLOOKUP(F783,'Customer Info'!A:E,4,FALSE)</f>
        <v>Consumer</v>
      </c>
      <c r="J783" s="2">
        <v>37949</v>
      </c>
      <c r="K783" s="2">
        <v>34816</v>
      </c>
      <c r="L783" s="2">
        <v>1</v>
      </c>
      <c r="M783" s="7">
        <f t="shared" si="48"/>
        <v>34816</v>
      </c>
      <c r="N783" s="7">
        <f t="shared" si="49"/>
        <v>37949</v>
      </c>
      <c r="O783" s="2">
        <v>49</v>
      </c>
      <c r="P783" s="8">
        <f t="shared" si="50"/>
        <v>37998</v>
      </c>
      <c r="Q783" s="8">
        <f t="shared" si="51"/>
        <v>3133</v>
      </c>
      <c r="R783" s="2" t="s">
        <v>28</v>
      </c>
      <c r="S783" s="24" cm="1">
        <f t="array" ref="S783">_xlfn.IFS(P783&lt;5000, P783*2%,  P783&lt;25000, P783*5%, P783&lt;50000, P783*7%, P783&lt;10000, P783*9%, P783&lt;250000, P783*12%, P783&gt;=250000, P783*15%)</f>
        <v>2659.86</v>
      </c>
    </row>
    <row r="784" spans="1:19" x14ac:dyDescent="0.3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>VLOOKUP(F784,'Customer Info'!A:B,2,FALSE)</f>
        <v>Gary</v>
      </c>
      <c r="H784" s="6" t="str">
        <f>VLOOKUP(F784,'Customer Info'!A:C,3,FALSE)</f>
        <v>Hansen</v>
      </c>
      <c r="I784" s="6" t="str">
        <f>VLOOKUP(F784,'Customer Info'!A:E,4,FALSE)</f>
        <v>Consumer</v>
      </c>
      <c r="J784" s="2">
        <v>6611</v>
      </c>
      <c r="K784" s="2">
        <v>5943</v>
      </c>
      <c r="L784" s="2">
        <v>1</v>
      </c>
      <c r="M784" s="7">
        <f t="shared" si="48"/>
        <v>5943</v>
      </c>
      <c r="N784" s="7">
        <f t="shared" si="49"/>
        <v>6611</v>
      </c>
      <c r="O784" s="2">
        <v>83</v>
      </c>
      <c r="P784" s="8">
        <f t="shared" si="50"/>
        <v>6694</v>
      </c>
      <c r="Q784" s="8">
        <f t="shared" si="51"/>
        <v>668</v>
      </c>
      <c r="R784" s="2" t="s">
        <v>50</v>
      </c>
      <c r="S784" s="24" cm="1">
        <f t="array" ref="S784">_xlfn.IFS(P784&lt;5000, P784*2%,  P784&lt;25000, P784*5%, P784&lt;50000, P784*7%, P784&lt;10000, P784*9%, P784&lt;250000, P784*12%, P784&gt;=250000, P784*15%)</f>
        <v>334.70000000000005</v>
      </c>
    </row>
    <row r="785" spans="1:19" x14ac:dyDescent="0.3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>VLOOKUP(F785,'Customer Info'!A:B,2,FALSE)</f>
        <v>Ralph</v>
      </c>
      <c r="H785" s="6" t="str">
        <f>VLOOKUP(F785,'Customer Info'!A:C,3,FALSE)</f>
        <v>Arnett</v>
      </c>
      <c r="I785" s="6" t="str">
        <f>VLOOKUP(F785,'Customer Info'!A:E,4,FALSE)</f>
        <v>Corporate</v>
      </c>
      <c r="J785" s="2">
        <v>7623</v>
      </c>
      <c r="K785" s="2">
        <v>7064</v>
      </c>
      <c r="L785" s="2">
        <v>4</v>
      </c>
      <c r="M785" s="7">
        <f t="shared" si="48"/>
        <v>28256</v>
      </c>
      <c r="N785" s="7">
        <f t="shared" si="49"/>
        <v>30492</v>
      </c>
      <c r="O785" s="2">
        <v>42</v>
      </c>
      <c r="P785" s="8">
        <f t="shared" si="50"/>
        <v>30534</v>
      </c>
      <c r="Q785" s="8">
        <f t="shared" si="51"/>
        <v>2236</v>
      </c>
      <c r="R785" s="2" t="s">
        <v>28</v>
      </c>
      <c r="S785" s="24" cm="1">
        <f t="array" ref="S785">_xlfn.IFS(P785&lt;5000, P785*2%,  P785&lt;25000, P785*5%, P785&lt;50000, P785*7%, P785&lt;10000, P785*9%, P785&lt;250000, P785*12%, P785&gt;=250000, P785*15%)</f>
        <v>2137.38</v>
      </c>
    </row>
    <row r="786" spans="1:19" x14ac:dyDescent="0.3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>VLOOKUP(F786,'Customer Info'!A:B,2,FALSE)</f>
        <v>Ivan</v>
      </c>
      <c r="H786" s="6" t="str">
        <f>VLOOKUP(F786,'Customer Info'!A:C,3,FALSE)</f>
        <v>Gibson</v>
      </c>
      <c r="I786" s="6" t="str">
        <f>VLOOKUP(F786,'Customer Info'!A:E,4,FALSE)</f>
        <v>Consumer</v>
      </c>
      <c r="J786" s="2">
        <v>36778</v>
      </c>
      <c r="K786" s="2">
        <v>34709</v>
      </c>
      <c r="L786" s="2">
        <v>10</v>
      </c>
      <c r="M786" s="7">
        <f t="shared" si="48"/>
        <v>347090</v>
      </c>
      <c r="N786" s="7">
        <f t="shared" si="49"/>
        <v>367780</v>
      </c>
      <c r="O786" s="2">
        <v>66</v>
      </c>
      <c r="P786" s="8">
        <f t="shared" si="50"/>
        <v>367846</v>
      </c>
      <c r="Q786" s="8">
        <f t="shared" si="51"/>
        <v>20690</v>
      </c>
      <c r="R786" s="2" t="s">
        <v>28</v>
      </c>
      <c r="S786" s="24" cm="1">
        <f t="array" ref="S786">_xlfn.IFS(P786&lt;5000, P786*2%,  P786&lt;25000, P786*5%, P786&lt;50000, P786*7%, P786&lt;10000, P786*9%, P786&lt;250000, P786*12%, P786&gt;=250000, P786*15%)</f>
        <v>55176.9</v>
      </c>
    </row>
    <row r="787" spans="1:19" x14ac:dyDescent="0.3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>VLOOKUP(F787,'Customer Info'!A:B,2,FALSE)</f>
        <v>Erica</v>
      </c>
      <c r="H787" s="6" t="str">
        <f>VLOOKUP(F787,'Customer Info'!A:C,3,FALSE)</f>
        <v>Smith</v>
      </c>
      <c r="I787" s="6" t="str">
        <f>VLOOKUP(F787,'Customer Info'!A:E,4,FALSE)</f>
        <v>Corporate</v>
      </c>
      <c r="J787" s="2">
        <v>1845</v>
      </c>
      <c r="K787" s="2">
        <v>1742</v>
      </c>
      <c r="L787" s="2">
        <v>4</v>
      </c>
      <c r="M787" s="7">
        <f t="shared" si="48"/>
        <v>6968</v>
      </c>
      <c r="N787" s="7">
        <f t="shared" si="49"/>
        <v>7380</v>
      </c>
      <c r="O787" s="2">
        <v>83</v>
      </c>
      <c r="P787" s="8">
        <f t="shared" si="50"/>
        <v>7463</v>
      </c>
      <c r="Q787" s="8">
        <f t="shared" si="51"/>
        <v>412</v>
      </c>
      <c r="R787" s="2" t="s">
        <v>28</v>
      </c>
      <c r="S787" s="24" cm="1">
        <f t="array" ref="S787">_xlfn.IFS(P787&lt;5000, P787*2%,  P787&lt;25000, P787*5%, P787&lt;50000, P787*7%, P787&lt;10000, P787*9%, P787&lt;250000, P787*12%, P787&gt;=250000, P787*15%)</f>
        <v>373.15000000000003</v>
      </c>
    </row>
    <row r="788" spans="1:19" x14ac:dyDescent="0.3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>VLOOKUP(F788,'Customer Info'!A:B,2,FALSE)</f>
        <v>Steven</v>
      </c>
      <c r="H788" s="6" t="str">
        <f>VLOOKUP(F788,'Customer Info'!A:C,3,FALSE)</f>
        <v>Ward</v>
      </c>
      <c r="I788" s="6" t="str">
        <f>VLOOKUP(F788,'Customer Info'!A:E,4,FALSE)</f>
        <v>Corporate</v>
      </c>
      <c r="J788" s="2">
        <v>1556</v>
      </c>
      <c r="K788" s="2">
        <v>1414</v>
      </c>
      <c r="L788" s="2">
        <v>3</v>
      </c>
      <c r="M788" s="7">
        <f t="shared" si="48"/>
        <v>4242</v>
      </c>
      <c r="N788" s="7">
        <f t="shared" si="49"/>
        <v>4668</v>
      </c>
      <c r="O788" s="2">
        <v>90</v>
      </c>
      <c r="P788" s="8">
        <f t="shared" si="50"/>
        <v>4758</v>
      </c>
      <c r="Q788" s="8">
        <f t="shared" si="51"/>
        <v>426</v>
      </c>
      <c r="R788" s="2" t="s">
        <v>28</v>
      </c>
      <c r="S788" s="24" cm="1">
        <f t="array" ref="S788">_xlfn.IFS(P788&lt;5000, P788*2%,  P788&lt;25000, P788*5%, P788&lt;50000, P788*7%, P788&lt;10000, P788*9%, P788&lt;250000, P788*12%, P788&gt;=250000, P788*15%)</f>
        <v>95.16</v>
      </c>
    </row>
    <row r="789" spans="1:19" x14ac:dyDescent="0.3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>VLOOKUP(F789,'Customer Info'!A:B,2,FALSE)</f>
        <v>Cathy</v>
      </c>
      <c r="H789" s="6" t="str">
        <f>VLOOKUP(F789,'Customer Info'!A:C,3,FALSE)</f>
        <v>Hwang</v>
      </c>
      <c r="I789" s="6" t="str">
        <f>VLOOKUP(F789,'Customer Info'!A:E,4,FALSE)</f>
        <v>Consumer</v>
      </c>
      <c r="J789" s="2">
        <v>474</v>
      </c>
      <c r="K789" s="2">
        <v>443</v>
      </c>
      <c r="L789" s="2">
        <v>5</v>
      </c>
      <c r="M789" s="7">
        <f t="shared" si="48"/>
        <v>2215</v>
      </c>
      <c r="N789" s="7">
        <f t="shared" si="49"/>
        <v>2370</v>
      </c>
      <c r="O789" s="2">
        <v>29</v>
      </c>
      <c r="P789" s="8">
        <f t="shared" si="50"/>
        <v>2399</v>
      </c>
      <c r="Q789" s="8">
        <f t="shared" si="51"/>
        <v>155</v>
      </c>
      <c r="R789" s="2" t="s">
        <v>50</v>
      </c>
      <c r="S789" s="24" cm="1">
        <f t="array" ref="S789">_xlfn.IFS(P789&lt;5000, P789*2%,  P789&lt;25000, P789*5%, P789&lt;50000, P789*7%, P789&lt;10000, P789*9%, P789&lt;250000, P789*12%, P789&gt;=250000, P789*15%)</f>
        <v>47.980000000000004</v>
      </c>
    </row>
    <row r="790" spans="1:19" x14ac:dyDescent="0.3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>VLOOKUP(F790,'Customer Info'!A:B,2,FALSE)</f>
        <v>Rachel</v>
      </c>
      <c r="H790" s="6" t="str">
        <f>VLOOKUP(F790,'Customer Info'!A:C,3,FALSE)</f>
        <v>Payne</v>
      </c>
      <c r="I790" s="6" t="str">
        <f>VLOOKUP(F790,'Customer Info'!A:E,4,FALSE)</f>
        <v>Consumer</v>
      </c>
      <c r="J790" s="2">
        <v>4704</v>
      </c>
      <c r="K790" s="2">
        <v>4361</v>
      </c>
      <c r="L790" s="2">
        <v>1</v>
      </c>
      <c r="M790" s="7">
        <f t="shared" si="48"/>
        <v>4361</v>
      </c>
      <c r="N790" s="7">
        <f t="shared" si="49"/>
        <v>4704</v>
      </c>
      <c r="O790" s="2">
        <v>48</v>
      </c>
      <c r="P790" s="8">
        <f t="shared" si="50"/>
        <v>4752</v>
      </c>
      <c r="Q790" s="8">
        <f t="shared" si="51"/>
        <v>343</v>
      </c>
      <c r="R790" s="2" t="s">
        <v>26</v>
      </c>
      <c r="S790" s="24" cm="1">
        <f t="array" ref="S790">_xlfn.IFS(P790&lt;5000, P790*2%,  P790&lt;25000, P790*5%, P790&lt;50000, P790*7%, P790&lt;10000, P790*9%, P790&lt;250000, P790*12%, P790&gt;=250000, P790*15%)</f>
        <v>95.04</v>
      </c>
    </row>
    <row r="791" spans="1:19" x14ac:dyDescent="0.3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>VLOOKUP(F791,'Customer Info'!A:B,2,FALSE)</f>
        <v>Roger</v>
      </c>
      <c r="H791" s="6" t="str">
        <f>VLOOKUP(F791,'Customer Info'!A:C,3,FALSE)</f>
        <v>Demir</v>
      </c>
      <c r="I791" s="6" t="str">
        <f>VLOOKUP(F791,'Customer Info'!A:E,4,FALSE)</f>
        <v>Consumer</v>
      </c>
      <c r="J791" s="2">
        <v>8869</v>
      </c>
      <c r="K791" s="2">
        <v>7906</v>
      </c>
      <c r="L791" s="2">
        <v>1</v>
      </c>
      <c r="M791" s="7">
        <f t="shared" si="48"/>
        <v>7906</v>
      </c>
      <c r="N791" s="7">
        <f t="shared" si="49"/>
        <v>8869</v>
      </c>
      <c r="O791" s="2">
        <v>60</v>
      </c>
      <c r="P791" s="8">
        <f t="shared" si="50"/>
        <v>8929</v>
      </c>
      <c r="Q791" s="8">
        <f t="shared" si="51"/>
        <v>963</v>
      </c>
      <c r="R791" s="2" t="s">
        <v>28</v>
      </c>
      <c r="S791" s="24" cm="1">
        <f t="array" ref="S791">_xlfn.IFS(P791&lt;5000, P791*2%,  P791&lt;25000, P791*5%, P791&lt;50000, P791*7%, P791&lt;10000, P791*9%, P791&lt;250000, P791*12%, P791&gt;=250000, P791*15%)</f>
        <v>446.45000000000005</v>
      </c>
    </row>
    <row r="792" spans="1:19" x14ac:dyDescent="0.3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>VLOOKUP(F792,'Customer Info'!A:B,2,FALSE)</f>
        <v>Liz</v>
      </c>
      <c r="H792" s="6" t="str">
        <f>VLOOKUP(F792,'Customer Info'!A:C,3,FALSE)</f>
        <v>Pelletier</v>
      </c>
      <c r="I792" s="6" t="str">
        <f>VLOOKUP(F792,'Customer Info'!A:E,4,FALSE)</f>
        <v>Consumer</v>
      </c>
      <c r="J792" s="2">
        <v>472</v>
      </c>
      <c r="K792" s="2">
        <v>432</v>
      </c>
      <c r="L792" s="2">
        <v>7</v>
      </c>
      <c r="M792" s="7">
        <f t="shared" si="48"/>
        <v>3024</v>
      </c>
      <c r="N792" s="7">
        <f t="shared" si="49"/>
        <v>3304</v>
      </c>
      <c r="O792" s="2">
        <v>91</v>
      </c>
      <c r="P792" s="8">
        <f t="shared" si="50"/>
        <v>3395</v>
      </c>
      <c r="Q792" s="8">
        <f t="shared" si="51"/>
        <v>280</v>
      </c>
      <c r="R792" s="2" t="s">
        <v>50</v>
      </c>
      <c r="S792" s="24" cm="1">
        <f t="array" ref="S792">_xlfn.IFS(P792&lt;5000, P792*2%,  P792&lt;25000, P792*5%, P792&lt;50000, P792*7%, P792&lt;10000, P792*9%, P792&lt;250000, P792*12%, P792&gt;=250000, P792*15%)</f>
        <v>67.900000000000006</v>
      </c>
    </row>
    <row r="793" spans="1:19" x14ac:dyDescent="0.3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>VLOOKUP(F793,'Customer Info'!A:B,2,FALSE)</f>
        <v>Brooke</v>
      </c>
      <c r="H793" s="6" t="str">
        <f>VLOOKUP(F793,'Customer Info'!A:C,3,FALSE)</f>
        <v>Gillingham</v>
      </c>
      <c r="I793" s="6" t="str">
        <f>VLOOKUP(F793,'Customer Info'!A:E,4,FALSE)</f>
        <v>Corporate</v>
      </c>
      <c r="J793" s="2">
        <v>4798</v>
      </c>
      <c r="K793" s="2">
        <v>4448</v>
      </c>
      <c r="L793" s="2">
        <v>5</v>
      </c>
      <c r="M793" s="7">
        <f t="shared" si="48"/>
        <v>22240</v>
      </c>
      <c r="N793" s="7">
        <f t="shared" si="49"/>
        <v>23990</v>
      </c>
      <c r="O793" s="2">
        <v>64</v>
      </c>
      <c r="P793" s="8">
        <f t="shared" si="50"/>
        <v>24054</v>
      </c>
      <c r="Q793" s="8">
        <f t="shared" si="51"/>
        <v>1750</v>
      </c>
      <c r="R793" s="2" t="s">
        <v>50</v>
      </c>
      <c r="S793" s="24" cm="1">
        <f t="array" ref="S793">_xlfn.IFS(P793&lt;5000, P793*2%,  P793&lt;25000, P793*5%, P793&lt;50000, P793*7%, P793&lt;10000, P793*9%, P793&lt;250000, P793*12%, P793&gt;=250000, P793*15%)</f>
        <v>1202.7</v>
      </c>
    </row>
    <row r="794" spans="1:19" x14ac:dyDescent="0.3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>VLOOKUP(F794,'Customer Info'!A:B,2,FALSE)</f>
        <v>Neoma</v>
      </c>
      <c r="H794" s="6" t="str">
        <f>VLOOKUP(F794,'Customer Info'!A:C,3,FALSE)</f>
        <v>Murray</v>
      </c>
      <c r="I794" s="6" t="str">
        <f>VLOOKUP(F794,'Customer Info'!A:E,4,FALSE)</f>
        <v>Home Office</v>
      </c>
      <c r="J794" s="2">
        <v>4737</v>
      </c>
      <c r="K794" s="2">
        <v>4473</v>
      </c>
      <c r="L794" s="2">
        <v>4</v>
      </c>
      <c r="M794" s="7">
        <f t="shared" si="48"/>
        <v>17892</v>
      </c>
      <c r="N794" s="7">
        <f t="shared" si="49"/>
        <v>18948</v>
      </c>
      <c r="O794" s="2">
        <v>34</v>
      </c>
      <c r="P794" s="8">
        <f t="shared" si="50"/>
        <v>18982</v>
      </c>
      <c r="Q794" s="8">
        <f t="shared" si="51"/>
        <v>1056</v>
      </c>
      <c r="R794" s="2" t="s">
        <v>28</v>
      </c>
      <c r="S794" s="24" cm="1">
        <f t="array" ref="S794">_xlfn.IFS(P794&lt;5000, P794*2%,  P794&lt;25000, P794*5%, P794&lt;50000, P794*7%, P794&lt;10000, P794*9%, P794&lt;250000, P794*12%, P794&gt;=250000, P794*15%)</f>
        <v>949.1</v>
      </c>
    </row>
    <row r="795" spans="1:19" x14ac:dyDescent="0.3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>VLOOKUP(F795,'Customer Info'!A:B,2,FALSE)</f>
        <v>Laurel</v>
      </c>
      <c r="H795" s="6" t="str">
        <f>VLOOKUP(F795,'Customer Info'!A:C,3,FALSE)</f>
        <v>Workman</v>
      </c>
      <c r="I795" s="6" t="str">
        <f>VLOOKUP(F795,'Customer Info'!A:E,4,FALSE)</f>
        <v>Consumer</v>
      </c>
      <c r="J795" s="2">
        <v>7212</v>
      </c>
      <c r="K795" s="2">
        <v>6737</v>
      </c>
      <c r="L795" s="2">
        <v>5</v>
      </c>
      <c r="M795" s="7">
        <f t="shared" si="48"/>
        <v>33685</v>
      </c>
      <c r="N795" s="7">
        <f t="shared" si="49"/>
        <v>36060</v>
      </c>
      <c r="O795" s="2">
        <v>93</v>
      </c>
      <c r="P795" s="8">
        <f t="shared" si="50"/>
        <v>36153</v>
      </c>
      <c r="Q795" s="8">
        <f t="shared" si="51"/>
        <v>2375</v>
      </c>
      <c r="R795" s="2" t="s">
        <v>26</v>
      </c>
      <c r="S795" s="24" cm="1">
        <f t="array" ref="S795">_xlfn.IFS(P795&lt;5000, P795*2%,  P795&lt;25000, P795*5%, P795&lt;50000, P795*7%, P795&lt;10000, P795*9%, P795&lt;250000, P795*12%, P795&gt;=250000, P795*15%)</f>
        <v>2530.71</v>
      </c>
    </row>
    <row r="796" spans="1:19" x14ac:dyDescent="0.3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>VLOOKUP(F796,'Customer Info'!A:B,2,FALSE)</f>
        <v>Mark</v>
      </c>
      <c r="H796" s="6" t="str">
        <f>VLOOKUP(F796,'Customer Info'!A:C,3,FALSE)</f>
        <v>Cousins</v>
      </c>
      <c r="I796" s="6" t="str">
        <f>VLOOKUP(F796,'Customer Info'!A:E,4,FALSE)</f>
        <v>Consumer</v>
      </c>
      <c r="J796" s="2">
        <v>131</v>
      </c>
      <c r="K796" s="2">
        <v>124</v>
      </c>
      <c r="L796" s="2">
        <v>3</v>
      </c>
      <c r="M796" s="7">
        <f t="shared" si="48"/>
        <v>372</v>
      </c>
      <c r="N796" s="7">
        <f t="shared" si="49"/>
        <v>393</v>
      </c>
      <c r="O796" s="2">
        <v>30</v>
      </c>
      <c r="P796" s="8">
        <f t="shared" si="50"/>
        <v>423</v>
      </c>
      <c r="Q796" s="8">
        <f t="shared" si="51"/>
        <v>21</v>
      </c>
      <c r="R796" s="2" t="s">
        <v>28</v>
      </c>
      <c r="S796" s="24" cm="1">
        <f t="array" ref="S796">_xlfn.IFS(P796&lt;5000, P796*2%,  P796&lt;25000, P796*5%, P796&lt;50000, P796*7%, P796&lt;10000, P796*9%, P796&lt;250000, P796*12%, P796&gt;=250000, P796*15%)</f>
        <v>8.4600000000000009</v>
      </c>
    </row>
    <row r="797" spans="1:19" x14ac:dyDescent="0.3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>VLOOKUP(F797,'Customer Info'!A:B,2,FALSE)</f>
        <v>Lisa</v>
      </c>
      <c r="H797" s="6" t="str">
        <f>VLOOKUP(F797,'Customer Info'!A:C,3,FALSE)</f>
        <v>DeCherney</v>
      </c>
      <c r="I797" s="6" t="str">
        <f>VLOOKUP(F797,'Customer Info'!A:E,4,FALSE)</f>
        <v>Home Office</v>
      </c>
      <c r="J797" s="2">
        <v>7001</v>
      </c>
      <c r="K797" s="2">
        <v>6476</v>
      </c>
      <c r="L797" s="2">
        <v>8</v>
      </c>
      <c r="M797" s="7">
        <f t="shared" si="48"/>
        <v>51808</v>
      </c>
      <c r="N797" s="7">
        <f t="shared" si="49"/>
        <v>56008</v>
      </c>
      <c r="O797" s="2">
        <v>34</v>
      </c>
      <c r="P797" s="8">
        <f t="shared" si="50"/>
        <v>56042</v>
      </c>
      <c r="Q797" s="8">
        <f t="shared" si="51"/>
        <v>4200</v>
      </c>
      <c r="R797" s="2" t="s">
        <v>28</v>
      </c>
      <c r="S797" s="24" cm="1">
        <f t="array" ref="S797">_xlfn.IFS(P797&lt;5000, P797*2%,  P797&lt;25000, P797*5%, P797&lt;50000, P797*7%, P797&lt;10000, P797*9%, P797&lt;250000, P797*12%, P797&gt;=250000, P797*15%)</f>
        <v>6725.04</v>
      </c>
    </row>
    <row r="798" spans="1:19" x14ac:dyDescent="0.3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>VLOOKUP(F798,'Customer Info'!A:B,2,FALSE)</f>
        <v>Fred</v>
      </c>
      <c r="H798" s="6" t="str">
        <f>VLOOKUP(F798,'Customer Info'!A:C,3,FALSE)</f>
        <v>Hopkins</v>
      </c>
      <c r="I798" s="6" t="str">
        <f>VLOOKUP(F798,'Customer Info'!A:E,4,FALSE)</f>
        <v>Corporate</v>
      </c>
      <c r="J798" s="2">
        <v>9306</v>
      </c>
      <c r="K798" s="2">
        <v>8461</v>
      </c>
      <c r="L798" s="2">
        <v>1</v>
      </c>
      <c r="M798" s="7">
        <f t="shared" si="48"/>
        <v>8461</v>
      </c>
      <c r="N798" s="7">
        <f t="shared" si="49"/>
        <v>9306</v>
      </c>
      <c r="O798" s="2">
        <v>85</v>
      </c>
      <c r="P798" s="8">
        <f t="shared" si="50"/>
        <v>9391</v>
      </c>
      <c r="Q798" s="8">
        <f t="shared" si="51"/>
        <v>845</v>
      </c>
      <c r="R798" s="2" t="s">
        <v>28</v>
      </c>
      <c r="S798" s="24" cm="1">
        <f t="array" ref="S798">_xlfn.IFS(P798&lt;5000, P798*2%,  P798&lt;25000, P798*5%, P798&lt;50000, P798*7%, P798&lt;10000, P798*9%, P798&lt;250000, P798*12%, P798&gt;=250000, P798*15%)</f>
        <v>469.55</v>
      </c>
    </row>
    <row r="799" spans="1:19" x14ac:dyDescent="0.3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>VLOOKUP(F799,'Customer Info'!A:B,2,FALSE)</f>
        <v>Candace</v>
      </c>
      <c r="H799" s="6" t="str">
        <f>VLOOKUP(F799,'Customer Info'!A:C,3,FALSE)</f>
        <v>McMahon</v>
      </c>
      <c r="I799" s="6" t="str">
        <f>VLOOKUP(F799,'Customer Info'!A:E,4,FALSE)</f>
        <v>Consumer</v>
      </c>
      <c r="J799" s="2">
        <v>1717</v>
      </c>
      <c r="K799" s="2">
        <v>1652</v>
      </c>
      <c r="L799" s="2">
        <v>3</v>
      </c>
      <c r="M799" s="7">
        <f t="shared" si="48"/>
        <v>4956</v>
      </c>
      <c r="N799" s="7">
        <f t="shared" si="49"/>
        <v>5151</v>
      </c>
      <c r="O799" s="2">
        <v>69</v>
      </c>
      <c r="P799" s="8">
        <f t="shared" si="50"/>
        <v>5220</v>
      </c>
      <c r="Q799" s="8">
        <f t="shared" si="51"/>
        <v>195</v>
      </c>
      <c r="R799" s="2" t="s">
        <v>28</v>
      </c>
      <c r="S799" s="24" cm="1">
        <f t="array" ref="S799">_xlfn.IFS(P799&lt;5000, P799*2%,  P799&lt;25000, P799*5%, P799&lt;50000, P799*7%, P799&lt;10000, P799*9%, P799&lt;250000, P799*12%, P799&gt;=250000, P799*15%)</f>
        <v>261</v>
      </c>
    </row>
    <row r="800" spans="1:19" x14ac:dyDescent="0.3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>VLOOKUP(F800,'Customer Info'!A:B,2,FALSE)</f>
        <v>Ionia</v>
      </c>
      <c r="H800" s="6" t="str">
        <f>VLOOKUP(F800,'Customer Info'!A:C,3,FALSE)</f>
        <v>McGrath</v>
      </c>
      <c r="I800" s="6" t="str">
        <f>VLOOKUP(F800,'Customer Info'!A:E,4,FALSE)</f>
        <v>Home Office</v>
      </c>
      <c r="J800" s="2">
        <v>97</v>
      </c>
      <c r="K800" s="2">
        <v>92</v>
      </c>
      <c r="L800" s="2">
        <v>6</v>
      </c>
      <c r="M800" s="7">
        <f t="shared" si="48"/>
        <v>552</v>
      </c>
      <c r="N800" s="7">
        <f t="shared" si="49"/>
        <v>582</v>
      </c>
      <c r="O800" s="2">
        <v>10</v>
      </c>
      <c r="P800" s="8">
        <f t="shared" si="50"/>
        <v>592</v>
      </c>
      <c r="Q800" s="8">
        <f t="shared" si="51"/>
        <v>30</v>
      </c>
      <c r="R800" s="2" t="s">
        <v>50</v>
      </c>
      <c r="S800" s="24" cm="1">
        <f t="array" ref="S800">_xlfn.IFS(P800&lt;5000, P800*2%,  P800&lt;25000, P800*5%, P800&lt;50000, P800*7%, P800&lt;10000, P800*9%, P800&lt;250000, P800*12%, P800&gt;=250000, P800*15%)</f>
        <v>11.84</v>
      </c>
    </row>
    <row r="801" spans="1:19" x14ac:dyDescent="0.3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>VLOOKUP(F801,'Customer Info'!A:B,2,FALSE)</f>
        <v>Dennis</v>
      </c>
      <c r="H801" s="6" t="str">
        <f>VLOOKUP(F801,'Customer Info'!A:C,3,FALSE)</f>
        <v>Pardue</v>
      </c>
      <c r="I801" s="6" t="str">
        <f>VLOOKUP(F801,'Customer Info'!A:E,4,FALSE)</f>
        <v>Corporate</v>
      </c>
      <c r="J801" s="2">
        <v>2551</v>
      </c>
      <c r="K801" s="2">
        <v>2456</v>
      </c>
      <c r="L801" s="2">
        <v>2</v>
      </c>
      <c r="M801" s="7">
        <f t="shared" si="48"/>
        <v>4912</v>
      </c>
      <c r="N801" s="7">
        <f t="shared" si="49"/>
        <v>5102</v>
      </c>
      <c r="O801" s="2">
        <v>86</v>
      </c>
      <c r="P801" s="8">
        <f t="shared" si="50"/>
        <v>5188</v>
      </c>
      <c r="Q801" s="8">
        <f t="shared" si="51"/>
        <v>190</v>
      </c>
      <c r="R801" s="2" t="s">
        <v>28</v>
      </c>
      <c r="S801" s="24" cm="1">
        <f t="array" ref="S801">_xlfn.IFS(P801&lt;5000, P801*2%,  P801&lt;25000, P801*5%, P801&lt;50000, P801*7%, P801&lt;10000, P801*9%, P801&lt;250000, P801*12%, P801&gt;=250000, P801*15%)</f>
        <v>259.40000000000003</v>
      </c>
    </row>
    <row r="802" spans="1:19" x14ac:dyDescent="0.3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>VLOOKUP(F802,'Customer Info'!A:B,2,FALSE)</f>
        <v>Paul</v>
      </c>
      <c r="H802" s="6" t="str">
        <f>VLOOKUP(F802,'Customer Info'!A:C,3,FALSE)</f>
        <v>Stevenson</v>
      </c>
      <c r="I802" s="6" t="str">
        <f>VLOOKUP(F802,'Customer Info'!A:E,4,FALSE)</f>
        <v>Consumer</v>
      </c>
      <c r="J802" s="2">
        <v>992</v>
      </c>
      <c r="K802" s="2">
        <v>928</v>
      </c>
      <c r="L802" s="2">
        <v>1</v>
      </c>
      <c r="M802" s="7">
        <f t="shared" si="48"/>
        <v>928</v>
      </c>
      <c r="N802" s="7">
        <f t="shared" si="49"/>
        <v>992</v>
      </c>
      <c r="O802" s="2">
        <v>77</v>
      </c>
      <c r="P802" s="8">
        <f t="shared" si="50"/>
        <v>1069</v>
      </c>
      <c r="Q802" s="8">
        <f t="shared" si="51"/>
        <v>64</v>
      </c>
      <c r="R802" s="2" t="s">
        <v>28</v>
      </c>
      <c r="S802" s="24" cm="1">
        <f t="array" ref="S802">_xlfn.IFS(P802&lt;5000, P802*2%,  P802&lt;25000, P802*5%, P802&lt;50000, P802*7%, P802&lt;10000, P802*9%, P802&lt;250000, P802*12%, P802&gt;=250000, P802*15%)</f>
        <v>21.38</v>
      </c>
    </row>
    <row r="803" spans="1:19" x14ac:dyDescent="0.3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>VLOOKUP(F803,'Customer Info'!A:B,2,FALSE)</f>
        <v>Jonathan</v>
      </c>
      <c r="H803" s="6" t="str">
        <f>VLOOKUP(F803,'Customer Info'!A:C,3,FALSE)</f>
        <v>Howell</v>
      </c>
      <c r="I803" s="6" t="str">
        <f>VLOOKUP(F803,'Customer Info'!A:E,4,FALSE)</f>
        <v>Consumer</v>
      </c>
      <c r="J803" s="2">
        <v>7065</v>
      </c>
      <c r="K803" s="2">
        <v>6545</v>
      </c>
      <c r="L803" s="2">
        <v>1</v>
      </c>
      <c r="M803" s="7">
        <f t="shared" si="48"/>
        <v>6545</v>
      </c>
      <c r="N803" s="7">
        <f t="shared" si="49"/>
        <v>7065</v>
      </c>
      <c r="O803" s="2">
        <v>63</v>
      </c>
      <c r="P803" s="8">
        <f t="shared" si="50"/>
        <v>7128</v>
      </c>
      <c r="Q803" s="8">
        <f t="shared" si="51"/>
        <v>520</v>
      </c>
      <c r="R803" s="2" t="s">
        <v>26</v>
      </c>
      <c r="S803" s="24" cm="1">
        <f t="array" ref="S803">_xlfn.IFS(P803&lt;5000, P803*2%,  P803&lt;25000, P803*5%, P803&lt;50000, P803*7%, P803&lt;10000, P803*9%, P803&lt;250000, P803*12%, P803&gt;=250000, P803*15%)</f>
        <v>356.40000000000003</v>
      </c>
    </row>
    <row r="804" spans="1:19" x14ac:dyDescent="0.3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>VLOOKUP(F804,'Customer Info'!A:B,2,FALSE)</f>
        <v>Eileen</v>
      </c>
      <c r="H804" s="6" t="str">
        <f>VLOOKUP(F804,'Customer Info'!A:C,3,FALSE)</f>
        <v>Kiefer</v>
      </c>
      <c r="I804" s="6" t="str">
        <f>VLOOKUP(F804,'Customer Info'!A:E,4,FALSE)</f>
        <v>Consumer</v>
      </c>
      <c r="J804" s="2">
        <v>2155</v>
      </c>
      <c r="K804" s="2">
        <v>2014</v>
      </c>
      <c r="L804" s="2">
        <v>3</v>
      </c>
      <c r="M804" s="7">
        <f t="shared" si="48"/>
        <v>6042</v>
      </c>
      <c r="N804" s="7">
        <f t="shared" si="49"/>
        <v>6465</v>
      </c>
      <c r="O804" s="2">
        <v>62</v>
      </c>
      <c r="P804" s="8">
        <f t="shared" si="50"/>
        <v>6527</v>
      </c>
      <c r="Q804" s="8">
        <f t="shared" si="51"/>
        <v>423</v>
      </c>
      <c r="R804" s="2" t="s">
        <v>28</v>
      </c>
      <c r="S804" s="24" cm="1">
        <f t="array" ref="S804">_xlfn.IFS(P804&lt;5000, P804*2%,  P804&lt;25000, P804*5%, P804&lt;50000, P804*7%, P804&lt;10000, P804*9%, P804&lt;250000, P804*12%, P804&gt;=250000, P804*15%)</f>
        <v>326.35000000000002</v>
      </c>
    </row>
    <row r="805" spans="1:19" x14ac:dyDescent="0.3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>VLOOKUP(F805,'Customer Info'!A:B,2,FALSE)</f>
        <v>Ralph</v>
      </c>
      <c r="H805" s="6" t="str">
        <f>VLOOKUP(F805,'Customer Info'!A:C,3,FALSE)</f>
        <v>Arnett</v>
      </c>
      <c r="I805" s="6" t="str">
        <f>VLOOKUP(F805,'Customer Info'!A:E,4,FALSE)</f>
        <v>Corporate</v>
      </c>
      <c r="J805" s="2">
        <v>130</v>
      </c>
      <c r="K805" s="2">
        <v>122</v>
      </c>
      <c r="L805" s="2">
        <v>3</v>
      </c>
      <c r="M805" s="7">
        <f t="shared" si="48"/>
        <v>366</v>
      </c>
      <c r="N805" s="7">
        <f t="shared" si="49"/>
        <v>390</v>
      </c>
      <c r="O805" s="2">
        <v>30</v>
      </c>
      <c r="P805" s="8">
        <f t="shared" si="50"/>
        <v>420</v>
      </c>
      <c r="Q805" s="8">
        <f t="shared" si="51"/>
        <v>24</v>
      </c>
      <c r="R805" s="2" t="s">
        <v>28</v>
      </c>
      <c r="S805" s="24" cm="1">
        <f t="array" ref="S805">_xlfn.IFS(P805&lt;5000, P805*2%,  P805&lt;25000, P805*5%, P805&lt;50000, P805*7%, P805&lt;10000, P805*9%, P805&lt;250000, P805*12%, P805&gt;=250000, P805*15%)</f>
        <v>8.4</v>
      </c>
    </row>
    <row r="806" spans="1:19" x14ac:dyDescent="0.3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>VLOOKUP(F806,'Customer Info'!A:B,2,FALSE)</f>
        <v>Deirdre</v>
      </c>
      <c r="H806" s="6" t="str">
        <f>VLOOKUP(F806,'Customer Info'!A:C,3,FALSE)</f>
        <v>Greer</v>
      </c>
      <c r="I806" s="6" t="str">
        <f>VLOOKUP(F806,'Customer Info'!A:E,4,FALSE)</f>
        <v>Corporate</v>
      </c>
      <c r="J806" s="2">
        <v>63</v>
      </c>
      <c r="K806" s="2">
        <v>59</v>
      </c>
      <c r="L806" s="2">
        <v>7</v>
      </c>
      <c r="M806" s="7">
        <f t="shared" si="48"/>
        <v>413</v>
      </c>
      <c r="N806" s="7">
        <f t="shared" si="49"/>
        <v>441</v>
      </c>
      <c r="O806" s="2">
        <v>10</v>
      </c>
      <c r="P806" s="8">
        <f t="shared" si="50"/>
        <v>451</v>
      </c>
      <c r="Q806" s="8">
        <f t="shared" si="51"/>
        <v>28</v>
      </c>
      <c r="R806" s="2" t="s">
        <v>28</v>
      </c>
      <c r="S806" s="24" cm="1">
        <f t="array" ref="S806">_xlfn.IFS(P806&lt;5000, P806*2%,  P806&lt;25000, P806*5%, P806&lt;50000, P806*7%, P806&lt;10000, P806*9%, P806&lt;250000, P806*12%, P806&gt;=250000, P806*15%)</f>
        <v>9.02</v>
      </c>
    </row>
    <row r="807" spans="1:19" x14ac:dyDescent="0.3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>VLOOKUP(F807,'Customer Info'!A:B,2,FALSE)</f>
        <v>Mick</v>
      </c>
      <c r="H807" s="6" t="str">
        <f>VLOOKUP(F807,'Customer Info'!A:C,3,FALSE)</f>
        <v>Brown</v>
      </c>
      <c r="I807" s="6" t="str">
        <f>VLOOKUP(F807,'Customer Info'!A:E,4,FALSE)</f>
        <v>Home Office</v>
      </c>
      <c r="J807" s="2">
        <v>679</v>
      </c>
      <c r="K807" s="2">
        <v>654</v>
      </c>
      <c r="L807" s="2">
        <v>1</v>
      </c>
      <c r="M807" s="7">
        <f t="shared" si="48"/>
        <v>654</v>
      </c>
      <c r="N807" s="7">
        <f t="shared" si="49"/>
        <v>679</v>
      </c>
      <c r="O807" s="2">
        <v>85</v>
      </c>
      <c r="P807" s="8">
        <f t="shared" si="50"/>
        <v>764</v>
      </c>
      <c r="Q807" s="8">
        <f t="shared" si="51"/>
        <v>25</v>
      </c>
      <c r="R807" s="2" t="s">
        <v>26</v>
      </c>
      <c r="S807" s="24" cm="1">
        <f t="array" ref="S807">_xlfn.IFS(P807&lt;5000, P807*2%,  P807&lt;25000, P807*5%, P807&lt;50000, P807*7%, P807&lt;10000, P807*9%, P807&lt;250000, P807*12%, P807&gt;=250000, P807*15%)</f>
        <v>15.280000000000001</v>
      </c>
    </row>
    <row r="808" spans="1:19" x14ac:dyDescent="0.3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>VLOOKUP(F808,'Customer Info'!A:B,2,FALSE)</f>
        <v>Sung</v>
      </c>
      <c r="H808" s="6" t="str">
        <f>VLOOKUP(F808,'Customer Info'!A:C,3,FALSE)</f>
        <v>Pak</v>
      </c>
      <c r="I808" s="6" t="str">
        <f>VLOOKUP(F808,'Customer Info'!A:E,4,FALSE)</f>
        <v>Consumer</v>
      </c>
      <c r="J808" s="2">
        <v>887</v>
      </c>
      <c r="K808" s="2">
        <v>814</v>
      </c>
      <c r="L808" s="2">
        <v>4</v>
      </c>
      <c r="M808" s="7">
        <f t="shared" si="48"/>
        <v>3256</v>
      </c>
      <c r="N808" s="7">
        <f t="shared" si="49"/>
        <v>3548</v>
      </c>
      <c r="O808" s="2">
        <v>91</v>
      </c>
      <c r="P808" s="8">
        <f t="shared" si="50"/>
        <v>3639</v>
      </c>
      <c r="Q808" s="8">
        <f t="shared" si="51"/>
        <v>292</v>
      </c>
      <c r="R808" s="2" t="s">
        <v>56</v>
      </c>
      <c r="S808" s="24" cm="1">
        <f t="array" ref="S808">_xlfn.IFS(P808&lt;5000, P808*2%,  P808&lt;25000, P808*5%, P808&lt;50000, P808*7%, P808&lt;10000, P808*9%, P808&lt;250000, P808*12%, P808&gt;=250000, P808*15%)</f>
        <v>72.78</v>
      </c>
    </row>
    <row r="809" spans="1:19" x14ac:dyDescent="0.3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>VLOOKUP(F809,'Customer Info'!A:B,2,FALSE)</f>
        <v>Adrian</v>
      </c>
      <c r="H809" s="6" t="str">
        <f>VLOOKUP(F809,'Customer Info'!A:C,3,FALSE)</f>
        <v>Barton</v>
      </c>
      <c r="I809" s="6" t="str">
        <f>VLOOKUP(F809,'Customer Info'!A:E,4,FALSE)</f>
        <v>Consumer</v>
      </c>
      <c r="J809" s="2">
        <v>1700</v>
      </c>
      <c r="K809" s="2">
        <v>1620</v>
      </c>
      <c r="L809" s="2">
        <v>6</v>
      </c>
      <c r="M809" s="7">
        <f t="shared" si="48"/>
        <v>9720</v>
      </c>
      <c r="N809" s="7">
        <f t="shared" si="49"/>
        <v>10200</v>
      </c>
      <c r="O809" s="2">
        <v>22</v>
      </c>
      <c r="P809" s="8">
        <f t="shared" si="50"/>
        <v>10222</v>
      </c>
      <c r="Q809" s="8">
        <f t="shared" si="51"/>
        <v>480</v>
      </c>
      <c r="R809" s="2" t="s">
        <v>50</v>
      </c>
      <c r="S809" s="24" cm="1">
        <f t="array" ref="S809">_xlfn.IFS(P809&lt;5000, P809*2%,  P809&lt;25000, P809*5%, P809&lt;50000, P809*7%, P809&lt;10000, P809*9%, P809&lt;250000, P809*12%, P809&gt;=250000, P809*15%)</f>
        <v>511.1</v>
      </c>
    </row>
    <row r="810" spans="1:19" x14ac:dyDescent="0.3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>VLOOKUP(F810,'Customer Info'!A:B,2,FALSE)</f>
        <v>Michael</v>
      </c>
      <c r="H810" s="6" t="str">
        <f>VLOOKUP(F810,'Customer Info'!A:C,3,FALSE)</f>
        <v>Moore</v>
      </c>
      <c r="I810" s="6" t="str">
        <f>VLOOKUP(F810,'Customer Info'!A:E,4,FALSE)</f>
        <v>Consumer</v>
      </c>
      <c r="J810" s="2">
        <v>4577</v>
      </c>
      <c r="K810" s="2">
        <v>4280</v>
      </c>
      <c r="L810" s="2">
        <v>4</v>
      </c>
      <c r="M810" s="7">
        <f t="shared" si="48"/>
        <v>17120</v>
      </c>
      <c r="N810" s="7">
        <f t="shared" si="49"/>
        <v>18308</v>
      </c>
      <c r="O810" s="2">
        <v>42</v>
      </c>
      <c r="P810" s="8">
        <f t="shared" si="50"/>
        <v>18350</v>
      </c>
      <c r="Q810" s="8">
        <f t="shared" si="51"/>
        <v>1188</v>
      </c>
      <c r="R810" s="2" t="s">
        <v>50</v>
      </c>
      <c r="S810" s="24" cm="1">
        <f t="array" ref="S810">_xlfn.IFS(P810&lt;5000, P810*2%,  P810&lt;25000, P810*5%, P810&lt;50000, P810*7%, P810&lt;10000, P810*9%, P810&lt;250000, P810*12%, P810&gt;=250000, P810*15%)</f>
        <v>917.5</v>
      </c>
    </row>
    <row r="811" spans="1:19" x14ac:dyDescent="0.3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>VLOOKUP(F811,'Customer Info'!A:B,2,FALSE)</f>
        <v>Elpida</v>
      </c>
      <c r="H811" s="6" t="str">
        <f>VLOOKUP(F811,'Customer Info'!A:C,3,FALSE)</f>
        <v>Rittenbach</v>
      </c>
      <c r="I811" s="6" t="str">
        <f>VLOOKUP(F811,'Customer Info'!A:E,4,FALSE)</f>
        <v>Corporate</v>
      </c>
      <c r="J811" s="2">
        <v>1568</v>
      </c>
      <c r="K811" s="2">
        <v>1495</v>
      </c>
      <c r="L811" s="2">
        <v>2</v>
      </c>
      <c r="M811" s="7">
        <f t="shared" si="48"/>
        <v>2990</v>
      </c>
      <c r="N811" s="7">
        <f t="shared" si="49"/>
        <v>3136</v>
      </c>
      <c r="O811" s="2">
        <v>75</v>
      </c>
      <c r="P811" s="8">
        <f t="shared" si="50"/>
        <v>3211</v>
      </c>
      <c r="Q811" s="8">
        <f t="shared" si="51"/>
        <v>146</v>
      </c>
      <c r="R811" s="2" t="s">
        <v>28</v>
      </c>
      <c r="S811" s="24" cm="1">
        <f t="array" ref="S811">_xlfn.IFS(P811&lt;5000, P811*2%,  P811&lt;25000, P811*5%, P811&lt;50000, P811*7%, P811&lt;10000, P811*9%, P811&lt;250000, P811*12%, P811&gt;=250000, P811*15%)</f>
        <v>64.22</v>
      </c>
    </row>
    <row r="812" spans="1:19" x14ac:dyDescent="0.3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>VLOOKUP(F812,'Customer Info'!A:B,2,FALSE)</f>
        <v>Hunter</v>
      </c>
      <c r="H812" s="6" t="str">
        <f>VLOOKUP(F812,'Customer Info'!A:C,3,FALSE)</f>
        <v>Glantz</v>
      </c>
      <c r="I812" s="6" t="str">
        <f>VLOOKUP(F812,'Customer Info'!A:E,4,FALSE)</f>
        <v>Home Office</v>
      </c>
      <c r="J812" s="2">
        <v>142</v>
      </c>
      <c r="K812" s="2">
        <v>134</v>
      </c>
      <c r="L812" s="2">
        <v>4</v>
      </c>
      <c r="M812" s="7">
        <f t="shared" si="48"/>
        <v>536</v>
      </c>
      <c r="N812" s="7">
        <f t="shared" si="49"/>
        <v>568</v>
      </c>
      <c r="O812" s="2">
        <v>30</v>
      </c>
      <c r="P812" s="8">
        <f t="shared" si="50"/>
        <v>598</v>
      </c>
      <c r="Q812" s="8">
        <f t="shared" si="51"/>
        <v>32</v>
      </c>
      <c r="R812" s="2" t="s">
        <v>50</v>
      </c>
      <c r="S812" s="24" cm="1">
        <f t="array" ref="S812">_xlfn.IFS(P812&lt;5000, P812*2%,  P812&lt;25000, P812*5%, P812&lt;50000, P812*7%, P812&lt;10000, P812*9%, P812&lt;250000, P812*12%, P812&gt;=250000, P812*15%)</f>
        <v>11.96</v>
      </c>
    </row>
    <row r="813" spans="1:19" x14ac:dyDescent="0.3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>VLOOKUP(F813,'Customer Info'!A:B,2,FALSE)</f>
        <v>Thomas</v>
      </c>
      <c r="H813" s="6" t="str">
        <f>VLOOKUP(F813,'Customer Info'!A:C,3,FALSE)</f>
        <v>Brumley</v>
      </c>
      <c r="I813" s="6" t="str">
        <f>VLOOKUP(F813,'Customer Info'!A:E,4,FALSE)</f>
        <v>Corporate</v>
      </c>
      <c r="J813" s="2">
        <v>1169</v>
      </c>
      <c r="K813" s="2">
        <v>1072</v>
      </c>
      <c r="L813" s="2">
        <v>1</v>
      </c>
      <c r="M813" s="7">
        <f t="shared" si="48"/>
        <v>1072</v>
      </c>
      <c r="N813" s="7">
        <f t="shared" si="49"/>
        <v>1169</v>
      </c>
      <c r="O813" s="2">
        <v>50</v>
      </c>
      <c r="P813" s="8">
        <f t="shared" si="50"/>
        <v>1219</v>
      </c>
      <c r="Q813" s="8">
        <f t="shared" si="51"/>
        <v>97</v>
      </c>
      <c r="R813" s="2" t="s">
        <v>28</v>
      </c>
      <c r="S813" s="24" cm="1">
        <f t="array" ref="S813">_xlfn.IFS(P813&lt;5000, P813*2%,  P813&lt;25000, P813*5%, P813&lt;50000, P813*7%, P813&lt;10000, P813*9%, P813&lt;250000, P813*12%, P813&gt;=250000, P813*15%)</f>
        <v>24.38</v>
      </c>
    </row>
    <row r="814" spans="1:19" x14ac:dyDescent="0.3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>VLOOKUP(F814,'Customer Info'!A:B,2,FALSE)</f>
        <v>Michelle</v>
      </c>
      <c r="H814" s="6" t="str">
        <f>VLOOKUP(F814,'Customer Info'!A:C,3,FALSE)</f>
        <v>Arnett</v>
      </c>
      <c r="I814" s="6" t="str">
        <f>VLOOKUP(F814,'Customer Info'!A:E,4,FALSE)</f>
        <v>Consumer</v>
      </c>
      <c r="J814" s="2">
        <v>1901</v>
      </c>
      <c r="K814" s="2">
        <v>1810</v>
      </c>
      <c r="L814" s="2">
        <v>3</v>
      </c>
      <c r="M814" s="7">
        <f t="shared" si="48"/>
        <v>5430</v>
      </c>
      <c r="N814" s="7">
        <f t="shared" si="49"/>
        <v>5703</v>
      </c>
      <c r="O814" s="2">
        <v>60</v>
      </c>
      <c r="P814" s="8">
        <f t="shared" si="50"/>
        <v>5763</v>
      </c>
      <c r="Q814" s="8">
        <f t="shared" si="51"/>
        <v>273</v>
      </c>
      <c r="R814" s="2" t="s">
        <v>50</v>
      </c>
      <c r="S814" s="24" cm="1">
        <f t="array" ref="S814">_xlfn.IFS(P814&lt;5000, P814*2%,  P814&lt;25000, P814*5%, P814&lt;50000, P814*7%, P814&lt;10000, P814*9%, P814&lt;250000, P814*12%, P814&gt;=250000, P814*15%)</f>
        <v>288.15000000000003</v>
      </c>
    </row>
    <row r="815" spans="1:19" x14ac:dyDescent="0.3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>VLOOKUP(F815,'Customer Info'!A:B,2,FALSE)</f>
        <v>Alex</v>
      </c>
      <c r="H815" s="6" t="str">
        <f>VLOOKUP(F815,'Customer Info'!A:C,3,FALSE)</f>
        <v>Grayson</v>
      </c>
      <c r="I815" s="6" t="str">
        <f>VLOOKUP(F815,'Customer Info'!A:E,4,FALSE)</f>
        <v>Consumer</v>
      </c>
      <c r="J815" s="2">
        <v>2697</v>
      </c>
      <c r="K815" s="2">
        <v>2498</v>
      </c>
      <c r="L815" s="2">
        <v>8</v>
      </c>
      <c r="M815" s="7">
        <f t="shared" si="48"/>
        <v>19984</v>
      </c>
      <c r="N815" s="7">
        <f t="shared" si="49"/>
        <v>21576</v>
      </c>
      <c r="O815" s="2">
        <v>24</v>
      </c>
      <c r="P815" s="8">
        <f t="shared" si="50"/>
        <v>21600</v>
      </c>
      <c r="Q815" s="8">
        <f t="shared" si="51"/>
        <v>1592</v>
      </c>
      <c r="R815" s="2" t="s">
        <v>50</v>
      </c>
      <c r="S815" s="24" cm="1">
        <f t="array" ref="S815">_xlfn.IFS(P815&lt;5000, P815*2%,  P815&lt;25000, P815*5%, P815&lt;50000, P815*7%, P815&lt;10000, P815*9%, P815&lt;250000, P815*12%, P815&gt;=250000, P815*15%)</f>
        <v>1080</v>
      </c>
    </row>
    <row r="816" spans="1:19" x14ac:dyDescent="0.3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>VLOOKUP(F816,'Customer Info'!A:B,2,FALSE)</f>
        <v>Craig</v>
      </c>
      <c r="H816" s="6" t="str">
        <f>VLOOKUP(F816,'Customer Info'!A:C,3,FALSE)</f>
        <v>Carroll</v>
      </c>
      <c r="I816" s="6" t="str">
        <f>VLOOKUP(F816,'Customer Info'!A:E,4,FALSE)</f>
        <v>Consumer</v>
      </c>
      <c r="J816" s="2">
        <v>1878</v>
      </c>
      <c r="K816" s="2">
        <v>1790</v>
      </c>
      <c r="L816" s="2">
        <v>6</v>
      </c>
      <c r="M816" s="7">
        <f t="shared" si="48"/>
        <v>10740</v>
      </c>
      <c r="N816" s="7">
        <f t="shared" si="49"/>
        <v>11268</v>
      </c>
      <c r="O816" s="2">
        <v>67</v>
      </c>
      <c r="P816" s="8">
        <f t="shared" si="50"/>
        <v>11335</v>
      </c>
      <c r="Q816" s="8">
        <f t="shared" si="51"/>
        <v>528</v>
      </c>
      <c r="R816" s="2" t="s">
        <v>28</v>
      </c>
      <c r="S816" s="24" cm="1">
        <f t="array" ref="S816">_xlfn.IFS(P816&lt;5000, P816*2%,  P816&lt;25000, P816*5%, P816&lt;50000, P816*7%, P816&lt;10000, P816*9%, P816&lt;250000, P816*12%, P816&gt;=250000, P816*15%)</f>
        <v>566.75</v>
      </c>
    </row>
    <row r="817" spans="1:19" x14ac:dyDescent="0.3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>VLOOKUP(F817,'Customer Info'!A:B,2,FALSE)</f>
        <v>Max</v>
      </c>
      <c r="H817" s="6" t="str">
        <f>VLOOKUP(F817,'Customer Info'!A:C,3,FALSE)</f>
        <v>Jones</v>
      </c>
      <c r="I817" s="6" t="str">
        <f>VLOOKUP(F817,'Customer Info'!A:E,4,FALSE)</f>
        <v>Home Office</v>
      </c>
      <c r="J817" s="2">
        <v>60</v>
      </c>
      <c r="K817" s="2">
        <v>58</v>
      </c>
      <c r="L817" s="2">
        <v>9</v>
      </c>
      <c r="M817" s="7">
        <f t="shared" si="48"/>
        <v>522</v>
      </c>
      <c r="N817" s="7">
        <f t="shared" si="49"/>
        <v>540</v>
      </c>
      <c r="O817" s="2">
        <v>10</v>
      </c>
      <c r="P817" s="8">
        <f t="shared" si="50"/>
        <v>550</v>
      </c>
      <c r="Q817" s="8">
        <f t="shared" si="51"/>
        <v>18</v>
      </c>
      <c r="R817" s="2" t="s">
        <v>28</v>
      </c>
      <c r="S817" s="24" cm="1">
        <f t="array" ref="S817">_xlfn.IFS(P817&lt;5000, P817*2%,  P817&lt;25000, P817*5%, P817&lt;50000, P817*7%, P817&lt;10000, P817*9%, P817&lt;250000, P817*12%, P817&gt;=250000, P817*15%)</f>
        <v>11</v>
      </c>
    </row>
    <row r="818" spans="1:19" x14ac:dyDescent="0.3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>VLOOKUP(F818,'Customer Info'!A:B,2,FALSE)</f>
        <v>Tom</v>
      </c>
      <c r="H818" s="6" t="str">
        <f>VLOOKUP(F818,'Customer Info'!A:C,3,FALSE)</f>
        <v>Stivers</v>
      </c>
      <c r="I818" s="6" t="str">
        <f>VLOOKUP(F818,'Customer Info'!A:E,4,FALSE)</f>
        <v>Corporate</v>
      </c>
      <c r="J818" s="2">
        <v>2365</v>
      </c>
      <c r="K818" s="2">
        <v>2232</v>
      </c>
      <c r="L818" s="2">
        <v>1</v>
      </c>
      <c r="M818" s="7">
        <f t="shared" si="48"/>
        <v>2232</v>
      </c>
      <c r="N818" s="7">
        <f t="shared" si="49"/>
        <v>2365</v>
      </c>
      <c r="O818" s="2">
        <v>91</v>
      </c>
      <c r="P818" s="8">
        <f t="shared" si="50"/>
        <v>2456</v>
      </c>
      <c r="Q818" s="8">
        <f t="shared" si="51"/>
        <v>133</v>
      </c>
      <c r="R818" s="2" t="s">
        <v>28</v>
      </c>
      <c r="S818" s="24" cm="1">
        <f t="array" ref="S818">_xlfn.IFS(P818&lt;5000, P818*2%,  P818&lt;25000, P818*5%, P818&lt;50000, P818*7%, P818&lt;10000, P818*9%, P818&lt;250000, P818*12%, P818&gt;=250000, P818*15%)</f>
        <v>49.120000000000005</v>
      </c>
    </row>
    <row r="819" spans="1:19" x14ac:dyDescent="0.3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>VLOOKUP(F819,'Customer Info'!A:B,2,FALSE)</f>
        <v>Alice</v>
      </c>
      <c r="H819" s="6" t="str">
        <f>VLOOKUP(F819,'Customer Info'!A:C,3,FALSE)</f>
        <v>McCarthy</v>
      </c>
      <c r="I819" s="6" t="str">
        <f>VLOOKUP(F819,'Customer Info'!A:E,4,FALSE)</f>
        <v>Consumer</v>
      </c>
      <c r="J819" s="2">
        <v>1306</v>
      </c>
      <c r="K819" s="2">
        <v>1197</v>
      </c>
      <c r="L819" s="2">
        <v>7</v>
      </c>
      <c r="M819" s="7">
        <f t="shared" si="48"/>
        <v>8379</v>
      </c>
      <c r="N819" s="7">
        <f t="shared" si="49"/>
        <v>9142</v>
      </c>
      <c r="O819" s="2">
        <v>81</v>
      </c>
      <c r="P819" s="8">
        <f t="shared" si="50"/>
        <v>9223</v>
      </c>
      <c r="Q819" s="8">
        <f t="shared" si="51"/>
        <v>763</v>
      </c>
      <c r="R819" s="2" t="s">
        <v>26</v>
      </c>
      <c r="S819" s="24" cm="1">
        <f t="array" ref="S819">_xlfn.IFS(P819&lt;5000, P819*2%,  P819&lt;25000, P819*5%, P819&lt;50000, P819*7%, P819&lt;10000, P819*9%, P819&lt;250000, P819*12%, P819&gt;=250000, P819*15%)</f>
        <v>461.15000000000003</v>
      </c>
    </row>
    <row r="820" spans="1:19" x14ac:dyDescent="0.3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>VLOOKUP(F820,'Customer Info'!A:B,2,FALSE)</f>
        <v>Peter</v>
      </c>
      <c r="H820" s="6" t="str">
        <f>VLOOKUP(F820,'Customer Info'!A:C,3,FALSE)</f>
        <v>BŸhler</v>
      </c>
      <c r="I820" s="6" t="str">
        <f>VLOOKUP(F820,'Customer Info'!A:E,4,FALSE)</f>
        <v>Consumer</v>
      </c>
      <c r="J820" s="2">
        <v>793</v>
      </c>
      <c r="K820" s="2">
        <v>755</v>
      </c>
      <c r="L820" s="2">
        <v>3</v>
      </c>
      <c r="M820" s="7">
        <f t="shared" si="48"/>
        <v>2265</v>
      </c>
      <c r="N820" s="7">
        <f t="shared" si="49"/>
        <v>2379</v>
      </c>
      <c r="O820" s="2">
        <v>64</v>
      </c>
      <c r="P820" s="8">
        <f t="shared" si="50"/>
        <v>2443</v>
      </c>
      <c r="Q820" s="8">
        <f t="shared" si="51"/>
        <v>114</v>
      </c>
      <c r="R820" s="2" t="s">
        <v>50</v>
      </c>
      <c r="S820" s="24" cm="1">
        <f t="array" ref="S820">_xlfn.IFS(P820&lt;5000, P820*2%,  P820&lt;25000, P820*5%, P820&lt;50000, P820*7%, P820&lt;10000, P820*9%, P820&lt;250000, P820*12%, P820&gt;=250000, P820*15%)</f>
        <v>48.86</v>
      </c>
    </row>
    <row r="821" spans="1:19" x14ac:dyDescent="0.3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>VLOOKUP(F821,'Customer Info'!A:B,2,FALSE)</f>
        <v>Bobby</v>
      </c>
      <c r="H821" s="6" t="str">
        <f>VLOOKUP(F821,'Customer Info'!A:C,3,FALSE)</f>
        <v>Odegard</v>
      </c>
      <c r="I821" s="6" t="str">
        <f>VLOOKUP(F821,'Customer Info'!A:E,4,FALSE)</f>
        <v>Corporate</v>
      </c>
      <c r="J821" s="2">
        <v>185</v>
      </c>
      <c r="K821" s="2">
        <v>174</v>
      </c>
      <c r="L821" s="2">
        <v>3</v>
      </c>
      <c r="M821" s="7">
        <f t="shared" si="48"/>
        <v>522</v>
      </c>
      <c r="N821" s="7">
        <f t="shared" si="49"/>
        <v>555</v>
      </c>
      <c r="O821" s="2">
        <v>30</v>
      </c>
      <c r="P821" s="8">
        <f t="shared" si="50"/>
        <v>585</v>
      </c>
      <c r="Q821" s="8">
        <f t="shared" si="51"/>
        <v>33</v>
      </c>
      <c r="R821" s="2" t="s">
        <v>26</v>
      </c>
      <c r="S821" s="24" cm="1">
        <f t="array" ref="S821">_xlfn.IFS(P821&lt;5000, P821*2%,  P821&lt;25000, P821*5%, P821&lt;50000, P821*7%, P821&lt;10000, P821*9%, P821&lt;250000, P821*12%, P821&gt;=250000, P821*15%)</f>
        <v>11.700000000000001</v>
      </c>
    </row>
    <row r="822" spans="1:19" x14ac:dyDescent="0.3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>VLOOKUP(F822,'Customer Info'!A:B,2,FALSE)</f>
        <v>Ann</v>
      </c>
      <c r="H822" s="6" t="str">
        <f>VLOOKUP(F822,'Customer Info'!A:C,3,FALSE)</f>
        <v>Chong</v>
      </c>
      <c r="I822" s="6" t="str">
        <f>VLOOKUP(F822,'Customer Info'!A:E,4,FALSE)</f>
        <v>Corporate</v>
      </c>
      <c r="J822" s="2">
        <v>2843</v>
      </c>
      <c r="K822" s="2">
        <v>2735</v>
      </c>
      <c r="L822" s="2">
        <v>7</v>
      </c>
      <c r="M822" s="7">
        <f t="shared" si="48"/>
        <v>19145</v>
      </c>
      <c r="N822" s="7">
        <f t="shared" si="49"/>
        <v>19901</v>
      </c>
      <c r="O822" s="2">
        <v>80</v>
      </c>
      <c r="P822" s="8">
        <f t="shared" si="50"/>
        <v>19981</v>
      </c>
      <c r="Q822" s="8">
        <f t="shared" si="51"/>
        <v>756</v>
      </c>
      <c r="R822" s="2" t="s">
        <v>50</v>
      </c>
      <c r="S822" s="24" cm="1">
        <f t="array" ref="S822">_xlfn.IFS(P822&lt;5000, P822*2%,  P822&lt;25000, P822*5%, P822&lt;50000, P822*7%, P822&lt;10000, P822*9%, P822&lt;250000, P822*12%, P822&gt;=250000, P822*15%)</f>
        <v>999.05000000000007</v>
      </c>
    </row>
    <row r="823" spans="1:19" x14ac:dyDescent="0.3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>VLOOKUP(F823,'Customer Info'!A:B,2,FALSE)</f>
        <v>Mitch</v>
      </c>
      <c r="H823" s="6" t="str">
        <f>VLOOKUP(F823,'Customer Info'!A:C,3,FALSE)</f>
        <v>Willingham</v>
      </c>
      <c r="I823" s="6" t="str">
        <f>VLOOKUP(F823,'Customer Info'!A:E,4,FALSE)</f>
        <v>Consumer</v>
      </c>
      <c r="J823" s="2">
        <v>183</v>
      </c>
      <c r="K823" s="2">
        <v>172</v>
      </c>
      <c r="L823" s="2">
        <v>2</v>
      </c>
      <c r="M823" s="7">
        <f t="shared" si="48"/>
        <v>344</v>
      </c>
      <c r="N823" s="7">
        <f t="shared" si="49"/>
        <v>366</v>
      </c>
      <c r="O823" s="2">
        <v>30</v>
      </c>
      <c r="P823" s="8">
        <f t="shared" si="50"/>
        <v>396</v>
      </c>
      <c r="Q823" s="8">
        <f t="shared" si="51"/>
        <v>22</v>
      </c>
      <c r="R823" s="2" t="s">
        <v>50</v>
      </c>
      <c r="S823" s="24" cm="1">
        <f t="array" ref="S823">_xlfn.IFS(P823&lt;5000, P823*2%,  P823&lt;25000, P823*5%, P823&lt;50000, P823*7%, P823&lt;10000, P823*9%, P823&lt;250000, P823*12%, P823&gt;=250000, P823*15%)</f>
        <v>7.92</v>
      </c>
    </row>
    <row r="824" spans="1:19" x14ac:dyDescent="0.3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>VLOOKUP(F824,'Customer Info'!A:B,2,FALSE)</f>
        <v>Magdelene</v>
      </c>
      <c r="H824" s="6" t="str">
        <f>VLOOKUP(F824,'Customer Info'!A:C,3,FALSE)</f>
        <v>Morse</v>
      </c>
      <c r="I824" s="6" t="str">
        <f>VLOOKUP(F824,'Customer Info'!A:E,4,FALSE)</f>
        <v>Home Office</v>
      </c>
      <c r="J824" s="2">
        <v>1125</v>
      </c>
      <c r="K824" s="2">
        <v>1040</v>
      </c>
      <c r="L824" s="2">
        <v>2</v>
      </c>
      <c r="M824" s="7">
        <f t="shared" si="48"/>
        <v>2080</v>
      </c>
      <c r="N824" s="7">
        <f t="shared" si="49"/>
        <v>2250</v>
      </c>
      <c r="O824" s="2">
        <v>29</v>
      </c>
      <c r="P824" s="8">
        <f t="shared" si="50"/>
        <v>2279</v>
      </c>
      <c r="Q824" s="8">
        <f t="shared" si="51"/>
        <v>170</v>
      </c>
      <c r="R824" s="2" t="s">
        <v>28</v>
      </c>
      <c r="S824" s="24" cm="1">
        <f t="array" ref="S824">_xlfn.IFS(P824&lt;5000, P824*2%,  P824&lt;25000, P824*5%, P824&lt;50000, P824*7%, P824&lt;10000, P824*9%, P824&lt;250000, P824*12%, P824&gt;=250000, P824*15%)</f>
        <v>45.58</v>
      </c>
    </row>
    <row r="825" spans="1:19" x14ac:dyDescent="0.3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>VLOOKUP(F825,'Customer Info'!A:B,2,FALSE)</f>
        <v>Lisa</v>
      </c>
      <c r="H825" s="6" t="str">
        <f>VLOOKUP(F825,'Customer Info'!A:C,3,FALSE)</f>
        <v>Ryan</v>
      </c>
      <c r="I825" s="6" t="str">
        <f>VLOOKUP(F825,'Customer Info'!A:E,4,FALSE)</f>
        <v>Corporate</v>
      </c>
      <c r="J825" s="2">
        <v>1103</v>
      </c>
      <c r="K825" s="2">
        <v>1030</v>
      </c>
      <c r="L825" s="2">
        <v>4</v>
      </c>
      <c r="M825" s="7">
        <f t="shared" si="48"/>
        <v>4120</v>
      </c>
      <c r="N825" s="7">
        <f t="shared" si="49"/>
        <v>4412</v>
      </c>
      <c r="O825" s="2">
        <v>92</v>
      </c>
      <c r="P825" s="8">
        <f t="shared" si="50"/>
        <v>4504</v>
      </c>
      <c r="Q825" s="8">
        <f t="shared" si="51"/>
        <v>292</v>
      </c>
      <c r="R825" s="2" t="s">
        <v>28</v>
      </c>
      <c r="S825" s="24" cm="1">
        <f t="array" ref="S825">_xlfn.IFS(P825&lt;5000, P825*2%,  P825&lt;25000, P825*5%, P825&lt;50000, P825*7%, P825&lt;10000, P825*9%, P825&lt;250000, P825*12%, P825&gt;=250000, P825*15%)</f>
        <v>90.08</v>
      </c>
    </row>
    <row r="826" spans="1:19" x14ac:dyDescent="0.3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>VLOOKUP(F826,'Customer Info'!A:B,2,FALSE)</f>
        <v>Maureen</v>
      </c>
      <c r="H826" s="6" t="str">
        <f>VLOOKUP(F826,'Customer Info'!A:C,3,FALSE)</f>
        <v>Gastineau</v>
      </c>
      <c r="I826" s="6" t="str">
        <f>VLOOKUP(F826,'Customer Info'!A:E,4,FALSE)</f>
        <v>Corporate</v>
      </c>
      <c r="J826" s="2">
        <v>2243</v>
      </c>
      <c r="K826" s="2">
        <v>2000</v>
      </c>
      <c r="L826" s="2">
        <v>4</v>
      </c>
      <c r="M826" s="7">
        <f t="shared" si="48"/>
        <v>8000</v>
      </c>
      <c r="N826" s="7">
        <f t="shared" si="49"/>
        <v>8972</v>
      </c>
      <c r="O826" s="2">
        <v>20</v>
      </c>
      <c r="P826" s="8">
        <f t="shared" si="50"/>
        <v>8992</v>
      </c>
      <c r="Q826" s="8">
        <f t="shared" si="51"/>
        <v>972</v>
      </c>
      <c r="R826" s="2" t="s">
        <v>26</v>
      </c>
      <c r="S826" s="24" cm="1">
        <f t="array" ref="S826">_xlfn.IFS(P826&lt;5000, P826*2%,  P826&lt;25000, P826*5%, P826&lt;50000, P826*7%, P826&lt;10000, P826*9%, P826&lt;250000, P826*12%, P826&gt;=250000, P826*15%)</f>
        <v>449.6</v>
      </c>
    </row>
    <row r="827" spans="1:19" x14ac:dyDescent="0.3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>VLOOKUP(F827,'Customer Info'!A:B,2,FALSE)</f>
        <v>Harold</v>
      </c>
      <c r="H827" s="6" t="str">
        <f>VLOOKUP(F827,'Customer Info'!A:C,3,FALSE)</f>
        <v>Pawlan</v>
      </c>
      <c r="I827" s="6" t="str">
        <f>VLOOKUP(F827,'Customer Info'!A:E,4,FALSE)</f>
        <v>Consumer</v>
      </c>
      <c r="J827" s="2">
        <v>185</v>
      </c>
      <c r="K827" s="2">
        <v>171</v>
      </c>
      <c r="L827" s="2">
        <v>3</v>
      </c>
      <c r="M827" s="7">
        <f t="shared" si="48"/>
        <v>513</v>
      </c>
      <c r="N827" s="7">
        <f t="shared" si="49"/>
        <v>555</v>
      </c>
      <c r="O827" s="2">
        <v>30</v>
      </c>
      <c r="P827" s="8">
        <f t="shared" si="50"/>
        <v>585</v>
      </c>
      <c r="Q827" s="8">
        <f t="shared" si="51"/>
        <v>42</v>
      </c>
      <c r="R827" s="2" t="s">
        <v>28</v>
      </c>
      <c r="S827" s="24" cm="1">
        <f t="array" ref="S827">_xlfn.IFS(P827&lt;5000, P827*2%,  P827&lt;25000, P827*5%, P827&lt;50000, P827*7%, P827&lt;10000, P827*9%, P827&lt;250000, P827*12%, P827&gt;=250000, P827*15%)</f>
        <v>11.700000000000001</v>
      </c>
    </row>
    <row r="828" spans="1:19" x14ac:dyDescent="0.3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>VLOOKUP(F828,'Customer Info'!A:B,2,FALSE)</f>
        <v>Jason</v>
      </c>
      <c r="H828" s="6" t="str">
        <f>VLOOKUP(F828,'Customer Info'!A:C,3,FALSE)</f>
        <v>Gross</v>
      </c>
      <c r="I828" s="6" t="str">
        <f>VLOOKUP(F828,'Customer Info'!A:E,4,FALSE)</f>
        <v>Consumer</v>
      </c>
      <c r="J828" s="2">
        <v>4784</v>
      </c>
      <c r="K828" s="2">
        <v>4518</v>
      </c>
      <c r="L828" s="2">
        <v>1</v>
      </c>
      <c r="M828" s="7">
        <f t="shared" si="48"/>
        <v>4518</v>
      </c>
      <c r="N828" s="7">
        <f t="shared" si="49"/>
        <v>4784</v>
      </c>
      <c r="O828" s="2">
        <v>32</v>
      </c>
      <c r="P828" s="8">
        <f t="shared" si="50"/>
        <v>4816</v>
      </c>
      <c r="Q828" s="8">
        <f t="shared" si="51"/>
        <v>266</v>
      </c>
      <c r="R828" s="2" t="s">
        <v>50</v>
      </c>
      <c r="S828" s="24" cm="1">
        <f t="array" ref="S828">_xlfn.IFS(P828&lt;5000, P828*2%,  P828&lt;25000, P828*5%, P828&lt;50000, P828*7%, P828&lt;10000, P828*9%, P828&lt;250000, P828*12%, P828&gt;=250000, P828*15%)</f>
        <v>96.320000000000007</v>
      </c>
    </row>
    <row r="829" spans="1:19" x14ac:dyDescent="0.3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>VLOOKUP(F829,'Customer Info'!A:B,2,FALSE)</f>
        <v>Meg</v>
      </c>
      <c r="H829" s="6" t="str">
        <f>VLOOKUP(F829,'Customer Info'!A:C,3,FALSE)</f>
        <v>Tillman</v>
      </c>
      <c r="I829" s="6" t="str">
        <f>VLOOKUP(F829,'Customer Info'!A:E,4,FALSE)</f>
        <v>Consumer</v>
      </c>
      <c r="J829" s="2">
        <v>1512</v>
      </c>
      <c r="K829" s="2">
        <v>1497</v>
      </c>
      <c r="L829" s="2">
        <v>4</v>
      </c>
      <c r="M829" s="7">
        <f t="shared" si="48"/>
        <v>5988</v>
      </c>
      <c r="N829" s="7">
        <f t="shared" si="49"/>
        <v>6048</v>
      </c>
      <c r="O829" s="2">
        <v>93</v>
      </c>
      <c r="P829" s="8">
        <f t="shared" si="50"/>
        <v>6141</v>
      </c>
      <c r="Q829" s="8">
        <f t="shared" si="51"/>
        <v>60</v>
      </c>
      <c r="R829" s="2" t="s">
        <v>26</v>
      </c>
      <c r="S829" s="24" cm="1">
        <f t="array" ref="S829">_xlfn.IFS(P829&lt;5000, P829*2%,  P829&lt;25000, P829*5%, P829&lt;50000, P829*7%, P829&lt;10000, P829*9%, P829&lt;250000, P829*12%, P829&gt;=250000, P829*15%)</f>
        <v>307.05</v>
      </c>
    </row>
    <row r="830" spans="1:19" x14ac:dyDescent="0.3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>VLOOKUP(F830,'Customer Info'!A:B,2,FALSE)</f>
        <v>Eric</v>
      </c>
      <c r="H830" s="6" t="str">
        <f>VLOOKUP(F830,'Customer Info'!A:C,3,FALSE)</f>
        <v>Barreto</v>
      </c>
      <c r="I830" s="6" t="str">
        <f>VLOOKUP(F830,'Customer Info'!A:E,4,FALSE)</f>
        <v>Consumer</v>
      </c>
      <c r="J830" s="2">
        <v>4784</v>
      </c>
      <c r="K830" s="2">
        <v>4518</v>
      </c>
      <c r="L830" s="2">
        <v>1</v>
      </c>
      <c r="M830" s="7">
        <f t="shared" si="48"/>
        <v>4518</v>
      </c>
      <c r="N830" s="7">
        <f t="shared" si="49"/>
        <v>4784</v>
      </c>
      <c r="O830" s="2">
        <v>26</v>
      </c>
      <c r="P830" s="8">
        <f t="shared" si="50"/>
        <v>4810</v>
      </c>
      <c r="Q830" s="8">
        <f t="shared" si="51"/>
        <v>266</v>
      </c>
      <c r="R830" s="2" t="s">
        <v>26</v>
      </c>
      <c r="S830" s="24" cm="1">
        <f t="array" ref="S830">_xlfn.IFS(P830&lt;5000, P830*2%,  P830&lt;25000, P830*5%, P830&lt;50000, P830*7%, P830&lt;10000, P830*9%, P830&lt;250000, P830*12%, P830&gt;=250000, P830*15%)</f>
        <v>96.2</v>
      </c>
    </row>
    <row r="831" spans="1:19" x14ac:dyDescent="0.3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>VLOOKUP(F831,'Customer Info'!A:B,2,FALSE)</f>
        <v>John</v>
      </c>
      <c r="H831" s="6" t="str">
        <f>VLOOKUP(F831,'Customer Info'!A:C,3,FALSE)</f>
        <v>Castell</v>
      </c>
      <c r="I831" s="6" t="str">
        <f>VLOOKUP(F831,'Customer Info'!A:E,4,FALSE)</f>
        <v>Home Office</v>
      </c>
      <c r="J831" s="2">
        <v>127</v>
      </c>
      <c r="K831" s="2">
        <v>116</v>
      </c>
      <c r="L831" s="2">
        <v>2</v>
      </c>
      <c r="M831" s="7">
        <f t="shared" si="48"/>
        <v>232</v>
      </c>
      <c r="N831" s="7">
        <f t="shared" si="49"/>
        <v>254</v>
      </c>
      <c r="O831" s="2">
        <v>30</v>
      </c>
      <c r="P831" s="8">
        <f t="shared" si="50"/>
        <v>284</v>
      </c>
      <c r="Q831" s="8">
        <f t="shared" si="51"/>
        <v>22</v>
      </c>
      <c r="R831" s="2" t="s">
        <v>56</v>
      </c>
      <c r="S831" s="24" cm="1">
        <f t="array" ref="S831">_xlfn.IFS(P831&lt;5000, P831*2%,  P831&lt;25000, P831*5%, P831&lt;50000, P831*7%, P831&lt;10000, P831*9%, P831&lt;250000, P831*12%, P831&gt;=250000, P831*15%)</f>
        <v>5.68</v>
      </c>
    </row>
    <row r="832" spans="1:19" x14ac:dyDescent="0.3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>VLOOKUP(F832,'Customer Info'!A:B,2,FALSE)</f>
        <v>Alan</v>
      </c>
      <c r="H832" s="6" t="str">
        <f>VLOOKUP(F832,'Customer Info'!A:C,3,FALSE)</f>
        <v>Shonely</v>
      </c>
      <c r="I832" s="6" t="str">
        <f>VLOOKUP(F832,'Customer Info'!A:E,4,FALSE)</f>
        <v>Corporate</v>
      </c>
      <c r="J832" s="2">
        <v>6012</v>
      </c>
      <c r="K832" s="2">
        <v>5677</v>
      </c>
      <c r="L832" s="2">
        <v>3</v>
      </c>
      <c r="M832" s="7">
        <f t="shared" si="48"/>
        <v>17031</v>
      </c>
      <c r="N832" s="7">
        <f t="shared" si="49"/>
        <v>18036</v>
      </c>
      <c r="O832" s="2">
        <v>82</v>
      </c>
      <c r="P832" s="8">
        <f t="shared" si="50"/>
        <v>18118</v>
      </c>
      <c r="Q832" s="8">
        <f t="shared" si="51"/>
        <v>1005</v>
      </c>
      <c r="R832" s="2" t="s">
        <v>28</v>
      </c>
      <c r="S832" s="24" cm="1">
        <f t="array" ref="S832">_xlfn.IFS(P832&lt;5000, P832*2%,  P832&lt;25000, P832*5%, P832&lt;50000, P832*7%, P832&lt;10000, P832*9%, P832&lt;250000, P832*12%, P832&gt;=250000, P832*15%)</f>
        <v>905.90000000000009</v>
      </c>
    </row>
    <row r="833" spans="1:19" x14ac:dyDescent="0.3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>VLOOKUP(F833,'Customer Info'!A:B,2,FALSE)</f>
        <v>Lynn</v>
      </c>
      <c r="H833" s="6" t="str">
        <f>VLOOKUP(F833,'Customer Info'!A:C,3,FALSE)</f>
        <v>Smith</v>
      </c>
      <c r="I833" s="6" t="str">
        <f>VLOOKUP(F833,'Customer Info'!A:E,4,FALSE)</f>
        <v>Corporate</v>
      </c>
      <c r="J833" s="2">
        <v>8619</v>
      </c>
      <c r="K833" s="2">
        <v>7759</v>
      </c>
      <c r="L833" s="2">
        <v>5</v>
      </c>
      <c r="M833" s="7">
        <f t="shared" si="48"/>
        <v>38795</v>
      </c>
      <c r="N833" s="7">
        <f t="shared" si="49"/>
        <v>43095</v>
      </c>
      <c r="O833" s="2">
        <v>58</v>
      </c>
      <c r="P833" s="8">
        <f t="shared" si="50"/>
        <v>43153</v>
      </c>
      <c r="Q833" s="8">
        <f t="shared" si="51"/>
        <v>4300</v>
      </c>
      <c r="R833" s="2" t="s">
        <v>56</v>
      </c>
      <c r="S833" s="24" cm="1">
        <f t="array" ref="S833">_xlfn.IFS(P833&lt;5000, P833*2%,  P833&lt;25000, P833*5%, P833&lt;50000, P833*7%, P833&lt;10000, P833*9%, P833&lt;250000, P833*12%, P833&gt;=250000, P833*15%)</f>
        <v>3020.7100000000005</v>
      </c>
    </row>
    <row r="834" spans="1:19" x14ac:dyDescent="0.3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>VLOOKUP(F834,'Customer Info'!A:B,2,FALSE)</f>
        <v>Liz</v>
      </c>
      <c r="H834" s="6" t="str">
        <f>VLOOKUP(F834,'Customer Info'!A:C,3,FALSE)</f>
        <v>Pelletier</v>
      </c>
      <c r="I834" s="6" t="str">
        <f>VLOOKUP(F834,'Customer Info'!A:E,4,FALSE)</f>
        <v>Consumer</v>
      </c>
      <c r="J834" s="2">
        <v>3224</v>
      </c>
      <c r="K834" s="2">
        <v>2901</v>
      </c>
      <c r="L834" s="2">
        <v>4</v>
      </c>
      <c r="M834" s="7">
        <f t="shared" si="48"/>
        <v>11604</v>
      </c>
      <c r="N834" s="7">
        <f t="shared" si="49"/>
        <v>12896</v>
      </c>
      <c r="O834" s="2">
        <v>48</v>
      </c>
      <c r="P834" s="8">
        <f t="shared" si="50"/>
        <v>12944</v>
      </c>
      <c r="Q834" s="8">
        <f t="shared" si="51"/>
        <v>1292</v>
      </c>
      <c r="R834" s="2" t="s">
        <v>28</v>
      </c>
      <c r="S834" s="24" cm="1">
        <f t="array" ref="S834">_xlfn.IFS(P834&lt;5000, P834*2%,  P834&lt;25000, P834*5%, P834&lt;50000, P834*7%, P834&lt;10000, P834*9%, P834&lt;250000, P834*12%, P834&gt;=250000, P834*15%)</f>
        <v>647.20000000000005</v>
      </c>
    </row>
    <row r="835" spans="1:19" x14ac:dyDescent="0.3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>VLOOKUP(F835,'Customer Info'!A:B,2,FALSE)</f>
        <v>Olvera</v>
      </c>
      <c r="H835" s="6" t="str">
        <f>VLOOKUP(F835,'Customer Info'!A:C,3,FALSE)</f>
        <v>Toch</v>
      </c>
      <c r="I835" s="6" t="str">
        <f>VLOOKUP(F835,'Customer Info'!A:E,4,FALSE)</f>
        <v>Consumer</v>
      </c>
      <c r="J835" s="2">
        <v>1601</v>
      </c>
      <c r="K835" s="2">
        <v>1510</v>
      </c>
      <c r="L835" s="2">
        <v>1</v>
      </c>
      <c r="M835" s="7">
        <f t="shared" si="48"/>
        <v>1510</v>
      </c>
      <c r="N835" s="7">
        <f t="shared" si="49"/>
        <v>1601</v>
      </c>
      <c r="O835" s="2">
        <v>95</v>
      </c>
      <c r="P835" s="8">
        <f t="shared" si="50"/>
        <v>1696</v>
      </c>
      <c r="Q835" s="8">
        <f t="shared" si="51"/>
        <v>91</v>
      </c>
      <c r="R835" s="2" t="s">
        <v>50</v>
      </c>
      <c r="S835" s="24" cm="1">
        <f t="array" ref="S835">_xlfn.IFS(P835&lt;5000, P835*2%,  P835&lt;25000, P835*5%, P835&lt;50000, P835*7%, P835&lt;10000, P835*9%, P835&lt;250000, P835*12%, P835&gt;=250000, P835*15%)</f>
        <v>33.92</v>
      </c>
    </row>
    <row r="836" spans="1:19" x14ac:dyDescent="0.3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>VLOOKUP(F836,'Customer Info'!A:B,2,FALSE)</f>
        <v>Logan</v>
      </c>
      <c r="H836" s="6" t="str">
        <f>VLOOKUP(F836,'Customer Info'!A:C,3,FALSE)</f>
        <v>Currie</v>
      </c>
      <c r="I836" s="6" t="str">
        <f>VLOOKUP(F836,'Customer Info'!A:E,4,FALSE)</f>
        <v>Home Office</v>
      </c>
      <c r="J836" s="2">
        <v>145</v>
      </c>
      <c r="K836" s="2">
        <v>130</v>
      </c>
      <c r="L836" s="2">
        <v>2</v>
      </c>
      <c r="M836" s="7">
        <f t="shared" si="48"/>
        <v>260</v>
      </c>
      <c r="N836" s="7">
        <f t="shared" si="49"/>
        <v>290</v>
      </c>
      <c r="O836" s="2">
        <v>30</v>
      </c>
      <c r="P836" s="8">
        <f t="shared" si="50"/>
        <v>320</v>
      </c>
      <c r="Q836" s="8">
        <f t="shared" si="51"/>
        <v>30</v>
      </c>
      <c r="R836" s="2" t="s">
        <v>28</v>
      </c>
      <c r="S836" s="24" cm="1">
        <f t="array" ref="S836">_xlfn.IFS(P836&lt;5000, P836*2%,  P836&lt;25000, P836*5%, P836&lt;50000, P836*7%, P836&lt;10000, P836*9%, P836&lt;250000, P836*12%, P836&gt;=250000, P836*15%)</f>
        <v>6.4</v>
      </c>
    </row>
    <row r="837" spans="1:19" x14ac:dyDescent="0.3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>VLOOKUP(F837,'Customer Info'!A:B,2,FALSE)</f>
        <v>Laurel</v>
      </c>
      <c r="H837" s="6" t="str">
        <f>VLOOKUP(F837,'Customer Info'!A:C,3,FALSE)</f>
        <v>Workman</v>
      </c>
      <c r="I837" s="6" t="str">
        <f>VLOOKUP(F837,'Customer Info'!A:E,4,FALSE)</f>
        <v>Corporate</v>
      </c>
      <c r="J837" s="2">
        <v>2083</v>
      </c>
      <c r="K837" s="2">
        <v>2004</v>
      </c>
      <c r="L837" s="2">
        <v>6</v>
      </c>
      <c r="M837" s="7">
        <f t="shared" si="48"/>
        <v>12024</v>
      </c>
      <c r="N837" s="7">
        <f t="shared" si="49"/>
        <v>12498</v>
      </c>
      <c r="O837" s="2">
        <v>33</v>
      </c>
      <c r="P837" s="8">
        <f t="shared" si="50"/>
        <v>12531</v>
      </c>
      <c r="Q837" s="8">
        <f t="shared" si="51"/>
        <v>474</v>
      </c>
      <c r="R837" s="2" t="s">
        <v>28</v>
      </c>
      <c r="S837" s="24" cm="1">
        <f t="array" ref="S837">_xlfn.IFS(P837&lt;5000, P837*2%,  P837&lt;25000, P837*5%, P837&lt;50000, P837*7%, P837&lt;10000, P837*9%, P837&lt;250000, P837*12%, P837&gt;=250000, P837*15%)</f>
        <v>626.55000000000007</v>
      </c>
    </row>
    <row r="838" spans="1:19" x14ac:dyDescent="0.3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>VLOOKUP(F838,'Customer Info'!A:B,2,FALSE)</f>
        <v>Brooke</v>
      </c>
      <c r="H838" s="6" t="str">
        <f>VLOOKUP(F838,'Customer Info'!A:C,3,FALSE)</f>
        <v>Gillingham</v>
      </c>
      <c r="I838" s="6" t="str">
        <f>VLOOKUP(F838,'Customer Info'!A:E,4,FALSE)</f>
        <v>Consumer</v>
      </c>
      <c r="J838" s="2">
        <v>1358</v>
      </c>
      <c r="K838" s="2">
        <v>1294</v>
      </c>
      <c r="L838" s="2">
        <v>7</v>
      </c>
      <c r="M838" s="7">
        <f t="shared" si="48"/>
        <v>9058</v>
      </c>
      <c r="N838" s="7">
        <f t="shared" si="49"/>
        <v>9506</v>
      </c>
      <c r="O838" s="2">
        <v>70</v>
      </c>
      <c r="P838" s="8">
        <f t="shared" si="50"/>
        <v>9576</v>
      </c>
      <c r="Q838" s="8">
        <f t="shared" si="51"/>
        <v>448</v>
      </c>
      <c r="R838" s="2" t="s">
        <v>28</v>
      </c>
      <c r="S838" s="24" cm="1">
        <f t="array" ref="S838">_xlfn.IFS(P838&lt;5000, P838*2%,  P838&lt;25000, P838*5%, P838&lt;50000, P838*7%, P838&lt;10000, P838*9%, P838&lt;250000, P838*12%, P838&gt;=250000, P838*15%)</f>
        <v>478.8</v>
      </c>
    </row>
    <row r="839" spans="1:19" x14ac:dyDescent="0.3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>VLOOKUP(F839,'Customer Info'!A:B,2,FALSE)</f>
        <v>Brad</v>
      </c>
      <c r="H839" s="6" t="str">
        <f>VLOOKUP(F839,'Customer Info'!A:C,3,FALSE)</f>
        <v>Eason</v>
      </c>
      <c r="I839" s="6" t="str">
        <f>VLOOKUP(F839,'Customer Info'!A:E,4,FALSE)</f>
        <v>Consumer</v>
      </c>
      <c r="J839" s="2">
        <v>793</v>
      </c>
      <c r="K839" s="2">
        <v>755</v>
      </c>
      <c r="L839" s="2">
        <v>11</v>
      </c>
      <c r="M839" s="7">
        <f t="shared" si="48"/>
        <v>8305</v>
      </c>
      <c r="N839" s="7">
        <f t="shared" si="49"/>
        <v>8723</v>
      </c>
      <c r="O839" s="2">
        <v>85</v>
      </c>
      <c r="P839" s="8">
        <f t="shared" si="50"/>
        <v>8808</v>
      </c>
      <c r="Q839" s="8">
        <f t="shared" si="51"/>
        <v>418</v>
      </c>
      <c r="R839" s="2" t="s">
        <v>28</v>
      </c>
      <c r="S839" s="24" cm="1">
        <f t="array" ref="S839">_xlfn.IFS(P839&lt;5000, P839*2%,  P839&lt;25000, P839*5%, P839&lt;50000, P839*7%, P839&lt;10000, P839*9%, P839&lt;250000, P839*12%, P839&gt;=250000, P839*15%)</f>
        <v>440.40000000000003</v>
      </c>
    </row>
    <row r="840" spans="1:19" x14ac:dyDescent="0.3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>VLOOKUP(F840,'Customer Info'!A:B,2,FALSE)</f>
        <v>Brad</v>
      </c>
      <c r="H840" s="6" t="str">
        <f>VLOOKUP(F840,'Customer Info'!A:C,3,FALSE)</f>
        <v>Eason</v>
      </c>
      <c r="I840" s="6" t="str">
        <f>VLOOKUP(F840,'Customer Info'!A:E,4,FALSE)</f>
        <v>Corporate</v>
      </c>
      <c r="J840" s="2">
        <v>829</v>
      </c>
      <c r="K840" s="2">
        <v>761</v>
      </c>
      <c r="L840" s="2">
        <v>6</v>
      </c>
      <c r="M840" s="7">
        <f t="shared" si="48"/>
        <v>4566</v>
      </c>
      <c r="N840" s="7">
        <f t="shared" si="49"/>
        <v>4974</v>
      </c>
      <c r="O840" s="2">
        <v>87</v>
      </c>
      <c r="P840" s="8">
        <f t="shared" si="50"/>
        <v>5061</v>
      </c>
      <c r="Q840" s="8">
        <f t="shared" si="51"/>
        <v>408</v>
      </c>
      <c r="R840" s="2" t="s">
        <v>28</v>
      </c>
      <c r="S840" s="24" cm="1">
        <f t="array" ref="S840">_xlfn.IFS(P840&lt;5000, P840*2%,  P840&lt;25000, P840*5%, P840&lt;50000, P840*7%, P840&lt;10000, P840*9%, P840&lt;250000, P840*12%, P840&gt;=250000, P840*15%)</f>
        <v>253.05</v>
      </c>
    </row>
    <row r="841" spans="1:19" x14ac:dyDescent="0.3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>VLOOKUP(F841,'Customer Info'!A:B,2,FALSE)</f>
        <v>Toby</v>
      </c>
      <c r="H841" s="6" t="str">
        <f>VLOOKUP(F841,'Customer Info'!A:C,3,FALSE)</f>
        <v>Gnade</v>
      </c>
      <c r="I841" s="6" t="str">
        <f>VLOOKUP(F841,'Customer Info'!A:E,4,FALSE)</f>
        <v>Corporate</v>
      </c>
      <c r="J841" s="2">
        <v>3256</v>
      </c>
      <c r="K841" s="2">
        <v>3044</v>
      </c>
      <c r="L841" s="2">
        <v>8</v>
      </c>
      <c r="M841" s="7">
        <f t="shared" si="48"/>
        <v>24352</v>
      </c>
      <c r="N841" s="7">
        <f t="shared" si="49"/>
        <v>26048</v>
      </c>
      <c r="O841" s="2">
        <v>96</v>
      </c>
      <c r="P841" s="8">
        <f t="shared" si="50"/>
        <v>26144</v>
      </c>
      <c r="Q841" s="8">
        <f t="shared" si="51"/>
        <v>1696</v>
      </c>
      <c r="R841" s="2" t="s">
        <v>56</v>
      </c>
      <c r="S841" s="24" cm="1">
        <f t="array" ref="S841">_xlfn.IFS(P841&lt;5000, P841*2%,  P841&lt;25000, P841*5%, P841&lt;50000, P841*7%, P841&lt;10000, P841*9%, P841&lt;250000, P841*12%, P841&gt;=250000, P841*15%)</f>
        <v>1830.0800000000002</v>
      </c>
    </row>
    <row r="842" spans="1:19" x14ac:dyDescent="0.3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>VLOOKUP(F842,'Customer Info'!A:B,2,FALSE)</f>
        <v>Brian</v>
      </c>
      <c r="H842" s="6" t="str">
        <f>VLOOKUP(F842,'Customer Info'!A:C,3,FALSE)</f>
        <v>Stugart</v>
      </c>
      <c r="I842" s="6" t="str">
        <f>VLOOKUP(F842,'Customer Info'!A:E,4,FALSE)</f>
        <v>Corporate</v>
      </c>
      <c r="J842" s="2">
        <v>2829</v>
      </c>
      <c r="K842" s="2">
        <v>2596</v>
      </c>
      <c r="L842" s="2">
        <v>1</v>
      </c>
      <c r="M842" s="7">
        <f t="shared" si="48"/>
        <v>2596</v>
      </c>
      <c r="N842" s="7">
        <f t="shared" si="49"/>
        <v>2829</v>
      </c>
      <c r="O842" s="2">
        <v>20</v>
      </c>
      <c r="P842" s="8">
        <f t="shared" si="50"/>
        <v>2849</v>
      </c>
      <c r="Q842" s="8">
        <f t="shared" si="51"/>
        <v>233</v>
      </c>
      <c r="R842" s="2" t="s">
        <v>50</v>
      </c>
      <c r="S842" s="24" cm="1">
        <f t="array" ref="S842">_xlfn.IFS(P842&lt;5000, P842*2%,  P842&lt;25000, P842*5%, P842&lt;50000, P842*7%, P842&lt;10000, P842*9%, P842&lt;250000, P842*12%, P842&gt;=250000, P842*15%)</f>
        <v>56.980000000000004</v>
      </c>
    </row>
    <row r="843" spans="1:19" x14ac:dyDescent="0.3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>VLOOKUP(F843,'Customer Info'!A:B,2,FALSE)</f>
        <v>Sarah</v>
      </c>
      <c r="H843" s="6" t="str">
        <f>VLOOKUP(F843,'Customer Info'!A:C,3,FALSE)</f>
        <v>Foster</v>
      </c>
      <c r="I843" s="6" t="str">
        <f>VLOOKUP(F843,'Customer Info'!A:E,4,FALSE)</f>
        <v>Corporate</v>
      </c>
      <c r="J843" s="2">
        <v>288</v>
      </c>
      <c r="K843" s="2">
        <v>264</v>
      </c>
      <c r="L843" s="2">
        <v>3</v>
      </c>
      <c r="M843" s="7">
        <f t="shared" ref="M843:M906" si="52">K843*L843</f>
        <v>792</v>
      </c>
      <c r="N843" s="7">
        <f t="shared" ref="N843:N906" si="53">J843*L843</f>
        <v>864</v>
      </c>
      <c r="O843" s="2">
        <v>65</v>
      </c>
      <c r="P843" s="8">
        <f t="shared" ref="P843:P906" si="54">N843+O843</f>
        <v>929</v>
      </c>
      <c r="Q843" s="8">
        <f t="shared" ref="Q843:Q906" si="55">N843-M843</f>
        <v>72</v>
      </c>
      <c r="R843" s="2" t="s">
        <v>28</v>
      </c>
      <c r="S843" s="24" cm="1">
        <f t="array" ref="S843">_xlfn.IFS(P843&lt;5000, P843*2%,  P843&lt;25000, P843*5%, P843&lt;50000, P843*7%, P843&lt;10000, P843*9%, P843&lt;250000, P843*12%, P843&gt;=250000, P843*15%)</f>
        <v>18.580000000000002</v>
      </c>
    </row>
    <row r="844" spans="1:19" x14ac:dyDescent="0.3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>VLOOKUP(F844,'Customer Info'!A:B,2,FALSE)</f>
        <v>Patricia</v>
      </c>
      <c r="H844" s="6" t="str">
        <f>VLOOKUP(F844,'Customer Info'!A:C,3,FALSE)</f>
        <v>Hirasaki</v>
      </c>
      <c r="I844" s="6" t="str">
        <f>VLOOKUP(F844,'Customer Info'!A:E,4,FALSE)</f>
        <v>Consumer</v>
      </c>
      <c r="J844" s="2">
        <v>1321</v>
      </c>
      <c r="K844" s="2">
        <v>1211</v>
      </c>
      <c r="L844" s="2">
        <v>9</v>
      </c>
      <c r="M844" s="7">
        <f t="shared" si="52"/>
        <v>10899</v>
      </c>
      <c r="N844" s="7">
        <f t="shared" si="53"/>
        <v>11889</v>
      </c>
      <c r="O844" s="2">
        <v>28</v>
      </c>
      <c r="P844" s="8">
        <f t="shared" si="54"/>
        <v>11917</v>
      </c>
      <c r="Q844" s="8">
        <f t="shared" si="55"/>
        <v>990</v>
      </c>
      <c r="R844" s="2" t="s">
        <v>28</v>
      </c>
      <c r="S844" s="24" cm="1">
        <f t="array" ref="S844">_xlfn.IFS(P844&lt;5000, P844*2%,  P844&lt;25000, P844*5%, P844&lt;50000, P844*7%, P844&lt;10000, P844*9%, P844&lt;250000, P844*12%, P844&gt;=250000, P844*15%)</f>
        <v>595.85</v>
      </c>
    </row>
    <row r="845" spans="1:19" x14ac:dyDescent="0.3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>VLOOKUP(F845,'Customer Info'!A:B,2,FALSE)</f>
        <v>Duane</v>
      </c>
      <c r="H845" s="6" t="str">
        <f>VLOOKUP(F845,'Customer Info'!A:C,3,FALSE)</f>
        <v>Huffman</v>
      </c>
      <c r="I845" s="6" t="str">
        <f>VLOOKUP(F845,'Customer Info'!A:E,4,FALSE)</f>
        <v>Consumer</v>
      </c>
      <c r="J845" s="2">
        <v>2453</v>
      </c>
      <c r="K845" s="2">
        <v>2336</v>
      </c>
      <c r="L845" s="2">
        <v>2</v>
      </c>
      <c r="M845" s="7">
        <f t="shared" si="52"/>
        <v>4672</v>
      </c>
      <c r="N845" s="7">
        <f t="shared" si="53"/>
        <v>4906</v>
      </c>
      <c r="O845" s="2">
        <v>45</v>
      </c>
      <c r="P845" s="8">
        <f t="shared" si="54"/>
        <v>4951</v>
      </c>
      <c r="Q845" s="8">
        <f t="shared" si="55"/>
        <v>234</v>
      </c>
      <c r="R845" s="2" t="s">
        <v>28</v>
      </c>
      <c r="S845" s="24" cm="1">
        <f t="array" ref="S845">_xlfn.IFS(P845&lt;5000, P845*2%,  P845&lt;25000, P845*5%, P845&lt;50000, P845*7%, P845&lt;10000, P845*9%, P845&lt;250000, P845*12%, P845&gt;=250000, P845*15%)</f>
        <v>99.02</v>
      </c>
    </row>
    <row r="846" spans="1:19" x14ac:dyDescent="0.3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>VLOOKUP(F846,'Customer Info'!A:B,2,FALSE)</f>
        <v>Natalie</v>
      </c>
      <c r="H846" s="6" t="str">
        <f>VLOOKUP(F846,'Customer Info'!A:C,3,FALSE)</f>
        <v>Webber</v>
      </c>
      <c r="I846" s="6" t="str">
        <f>VLOOKUP(F846,'Customer Info'!A:E,4,FALSE)</f>
        <v>Corporate</v>
      </c>
      <c r="J846" s="2">
        <v>2442</v>
      </c>
      <c r="K846" s="2">
        <v>2304</v>
      </c>
      <c r="L846" s="2">
        <v>4</v>
      </c>
      <c r="M846" s="7">
        <f t="shared" si="52"/>
        <v>9216</v>
      </c>
      <c r="N846" s="7">
        <f t="shared" si="53"/>
        <v>9768</v>
      </c>
      <c r="O846" s="2">
        <v>21</v>
      </c>
      <c r="P846" s="8">
        <f t="shared" si="54"/>
        <v>9789</v>
      </c>
      <c r="Q846" s="8">
        <f t="shared" si="55"/>
        <v>552</v>
      </c>
      <c r="R846" s="2" t="s">
        <v>50</v>
      </c>
      <c r="S846" s="24" cm="1">
        <f t="array" ref="S846">_xlfn.IFS(P846&lt;5000, P846*2%,  P846&lt;25000, P846*5%, P846&lt;50000, P846*7%, P846&lt;10000, P846*9%, P846&lt;250000, P846*12%, P846&gt;=250000, P846*15%)</f>
        <v>489.45000000000005</v>
      </c>
    </row>
    <row r="847" spans="1:19" x14ac:dyDescent="0.3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>VLOOKUP(F847,'Customer Info'!A:B,2,FALSE)</f>
        <v>Cyra</v>
      </c>
      <c r="H847" s="6" t="str">
        <f>VLOOKUP(F847,'Customer Info'!A:C,3,FALSE)</f>
        <v>Reiten</v>
      </c>
      <c r="I847" s="6" t="str">
        <f>VLOOKUP(F847,'Customer Info'!A:E,4,FALSE)</f>
        <v>Corporate</v>
      </c>
      <c r="J847" s="2">
        <v>6060</v>
      </c>
      <c r="K847" s="2">
        <v>6002</v>
      </c>
      <c r="L847" s="2">
        <v>9</v>
      </c>
      <c r="M847" s="7">
        <f t="shared" si="52"/>
        <v>54018</v>
      </c>
      <c r="N847" s="7">
        <f t="shared" si="53"/>
        <v>54540</v>
      </c>
      <c r="O847" s="2">
        <v>100</v>
      </c>
      <c r="P847" s="8">
        <f t="shared" si="54"/>
        <v>54640</v>
      </c>
      <c r="Q847" s="8">
        <f t="shared" si="55"/>
        <v>522</v>
      </c>
      <c r="R847" s="2" t="s">
        <v>28</v>
      </c>
      <c r="S847" s="24" cm="1">
        <f t="array" ref="S847">_xlfn.IFS(P847&lt;5000, P847*2%,  P847&lt;25000, P847*5%, P847&lt;50000, P847*7%, P847&lt;10000, P847*9%, P847&lt;250000, P847*12%, P847&gt;=250000, P847*15%)</f>
        <v>6556.8</v>
      </c>
    </row>
    <row r="848" spans="1:19" x14ac:dyDescent="0.3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>VLOOKUP(F848,'Customer Info'!A:B,2,FALSE)</f>
        <v>Ed</v>
      </c>
      <c r="H848" s="6" t="str">
        <f>VLOOKUP(F848,'Customer Info'!A:C,3,FALSE)</f>
        <v>Braxton</v>
      </c>
      <c r="I848" s="6" t="str">
        <f>VLOOKUP(F848,'Customer Info'!A:E,4,FALSE)</f>
        <v>Consumer</v>
      </c>
      <c r="J848" s="2">
        <v>1568</v>
      </c>
      <c r="K848" s="2">
        <v>1495</v>
      </c>
      <c r="L848" s="2">
        <v>1</v>
      </c>
      <c r="M848" s="7">
        <f t="shared" si="52"/>
        <v>1495</v>
      </c>
      <c r="N848" s="7">
        <f t="shared" si="53"/>
        <v>1568</v>
      </c>
      <c r="O848" s="2">
        <v>86</v>
      </c>
      <c r="P848" s="8">
        <f t="shared" si="54"/>
        <v>1654</v>
      </c>
      <c r="Q848" s="8">
        <f t="shared" si="55"/>
        <v>73</v>
      </c>
      <c r="R848" s="2" t="s">
        <v>28</v>
      </c>
      <c r="S848" s="24" cm="1">
        <f t="array" ref="S848">_xlfn.IFS(P848&lt;5000, P848*2%,  P848&lt;25000, P848*5%, P848&lt;50000, P848*7%, P848&lt;10000, P848*9%, P848&lt;250000, P848*12%, P848&gt;=250000, P848*15%)</f>
        <v>33.08</v>
      </c>
    </row>
    <row r="849" spans="1:19" x14ac:dyDescent="0.3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>VLOOKUP(F849,'Customer Info'!A:B,2,FALSE)</f>
        <v>Darren</v>
      </c>
      <c r="H849" s="6" t="str">
        <f>VLOOKUP(F849,'Customer Info'!A:C,3,FALSE)</f>
        <v>Koutras</v>
      </c>
      <c r="I849" s="6" t="str">
        <f>VLOOKUP(F849,'Customer Info'!A:E,4,FALSE)</f>
        <v>Home Office</v>
      </c>
      <c r="J849" s="2">
        <v>6611</v>
      </c>
      <c r="K849" s="2">
        <v>5943</v>
      </c>
      <c r="L849" s="2">
        <v>2</v>
      </c>
      <c r="M849" s="7">
        <f t="shared" si="52"/>
        <v>11886</v>
      </c>
      <c r="N849" s="7">
        <f t="shared" si="53"/>
        <v>13222</v>
      </c>
      <c r="O849" s="2">
        <v>99</v>
      </c>
      <c r="P849" s="8">
        <f t="shared" si="54"/>
        <v>13321</v>
      </c>
      <c r="Q849" s="8">
        <f t="shared" si="55"/>
        <v>1336</v>
      </c>
      <c r="R849" s="2" t="s">
        <v>50</v>
      </c>
      <c r="S849" s="24" cm="1">
        <f t="array" ref="S849">_xlfn.IFS(P849&lt;5000, P849*2%,  P849&lt;25000, P849*5%, P849&lt;50000, P849*7%, P849&lt;10000, P849*9%, P849&lt;250000, P849*12%, P849&gt;=250000, P849*15%)</f>
        <v>666.05000000000007</v>
      </c>
    </row>
    <row r="850" spans="1:19" x14ac:dyDescent="0.3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>VLOOKUP(F850,'Customer Info'!A:B,2,FALSE)</f>
        <v>Rick</v>
      </c>
      <c r="H850" s="6" t="str">
        <f>VLOOKUP(F850,'Customer Info'!A:C,3,FALSE)</f>
        <v>Reed</v>
      </c>
      <c r="I850" s="6" t="str">
        <f>VLOOKUP(F850,'Customer Info'!A:E,4,FALSE)</f>
        <v>Consumer</v>
      </c>
      <c r="J850" s="2">
        <v>2243</v>
      </c>
      <c r="K850" s="2">
        <v>2000</v>
      </c>
      <c r="L850" s="2">
        <v>2</v>
      </c>
      <c r="M850" s="7">
        <f t="shared" si="52"/>
        <v>4000</v>
      </c>
      <c r="N850" s="7">
        <f t="shared" si="53"/>
        <v>4486</v>
      </c>
      <c r="O850" s="2">
        <v>46</v>
      </c>
      <c r="P850" s="8">
        <f t="shared" si="54"/>
        <v>4532</v>
      </c>
      <c r="Q850" s="8">
        <f t="shared" si="55"/>
        <v>486</v>
      </c>
      <c r="R850" s="2" t="s">
        <v>28</v>
      </c>
      <c r="S850" s="24" cm="1">
        <f t="array" ref="S850">_xlfn.IFS(P850&lt;5000, P850*2%,  P850&lt;25000, P850*5%, P850&lt;50000, P850*7%, P850&lt;10000, P850*9%, P850&lt;250000, P850*12%, P850&gt;=250000, P850*15%)</f>
        <v>90.64</v>
      </c>
    </row>
    <row r="851" spans="1:19" x14ac:dyDescent="0.3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>VLOOKUP(F851,'Customer Info'!A:B,2,FALSE)</f>
        <v>Brad</v>
      </c>
      <c r="H851" s="6" t="str">
        <f>VLOOKUP(F851,'Customer Info'!A:C,3,FALSE)</f>
        <v>Thomas</v>
      </c>
      <c r="I851" s="6" t="str">
        <f>VLOOKUP(F851,'Customer Info'!A:E,4,FALSE)</f>
        <v>Consumer</v>
      </c>
      <c r="J851" s="2">
        <v>1498</v>
      </c>
      <c r="K851" s="2">
        <v>1335</v>
      </c>
      <c r="L851" s="2">
        <v>2</v>
      </c>
      <c r="M851" s="7">
        <f t="shared" si="52"/>
        <v>2670</v>
      </c>
      <c r="N851" s="7">
        <f t="shared" si="53"/>
        <v>2996</v>
      </c>
      <c r="O851" s="2">
        <v>54</v>
      </c>
      <c r="P851" s="8">
        <f t="shared" si="54"/>
        <v>3050</v>
      </c>
      <c r="Q851" s="8">
        <f t="shared" si="55"/>
        <v>326</v>
      </c>
      <c r="R851" s="2" t="s">
        <v>28</v>
      </c>
      <c r="S851" s="24" cm="1">
        <f t="array" ref="S851">_xlfn.IFS(P851&lt;5000, P851*2%,  P851&lt;25000, P851*5%, P851&lt;50000, P851*7%, P851&lt;10000, P851*9%, P851&lt;250000, P851*12%, P851&gt;=250000, P851*15%)</f>
        <v>61</v>
      </c>
    </row>
    <row r="852" spans="1:19" x14ac:dyDescent="0.3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>VLOOKUP(F852,'Customer Info'!A:B,2,FALSE)</f>
        <v>Gary</v>
      </c>
      <c r="H852" s="6" t="str">
        <f>VLOOKUP(F852,'Customer Info'!A:C,3,FALSE)</f>
        <v>Mitchum</v>
      </c>
      <c r="I852" s="6" t="str">
        <f>VLOOKUP(F852,'Customer Info'!A:E,4,FALSE)</f>
        <v>Consumer</v>
      </c>
      <c r="J852" s="2">
        <v>147</v>
      </c>
      <c r="K852" s="2">
        <v>138</v>
      </c>
      <c r="L852" s="2">
        <v>2</v>
      </c>
      <c r="M852" s="7">
        <f t="shared" si="52"/>
        <v>276</v>
      </c>
      <c r="N852" s="7">
        <f t="shared" si="53"/>
        <v>294</v>
      </c>
      <c r="O852" s="2">
        <v>30</v>
      </c>
      <c r="P852" s="8">
        <f t="shared" si="54"/>
        <v>324</v>
      </c>
      <c r="Q852" s="8">
        <f t="shared" si="55"/>
        <v>18</v>
      </c>
      <c r="R852" s="2" t="s">
        <v>28</v>
      </c>
      <c r="S852" s="24" cm="1">
        <f t="array" ref="S852">_xlfn.IFS(P852&lt;5000, P852*2%,  P852&lt;25000, P852*5%, P852&lt;50000, P852*7%, P852&lt;10000, P852*9%, P852&lt;250000, P852*12%, P852&gt;=250000, P852*15%)</f>
        <v>6.48</v>
      </c>
    </row>
    <row r="853" spans="1:19" x14ac:dyDescent="0.3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>VLOOKUP(F853,'Customer Info'!A:B,2,FALSE)</f>
        <v>Jessica</v>
      </c>
      <c r="H853" s="6" t="str">
        <f>VLOOKUP(F853,'Customer Info'!A:C,3,FALSE)</f>
        <v>Myrick</v>
      </c>
      <c r="I853" s="6" t="str">
        <f>VLOOKUP(F853,'Customer Info'!A:E,4,FALSE)</f>
        <v>Consumer</v>
      </c>
      <c r="J853" s="2">
        <v>166</v>
      </c>
      <c r="K853" s="2">
        <v>149</v>
      </c>
      <c r="L853" s="2">
        <v>3</v>
      </c>
      <c r="M853" s="7">
        <f t="shared" si="52"/>
        <v>447</v>
      </c>
      <c r="N853" s="7">
        <f t="shared" si="53"/>
        <v>498</v>
      </c>
      <c r="O853" s="2">
        <v>30</v>
      </c>
      <c r="P853" s="8">
        <f t="shared" si="54"/>
        <v>528</v>
      </c>
      <c r="Q853" s="8">
        <f t="shared" si="55"/>
        <v>51</v>
      </c>
      <c r="R853" s="2" t="s">
        <v>28</v>
      </c>
      <c r="S853" s="24" cm="1">
        <f t="array" ref="S853">_xlfn.IFS(P853&lt;5000, P853*2%,  P853&lt;25000, P853*5%, P853&lt;50000, P853*7%, P853&lt;10000, P853*9%, P853&lt;250000, P853*12%, P853&gt;=250000, P853*15%)</f>
        <v>10.56</v>
      </c>
    </row>
    <row r="854" spans="1:19" x14ac:dyDescent="0.3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>VLOOKUP(F854,'Customer Info'!A:B,2,FALSE)</f>
        <v>Robert</v>
      </c>
      <c r="H854" s="6" t="str">
        <f>VLOOKUP(F854,'Customer Info'!A:C,3,FALSE)</f>
        <v>Waldorf</v>
      </c>
      <c r="I854" s="6" t="str">
        <f>VLOOKUP(F854,'Customer Info'!A:E,4,FALSE)</f>
        <v>Consumer</v>
      </c>
      <c r="J854" s="2">
        <v>288</v>
      </c>
      <c r="K854" s="2">
        <v>264</v>
      </c>
      <c r="L854" s="2">
        <v>12</v>
      </c>
      <c r="M854" s="7">
        <f t="shared" si="52"/>
        <v>3168</v>
      </c>
      <c r="N854" s="7">
        <f t="shared" si="53"/>
        <v>3456</v>
      </c>
      <c r="O854" s="2">
        <v>87</v>
      </c>
      <c r="P854" s="8">
        <f t="shared" si="54"/>
        <v>3543</v>
      </c>
      <c r="Q854" s="8">
        <f t="shared" si="55"/>
        <v>288</v>
      </c>
      <c r="R854" s="2" t="s">
        <v>28</v>
      </c>
      <c r="S854" s="24" cm="1">
        <f t="array" ref="S854">_xlfn.IFS(P854&lt;5000, P854*2%,  P854&lt;25000, P854*5%, P854&lt;50000, P854*7%, P854&lt;10000, P854*9%, P854&lt;250000, P854*12%, P854&gt;=250000, P854*15%)</f>
        <v>70.86</v>
      </c>
    </row>
    <row r="855" spans="1:19" x14ac:dyDescent="0.3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>VLOOKUP(F855,'Customer Info'!A:B,2,FALSE)</f>
        <v>Ben</v>
      </c>
      <c r="H855" s="6" t="str">
        <f>VLOOKUP(F855,'Customer Info'!A:C,3,FALSE)</f>
        <v>Wallace</v>
      </c>
      <c r="I855" s="6" t="str">
        <f>VLOOKUP(F855,'Customer Info'!A:E,4,FALSE)</f>
        <v>Home Office</v>
      </c>
      <c r="J855" s="2">
        <v>6701</v>
      </c>
      <c r="K855" s="2">
        <v>6384</v>
      </c>
      <c r="L855" s="2">
        <v>3</v>
      </c>
      <c r="M855" s="7">
        <f t="shared" si="52"/>
        <v>19152</v>
      </c>
      <c r="N855" s="7">
        <f t="shared" si="53"/>
        <v>20103</v>
      </c>
      <c r="O855" s="2">
        <v>72</v>
      </c>
      <c r="P855" s="8">
        <f t="shared" si="54"/>
        <v>20175</v>
      </c>
      <c r="Q855" s="8">
        <f t="shared" si="55"/>
        <v>951</v>
      </c>
      <c r="R855" s="2" t="s">
        <v>50</v>
      </c>
      <c r="S855" s="24" cm="1">
        <f t="array" ref="S855">_xlfn.IFS(P855&lt;5000, P855*2%,  P855&lt;25000, P855*5%, P855&lt;50000, P855*7%, P855&lt;10000, P855*9%, P855&lt;250000, P855*12%, P855&gt;=250000, P855*15%)</f>
        <v>1008.75</v>
      </c>
    </row>
    <row r="856" spans="1:19" x14ac:dyDescent="0.3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>VLOOKUP(F856,'Customer Info'!A:B,2,FALSE)</f>
        <v>Darren</v>
      </c>
      <c r="H856" s="6" t="str">
        <f>VLOOKUP(F856,'Customer Info'!A:C,3,FALSE)</f>
        <v>Budd</v>
      </c>
      <c r="I856" s="6" t="str">
        <f>VLOOKUP(F856,'Customer Info'!A:E,4,FALSE)</f>
        <v>Corporate</v>
      </c>
      <c r="J856" s="2">
        <v>393</v>
      </c>
      <c r="K856" s="2">
        <v>374</v>
      </c>
      <c r="L856" s="2">
        <v>1</v>
      </c>
      <c r="M856" s="7">
        <f t="shared" si="52"/>
        <v>374</v>
      </c>
      <c r="N856" s="7">
        <f t="shared" si="53"/>
        <v>393</v>
      </c>
      <c r="O856" s="2">
        <v>21</v>
      </c>
      <c r="P856" s="8">
        <f t="shared" si="54"/>
        <v>414</v>
      </c>
      <c r="Q856" s="8">
        <f t="shared" si="55"/>
        <v>19</v>
      </c>
      <c r="R856" s="2" t="s">
        <v>28</v>
      </c>
      <c r="S856" s="24" cm="1">
        <f t="array" ref="S856">_xlfn.IFS(P856&lt;5000, P856*2%,  P856&lt;25000, P856*5%, P856&lt;50000, P856*7%, P856&lt;10000, P856*9%, P856&lt;250000, P856*12%, P856&gt;=250000, P856*15%)</f>
        <v>8.2799999999999994</v>
      </c>
    </row>
    <row r="857" spans="1:19" x14ac:dyDescent="0.3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>VLOOKUP(F857,'Customer Info'!A:B,2,FALSE)</f>
        <v>Philisse</v>
      </c>
      <c r="H857" s="6" t="str">
        <f>VLOOKUP(F857,'Customer Info'!A:C,3,FALSE)</f>
        <v>Overcash</v>
      </c>
      <c r="I857" s="6" t="str">
        <f>VLOOKUP(F857,'Customer Info'!A:E,4,FALSE)</f>
        <v>Home Office</v>
      </c>
      <c r="J857" s="2">
        <v>4904</v>
      </c>
      <c r="K857" s="2">
        <v>4499</v>
      </c>
      <c r="L857" s="2">
        <v>3</v>
      </c>
      <c r="M857" s="7">
        <f t="shared" si="52"/>
        <v>13497</v>
      </c>
      <c r="N857" s="7">
        <f t="shared" si="53"/>
        <v>14712</v>
      </c>
      <c r="O857" s="2">
        <v>82</v>
      </c>
      <c r="P857" s="8">
        <f t="shared" si="54"/>
        <v>14794</v>
      </c>
      <c r="Q857" s="8">
        <f t="shared" si="55"/>
        <v>1215</v>
      </c>
      <c r="R857" s="2" t="s">
        <v>28</v>
      </c>
      <c r="S857" s="24" cm="1">
        <f t="array" ref="S857">_xlfn.IFS(P857&lt;5000, P857*2%,  P857&lt;25000, P857*5%, P857&lt;50000, P857*7%, P857&lt;10000, P857*9%, P857&lt;250000, P857*12%, P857&gt;=250000, P857*15%)</f>
        <v>739.7</v>
      </c>
    </row>
    <row r="858" spans="1:19" x14ac:dyDescent="0.3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>VLOOKUP(F858,'Customer Info'!A:B,2,FALSE)</f>
        <v>Vivek</v>
      </c>
      <c r="H858" s="6" t="str">
        <f>VLOOKUP(F858,'Customer Info'!A:C,3,FALSE)</f>
        <v>Gonzalez</v>
      </c>
      <c r="I858" s="6" t="str">
        <f>VLOOKUP(F858,'Customer Info'!A:E,4,FALSE)</f>
        <v>Consumer</v>
      </c>
      <c r="J858" s="2">
        <v>78</v>
      </c>
      <c r="K858" s="2">
        <v>74</v>
      </c>
      <c r="L858" s="2">
        <v>7</v>
      </c>
      <c r="M858" s="7">
        <f t="shared" si="52"/>
        <v>518</v>
      </c>
      <c r="N858" s="7">
        <f t="shared" si="53"/>
        <v>546</v>
      </c>
      <c r="O858" s="2">
        <v>10</v>
      </c>
      <c r="P858" s="8">
        <f t="shared" si="54"/>
        <v>556</v>
      </c>
      <c r="Q858" s="8">
        <f t="shared" si="55"/>
        <v>28</v>
      </c>
      <c r="R858" s="2" t="s">
        <v>28</v>
      </c>
      <c r="S858" s="24" cm="1">
        <f t="array" ref="S858">_xlfn.IFS(P858&lt;5000, P858*2%,  P858&lt;25000, P858*5%, P858&lt;50000, P858*7%, P858&lt;10000, P858*9%, P858&lt;250000, P858*12%, P858&gt;=250000, P858*15%)</f>
        <v>11.120000000000001</v>
      </c>
    </row>
    <row r="859" spans="1:19" x14ac:dyDescent="0.3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>VLOOKUP(F859,'Customer Info'!A:B,2,FALSE)</f>
        <v>David</v>
      </c>
      <c r="H859" s="6" t="str">
        <f>VLOOKUP(F859,'Customer Info'!A:C,3,FALSE)</f>
        <v>Smith</v>
      </c>
      <c r="I859" s="6" t="str">
        <f>VLOOKUP(F859,'Customer Info'!A:E,4,FALSE)</f>
        <v>Consumer</v>
      </c>
      <c r="J859" s="2">
        <v>63</v>
      </c>
      <c r="K859" s="2">
        <v>59</v>
      </c>
      <c r="L859" s="2">
        <v>3</v>
      </c>
      <c r="M859" s="7">
        <f t="shared" si="52"/>
        <v>177</v>
      </c>
      <c r="N859" s="7">
        <f t="shared" si="53"/>
        <v>189</v>
      </c>
      <c r="O859" s="2">
        <v>10</v>
      </c>
      <c r="P859" s="8">
        <f t="shared" si="54"/>
        <v>199</v>
      </c>
      <c r="Q859" s="8">
        <f t="shared" si="55"/>
        <v>12</v>
      </c>
      <c r="R859" s="2" t="s">
        <v>28</v>
      </c>
      <c r="S859" s="24" cm="1">
        <f t="array" ref="S859">_xlfn.IFS(P859&lt;5000, P859*2%,  P859&lt;25000, P859*5%, P859&lt;50000, P859*7%, P859&lt;10000, P859*9%, P859&lt;250000, P859*12%, P859&gt;=250000, P859*15%)</f>
        <v>3.98</v>
      </c>
    </row>
    <row r="860" spans="1:19" x14ac:dyDescent="0.3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>VLOOKUP(F860,'Customer Info'!A:B,2,FALSE)</f>
        <v>Patrick</v>
      </c>
      <c r="H860" s="6" t="str">
        <f>VLOOKUP(F860,'Customer Info'!A:C,3,FALSE)</f>
        <v>Bzostek</v>
      </c>
      <c r="I860" s="6" t="str">
        <f>VLOOKUP(F860,'Customer Info'!A:E,4,FALSE)</f>
        <v>Corporate</v>
      </c>
      <c r="J860" s="2">
        <v>1790</v>
      </c>
      <c r="K860" s="2">
        <v>1706</v>
      </c>
      <c r="L860" s="2">
        <v>4</v>
      </c>
      <c r="M860" s="7">
        <f t="shared" si="52"/>
        <v>6824</v>
      </c>
      <c r="N860" s="7">
        <f t="shared" si="53"/>
        <v>7160</v>
      </c>
      <c r="O860" s="2">
        <v>57</v>
      </c>
      <c r="P860" s="8">
        <f t="shared" si="54"/>
        <v>7217</v>
      </c>
      <c r="Q860" s="8">
        <f t="shared" si="55"/>
        <v>336</v>
      </c>
      <c r="R860" s="2" t="s">
        <v>28</v>
      </c>
      <c r="S860" s="24" cm="1">
        <f t="array" ref="S860">_xlfn.IFS(P860&lt;5000, P860*2%,  P860&lt;25000, P860*5%, P860&lt;50000, P860*7%, P860&lt;10000, P860*9%, P860&lt;250000, P860*12%, P860&gt;=250000, P860*15%)</f>
        <v>360.85</v>
      </c>
    </row>
    <row r="861" spans="1:19" x14ac:dyDescent="0.3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>VLOOKUP(F861,'Customer Info'!A:B,2,FALSE)</f>
        <v>Victoria</v>
      </c>
      <c r="H861" s="6" t="str">
        <f>VLOOKUP(F861,'Customer Info'!A:C,3,FALSE)</f>
        <v>Brennan</v>
      </c>
      <c r="I861" s="6" t="str">
        <f>VLOOKUP(F861,'Customer Info'!A:E,4,FALSE)</f>
        <v>Consumer</v>
      </c>
      <c r="J861" s="2">
        <v>726</v>
      </c>
      <c r="K861" s="2">
        <v>646</v>
      </c>
      <c r="L861" s="2">
        <v>1</v>
      </c>
      <c r="M861" s="7">
        <f t="shared" si="52"/>
        <v>646</v>
      </c>
      <c r="N861" s="7">
        <f t="shared" si="53"/>
        <v>726</v>
      </c>
      <c r="O861" s="2">
        <v>55</v>
      </c>
      <c r="P861" s="8">
        <f t="shared" si="54"/>
        <v>781</v>
      </c>
      <c r="Q861" s="8">
        <f t="shared" si="55"/>
        <v>80</v>
      </c>
      <c r="R861" s="2" t="s">
        <v>50</v>
      </c>
      <c r="S861" s="24" cm="1">
        <f t="array" ref="S861">_xlfn.IFS(P861&lt;5000, P861*2%,  P861&lt;25000, P861*5%, P861&lt;50000, P861*7%, P861&lt;10000, P861*9%, P861&lt;250000, P861*12%, P861&gt;=250000, P861*15%)</f>
        <v>15.620000000000001</v>
      </c>
    </row>
    <row r="862" spans="1:19" x14ac:dyDescent="0.3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>VLOOKUP(F862,'Customer Info'!A:B,2,FALSE)</f>
        <v>Caroline</v>
      </c>
      <c r="H862" s="6" t="str">
        <f>VLOOKUP(F862,'Customer Info'!A:C,3,FALSE)</f>
        <v>Jumper</v>
      </c>
      <c r="I862" s="6" t="str">
        <f>VLOOKUP(F862,'Customer Info'!A:E,4,FALSE)</f>
        <v>Consumer</v>
      </c>
      <c r="J862" s="2">
        <v>1916</v>
      </c>
      <c r="K862" s="2">
        <v>1844</v>
      </c>
      <c r="L862" s="2">
        <v>3</v>
      </c>
      <c r="M862" s="7">
        <f t="shared" si="52"/>
        <v>5532</v>
      </c>
      <c r="N862" s="7">
        <f t="shared" si="53"/>
        <v>5748</v>
      </c>
      <c r="O862" s="2">
        <v>97</v>
      </c>
      <c r="P862" s="8">
        <f t="shared" si="54"/>
        <v>5845</v>
      </c>
      <c r="Q862" s="8">
        <f t="shared" si="55"/>
        <v>216</v>
      </c>
      <c r="R862" s="2" t="s">
        <v>28</v>
      </c>
      <c r="S862" s="24" cm="1">
        <f t="array" ref="S862">_xlfn.IFS(P862&lt;5000, P862*2%,  P862&lt;25000, P862*5%, P862&lt;50000, P862*7%, P862&lt;10000, P862*9%, P862&lt;250000, P862*12%, P862&gt;=250000, P862*15%)</f>
        <v>292.25</v>
      </c>
    </row>
    <row r="863" spans="1:19" x14ac:dyDescent="0.3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>VLOOKUP(F863,'Customer Info'!A:B,2,FALSE)</f>
        <v>Sarah</v>
      </c>
      <c r="H863" s="6" t="str">
        <f>VLOOKUP(F863,'Customer Info'!A:C,3,FALSE)</f>
        <v>Foster</v>
      </c>
      <c r="I863" s="6" t="str">
        <f>VLOOKUP(F863,'Customer Info'!A:E,4,FALSE)</f>
        <v>Corporate</v>
      </c>
      <c r="J863" s="2">
        <v>73</v>
      </c>
      <c r="K863" s="2">
        <v>65</v>
      </c>
      <c r="L863" s="2">
        <v>1</v>
      </c>
      <c r="M863" s="7">
        <f t="shared" si="52"/>
        <v>65</v>
      </c>
      <c r="N863" s="7">
        <f t="shared" si="53"/>
        <v>73</v>
      </c>
      <c r="O863" s="2">
        <v>10</v>
      </c>
      <c r="P863" s="8">
        <f t="shared" si="54"/>
        <v>83</v>
      </c>
      <c r="Q863" s="8">
        <f t="shared" si="55"/>
        <v>8</v>
      </c>
      <c r="R863" s="2" t="s">
        <v>26</v>
      </c>
      <c r="S863" s="24" cm="1">
        <f t="array" ref="S863">_xlfn.IFS(P863&lt;5000, P863*2%,  P863&lt;25000, P863*5%, P863&lt;50000, P863*7%, P863&lt;10000, P863*9%, P863&lt;250000, P863*12%, P863&gt;=250000, P863*15%)</f>
        <v>1.6600000000000001</v>
      </c>
    </row>
    <row r="864" spans="1:19" x14ac:dyDescent="0.3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>VLOOKUP(F864,'Customer Info'!A:B,2,FALSE)</f>
        <v>Rachel</v>
      </c>
      <c r="H864" s="6" t="str">
        <f>VLOOKUP(F864,'Customer Info'!A:C,3,FALSE)</f>
        <v>Payne</v>
      </c>
      <c r="I864" s="6" t="str">
        <f>VLOOKUP(F864,'Customer Info'!A:E,4,FALSE)</f>
        <v>Corporate</v>
      </c>
      <c r="J864" s="2">
        <v>4246</v>
      </c>
      <c r="K864" s="2">
        <v>3857</v>
      </c>
      <c r="L864" s="2">
        <v>2</v>
      </c>
      <c r="M864" s="7">
        <f t="shared" si="52"/>
        <v>7714</v>
      </c>
      <c r="N864" s="7">
        <f t="shared" si="53"/>
        <v>8492</v>
      </c>
      <c r="O864" s="2">
        <v>93</v>
      </c>
      <c r="P864" s="8">
        <f t="shared" si="54"/>
        <v>8585</v>
      </c>
      <c r="Q864" s="8">
        <f t="shared" si="55"/>
        <v>778</v>
      </c>
      <c r="R864" s="2" t="s">
        <v>50</v>
      </c>
      <c r="S864" s="24" cm="1">
        <f t="array" ref="S864">_xlfn.IFS(P864&lt;5000, P864*2%,  P864&lt;25000, P864*5%, P864&lt;50000, P864*7%, P864&lt;10000, P864*9%, P864&lt;250000, P864*12%, P864&gt;=250000, P864*15%)</f>
        <v>429.25</v>
      </c>
    </row>
    <row r="865" spans="1:19" x14ac:dyDescent="0.3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>VLOOKUP(F865,'Customer Info'!A:B,2,FALSE)</f>
        <v>Kelly</v>
      </c>
      <c r="H865" s="6" t="str">
        <f>VLOOKUP(F865,'Customer Info'!A:C,3,FALSE)</f>
        <v>Williams</v>
      </c>
      <c r="I865" s="6" t="str">
        <f>VLOOKUP(F865,'Customer Info'!A:E,4,FALSE)</f>
        <v>Corporate</v>
      </c>
      <c r="J865" s="2">
        <v>93</v>
      </c>
      <c r="K865" s="2">
        <v>86</v>
      </c>
      <c r="L865" s="2">
        <v>7</v>
      </c>
      <c r="M865" s="7">
        <f t="shared" si="52"/>
        <v>602</v>
      </c>
      <c r="N865" s="7">
        <f t="shared" si="53"/>
        <v>651</v>
      </c>
      <c r="O865" s="2">
        <v>10</v>
      </c>
      <c r="P865" s="8">
        <f t="shared" si="54"/>
        <v>661</v>
      </c>
      <c r="Q865" s="8">
        <f t="shared" si="55"/>
        <v>49</v>
      </c>
      <c r="R865" s="2" t="s">
        <v>28</v>
      </c>
      <c r="S865" s="24" cm="1">
        <f t="array" ref="S865">_xlfn.IFS(P865&lt;5000, P865*2%,  P865&lt;25000, P865*5%, P865&lt;50000, P865*7%, P865&lt;10000, P865*9%, P865&lt;250000, P865*12%, P865&gt;=250000, P865*15%)</f>
        <v>13.22</v>
      </c>
    </row>
    <row r="866" spans="1:19" x14ac:dyDescent="0.3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>VLOOKUP(F866,'Customer Info'!A:B,2,FALSE)</f>
        <v>Kean</v>
      </c>
      <c r="H866" s="6" t="str">
        <f>VLOOKUP(F866,'Customer Info'!A:C,3,FALSE)</f>
        <v>Thornton</v>
      </c>
      <c r="I866" s="6" t="str">
        <f>VLOOKUP(F866,'Customer Info'!A:E,4,FALSE)</f>
        <v>Consumer</v>
      </c>
      <c r="J866" s="2">
        <v>2078</v>
      </c>
      <c r="K866" s="2">
        <v>1871</v>
      </c>
      <c r="L866" s="2">
        <v>2</v>
      </c>
      <c r="M866" s="7">
        <f t="shared" si="52"/>
        <v>3742</v>
      </c>
      <c r="N866" s="7">
        <f t="shared" si="53"/>
        <v>4156</v>
      </c>
      <c r="O866" s="2">
        <v>45</v>
      </c>
      <c r="P866" s="8">
        <f t="shared" si="54"/>
        <v>4201</v>
      </c>
      <c r="Q866" s="8">
        <f t="shared" si="55"/>
        <v>414</v>
      </c>
      <c r="R866" s="2" t="s">
        <v>50</v>
      </c>
      <c r="S866" s="24" cm="1">
        <f t="array" ref="S866">_xlfn.IFS(P866&lt;5000, P866*2%,  P866&lt;25000, P866*5%, P866&lt;50000, P866*7%, P866&lt;10000, P866*9%, P866&lt;250000, P866*12%, P866&gt;=250000, P866*15%)</f>
        <v>84.02</v>
      </c>
    </row>
    <row r="867" spans="1:19" x14ac:dyDescent="0.3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>VLOOKUP(F867,'Customer Info'!A:B,2,FALSE)</f>
        <v>MaryBeth</v>
      </c>
      <c r="H867" s="6" t="str">
        <f>VLOOKUP(F867,'Customer Info'!A:C,3,FALSE)</f>
        <v>Skach</v>
      </c>
      <c r="I867" s="6" t="str">
        <f>VLOOKUP(F867,'Customer Info'!A:E,4,FALSE)</f>
        <v>Corporate</v>
      </c>
      <c r="J867" s="2">
        <v>1413</v>
      </c>
      <c r="K867" s="2">
        <v>1334</v>
      </c>
      <c r="L867" s="2">
        <v>2</v>
      </c>
      <c r="M867" s="7">
        <f t="shared" si="52"/>
        <v>2668</v>
      </c>
      <c r="N867" s="7">
        <f t="shared" si="53"/>
        <v>2826</v>
      </c>
      <c r="O867" s="2">
        <v>93</v>
      </c>
      <c r="P867" s="8">
        <f t="shared" si="54"/>
        <v>2919</v>
      </c>
      <c r="Q867" s="8">
        <f t="shared" si="55"/>
        <v>158</v>
      </c>
      <c r="R867" s="2" t="s">
        <v>28</v>
      </c>
      <c r="S867" s="24" cm="1">
        <f t="array" ref="S867">_xlfn.IFS(P867&lt;5000, P867*2%,  P867&lt;25000, P867*5%, P867&lt;50000, P867*7%, P867&lt;10000, P867*9%, P867&lt;250000, P867*12%, P867&gt;=250000, P867*15%)</f>
        <v>58.38</v>
      </c>
    </row>
    <row r="868" spans="1:19" x14ac:dyDescent="0.3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>VLOOKUP(F868,'Customer Info'!A:B,2,FALSE)</f>
        <v>Shirley</v>
      </c>
      <c r="H868" s="6" t="str">
        <f>VLOOKUP(F868,'Customer Info'!A:C,3,FALSE)</f>
        <v>Schmidt</v>
      </c>
      <c r="I868" s="6" t="str">
        <f>VLOOKUP(F868,'Customer Info'!A:E,4,FALSE)</f>
        <v>Consumer</v>
      </c>
      <c r="J868" s="2">
        <v>6951</v>
      </c>
      <c r="K868" s="2">
        <v>6620</v>
      </c>
      <c r="L868" s="2">
        <v>1</v>
      </c>
      <c r="M868" s="7">
        <f t="shared" si="52"/>
        <v>6620</v>
      </c>
      <c r="N868" s="7">
        <f t="shared" si="53"/>
        <v>6951</v>
      </c>
      <c r="O868" s="2">
        <v>97</v>
      </c>
      <c r="P868" s="8">
        <f t="shared" si="54"/>
        <v>7048</v>
      </c>
      <c r="Q868" s="8">
        <f t="shared" si="55"/>
        <v>331</v>
      </c>
      <c r="R868" s="2" t="s">
        <v>28</v>
      </c>
      <c r="S868" s="24" cm="1">
        <f t="array" ref="S868">_xlfn.IFS(P868&lt;5000, P868*2%,  P868&lt;25000, P868*5%, P868&lt;50000, P868*7%, P868&lt;10000, P868*9%, P868&lt;250000, P868*12%, P868&gt;=250000, P868*15%)</f>
        <v>352.40000000000003</v>
      </c>
    </row>
    <row r="869" spans="1:19" x14ac:dyDescent="0.3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>VLOOKUP(F869,'Customer Info'!A:B,2,FALSE)</f>
        <v>Damala</v>
      </c>
      <c r="H869" s="6" t="str">
        <f>VLOOKUP(F869,'Customer Info'!A:C,3,FALSE)</f>
        <v>Kotsonis</v>
      </c>
      <c r="I869" s="6" t="str">
        <f>VLOOKUP(F869,'Customer Info'!A:E,4,FALSE)</f>
        <v>Corporate</v>
      </c>
      <c r="J869" s="2">
        <v>1585</v>
      </c>
      <c r="K869" s="2">
        <v>1495</v>
      </c>
      <c r="L869" s="2">
        <v>1</v>
      </c>
      <c r="M869" s="7">
        <f t="shared" si="52"/>
        <v>1495</v>
      </c>
      <c r="N869" s="7">
        <f t="shared" si="53"/>
        <v>1585</v>
      </c>
      <c r="O869" s="2">
        <v>77</v>
      </c>
      <c r="P869" s="8">
        <f t="shared" si="54"/>
        <v>1662</v>
      </c>
      <c r="Q869" s="8">
        <f t="shared" si="55"/>
        <v>90</v>
      </c>
      <c r="R869" s="2" t="s">
        <v>50</v>
      </c>
      <c r="S869" s="24" cm="1">
        <f t="array" ref="S869">_xlfn.IFS(P869&lt;5000, P869*2%,  P869&lt;25000, P869*5%, P869&lt;50000, P869*7%, P869&lt;10000, P869*9%, P869&lt;250000, P869*12%, P869&gt;=250000, P869*15%)</f>
        <v>33.24</v>
      </c>
    </row>
    <row r="870" spans="1:19" x14ac:dyDescent="0.3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>VLOOKUP(F870,'Customer Info'!A:B,2,FALSE)</f>
        <v>Robert</v>
      </c>
      <c r="H870" s="6" t="str">
        <f>VLOOKUP(F870,'Customer Info'!A:C,3,FALSE)</f>
        <v>Waldorf</v>
      </c>
      <c r="I870" s="6" t="str">
        <f>VLOOKUP(F870,'Customer Info'!A:E,4,FALSE)</f>
        <v>Consumer</v>
      </c>
      <c r="J870" s="2">
        <v>63</v>
      </c>
      <c r="K870" s="2">
        <v>59</v>
      </c>
      <c r="L870" s="2">
        <v>7</v>
      </c>
      <c r="M870" s="7">
        <f t="shared" si="52"/>
        <v>413</v>
      </c>
      <c r="N870" s="7">
        <f t="shared" si="53"/>
        <v>441</v>
      </c>
      <c r="O870" s="2">
        <v>10</v>
      </c>
      <c r="P870" s="8">
        <f t="shared" si="54"/>
        <v>451</v>
      </c>
      <c r="Q870" s="8">
        <f t="shared" si="55"/>
        <v>28</v>
      </c>
      <c r="R870" s="2" t="s">
        <v>50</v>
      </c>
      <c r="S870" s="24" cm="1">
        <f t="array" ref="S870">_xlfn.IFS(P870&lt;5000, P870*2%,  P870&lt;25000, P870*5%, P870&lt;50000, P870*7%, P870&lt;10000, P870*9%, P870&lt;250000, P870*12%, P870&gt;=250000, P870*15%)</f>
        <v>9.02</v>
      </c>
    </row>
    <row r="871" spans="1:19" x14ac:dyDescent="0.3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>VLOOKUP(F871,'Customer Info'!A:B,2,FALSE)</f>
        <v>MaryBeth</v>
      </c>
      <c r="H871" s="6" t="str">
        <f>VLOOKUP(F871,'Customer Info'!A:C,3,FALSE)</f>
        <v>Skach</v>
      </c>
      <c r="I871" s="6" t="str">
        <f>VLOOKUP(F871,'Customer Info'!A:E,4,FALSE)</f>
        <v>Corporate</v>
      </c>
      <c r="J871" s="2">
        <v>25658</v>
      </c>
      <c r="K871" s="2">
        <v>24466</v>
      </c>
      <c r="L871" s="2">
        <v>5</v>
      </c>
      <c r="M871" s="7">
        <f t="shared" si="52"/>
        <v>122330</v>
      </c>
      <c r="N871" s="7">
        <f t="shared" si="53"/>
        <v>128290</v>
      </c>
      <c r="O871" s="2">
        <v>66</v>
      </c>
      <c r="P871" s="8">
        <f t="shared" si="54"/>
        <v>128356</v>
      </c>
      <c r="Q871" s="8">
        <f t="shared" si="55"/>
        <v>5960</v>
      </c>
      <c r="R871" s="2" t="s">
        <v>28</v>
      </c>
      <c r="S871" s="24" cm="1">
        <f t="array" ref="S871">_xlfn.IFS(P871&lt;5000, P871*2%,  P871&lt;25000, P871*5%, P871&lt;50000, P871*7%, P871&lt;10000, P871*9%, P871&lt;250000, P871*12%, P871&gt;=250000, P871*15%)</f>
        <v>15402.72</v>
      </c>
    </row>
    <row r="872" spans="1:19" x14ac:dyDescent="0.3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>VLOOKUP(F872,'Customer Info'!A:B,2,FALSE)</f>
        <v>Christy</v>
      </c>
      <c r="H872" s="6" t="str">
        <f>VLOOKUP(F872,'Customer Info'!A:C,3,FALSE)</f>
        <v>Brittain</v>
      </c>
      <c r="I872" s="6" t="str">
        <f>VLOOKUP(F872,'Customer Info'!A:E,4,FALSE)</f>
        <v>Home Office</v>
      </c>
      <c r="J872" s="2">
        <v>2907</v>
      </c>
      <c r="K872" s="2">
        <v>2667</v>
      </c>
      <c r="L872" s="2">
        <v>1</v>
      </c>
      <c r="M872" s="7">
        <f t="shared" si="52"/>
        <v>2667</v>
      </c>
      <c r="N872" s="7">
        <f t="shared" si="53"/>
        <v>2907</v>
      </c>
      <c r="O872" s="2">
        <v>80</v>
      </c>
      <c r="P872" s="8">
        <f t="shared" si="54"/>
        <v>2987</v>
      </c>
      <c r="Q872" s="8">
        <f t="shared" si="55"/>
        <v>240</v>
      </c>
      <c r="R872" s="2" t="s">
        <v>26</v>
      </c>
      <c r="S872" s="24" cm="1">
        <f t="array" ref="S872">_xlfn.IFS(P872&lt;5000, P872*2%,  P872&lt;25000, P872*5%, P872&lt;50000, P872*7%, P872&lt;10000, P872*9%, P872&lt;250000, P872*12%, P872&gt;=250000, P872*15%)</f>
        <v>59.74</v>
      </c>
    </row>
    <row r="873" spans="1:19" x14ac:dyDescent="0.3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>VLOOKUP(F873,'Customer Info'!A:B,2,FALSE)</f>
        <v>Aaron</v>
      </c>
      <c r="H873" s="6" t="str">
        <f>VLOOKUP(F873,'Customer Info'!A:C,3,FALSE)</f>
        <v>Bergman</v>
      </c>
      <c r="I873" s="6" t="str">
        <f>VLOOKUP(F873,'Customer Info'!A:E,4,FALSE)</f>
        <v>Corporate</v>
      </c>
      <c r="J873" s="2">
        <v>3041</v>
      </c>
      <c r="K873" s="2">
        <v>2927</v>
      </c>
      <c r="L873" s="2">
        <v>6</v>
      </c>
      <c r="M873" s="7">
        <f t="shared" si="52"/>
        <v>17562</v>
      </c>
      <c r="N873" s="7">
        <f t="shared" si="53"/>
        <v>18246</v>
      </c>
      <c r="O873" s="2">
        <v>94</v>
      </c>
      <c r="P873" s="8">
        <f t="shared" si="54"/>
        <v>18340</v>
      </c>
      <c r="Q873" s="8">
        <f t="shared" si="55"/>
        <v>684</v>
      </c>
      <c r="R873" s="2" t="s">
        <v>26</v>
      </c>
      <c r="S873" s="24" cm="1">
        <f t="array" ref="S873">_xlfn.IFS(P873&lt;5000, P873*2%,  P873&lt;25000, P873*5%, P873&lt;50000, P873*7%, P873&lt;10000, P873*9%, P873&lt;250000, P873*12%, P873&gt;=250000, P873*15%)</f>
        <v>917</v>
      </c>
    </row>
    <row r="874" spans="1:19" x14ac:dyDescent="0.3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>VLOOKUP(F874,'Customer Info'!A:B,2,FALSE)</f>
        <v>Aaron</v>
      </c>
      <c r="H874" s="6" t="str">
        <f>VLOOKUP(F874,'Customer Info'!A:C,3,FALSE)</f>
        <v>Hawkins</v>
      </c>
      <c r="I874" s="6" t="str">
        <f>VLOOKUP(F874,'Customer Info'!A:E,4,FALSE)</f>
        <v>Consumer</v>
      </c>
      <c r="J874" s="2">
        <v>658</v>
      </c>
      <c r="K874" s="2">
        <v>615</v>
      </c>
      <c r="L874" s="2">
        <v>6</v>
      </c>
      <c r="M874" s="7">
        <f t="shared" si="52"/>
        <v>3690</v>
      </c>
      <c r="N874" s="7">
        <f t="shared" si="53"/>
        <v>3948</v>
      </c>
      <c r="O874" s="2">
        <v>92</v>
      </c>
      <c r="P874" s="8">
        <f t="shared" si="54"/>
        <v>4040</v>
      </c>
      <c r="Q874" s="8">
        <f t="shared" si="55"/>
        <v>258</v>
      </c>
      <c r="R874" s="2" t="s">
        <v>28</v>
      </c>
      <c r="S874" s="24" cm="1">
        <f t="array" ref="S874">_xlfn.IFS(P874&lt;5000, P874*2%,  P874&lt;25000, P874*5%, P874&lt;50000, P874*7%, P874&lt;10000, P874*9%, P874&lt;250000, P874*12%, P874&gt;=250000, P874*15%)</f>
        <v>80.8</v>
      </c>
    </row>
    <row r="875" spans="1:19" x14ac:dyDescent="0.3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>VLOOKUP(F875,'Customer Info'!A:B,2,FALSE)</f>
        <v>Nathan</v>
      </c>
      <c r="H875" s="6" t="str">
        <f>VLOOKUP(F875,'Customer Info'!A:C,3,FALSE)</f>
        <v>Gelder</v>
      </c>
      <c r="I875" s="6" t="str">
        <f>VLOOKUP(F875,'Customer Info'!A:E,4,FALSE)</f>
        <v>Corporate</v>
      </c>
      <c r="J875" s="2">
        <v>127</v>
      </c>
      <c r="K875" s="2">
        <v>116</v>
      </c>
      <c r="L875" s="2">
        <v>2</v>
      </c>
      <c r="M875" s="7">
        <f t="shared" si="52"/>
        <v>232</v>
      </c>
      <c r="N875" s="7">
        <f t="shared" si="53"/>
        <v>254</v>
      </c>
      <c r="O875" s="2">
        <v>30</v>
      </c>
      <c r="P875" s="8">
        <f t="shared" si="54"/>
        <v>284</v>
      </c>
      <c r="Q875" s="8">
        <f t="shared" si="55"/>
        <v>22</v>
      </c>
      <c r="R875" s="2" t="s">
        <v>28</v>
      </c>
      <c r="S875" s="24" cm="1">
        <f t="array" ref="S875">_xlfn.IFS(P875&lt;5000, P875*2%,  P875&lt;25000, P875*5%, P875&lt;50000, P875*7%, P875&lt;10000, P875*9%, P875&lt;250000, P875*12%, P875&gt;=250000, P875*15%)</f>
        <v>5.68</v>
      </c>
    </row>
    <row r="876" spans="1:19" x14ac:dyDescent="0.3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>VLOOKUP(F876,'Customer Info'!A:B,2,FALSE)</f>
        <v>Tom</v>
      </c>
      <c r="H876" s="6" t="str">
        <f>VLOOKUP(F876,'Customer Info'!A:C,3,FALSE)</f>
        <v>Zandusky</v>
      </c>
      <c r="I876" s="6" t="str">
        <f>VLOOKUP(F876,'Customer Info'!A:E,4,FALSE)</f>
        <v>Consumer</v>
      </c>
      <c r="J876" s="2">
        <v>38328</v>
      </c>
      <c r="K876" s="2">
        <v>35164</v>
      </c>
      <c r="L876" s="2">
        <v>2</v>
      </c>
      <c r="M876" s="7">
        <f t="shared" si="52"/>
        <v>70328</v>
      </c>
      <c r="N876" s="7">
        <f t="shared" si="53"/>
        <v>76656</v>
      </c>
      <c r="O876" s="2">
        <v>72</v>
      </c>
      <c r="P876" s="8">
        <f t="shared" si="54"/>
        <v>76728</v>
      </c>
      <c r="Q876" s="8">
        <f t="shared" si="55"/>
        <v>6328</v>
      </c>
      <c r="R876" s="2" t="s">
        <v>28</v>
      </c>
      <c r="S876" s="24" cm="1">
        <f t="array" ref="S876">_xlfn.IFS(P876&lt;5000, P876*2%,  P876&lt;25000, P876*5%, P876&lt;50000, P876*7%, P876&lt;10000, P876*9%, P876&lt;250000, P876*12%, P876&gt;=250000, P876*15%)</f>
        <v>9207.3599999999988</v>
      </c>
    </row>
    <row r="877" spans="1:19" x14ac:dyDescent="0.3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>VLOOKUP(F877,'Customer Info'!A:B,2,FALSE)</f>
        <v>Nancy</v>
      </c>
      <c r="H877" s="6" t="str">
        <f>VLOOKUP(F877,'Customer Info'!A:C,3,FALSE)</f>
        <v>Lomonaco</v>
      </c>
      <c r="I877" s="6" t="str">
        <f>VLOOKUP(F877,'Customer Info'!A:E,4,FALSE)</f>
        <v>Consumer</v>
      </c>
      <c r="J877" s="2">
        <v>138</v>
      </c>
      <c r="K877" s="2">
        <v>128</v>
      </c>
      <c r="L877" s="2">
        <v>3</v>
      </c>
      <c r="M877" s="7">
        <f t="shared" si="52"/>
        <v>384</v>
      </c>
      <c r="N877" s="7">
        <f t="shared" si="53"/>
        <v>414</v>
      </c>
      <c r="O877" s="2">
        <v>30</v>
      </c>
      <c r="P877" s="8">
        <f t="shared" si="54"/>
        <v>444</v>
      </c>
      <c r="Q877" s="8">
        <f t="shared" si="55"/>
        <v>30</v>
      </c>
      <c r="R877" s="2" t="s">
        <v>50</v>
      </c>
      <c r="S877" s="24" cm="1">
        <f t="array" ref="S877">_xlfn.IFS(P877&lt;5000, P877*2%,  P877&lt;25000, P877*5%, P877&lt;50000, P877*7%, P877&lt;10000, P877*9%, P877&lt;250000, P877*12%, P877&gt;=250000, P877*15%)</f>
        <v>8.8800000000000008</v>
      </c>
    </row>
    <row r="878" spans="1:19" x14ac:dyDescent="0.3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>VLOOKUP(F878,'Customer Info'!A:B,2,FALSE)</f>
        <v>Carol</v>
      </c>
      <c r="H878" s="6" t="str">
        <f>VLOOKUP(F878,'Customer Info'!A:C,3,FALSE)</f>
        <v>Adams</v>
      </c>
      <c r="I878" s="6" t="str">
        <f>VLOOKUP(F878,'Customer Info'!A:E,4,FALSE)</f>
        <v>Consumer</v>
      </c>
      <c r="J878" s="2">
        <v>1186</v>
      </c>
      <c r="K878" s="2">
        <v>1141</v>
      </c>
      <c r="L878" s="2">
        <v>2</v>
      </c>
      <c r="M878" s="7">
        <f t="shared" si="52"/>
        <v>2282</v>
      </c>
      <c r="N878" s="7">
        <f t="shared" si="53"/>
        <v>2372</v>
      </c>
      <c r="O878" s="2">
        <v>39</v>
      </c>
      <c r="P878" s="8">
        <f t="shared" si="54"/>
        <v>2411</v>
      </c>
      <c r="Q878" s="8">
        <f t="shared" si="55"/>
        <v>90</v>
      </c>
      <c r="R878" s="2" t="s">
        <v>50</v>
      </c>
      <c r="S878" s="24" cm="1">
        <f t="array" ref="S878">_xlfn.IFS(P878&lt;5000, P878*2%,  P878&lt;25000, P878*5%, P878&lt;50000, P878*7%, P878&lt;10000, P878*9%, P878&lt;250000, P878*12%, P878&gt;=250000, P878*15%)</f>
        <v>48.22</v>
      </c>
    </row>
    <row r="879" spans="1:19" x14ac:dyDescent="0.3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>VLOOKUP(F879,'Customer Info'!A:B,2,FALSE)</f>
        <v>Bradley</v>
      </c>
      <c r="H879" s="6" t="str">
        <f>VLOOKUP(F879,'Customer Info'!A:C,3,FALSE)</f>
        <v>Nguyen</v>
      </c>
      <c r="I879" s="6" t="str">
        <f>VLOOKUP(F879,'Customer Info'!A:E,4,FALSE)</f>
        <v>Corporate</v>
      </c>
      <c r="J879" s="2">
        <v>2042</v>
      </c>
      <c r="K879" s="2">
        <v>1965</v>
      </c>
      <c r="L879" s="2">
        <v>2</v>
      </c>
      <c r="M879" s="7">
        <f t="shared" si="52"/>
        <v>3930</v>
      </c>
      <c r="N879" s="7">
        <f t="shared" si="53"/>
        <v>4084</v>
      </c>
      <c r="O879" s="2">
        <v>72</v>
      </c>
      <c r="P879" s="8">
        <f t="shared" si="54"/>
        <v>4156</v>
      </c>
      <c r="Q879" s="8">
        <f t="shared" si="55"/>
        <v>154</v>
      </c>
      <c r="R879" s="2" t="s">
        <v>26</v>
      </c>
      <c r="S879" s="24" cm="1">
        <f t="array" ref="S879">_xlfn.IFS(P879&lt;5000, P879*2%,  P879&lt;25000, P879*5%, P879&lt;50000, P879*7%, P879&lt;10000, P879*9%, P879&lt;250000, P879*12%, P879&gt;=250000, P879*15%)</f>
        <v>83.12</v>
      </c>
    </row>
    <row r="880" spans="1:19" x14ac:dyDescent="0.3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>VLOOKUP(F880,'Customer Info'!A:B,2,FALSE)</f>
        <v>Logan</v>
      </c>
      <c r="H880" s="6" t="str">
        <f>VLOOKUP(F880,'Customer Info'!A:C,3,FALSE)</f>
        <v>Currie</v>
      </c>
      <c r="I880" s="6" t="str">
        <f>VLOOKUP(F880,'Customer Info'!A:E,4,FALSE)</f>
        <v>Consumer</v>
      </c>
      <c r="J880" s="2">
        <v>60</v>
      </c>
      <c r="K880" s="2">
        <v>55</v>
      </c>
      <c r="L880" s="2">
        <v>4</v>
      </c>
      <c r="M880" s="7">
        <f t="shared" si="52"/>
        <v>220</v>
      </c>
      <c r="N880" s="7">
        <f t="shared" si="53"/>
        <v>240</v>
      </c>
      <c r="O880" s="2">
        <v>10</v>
      </c>
      <c r="P880" s="8">
        <f t="shared" si="54"/>
        <v>250</v>
      </c>
      <c r="Q880" s="8">
        <f t="shared" si="55"/>
        <v>20</v>
      </c>
      <c r="R880" s="2" t="s">
        <v>28</v>
      </c>
      <c r="S880" s="24" cm="1">
        <f t="array" ref="S880">_xlfn.IFS(P880&lt;5000, P880*2%,  P880&lt;25000, P880*5%, P880&lt;50000, P880*7%, P880&lt;10000, P880*9%, P880&lt;250000, P880*12%, P880&gt;=250000, P880*15%)</f>
        <v>5</v>
      </c>
    </row>
    <row r="881" spans="1:19" x14ac:dyDescent="0.3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>VLOOKUP(F881,'Customer Info'!A:B,2,FALSE)</f>
        <v>Helen</v>
      </c>
      <c r="H881" s="6" t="str">
        <f>VLOOKUP(F881,'Customer Info'!A:C,3,FALSE)</f>
        <v>Abelman</v>
      </c>
      <c r="I881" s="6" t="str">
        <f>VLOOKUP(F881,'Customer Info'!A:E,4,FALSE)</f>
        <v>Corporate</v>
      </c>
      <c r="J881" s="2">
        <v>2857</v>
      </c>
      <c r="K881" s="2">
        <v>2622</v>
      </c>
      <c r="L881" s="2">
        <v>6</v>
      </c>
      <c r="M881" s="7">
        <f t="shared" si="52"/>
        <v>15732</v>
      </c>
      <c r="N881" s="7">
        <f t="shared" si="53"/>
        <v>17142</v>
      </c>
      <c r="O881" s="2">
        <v>45</v>
      </c>
      <c r="P881" s="8">
        <f t="shared" si="54"/>
        <v>17187</v>
      </c>
      <c r="Q881" s="8">
        <f t="shared" si="55"/>
        <v>1410</v>
      </c>
      <c r="R881" s="2" t="s">
        <v>28</v>
      </c>
      <c r="S881" s="24" cm="1">
        <f t="array" ref="S881">_xlfn.IFS(P881&lt;5000, P881*2%,  P881&lt;25000, P881*5%, P881&lt;50000, P881*7%, P881&lt;10000, P881*9%, P881&lt;250000, P881*12%, P881&gt;=250000, P881*15%)</f>
        <v>859.35</v>
      </c>
    </row>
    <row r="882" spans="1:19" x14ac:dyDescent="0.3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>VLOOKUP(F882,'Customer Info'!A:B,2,FALSE)</f>
        <v>Philisse</v>
      </c>
      <c r="H882" s="6" t="str">
        <f>VLOOKUP(F882,'Customer Info'!A:C,3,FALSE)</f>
        <v>Overcash</v>
      </c>
      <c r="I882" s="6" t="str">
        <f>VLOOKUP(F882,'Customer Info'!A:E,4,FALSE)</f>
        <v>Corporate</v>
      </c>
      <c r="J882" s="2">
        <v>127</v>
      </c>
      <c r="K882" s="2">
        <v>116</v>
      </c>
      <c r="L882" s="2">
        <v>1</v>
      </c>
      <c r="M882" s="7">
        <f t="shared" si="52"/>
        <v>116</v>
      </c>
      <c r="N882" s="7">
        <f t="shared" si="53"/>
        <v>127</v>
      </c>
      <c r="O882" s="2">
        <v>30</v>
      </c>
      <c r="P882" s="8">
        <f t="shared" si="54"/>
        <v>157</v>
      </c>
      <c r="Q882" s="8">
        <f t="shared" si="55"/>
        <v>11</v>
      </c>
      <c r="R882" s="2" t="s">
        <v>50</v>
      </c>
      <c r="S882" s="24" cm="1">
        <f t="array" ref="S882">_xlfn.IFS(P882&lt;5000, P882*2%,  P882&lt;25000, P882*5%, P882&lt;50000, P882*7%, P882&lt;10000, P882*9%, P882&lt;250000, P882*12%, P882&gt;=250000, P882*15%)</f>
        <v>3.14</v>
      </c>
    </row>
    <row r="883" spans="1:19" x14ac:dyDescent="0.3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>VLOOKUP(F883,'Customer Info'!A:B,2,FALSE)</f>
        <v>David</v>
      </c>
      <c r="H883" s="6" t="str">
        <f>VLOOKUP(F883,'Customer Info'!A:C,3,FALSE)</f>
        <v>Kendrick</v>
      </c>
      <c r="I883" s="6" t="str">
        <f>VLOOKUP(F883,'Customer Info'!A:E,4,FALSE)</f>
        <v>Consumer</v>
      </c>
      <c r="J883" s="2">
        <v>1983</v>
      </c>
      <c r="K883" s="2">
        <v>1908</v>
      </c>
      <c r="L883" s="2">
        <v>1</v>
      </c>
      <c r="M883" s="7">
        <f t="shared" si="52"/>
        <v>1908</v>
      </c>
      <c r="N883" s="7">
        <f t="shared" si="53"/>
        <v>1983</v>
      </c>
      <c r="O883" s="2">
        <v>57</v>
      </c>
      <c r="P883" s="8">
        <f t="shared" si="54"/>
        <v>2040</v>
      </c>
      <c r="Q883" s="8">
        <f t="shared" si="55"/>
        <v>75</v>
      </c>
      <c r="R883" s="2" t="s">
        <v>26</v>
      </c>
      <c r="S883" s="24" cm="1">
        <f t="array" ref="S883">_xlfn.IFS(P883&lt;5000, P883*2%,  P883&lt;25000, P883*5%, P883&lt;50000, P883*7%, P883&lt;10000, P883*9%, P883&lt;250000, P883*12%, P883&gt;=250000, P883*15%)</f>
        <v>40.800000000000004</v>
      </c>
    </row>
    <row r="884" spans="1:19" x14ac:dyDescent="0.3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>VLOOKUP(F884,'Customer Info'!A:B,2,FALSE)</f>
        <v>Christy</v>
      </c>
      <c r="H884" s="6" t="str">
        <f>VLOOKUP(F884,'Customer Info'!A:C,3,FALSE)</f>
        <v>Brittain</v>
      </c>
      <c r="I884" s="6" t="str">
        <f>VLOOKUP(F884,'Customer Info'!A:E,4,FALSE)</f>
        <v>Home Office</v>
      </c>
      <c r="J884" s="2">
        <v>97</v>
      </c>
      <c r="K884" s="2">
        <v>92</v>
      </c>
      <c r="L884" s="2">
        <v>2</v>
      </c>
      <c r="M884" s="7">
        <f t="shared" si="52"/>
        <v>184</v>
      </c>
      <c r="N884" s="7">
        <f t="shared" si="53"/>
        <v>194</v>
      </c>
      <c r="O884" s="2">
        <v>10</v>
      </c>
      <c r="P884" s="8">
        <f t="shared" si="54"/>
        <v>204</v>
      </c>
      <c r="Q884" s="8">
        <f t="shared" si="55"/>
        <v>10</v>
      </c>
      <c r="R884" s="2" t="s">
        <v>28</v>
      </c>
      <c r="S884" s="24" cm="1">
        <f t="array" ref="S884">_xlfn.IFS(P884&lt;5000, P884*2%,  P884&lt;25000, P884*5%, P884&lt;50000, P884*7%, P884&lt;10000, P884*9%, P884&lt;250000, P884*12%, P884&gt;=250000, P884*15%)</f>
        <v>4.08</v>
      </c>
    </row>
    <row r="885" spans="1:19" x14ac:dyDescent="0.3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>VLOOKUP(F885,'Customer Info'!A:B,2,FALSE)</f>
        <v>Sam</v>
      </c>
      <c r="H885" s="6" t="str">
        <f>VLOOKUP(F885,'Customer Info'!A:C,3,FALSE)</f>
        <v>Zeldin</v>
      </c>
      <c r="I885" s="6" t="str">
        <f>VLOOKUP(F885,'Customer Info'!A:E,4,FALSE)</f>
        <v>Consumer</v>
      </c>
      <c r="J885" s="2">
        <v>887</v>
      </c>
      <c r="K885" s="2">
        <v>814</v>
      </c>
      <c r="L885" s="2">
        <v>5</v>
      </c>
      <c r="M885" s="7">
        <f t="shared" si="52"/>
        <v>4070</v>
      </c>
      <c r="N885" s="7">
        <f t="shared" si="53"/>
        <v>4435</v>
      </c>
      <c r="O885" s="2">
        <v>24</v>
      </c>
      <c r="P885" s="8">
        <f t="shared" si="54"/>
        <v>4459</v>
      </c>
      <c r="Q885" s="8">
        <f t="shared" si="55"/>
        <v>365</v>
      </c>
      <c r="R885" s="2" t="s">
        <v>28</v>
      </c>
      <c r="S885" s="24" cm="1">
        <f t="array" ref="S885">_xlfn.IFS(P885&lt;5000, P885*2%,  P885&lt;25000, P885*5%, P885&lt;50000, P885*7%, P885&lt;10000, P885*9%, P885&lt;250000, P885*12%, P885&gt;=250000, P885*15%)</f>
        <v>89.18</v>
      </c>
    </row>
    <row r="886" spans="1:19" x14ac:dyDescent="0.3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>VLOOKUP(F886,'Customer Info'!A:B,2,FALSE)</f>
        <v>Olvera</v>
      </c>
      <c r="H886" s="6" t="str">
        <f>VLOOKUP(F886,'Customer Info'!A:C,3,FALSE)</f>
        <v>Toch</v>
      </c>
      <c r="I886" s="6" t="str">
        <f>VLOOKUP(F886,'Customer Info'!A:E,4,FALSE)</f>
        <v>Corporate</v>
      </c>
      <c r="J886" s="2">
        <v>5882</v>
      </c>
      <c r="K886" s="2">
        <v>5713</v>
      </c>
      <c r="L886" s="2">
        <v>2</v>
      </c>
      <c r="M886" s="7">
        <f t="shared" si="52"/>
        <v>11426</v>
      </c>
      <c r="N886" s="7">
        <f t="shared" si="53"/>
        <v>11764</v>
      </c>
      <c r="O886" s="2">
        <v>95</v>
      </c>
      <c r="P886" s="8">
        <f t="shared" si="54"/>
        <v>11859</v>
      </c>
      <c r="Q886" s="8">
        <f t="shared" si="55"/>
        <v>338</v>
      </c>
      <c r="R886" s="2" t="s">
        <v>28</v>
      </c>
      <c r="S886" s="24" cm="1">
        <f t="array" ref="S886">_xlfn.IFS(P886&lt;5000, P886*2%,  P886&lt;25000, P886*5%, P886&lt;50000, P886*7%, P886&lt;10000, P886*9%, P886&lt;250000, P886*12%, P886&gt;=250000, P886*15%)</f>
        <v>592.95000000000005</v>
      </c>
    </row>
    <row r="887" spans="1:19" x14ac:dyDescent="0.3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>VLOOKUP(F887,'Customer Info'!A:B,2,FALSE)</f>
        <v>Benjamin</v>
      </c>
      <c r="H887" s="6" t="str">
        <f>VLOOKUP(F887,'Customer Info'!A:C,3,FALSE)</f>
        <v>Patterson</v>
      </c>
      <c r="I887" s="6" t="str">
        <f>VLOOKUP(F887,'Customer Info'!A:E,4,FALSE)</f>
        <v>Home Office</v>
      </c>
      <c r="J887" s="2">
        <v>2078</v>
      </c>
      <c r="K887" s="2">
        <v>1871</v>
      </c>
      <c r="L887" s="2">
        <v>1</v>
      </c>
      <c r="M887" s="7">
        <f t="shared" si="52"/>
        <v>1871</v>
      </c>
      <c r="N887" s="7">
        <f t="shared" si="53"/>
        <v>2078</v>
      </c>
      <c r="O887" s="2">
        <v>55</v>
      </c>
      <c r="P887" s="8">
        <f t="shared" si="54"/>
        <v>2133</v>
      </c>
      <c r="Q887" s="8">
        <f t="shared" si="55"/>
        <v>207</v>
      </c>
      <c r="R887" s="2" t="s">
        <v>28</v>
      </c>
      <c r="S887" s="24" cm="1">
        <f t="array" ref="S887">_xlfn.IFS(P887&lt;5000, P887*2%,  P887&lt;25000, P887*5%, P887&lt;50000, P887*7%, P887&lt;10000, P887*9%, P887&lt;250000, P887*12%, P887&gt;=250000, P887*15%)</f>
        <v>42.660000000000004</v>
      </c>
    </row>
    <row r="888" spans="1:19" x14ac:dyDescent="0.3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>VLOOKUP(F888,'Customer Info'!A:B,2,FALSE)</f>
        <v>Guy</v>
      </c>
      <c r="H888" s="6" t="str">
        <f>VLOOKUP(F888,'Customer Info'!A:C,3,FALSE)</f>
        <v>Phonely</v>
      </c>
      <c r="I888" s="6" t="str">
        <f>VLOOKUP(F888,'Customer Info'!A:E,4,FALSE)</f>
        <v>Home Office</v>
      </c>
      <c r="J888" s="2">
        <v>2310</v>
      </c>
      <c r="K888" s="2">
        <v>2040</v>
      </c>
      <c r="L888" s="2">
        <v>3</v>
      </c>
      <c r="M888" s="7">
        <f t="shared" si="52"/>
        <v>6120</v>
      </c>
      <c r="N888" s="7">
        <f t="shared" si="53"/>
        <v>6930</v>
      </c>
      <c r="O888" s="2">
        <v>74</v>
      </c>
      <c r="P888" s="8">
        <f t="shared" si="54"/>
        <v>7004</v>
      </c>
      <c r="Q888" s="8">
        <f t="shared" si="55"/>
        <v>810</v>
      </c>
      <c r="R888" s="2" t="s">
        <v>28</v>
      </c>
      <c r="S888" s="24" cm="1">
        <f t="array" ref="S888">_xlfn.IFS(P888&lt;5000, P888*2%,  P888&lt;25000, P888*5%, P888&lt;50000, P888*7%, P888&lt;10000, P888*9%, P888&lt;250000, P888*12%, P888&gt;=250000, P888*15%)</f>
        <v>350.20000000000005</v>
      </c>
    </row>
    <row r="889" spans="1:19" x14ac:dyDescent="0.3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>VLOOKUP(F889,'Customer Info'!A:B,2,FALSE)</f>
        <v>Shaun</v>
      </c>
      <c r="H889" s="6" t="str">
        <f>VLOOKUP(F889,'Customer Info'!A:C,3,FALSE)</f>
        <v>Weien</v>
      </c>
      <c r="I889" s="6" t="str">
        <f>VLOOKUP(F889,'Customer Info'!A:E,4,FALSE)</f>
        <v>Consumer</v>
      </c>
      <c r="J889" s="2">
        <v>5909</v>
      </c>
      <c r="K889" s="2">
        <v>5528</v>
      </c>
      <c r="L889" s="2">
        <v>3</v>
      </c>
      <c r="M889" s="7">
        <f t="shared" si="52"/>
        <v>16584</v>
      </c>
      <c r="N889" s="7">
        <f t="shared" si="53"/>
        <v>17727</v>
      </c>
      <c r="O889" s="2">
        <v>87</v>
      </c>
      <c r="P889" s="8">
        <f t="shared" si="54"/>
        <v>17814</v>
      </c>
      <c r="Q889" s="8">
        <f t="shared" si="55"/>
        <v>1143</v>
      </c>
      <c r="R889" s="2" t="s">
        <v>28</v>
      </c>
      <c r="S889" s="24" cm="1">
        <f t="array" ref="S889">_xlfn.IFS(P889&lt;5000, P889*2%,  P889&lt;25000, P889*5%, P889&lt;50000, P889*7%, P889&lt;10000, P889*9%, P889&lt;250000, P889*12%, P889&gt;=250000, P889*15%)</f>
        <v>890.7</v>
      </c>
    </row>
    <row r="890" spans="1:19" x14ac:dyDescent="0.3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>VLOOKUP(F890,'Customer Info'!A:B,2,FALSE)</f>
        <v>Sylvia</v>
      </c>
      <c r="H890" s="6" t="str">
        <f>VLOOKUP(F890,'Customer Info'!A:C,3,FALSE)</f>
        <v>Foulston</v>
      </c>
      <c r="I890" s="6" t="str">
        <f>VLOOKUP(F890,'Customer Info'!A:E,4,FALSE)</f>
        <v>Consumer</v>
      </c>
      <c r="J890" s="2">
        <v>472</v>
      </c>
      <c r="K890" s="2">
        <v>432</v>
      </c>
      <c r="L890" s="2">
        <v>3</v>
      </c>
      <c r="M890" s="7">
        <f t="shared" si="52"/>
        <v>1296</v>
      </c>
      <c r="N890" s="7">
        <f t="shared" si="53"/>
        <v>1416</v>
      </c>
      <c r="O890" s="2">
        <v>55</v>
      </c>
      <c r="P890" s="8">
        <f t="shared" si="54"/>
        <v>1471</v>
      </c>
      <c r="Q890" s="8">
        <f t="shared" si="55"/>
        <v>120</v>
      </c>
      <c r="R890" s="2" t="s">
        <v>50</v>
      </c>
      <c r="S890" s="24" cm="1">
        <f t="array" ref="S890">_xlfn.IFS(P890&lt;5000, P890*2%,  P890&lt;25000, P890*5%, P890&lt;50000, P890*7%, P890&lt;10000, P890*9%, P890&lt;250000, P890*12%, P890&gt;=250000, P890*15%)</f>
        <v>29.42</v>
      </c>
    </row>
    <row r="891" spans="1:19" x14ac:dyDescent="0.3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>VLOOKUP(F891,'Customer Info'!A:B,2,FALSE)</f>
        <v>Ralph</v>
      </c>
      <c r="H891" s="6" t="str">
        <f>VLOOKUP(F891,'Customer Info'!A:C,3,FALSE)</f>
        <v>Kennedy</v>
      </c>
      <c r="I891" s="6" t="str">
        <f>VLOOKUP(F891,'Customer Info'!A:E,4,FALSE)</f>
        <v>Corporate</v>
      </c>
      <c r="J891" s="2">
        <v>393</v>
      </c>
      <c r="K891" s="2">
        <v>374</v>
      </c>
      <c r="L891" s="2">
        <v>2</v>
      </c>
      <c r="M891" s="7">
        <f t="shared" si="52"/>
        <v>748</v>
      </c>
      <c r="N891" s="7">
        <f t="shared" si="53"/>
        <v>786</v>
      </c>
      <c r="O891" s="2">
        <v>27</v>
      </c>
      <c r="P891" s="8">
        <f t="shared" si="54"/>
        <v>813</v>
      </c>
      <c r="Q891" s="8">
        <f t="shared" si="55"/>
        <v>38</v>
      </c>
      <c r="R891" s="2" t="s">
        <v>50</v>
      </c>
      <c r="S891" s="24" cm="1">
        <f t="array" ref="S891">_xlfn.IFS(P891&lt;5000, P891*2%,  P891&lt;25000, P891*5%, P891&lt;50000, P891*7%, P891&lt;10000, P891*9%, P891&lt;250000, P891*12%, P891&gt;=250000, P891*15%)</f>
        <v>16.260000000000002</v>
      </c>
    </row>
    <row r="892" spans="1:19" x14ac:dyDescent="0.3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>VLOOKUP(F892,'Customer Info'!A:B,2,FALSE)</f>
        <v>Caroline</v>
      </c>
      <c r="H892" s="6" t="str">
        <f>VLOOKUP(F892,'Customer Info'!A:C,3,FALSE)</f>
        <v>Jumper</v>
      </c>
      <c r="I892" s="6" t="str">
        <f>VLOOKUP(F892,'Customer Info'!A:E,4,FALSE)</f>
        <v>Consumer</v>
      </c>
      <c r="J892" s="2">
        <v>9214</v>
      </c>
      <c r="K892" s="2">
        <v>8295</v>
      </c>
      <c r="L892" s="2">
        <v>2</v>
      </c>
      <c r="M892" s="7">
        <f t="shared" si="52"/>
        <v>16590</v>
      </c>
      <c r="N892" s="7">
        <f t="shared" si="53"/>
        <v>18428</v>
      </c>
      <c r="O892" s="2">
        <v>38</v>
      </c>
      <c r="P892" s="8">
        <f t="shared" si="54"/>
        <v>18466</v>
      </c>
      <c r="Q892" s="8">
        <f t="shared" si="55"/>
        <v>1838</v>
      </c>
      <c r="R892" s="2" t="s">
        <v>28</v>
      </c>
      <c r="S892" s="24" cm="1">
        <f t="array" ref="S892">_xlfn.IFS(P892&lt;5000, P892*2%,  P892&lt;25000, P892*5%, P892&lt;50000, P892*7%, P892&lt;10000, P892*9%, P892&lt;250000, P892*12%, P892&gt;=250000, P892*15%)</f>
        <v>923.30000000000007</v>
      </c>
    </row>
    <row r="893" spans="1:19" x14ac:dyDescent="0.3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>VLOOKUP(F893,'Customer Info'!A:B,2,FALSE)</f>
        <v>Laurel</v>
      </c>
      <c r="H893" s="6" t="str">
        <f>VLOOKUP(F893,'Customer Info'!A:C,3,FALSE)</f>
        <v>Beltran</v>
      </c>
      <c r="I893" s="6" t="str">
        <f>VLOOKUP(F893,'Customer Info'!A:E,4,FALSE)</f>
        <v>Consumer</v>
      </c>
      <c r="J893" s="2">
        <v>130</v>
      </c>
      <c r="K893" s="2">
        <v>122</v>
      </c>
      <c r="L893" s="2">
        <v>5</v>
      </c>
      <c r="M893" s="7">
        <f t="shared" si="52"/>
        <v>610</v>
      </c>
      <c r="N893" s="7">
        <f t="shared" si="53"/>
        <v>650</v>
      </c>
      <c r="O893" s="2">
        <v>30</v>
      </c>
      <c r="P893" s="8">
        <f t="shared" si="54"/>
        <v>680</v>
      </c>
      <c r="Q893" s="8">
        <f t="shared" si="55"/>
        <v>40</v>
      </c>
      <c r="R893" s="2" t="s">
        <v>50</v>
      </c>
      <c r="S893" s="24" cm="1">
        <f t="array" ref="S893">_xlfn.IFS(P893&lt;5000, P893*2%,  P893&lt;25000, P893*5%, P893&lt;50000, P893*7%, P893&lt;10000, P893*9%, P893&lt;250000, P893*12%, P893&gt;=250000, P893*15%)</f>
        <v>13.6</v>
      </c>
    </row>
    <row r="894" spans="1:19" x14ac:dyDescent="0.3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>VLOOKUP(F894,'Customer Info'!A:B,2,FALSE)</f>
        <v>Mike</v>
      </c>
      <c r="H894" s="6" t="str">
        <f>VLOOKUP(F894,'Customer Info'!A:C,3,FALSE)</f>
        <v>Pelletier</v>
      </c>
      <c r="I894" s="6" t="str">
        <f>VLOOKUP(F894,'Customer Info'!A:E,4,FALSE)</f>
        <v>Home Office</v>
      </c>
      <c r="J894" s="2">
        <v>2205</v>
      </c>
      <c r="K894" s="2">
        <v>2061</v>
      </c>
      <c r="L894" s="2">
        <v>4</v>
      </c>
      <c r="M894" s="7">
        <f t="shared" si="52"/>
        <v>8244</v>
      </c>
      <c r="N894" s="7">
        <f t="shared" si="53"/>
        <v>8820</v>
      </c>
      <c r="O894" s="2">
        <v>62</v>
      </c>
      <c r="P894" s="8">
        <f t="shared" si="54"/>
        <v>8882</v>
      </c>
      <c r="Q894" s="8">
        <f t="shared" si="55"/>
        <v>576</v>
      </c>
      <c r="R894" s="2" t="s">
        <v>28</v>
      </c>
      <c r="S894" s="24" cm="1">
        <f t="array" ref="S894">_xlfn.IFS(P894&lt;5000, P894*2%,  P894&lt;25000, P894*5%, P894&lt;50000, P894*7%, P894&lt;10000, P894*9%, P894&lt;250000, P894*12%, P894&gt;=250000, P894*15%)</f>
        <v>444.1</v>
      </c>
    </row>
    <row r="895" spans="1:19" x14ac:dyDescent="0.3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>VLOOKUP(F895,'Customer Info'!A:B,2,FALSE)</f>
        <v>Adam</v>
      </c>
      <c r="H895" s="6" t="str">
        <f>VLOOKUP(F895,'Customer Info'!A:C,3,FALSE)</f>
        <v>Bellavance</v>
      </c>
      <c r="I895" s="6" t="str">
        <f>VLOOKUP(F895,'Customer Info'!A:E,4,FALSE)</f>
        <v>Corporate</v>
      </c>
      <c r="J895" s="2">
        <v>1704</v>
      </c>
      <c r="K895" s="2">
        <v>1624</v>
      </c>
      <c r="L895" s="2">
        <v>2</v>
      </c>
      <c r="M895" s="7">
        <f t="shared" si="52"/>
        <v>3248</v>
      </c>
      <c r="N895" s="7">
        <f t="shared" si="53"/>
        <v>3408</v>
      </c>
      <c r="O895" s="2">
        <v>85</v>
      </c>
      <c r="P895" s="8">
        <f t="shared" si="54"/>
        <v>3493</v>
      </c>
      <c r="Q895" s="8">
        <f t="shared" si="55"/>
        <v>160</v>
      </c>
      <c r="R895" s="2" t="s">
        <v>50</v>
      </c>
      <c r="S895" s="24" cm="1">
        <f t="array" ref="S895">_xlfn.IFS(P895&lt;5000, P895*2%,  P895&lt;25000, P895*5%, P895&lt;50000, P895*7%, P895&lt;10000, P895*9%, P895&lt;250000, P895*12%, P895&gt;=250000, P895*15%)</f>
        <v>69.86</v>
      </c>
    </row>
    <row r="896" spans="1:19" x14ac:dyDescent="0.3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>VLOOKUP(F896,'Customer Info'!A:B,2,FALSE)</f>
        <v>Thomas</v>
      </c>
      <c r="H896" s="6" t="str">
        <f>VLOOKUP(F896,'Customer Info'!A:C,3,FALSE)</f>
        <v>Brumley</v>
      </c>
      <c r="I896" s="6" t="str">
        <f>VLOOKUP(F896,'Customer Info'!A:E,4,FALSE)</f>
        <v>Consumer</v>
      </c>
      <c r="J896" s="2">
        <v>60</v>
      </c>
      <c r="K896" s="2">
        <v>57</v>
      </c>
      <c r="L896" s="2">
        <v>2</v>
      </c>
      <c r="M896" s="7">
        <f t="shared" si="52"/>
        <v>114</v>
      </c>
      <c r="N896" s="7">
        <f t="shared" si="53"/>
        <v>120</v>
      </c>
      <c r="O896" s="2">
        <v>10</v>
      </c>
      <c r="P896" s="8">
        <f t="shared" si="54"/>
        <v>130</v>
      </c>
      <c r="Q896" s="8">
        <f t="shared" si="55"/>
        <v>6</v>
      </c>
      <c r="R896" s="2" t="s">
        <v>28</v>
      </c>
      <c r="S896" s="24" cm="1">
        <f t="array" ref="S896">_xlfn.IFS(P896&lt;5000, P896*2%,  P896&lt;25000, P896*5%, P896&lt;50000, P896*7%, P896&lt;10000, P896*9%, P896&lt;250000, P896*12%, P896&gt;=250000, P896*15%)</f>
        <v>2.6</v>
      </c>
    </row>
    <row r="897" spans="1:19" x14ac:dyDescent="0.3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>VLOOKUP(F897,'Customer Info'!A:B,2,FALSE)</f>
        <v>Roger</v>
      </c>
      <c r="H897" s="6" t="str">
        <f>VLOOKUP(F897,'Customer Info'!A:C,3,FALSE)</f>
        <v>Demir</v>
      </c>
      <c r="I897" s="6" t="str">
        <f>VLOOKUP(F897,'Customer Info'!A:E,4,FALSE)</f>
        <v>Consumer</v>
      </c>
      <c r="J897" s="2">
        <v>141</v>
      </c>
      <c r="K897" s="2">
        <v>131</v>
      </c>
      <c r="L897" s="2">
        <v>5</v>
      </c>
      <c r="M897" s="7">
        <f t="shared" si="52"/>
        <v>655</v>
      </c>
      <c r="N897" s="7">
        <f t="shared" si="53"/>
        <v>705</v>
      </c>
      <c r="O897" s="2">
        <v>30</v>
      </c>
      <c r="P897" s="8">
        <f t="shared" si="54"/>
        <v>735</v>
      </c>
      <c r="Q897" s="8">
        <f t="shared" si="55"/>
        <v>50</v>
      </c>
      <c r="R897" s="2" t="s">
        <v>28</v>
      </c>
      <c r="S897" s="24" cm="1">
        <f t="array" ref="S897">_xlfn.IFS(P897&lt;5000, P897*2%,  P897&lt;25000, P897*5%, P897&lt;50000, P897*7%, P897&lt;10000, P897*9%, P897&lt;250000, P897*12%, P897&gt;=250000, P897*15%)</f>
        <v>14.700000000000001</v>
      </c>
    </row>
    <row r="898" spans="1:19" x14ac:dyDescent="0.3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>VLOOKUP(F898,'Customer Info'!A:B,2,FALSE)</f>
        <v>Adam</v>
      </c>
      <c r="H898" s="6" t="str">
        <f>VLOOKUP(F898,'Customer Info'!A:C,3,FALSE)</f>
        <v>Bellavance</v>
      </c>
      <c r="I898" s="6" t="str">
        <f>VLOOKUP(F898,'Customer Info'!A:E,4,FALSE)</f>
        <v>Corporate</v>
      </c>
      <c r="J898" s="2">
        <v>1048</v>
      </c>
      <c r="K898" s="2">
        <v>979</v>
      </c>
      <c r="L898" s="2">
        <v>5</v>
      </c>
      <c r="M898" s="7">
        <f t="shared" si="52"/>
        <v>4895</v>
      </c>
      <c r="N898" s="7">
        <f t="shared" si="53"/>
        <v>5240</v>
      </c>
      <c r="O898" s="2">
        <v>22</v>
      </c>
      <c r="P898" s="8">
        <f t="shared" si="54"/>
        <v>5262</v>
      </c>
      <c r="Q898" s="8">
        <f t="shared" si="55"/>
        <v>345</v>
      </c>
      <c r="R898" s="2" t="s">
        <v>28</v>
      </c>
      <c r="S898" s="24" cm="1">
        <f t="array" ref="S898">_xlfn.IFS(P898&lt;5000, P898*2%,  P898&lt;25000, P898*5%, P898&lt;50000, P898*7%, P898&lt;10000, P898*9%, P898&lt;250000, P898*12%, P898&gt;=250000, P898*15%)</f>
        <v>263.10000000000002</v>
      </c>
    </row>
    <row r="899" spans="1:19" x14ac:dyDescent="0.3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>VLOOKUP(F899,'Customer Info'!A:B,2,FALSE)</f>
        <v>Aaron</v>
      </c>
      <c r="H899" s="6" t="str">
        <f>VLOOKUP(F899,'Customer Info'!A:C,3,FALSE)</f>
        <v>Hawkins</v>
      </c>
      <c r="I899" s="6" t="str">
        <f>VLOOKUP(F899,'Customer Info'!A:E,4,FALSE)</f>
        <v>Consumer</v>
      </c>
      <c r="J899" s="2">
        <v>7508</v>
      </c>
      <c r="K899" s="2">
        <v>6956</v>
      </c>
      <c r="L899" s="2">
        <v>4</v>
      </c>
      <c r="M899" s="7">
        <f t="shared" si="52"/>
        <v>27824</v>
      </c>
      <c r="N899" s="7">
        <f t="shared" si="53"/>
        <v>30032</v>
      </c>
      <c r="O899" s="2">
        <v>94</v>
      </c>
      <c r="P899" s="8">
        <f t="shared" si="54"/>
        <v>30126</v>
      </c>
      <c r="Q899" s="8">
        <f t="shared" si="55"/>
        <v>2208</v>
      </c>
      <c r="R899" s="2" t="s">
        <v>28</v>
      </c>
      <c r="S899" s="24" cm="1">
        <f t="array" ref="S899">_xlfn.IFS(P899&lt;5000, P899*2%,  P899&lt;25000, P899*5%, P899&lt;50000, P899*7%, P899&lt;10000, P899*9%, P899&lt;250000, P899*12%, P899&gt;=250000, P899*15%)</f>
        <v>2108.8200000000002</v>
      </c>
    </row>
    <row r="900" spans="1:19" x14ac:dyDescent="0.3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>VLOOKUP(F900,'Customer Info'!A:B,2,FALSE)</f>
        <v>Mitch</v>
      </c>
      <c r="H900" s="6" t="str">
        <f>VLOOKUP(F900,'Customer Info'!A:C,3,FALSE)</f>
        <v>Willingham</v>
      </c>
      <c r="I900" s="6" t="str">
        <f>VLOOKUP(F900,'Customer Info'!A:E,4,FALSE)</f>
        <v>Consumer</v>
      </c>
      <c r="J900" s="2">
        <v>805</v>
      </c>
      <c r="K900" s="2">
        <v>746</v>
      </c>
      <c r="L900" s="2">
        <v>9</v>
      </c>
      <c r="M900" s="7">
        <f t="shared" si="52"/>
        <v>6714</v>
      </c>
      <c r="N900" s="7">
        <f t="shared" si="53"/>
        <v>7245</v>
      </c>
      <c r="O900" s="2">
        <v>82</v>
      </c>
      <c r="P900" s="8">
        <f t="shared" si="54"/>
        <v>7327</v>
      </c>
      <c r="Q900" s="8">
        <f t="shared" si="55"/>
        <v>531</v>
      </c>
      <c r="R900" s="2" t="s">
        <v>28</v>
      </c>
      <c r="S900" s="24" cm="1">
        <f t="array" ref="S900">_xlfn.IFS(P900&lt;5000, P900*2%,  P900&lt;25000, P900*5%, P900&lt;50000, P900*7%, P900&lt;10000, P900*9%, P900&lt;250000, P900*12%, P900&gt;=250000, P900*15%)</f>
        <v>366.35</v>
      </c>
    </row>
    <row r="901" spans="1:19" x14ac:dyDescent="0.3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>VLOOKUP(F901,'Customer Info'!A:B,2,FALSE)</f>
        <v>Dianna</v>
      </c>
      <c r="H901" s="6" t="str">
        <f>VLOOKUP(F901,'Customer Info'!A:C,3,FALSE)</f>
        <v>Vittorini</v>
      </c>
      <c r="I901" s="6" t="str">
        <f>VLOOKUP(F901,'Customer Info'!A:E,4,FALSE)</f>
        <v>Corporate</v>
      </c>
      <c r="J901" s="2">
        <v>73</v>
      </c>
      <c r="K901" s="2">
        <v>65</v>
      </c>
      <c r="L901" s="2">
        <v>3</v>
      </c>
      <c r="M901" s="7">
        <f t="shared" si="52"/>
        <v>195</v>
      </c>
      <c r="N901" s="7">
        <f t="shared" si="53"/>
        <v>219</v>
      </c>
      <c r="O901" s="2">
        <v>10</v>
      </c>
      <c r="P901" s="8">
        <f t="shared" si="54"/>
        <v>229</v>
      </c>
      <c r="Q901" s="8">
        <f t="shared" si="55"/>
        <v>24</v>
      </c>
      <c r="R901" s="2" t="s">
        <v>50</v>
      </c>
      <c r="S901" s="24" cm="1">
        <f t="array" ref="S901">_xlfn.IFS(P901&lt;5000, P901*2%,  P901&lt;25000, P901*5%, P901&lt;50000, P901*7%, P901&lt;10000, P901*9%, P901&lt;250000, P901*12%, P901&gt;=250000, P901*15%)</f>
        <v>4.58</v>
      </c>
    </row>
    <row r="902" spans="1:19" x14ac:dyDescent="0.3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>VLOOKUP(F902,'Customer Info'!A:B,2,FALSE)</f>
        <v>Bryan</v>
      </c>
      <c r="H902" s="6" t="str">
        <f>VLOOKUP(F902,'Customer Info'!A:C,3,FALSE)</f>
        <v>Spruell</v>
      </c>
      <c r="I902" s="6" t="str">
        <f>VLOOKUP(F902,'Customer Info'!A:E,4,FALSE)</f>
        <v>Consumer</v>
      </c>
      <c r="J902" s="2">
        <v>4487</v>
      </c>
      <c r="K902" s="2">
        <v>4201</v>
      </c>
      <c r="L902" s="2">
        <v>2</v>
      </c>
      <c r="M902" s="7">
        <f t="shared" si="52"/>
        <v>8402</v>
      </c>
      <c r="N902" s="7">
        <f t="shared" si="53"/>
        <v>8974</v>
      </c>
      <c r="O902" s="2">
        <v>36</v>
      </c>
      <c r="P902" s="8">
        <f t="shared" si="54"/>
        <v>9010</v>
      </c>
      <c r="Q902" s="8">
        <f t="shared" si="55"/>
        <v>572</v>
      </c>
      <c r="R902" s="2" t="s">
        <v>28</v>
      </c>
      <c r="S902" s="24" cm="1">
        <f t="array" ref="S902">_xlfn.IFS(P902&lt;5000, P902*2%,  P902&lt;25000, P902*5%, P902&lt;50000, P902*7%, P902&lt;10000, P902*9%, P902&lt;250000, P902*12%, P902&gt;=250000, P902*15%)</f>
        <v>450.5</v>
      </c>
    </row>
    <row r="903" spans="1:19" x14ac:dyDescent="0.3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>VLOOKUP(F903,'Customer Info'!A:B,2,FALSE)</f>
        <v>Ralph</v>
      </c>
      <c r="H903" s="6" t="str">
        <f>VLOOKUP(F903,'Customer Info'!A:C,3,FALSE)</f>
        <v>Arnett</v>
      </c>
      <c r="I903" s="6" t="str">
        <f>VLOOKUP(F903,'Customer Info'!A:E,4,FALSE)</f>
        <v>Consumer</v>
      </c>
      <c r="J903" s="2">
        <v>147</v>
      </c>
      <c r="K903" s="2">
        <v>138</v>
      </c>
      <c r="L903" s="2">
        <v>6</v>
      </c>
      <c r="M903" s="7">
        <f t="shared" si="52"/>
        <v>828</v>
      </c>
      <c r="N903" s="7">
        <f t="shared" si="53"/>
        <v>882</v>
      </c>
      <c r="O903" s="2">
        <v>30</v>
      </c>
      <c r="P903" s="8">
        <f t="shared" si="54"/>
        <v>912</v>
      </c>
      <c r="Q903" s="8">
        <f t="shared" si="55"/>
        <v>54</v>
      </c>
      <c r="R903" s="2" t="s">
        <v>28</v>
      </c>
      <c r="S903" s="24" cm="1">
        <f t="array" ref="S903">_xlfn.IFS(P903&lt;5000, P903*2%,  P903&lt;25000, P903*5%, P903&lt;50000, P903*7%, P903&lt;10000, P903*9%, P903&lt;250000, P903*12%, P903&gt;=250000, P903*15%)</f>
        <v>18.240000000000002</v>
      </c>
    </row>
    <row r="904" spans="1:19" x14ac:dyDescent="0.3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>VLOOKUP(F904,'Customer Info'!A:B,2,FALSE)</f>
        <v>Lisa</v>
      </c>
      <c r="H904" s="6" t="str">
        <f>VLOOKUP(F904,'Customer Info'!A:C,3,FALSE)</f>
        <v>Ryan</v>
      </c>
      <c r="I904" s="6" t="str">
        <f>VLOOKUP(F904,'Customer Info'!A:E,4,FALSE)</f>
        <v>Home Office</v>
      </c>
      <c r="J904" s="2">
        <v>166</v>
      </c>
      <c r="K904" s="2">
        <v>149</v>
      </c>
      <c r="L904" s="2">
        <v>2</v>
      </c>
      <c r="M904" s="7">
        <f t="shared" si="52"/>
        <v>298</v>
      </c>
      <c r="N904" s="7">
        <f t="shared" si="53"/>
        <v>332</v>
      </c>
      <c r="O904" s="2">
        <v>30</v>
      </c>
      <c r="P904" s="8">
        <f t="shared" si="54"/>
        <v>362</v>
      </c>
      <c r="Q904" s="8">
        <f t="shared" si="55"/>
        <v>34</v>
      </c>
      <c r="R904" s="2" t="s">
        <v>50</v>
      </c>
      <c r="S904" s="24" cm="1">
        <f t="array" ref="S904">_xlfn.IFS(P904&lt;5000, P904*2%,  P904&lt;25000, P904*5%, P904&lt;50000, P904*7%, P904&lt;10000, P904*9%, P904&lt;250000, P904*12%, P904&gt;=250000, P904*15%)</f>
        <v>7.24</v>
      </c>
    </row>
    <row r="905" spans="1:19" x14ac:dyDescent="0.3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>VLOOKUP(F905,'Customer Info'!A:B,2,FALSE)</f>
        <v>Cari</v>
      </c>
      <c r="H905" s="6" t="str">
        <f>VLOOKUP(F905,'Customer Info'!A:C,3,FALSE)</f>
        <v>Schnelling</v>
      </c>
      <c r="I905" s="6" t="str">
        <f>VLOOKUP(F905,'Customer Info'!A:E,4,FALSE)</f>
        <v>Home Office</v>
      </c>
      <c r="J905" s="2">
        <v>954</v>
      </c>
      <c r="K905" s="2">
        <v>901</v>
      </c>
      <c r="L905" s="2">
        <v>2</v>
      </c>
      <c r="M905" s="7">
        <f t="shared" si="52"/>
        <v>1802</v>
      </c>
      <c r="N905" s="7">
        <f t="shared" si="53"/>
        <v>1908</v>
      </c>
      <c r="O905" s="2">
        <v>86</v>
      </c>
      <c r="P905" s="8">
        <f t="shared" si="54"/>
        <v>1994</v>
      </c>
      <c r="Q905" s="8">
        <f t="shared" si="55"/>
        <v>106</v>
      </c>
      <c r="R905" s="2" t="s">
        <v>28</v>
      </c>
      <c r="S905" s="24" cm="1">
        <f t="array" ref="S905">_xlfn.IFS(P905&lt;5000, P905*2%,  P905&lt;25000, P905*5%, P905&lt;50000, P905*7%, P905&lt;10000, P905*9%, P905&lt;250000, P905*12%, P905&gt;=250000, P905*15%)</f>
        <v>39.880000000000003</v>
      </c>
    </row>
    <row r="906" spans="1:19" x14ac:dyDescent="0.3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>VLOOKUP(F906,'Customer Info'!A:B,2,FALSE)</f>
        <v>Sally</v>
      </c>
      <c r="H906" s="6" t="str">
        <f>VLOOKUP(F906,'Customer Info'!A:C,3,FALSE)</f>
        <v>Knutson</v>
      </c>
      <c r="I906" s="6" t="str">
        <f>VLOOKUP(F906,'Customer Info'!A:E,4,FALSE)</f>
        <v>Consumer</v>
      </c>
      <c r="J906" s="2">
        <v>743</v>
      </c>
      <c r="K906" s="2">
        <v>694</v>
      </c>
      <c r="L906" s="2">
        <v>11</v>
      </c>
      <c r="M906" s="7">
        <f t="shared" si="52"/>
        <v>7634</v>
      </c>
      <c r="N906" s="7">
        <f t="shared" si="53"/>
        <v>8173</v>
      </c>
      <c r="O906" s="2">
        <v>43</v>
      </c>
      <c r="P906" s="8">
        <f t="shared" si="54"/>
        <v>8216</v>
      </c>
      <c r="Q906" s="8">
        <f t="shared" si="55"/>
        <v>539</v>
      </c>
      <c r="R906" s="2" t="s">
        <v>28</v>
      </c>
      <c r="S906" s="24" cm="1">
        <f t="array" ref="S906">_xlfn.IFS(P906&lt;5000, P906*2%,  P906&lt;25000, P906*5%, P906&lt;50000, P906*7%, P906&lt;10000, P906*9%, P906&lt;250000, P906*12%, P906&gt;=250000, P906*15%)</f>
        <v>410.8</v>
      </c>
    </row>
    <row r="907" spans="1:19" x14ac:dyDescent="0.3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>VLOOKUP(F907,'Customer Info'!A:B,2,FALSE)</f>
        <v>Jennifer</v>
      </c>
      <c r="H907" s="6" t="str">
        <f>VLOOKUP(F907,'Customer Info'!A:C,3,FALSE)</f>
        <v>Halladay</v>
      </c>
      <c r="I907" s="6" t="str">
        <f>VLOOKUP(F907,'Customer Info'!A:E,4,FALSE)</f>
        <v>Consumer</v>
      </c>
      <c r="J907" s="2">
        <v>7691</v>
      </c>
      <c r="K907" s="2">
        <v>7255</v>
      </c>
      <c r="L907" s="2">
        <v>3</v>
      </c>
      <c r="M907" s="7">
        <f t="shared" ref="M907:M970" si="56">K907*L907</f>
        <v>21765</v>
      </c>
      <c r="N907" s="7">
        <f t="shared" ref="N907:N970" si="57">J907*L907</f>
        <v>23073</v>
      </c>
      <c r="O907" s="2">
        <v>84</v>
      </c>
      <c r="P907" s="8">
        <f t="shared" ref="P907:P970" si="58">N907+O907</f>
        <v>23157</v>
      </c>
      <c r="Q907" s="8">
        <f t="shared" ref="Q907:Q970" si="59">N907-M907</f>
        <v>1308</v>
      </c>
      <c r="R907" s="2" t="s">
        <v>56</v>
      </c>
      <c r="S907" s="24" cm="1">
        <f t="array" ref="S907">_xlfn.IFS(P907&lt;5000, P907*2%,  P907&lt;25000, P907*5%, P907&lt;50000, P907*7%, P907&lt;10000, P907*9%, P907&lt;250000, P907*12%, P907&gt;=250000, P907*15%)</f>
        <v>1157.8500000000001</v>
      </c>
    </row>
    <row r="908" spans="1:19" x14ac:dyDescent="0.3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>VLOOKUP(F908,'Customer Info'!A:B,2,FALSE)</f>
        <v>Benjamin</v>
      </c>
      <c r="H908" s="6" t="str">
        <f>VLOOKUP(F908,'Customer Info'!A:C,3,FALSE)</f>
        <v>Patterson</v>
      </c>
      <c r="I908" s="6" t="str">
        <f>VLOOKUP(F908,'Customer Info'!A:E,4,FALSE)</f>
        <v>Corporate</v>
      </c>
      <c r="J908" s="2">
        <v>6717</v>
      </c>
      <c r="K908" s="2">
        <v>6288</v>
      </c>
      <c r="L908" s="2">
        <v>7</v>
      </c>
      <c r="M908" s="7">
        <f t="shared" si="56"/>
        <v>44016</v>
      </c>
      <c r="N908" s="7">
        <f t="shared" si="57"/>
        <v>47019</v>
      </c>
      <c r="O908" s="2">
        <v>96</v>
      </c>
      <c r="P908" s="8">
        <f t="shared" si="58"/>
        <v>47115</v>
      </c>
      <c r="Q908" s="8">
        <f t="shared" si="59"/>
        <v>3003</v>
      </c>
      <c r="R908" s="2" t="s">
        <v>50</v>
      </c>
      <c r="S908" s="24" cm="1">
        <f t="array" ref="S908">_xlfn.IFS(P908&lt;5000, P908*2%,  P908&lt;25000, P908*5%, P908&lt;50000, P908*7%, P908&lt;10000, P908*9%, P908&lt;250000, P908*12%, P908&gt;=250000, P908*15%)</f>
        <v>3298.05</v>
      </c>
    </row>
    <row r="909" spans="1:19" x14ac:dyDescent="0.3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>VLOOKUP(F909,'Customer Info'!A:B,2,FALSE)</f>
        <v>Adam</v>
      </c>
      <c r="H909" s="6" t="str">
        <f>VLOOKUP(F909,'Customer Info'!A:C,3,FALSE)</f>
        <v>Bellavance</v>
      </c>
      <c r="I909" s="6" t="str">
        <f>VLOOKUP(F909,'Customer Info'!A:E,4,FALSE)</f>
        <v>Corporate</v>
      </c>
      <c r="J909" s="2">
        <v>743</v>
      </c>
      <c r="K909" s="2">
        <v>694</v>
      </c>
      <c r="L909" s="2">
        <v>1</v>
      </c>
      <c r="M909" s="7">
        <f t="shared" si="56"/>
        <v>694</v>
      </c>
      <c r="N909" s="7">
        <f t="shared" si="57"/>
        <v>743</v>
      </c>
      <c r="O909" s="2">
        <v>98</v>
      </c>
      <c r="P909" s="8">
        <f t="shared" si="58"/>
        <v>841</v>
      </c>
      <c r="Q909" s="8">
        <f t="shared" si="59"/>
        <v>49</v>
      </c>
      <c r="R909" s="2" t="s">
        <v>26</v>
      </c>
      <c r="S909" s="24" cm="1">
        <f t="array" ref="S909">_xlfn.IFS(P909&lt;5000, P909*2%,  P909&lt;25000, P909*5%, P909&lt;50000, P909*7%, P909&lt;10000, P909*9%, P909&lt;250000, P909*12%, P909&gt;=250000, P909*15%)</f>
        <v>16.82</v>
      </c>
    </row>
    <row r="910" spans="1:19" x14ac:dyDescent="0.3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>VLOOKUP(F910,'Customer Info'!A:B,2,FALSE)</f>
        <v>Darren</v>
      </c>
      <c r="H910" s="6" t="str">
        <f>VLOOKUP(F910,'Customer Info'!A:C,3,FALSE)</f>
        <v>Budd</v>
      </c>
      <c r="I910" s="6" t="str">
        <f>VLOOKUP(F910,'Customer Info'!A:E,4,FALSE)</f>
        <v>Corporate</v>
      </c>
      <c r="J910" s="2">
        <v>69</v>
      </c>
      <c r="K910" s="2">
        <v>64</v>
      </c>
      <c r="L910" s="2">
        <v>1</v>
      </c>
      <c r="M910" s="7">
        <f t="shared" si="56"/>
        <v>64</v>
      </c>
      <c r="N910" s="7">
        <f t="shared" si="57"/>
        <v>69</v>
      </c>
      <c r="O910" s="2">
        <v>10</v>
      </c>
      <c r="P910" s="8">
        <f t="shared" si="58"/>
        <v>79</v>
      </c>
      <c r="Q910" s="8">
        <f t="shared" si="59"/>
        <v>5</v>
      </c>
      <c r="R910" s="2" t="s">
        <v>28</v>
      </c>
      <c r="S910" s="24" cm="1">
        <f t="array" ref="S910">_xlfn.IFS(P910&lt;5000, P910*2%,  P910&lt;25000, P910*5%, P910&lt;50000, P910*7%, P910&lt;10000, P910*9%, P910&lt;250000, P910*12%, P910&gt;=250000, P910*15%)</f>
        <v>1.58</v>
      </c>
    </row>
    <row r="911" spans="1:19" x14ac:dyDescent="0.3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>VLOOKUP(F911,'Customer Info'!A:B,2,FALSE)</f>
        <v>Christy</v>
      </c>
      <c r="H911" s="6" t="str">
        <f>VLOOKUP(F911,'Customer Info'!A:C,3,FALSE)</f>
        <v>Brittain</v>
      </c>
      <c r="I911" s="6" t="str">
        <f>VLOOKUP(F911,'Customer Info'!A:E,4,FALSE)</f>
        <v>Consumer</v>
      </c>
      <c r="J911" s="2">
        <v>130</v>
      </c>
      <c r="K911" s="2">
        <v>122</v>
      </c>
      <c r="L911" s="2">
        <v>2</v>
      </c>
      <c r="M911" s="7">
        <f t="shared" si="56"/>
        <v>244</v>
      </c>
      <c r="N911" s="7">
        <f t="shared" si="57"/>
        <v>260</v>
      </c>
      <c r="O911" s="2">
        <v>30</v>
      </c>
      <c r="P911" s="8">
        <f t="shared" si="58"/>
        <v>290</v>
      </c>
      <c r="Q911" s="8">
        <f t="shared" si="59"/>
        <v>16</v>
      </c>
      <c r="R911" s="2" t="s">
        <v>50</v>
      </c>
      <c r="S911" s="24" cm="1">
        <f t="array" ref="S911">_xlfn.IFS(P911&lt;5000, P911*2%,  P911&lt;25000, P911*5%, P911&lt;50000, P911*7%, P911&lt;10000, P911*9%, P911&lt;250000, P911*12%, P911&gt;=250000, P911*15%)</f>
        <v>5.8</v>
      </c>
    </row>
    <row r="912" spans="1:19" x14ac:dyDescent="0.3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>VLOOKUP(F912,'Customer Info'!A:B,2,FALSE)</f>
        <v>Deirdre</v>
      </c>
      <c r="H912" s="6" t="str">
        <f>VLOOKUP(F912,'Customer Info'!A:C,3,FALSE)</f>
        <v>Greer</v>
      </c>
      <c r="I912" s="6" t="str">
        <f>VLOOKUP(F912,'Customer Info'!A:E,4,FALSE)</f>
        <v>Corporate</v>
      </c>
      <c r="J912" s="2">
        <v>37949</v>
      </c>
      <c r="K912" s="2">
        <v>34816</v>
      </c>
      <c r="L912" s="2">
        <v>2</v>
      </c>
      <c r="M912" s="7">
        <f t="shared" si="56"/>
        <v>69632</v>
      </c>
      <c r="N912" s="7">
        <f t="shared" si="57"/>
        <v>75898</v>
      </c>
      <c r="O912" s="2">
        <v>99</v>
      </c>
      <c r="P912" s="8">
        <f t="shared" si="58"/>
        <v>75997</v>
      </c>
      <c r="Q912" s="8">
        <f t="shared" si="59"/>
        <v>6266</v>
      </c>
      <c r="R912" s="2" t="s">
        <v>28</v>
      </c>
      <c r="S912" s="24" cm="1">
        <f t="array" ref="S912">_xlfn.IFS(P912&lt;5000, P912*2%,  P912&lt;25000, P912*5%, P912&lt;50000, P912*7%, P912&lt;10000, P912*9%, P912&lt;250000, P912*12%, P912&gt;=250000, P912*15%)</f>
        <v>9119.64</v>
      </c>
    </row>
    <row r="913" spans="1:19" x14ac:dyDescent="0.3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>VLOOKUP(F913,'Customer Info'!A:B,2,FALSE)</f>
        <v>Eugene</v>
      </c>
      <c r="H913" s="6" t="str">
        <f>VLOOKUP(F913,'Customer Info'!A:C,3,FALSE)</f>
        <v>Hildebrand</v>
      </c>
      <c r="I913" s="6" t="str">
        <f>VLOOKUP(F913,'Customer Info'!A:E,4,FALSE)</f>
        <v>Home Office</v>
      </c>
      <c r="J913" s="2">
        <v>139</v>
      </c>
      <c r="K913" s="2">
        <v>133</v>
      </c>
      <c r="L913" s="2">
        <v>1</v>
      </c>
      <c r="M913" s="7">
        <f t="shared" si="56"/>
        <v>133</v>
      </c>
      <c r="N913" s="7">
        <f t="shared" si="57"/>
        <v>139</v>
      </c>
      <c r="O913" s="2">
        <v>30</v>
      </c>
      <c r="P913" s="8">
        <f t="shared" si="58"/>
        <v>169</v>
      </c>
      <c r="Q913" s="8">
        <f t="shared" si="59"/>
        <v>6</v>
      </c>
      <c r="R913" s="2" t="s">
        <v>50</v>
      </c>
      <c r="S913" s="24" cm="1">
        <f t="array" ref="S913">_xlfn.IFS(P913&lt;5000, P913*2%,  P913&lt;25000, P913*5%, P913&lt;50000, P913*7%, P913&lt;10000, P913*9%, P913&lt;250000, P913*12%, P913&gt;=250000, P913*15%)</f>
        <v>3.38</v>
      </c>
    </row>
    <row r="914" spans="1:19" x14ac:dyDescent="0.3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>VLOOKUP(F914,'Customer Info'!A:B,2,FALSE)</f>
        <v>Greg</v>
      </c>
      <c r="H914" s="6" t="str">
        <f>VLOOKUP(F914,'Customer Info'!A:C,3,FALSE)</f>
        <v>Tran</v>
      </c>
      <c r="I914" s="6" t="str">
        <f>VLOOKUP(F914,'Customer Info'!A:E,4,FALSE)</f>
        <v>Corporate</v>
      </c>
      <c r="J914" s="2">
        <v>37949</v>
      </c>
      <c r="K914" s="2">
        <v>34816</v>
      </c>
      <c r="L914" s="2">
        <v>7</v>
      </c>
      <c r="M914" s="7">
        <f t="shared" si="56"/>
        <v>243712</v>
      </c>
      <c r="N914" s="7">
        <f t="shared" si="57"/>
        <v>265643</v>
      </c>
      <c r="O914" s="2">
        <v>36</v>
      </c>
      <c r="P914" s="8">
        <f t="shared" si="58"/>
        <v>265679</v>
      </c>
      <c r="Q914" s="8">
        <f t="shared" si="59"/>
        <v>21931</v>
      </c>
      <c r="R914" s="2" t="s">
        <v>50</v>
      </c>
      <c r="S914" s="24" cm="1">
        <f t="array" ref="S914">_xlfn.IFS(P914&lt;5000, P914*2%,  P914&lt;25000, P914*5%, P914&lt;50000, P914*7%, P914&lt;10000, P914*9%, P914&lt;250000, P914*12%, P914&gt;=250000, P914*15%)</f>
        <v>39851.85</v>
      </c>
    </row>
    <row r="915" spans="1:19" x14ac:dyDescent="0.3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>VLOOKUP(F915,'Customer Info'!A:B,2,FALSE)</f>
        <v>Victoria</v>
      </c>
      <c r="H915" s="6" t="str">
        <f>VLOOKUP(F915,'Customer Info'!A:C,3,FALSE)</f>
        <v>Brennan</v>
      </c>
      <c r="I915" s="6" t="str">
        <f>VLOOKUP(F915,'Customer Info'!A:E,4,FALSE)</f>
        <v>Home Office</v>
      </c>
      <c r="J915" s="2">
        <v>63</v>
      </c>
      <c r="K915" s="2">
        <v>59</v>
      </c>
      <c r="L915" s="2">
        <v>1</v>
      </c>
      <c r="M915" s="7">
        <f t="shared" si="56"/>
        <v>59</v>
      </c>
      <c r="N915" s="7">
        <f t="shared" si="57"/>
        <v>63</v>
      </c>
      <c r="O915" s="2">
        <v>10</v>
      </c>
      <c r="P915" s="8">
        <f t="shared" si="58"/>
        <v>73</v>
      </c>
      <c r="Q915" s="8">
        <f t="shared" si="59"/>
        <v>4</v>
      </c>
      <c r="R915" s="2" t="s">
        <v>56</v>
      </c>
      <c r="S915" s="24" cm="1">
        <f t="array" ref="S915">_xlfn.IFS(P915&lt;5000, P915*2%,  P915&lt;25000, P915*5%, P915&lt;50000, P915*7%, P915&lt;10000, P915*9%, P915&lt;250000, P915*12%, P915&gt;=250000, P915*15%)</f>
        <v>1.46</v>
      </c>
    </row>
    <row r="916" spans="1:19" x14ac:dyDescent="0.3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>VLOOKUP(F916,'Customer Info'!A:B,2,FALSE)</f>
        <v>Muhammed</v>
      </c>
      <c r="H916" s="6" t="str">
        <f>VLOOKUP(F916,'Customer Info'!A:C,3,FALSE)</f>
        <v>MacIntyre</v>
      </c>
      <c r="I916" s="6" t="str">
        <f>VLOOKUP(F916,'Customer Info'!A:E,4,FALSE)</f>
        <v>Consumer</v>
      </c>
      <c r="J916" s="2">
        <v>1210</v>
      </c>
      <c r="K916" s="2">
        <v>1164</v>
      </c>
      <c r="L916" s="2">
        <v>4</v>
      </c>
      <c r="M916" s="7">
        <f t="shared" si="56"/>
        <v>4656</v>
      </c>
      <c r="N916" s="7">
        <f t="shared" si="57"/>
        <v>4840</v>
      </c>
      <c r="O916" s="2">
        <v>24</v>
      </c>
      <c r="P916" s="8">
        <f t="shared" si="58"/>
        <v>4864</v>
      </c>
      <c r="Q916" s="8">
        <f t="shared" si="59"/>
        <v>184</v>
      </c>
      <c r="R916" s="2" t="s">
        <v>28</v>
      </c>
      <c r="S916" s="24" cm="1">
        <f t="array" ref="S916">_xlfn.IFS(P916&lt;5000, P916*2%,  P916&lt;25000, P916*5%, P916&lt;50000, P916*7%, P916&lt;10000, P916*9%, P916&lt;250000, P916*12%, P916&gt;=250000, P916*15%)</f>
        <v>97.28</v>
      </c>
    </row>
    <row r="917" spans="1:19" x14ac:dyDescent="0.3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>VLOOKUP(F917,'Customer Info'!A:B,2,FALSE)</f>
        <v>Dennis</v>
      </c>
      <c r="H917" s="6" t="str">
        <f>VLOOKUP(F917,'Customer Info'!A:C,3,FALSE)</f>
        <v>Pardue</v>
      </c>
      <c r="I917" s="6" t="str">
        <f>VLOOKUP(F917,'Customer Info'!A:E,4,FALSE)</f>
        <v>Corporate</v>
      </c>
      <c r="J917" s="2">
        <v>6520</v>
      </c>
      <c r="K917" s="2">
        <v>5985</v>
      </c>
      <c r="L917" s="2">
        <v>3</v>
      </c>
      <c r="M917" s="7">
        <f t="shared" si="56"/>
        <v>17955</v>
      </c>
      <c r="N917" s="7">
        <f t="shared" si="57"/>
        <v>19560</v>
      </c>
      <c r="O917" s="2">
        <v>100</v>
      </c>
      <c r="P917" s="8">
        <f t="shared" si="58"/>
        <v>19660</v>
      </c>
      <c r="Q917" s="8">
        <f t="shared" si="59"/>
        <v>1605</v>
      </c>
      <c r="R917" s="2" t="s">
        <v>28</v>
      </c>
      <c r="S917" s="24" cm="1">
        <f t="array" ref="S917">_xlfn.IFS(P917&lt;5000, P917*2%,  P917&lt;25000, P917*5%, P917&lt;50000, P917*7%, P917&lt;10000, P917*9%, P917&lt;250000, P917*12%, P917&gt;=250000, P917*15%)</f>
        <v>983</v>
      </c>
    </row>
    <row r="918" spans="1:19" x14ac:dyDescent="0.3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>VLOOKUP(F918,'Customer Info'!A:B,2,FALSE)</f>
        <v>MaryBeth</v>
      </c>
      <c r="H918" s="6" t="str">
        <f>VLOOKUP(F918,'Customer Info'!A:C,3,FALSE)</f>
        <v>Skach</v>
      </c>
      <c r="I918" s="6" t="str">
        <f>VLOOKUP(F918,'Customer Info'!A:E,4,FALSE)</f>
        <v>Corporate</v>
      </c>
      <c r="J918" s="2">
        <v>1911</v>
      </c>
      <c r="K918" s="2">
        <v>1785</v>
      </c>
      <c r="L918" s="2">
        <v>4</v>
      </c>
      <c r="M918" s="7">
        <f t="shared" si="56"/>
        <v>7140</v>
      </c>
      <c r="N918" s="7">
        <f t="shared" si="57"/>
        <v>7644</v>
      </c>
      <c r="O918" s="2">
        <v>39</v>
      </c>
      <c r="P918" s="8">
        <f t="shared" si="58"/>
        <v>7683</v>
      </c>
      <c r="Q918" s="8">
        <f t="shared" si="59"/>
        <v>504</v>
      </c>
      <c r="R918" s="2" t="s">
        <v>50</v>
      </c>
      <c r="S918" s="24" cm="1">
        <f t="array" ref="S918">_xlfn.IFS(P918&lt;5000, P918*2%,  P918&lt;25000, P918*5%, P918&lt;50000, P918*7%, P918&lt;10000, P918*9%, P918&lt;250000, P918*12%, P918&gt;=250000, P918*15%)</f>
        <v>384.15000000000003</v>
      </c>
    </row>
    <row r="919" spans="1:19" x14ac:dyDescent="0.3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>VLOOKUP(F919,'Customer Info'!A:B,2,FALSE)</f>
        <v>John</v>
      </c>
      <c r="H919" s="6" t="str">
        <f>VLOOKUP(F919,'Customer Info'!A:C,3,FALSE)</f>
        <v>Castell</v>
      </c>
      <c r="I919" s="6" t="str">
        <f>VLOOKUP(F919,'Customer Info'!A:E,4,FALSE)</f>
        <v>Home Office</v>
      </c>
      <c r="J919" s="2">
        <v>2540</v>
      </c>
      <c r="K919" s="2">
        <v>2397</v>
      </c>
      <c r="L919" s="2">
        <v>2</v>
      </c>
      <c r="M919" s="7">
        <f t="shared" si="56"/>
        <v>4794</v>
      </c>
      <c r="N919" s="7">
        <f t="shared" si="57"/>
        <v>5080</v>
      </c>
      <c r="O919" s="2">
        <v>20</v>
      </c>
      <c r="P919" s="8">
        <f t="shared" si="58"/>
        <v>5100</v>
      </c>
      <c r="Q919" s="8">
        <f t="shared" si="59"/>
        <v>286</v>
      </c>
      <c r="R919" s="2" t="s">
        <v>28</v>
      </c>
      <c r="S919" s="24" cm="1">
        <f t="array" ref="S919">_xlfn.IFS(P919&lt;5000, P919*2%,  P919&lt;25000, P919*5%, P919&lt;50000, P919*7%, P919&lt;10000, P919*9%, P919&lt;250000, P919*12%, P919&gt;=250000, P919*15%)</f>
        <v>255</v>
      </c>
    </row>
    <row r="920" spans="1:19" x14ac:dyDescent="0.3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>VLOOKUP(F920,'Customer Info'!A:B,2,FALSE)</f>
        <v>Jill</v>
      </c>
      <c r="H920" s="6" t="str">
        <f>VLOOKUP(F920,'Customer Info'!A:C,3,FALSE)</f>
        <v>Stevenson</v>
      </c>
      <c r="I920" s="6" t="str">
        <f>VLOOKUP(F920,'Customer Info'!A:E,4,FALSE)</f>
        <v>Consumer</v>
      </c>
      <c r="J920" s="2">
        <v>1556</v>
      </c>
      <c r="K920" s="2">
        <v>1414</v>
      </c>
      <c r="L920" s="2">
        <v>2</v>
      </c>
      <c r="M920" s="7">
        <f t="shared" si="56"/>
        <v>2828</v>
      </c>
      <c r="N920" s="7">
        <f t="shared" si="57"/>
        <v>3112</v>
      </c>
      <c r="O920" s="2">
        <v>60</v>
      </c>
      <c r="P920" s="8">
        <f t="shared" si="58"/>
        <v>3172</v>
      </c>
      <c r="Q920" s="8">
        <f t="shared" si="59"/>
        <v>284</v>
      </c>
      <c r="R920" s="2" t="s">
        <v>28</v>
      </c>
      <c r="S920" s="24" cm="1">
        <f t="array" ref="S920">_xlfn.IFS(P920&lt;5000, P920*2%,  P920&lt;25000, P920*5%, P920&lt;50000, P920*7%, P920&lt;10000, P920*9%, P920&lt;250000, P920*12%, P920&gt;=250000, P920*15%)</f>
        <v>63.440000000000005</v>
      </c>
    </row>
    <row r="921" spans="1:19" x14ac:dyDescent="0.3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>VLOOKUP(F921,'Customer Info'!A:B,2,FALSE)</f>
        <v>Logan</v>
      </c>
      <c r="H921" s="6" t="str">
        <f>VLOOKUP(F921,'Customer Info'!A:C,3,FALSE)</f>
        <v>Haushalter</v>
      </c>
      <c r="I921" s="6" t="str">
        <f>VLOOKUP(F921,'Customer Info'!A:E,4,FALSE)</f>
        <v>Consumer</v>
      </c>
      <c r="J921" s="2">
        <v>511</v>
      </c>
      <c r="K921" s="2">
        <v>477</v>
      </c>
      <c r="L921" s="2">
        <v>2</v>
      </c>
      <c r="M921" s="7">
        <f t="shared" si="56"/>
        <v>954</v>
      </c>
      <c r="N921" s="7">
        <f t="shared" si="57"/>
        <v>1022</v>
      </c>
      <c r="O921" s="2">
        <v>84</v>
      </c>
      <c r="P921" s="8">
        <f t="shared" si="58"/>
        <v>1106</v>
      </c>
      <c r="Q921" s="8">
        <f t="shared" si="59"/>
        <v>68</v>
      </c>
      <c r="R921" s="2" t="s">
        <v>26</v>
      </c>
      <c r="S921" s="24" cm="1">
        <f t="array" ref="S921">_xlfn.IFS(P921&lt;5000, P921*2%,  P921&lt;25000, P921*5%, P921&lt;50000, P921*7%, P921&lt;10000, P921*9%, P921&lt;250000, P921*12%, P921&gt;=250000, P921*15%)</f>
        <v>22.12</v>
      </c>
    </row>
    <row r="922" spans="1:19" x14ac:dyDescent="0.3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>VLOOKUP(F922,'Customer Info'!A:B,2,FALSE)</f>
        <v>Maribeth</v>
      </c>
      <c r="H922" s="6" t="str">
        <f>VLOOKUP(F922,'Customer Info'!A:C,3,FALSE)</f>
        <v>Dona</v>
      </c>
      <c r="I922" s="6" t="str">
        <f>VLOOKUP(F922,'Customer Info'!A:E,4,FALSE)</f>
        <v>Corporate</v>
      </c>
      <c r="J922" s="2">
        <v>3341</v>
      </c>
      <c r="K922" s="2">
        <v>3152</v>
      </c>
      <c r="L922" s="2">
        <v>4</v>
      </c>
      <c r="M922" s="7">
        <f t="shared" si="56"/>
        <v>12608</v>
      </c>
      <c r="N922" s="7">
        <f t="shared" si="57"/>
        <v>13364</v>
      </c>
      <c r="O922" s="2">
        <v>25</v>
      </c>
      <c r="P922" s="8">
        <f t="shared" si="58"/>
        <v>13389</v>
      </c>
      <c r="Q922" s="8">
        <f t="shared" si="59"/>
        <v>756</v>
      </c>
      <c r="R922" s="2" t="s">
        <v>50</v>
      </c>
      <c r="S922" s="24" cm="1">
        <f t="array" ref="S922">_xlfn.IFS(P922&lt;5000, P922*2%,  P922&lt;25000, P922*5%, P922&lt;50000, P922*7%, P922&lt;10000, P922*9%, P922&lt;250000, P922*12%, P922&gt;=250000, P922*15%)</f>
        <v>669.45</v>
      </c>
    </row>
    <row r="923" spans="1:19" x14ac:dyDescent="0.3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>VLOOKUP(F923,'Customer Info'!A:B,2,FALSE)</f>
        <v>Helen</v>
      </c>
      <c r="H923" s="6" t="str">
        <f>VLOOKUP(F923,'Customer Info'!A:C,3,FALSE)</f>
        <v>Abelman</v>
      </c>
      <c r="I923" s="6" t="str">
        <f>VLOOKUP(F923,'Customer Info'!A:E,4,FALSE)</f>
        <v>Home Office</v>
      </c>
      <c r="J923" s="2">
        <v>805</v>
      </c>
      <c r="K923" s="2">
        <v>746</v>
      </c>
      <c r="L923" s="2">
        <v>2</v>
      </c>
      <c r="M923" s="7">
        <f t="shared" si="56"/>
        <v>1492</v>
      </c>
      <c r="N923" s="7">
        <f t="shared" si="57"/>
        <v>1610</v>
      </c>
      <c r="O923" s="2">
        <v>79</v>
      </c>
      <c r="P923" s="8">
        <f t="shared" si="58"/>
        <v>1689</v>
      </c>
      <c r="Q923" s="8">
        <f t="shared" si="59"/>
        <v>118</v>
      </c>
      <c r="R923" s="2" t="s">
        <v>28</v>
      </c>
      <c r="S923" s="24" cm="1">
        <f t="array" ref="S923">_xlfn.IFS(P923&lt;5000, P923*2%,  P923&lt;25000, P923*5%, P923&lt;50000, P923*7%, P923&lt;10000, P923*9%, P923&lt;250000, P923*12%, P923&gt;=250000, P923*15%)</f>
        <v>33.78</v>
      </c>
    </row>
    <row r="924" spans="1:19" x14ac:dyDescent="0.3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>VLOOKUP(F924,'Customer Info'!A:B,2,FALSE)</f>
        <v>Cari</v>
      </c>
      <c r="H924" s="6" t="str">
        <f>VLOOKUP(F924,'Customer Info'!A:C,3,FALSE)</f>
        <v>MacIntyre</v>
      </c>
      <c r="I924" s="6" t="str">
        <f>VLOOKUP(F924,'Customer Info'!A:E,4,FALSE)</f>
        <v>Corporate</v>
      </c>
      <c r="J924" s="2">
        <v>79</v>
      </c>
      <c r="K924" s="2">
        <v>75</v>
      </c>
      <c r="L924" s="2">
        <v>2</v>
      </c>
      <c r="M924" s="7">
        <f t="shared" si="56"/>
        <v>150</v>
      </c>
      <c r="N924" s="7">
        <f t="shared" si="57"/>
        <v>158</v>
      </c>
      <c r="O924" s="2">
        <v>10</v>
      </c>
      <c r="P924" s="8">
        <f t="shared" si="58"/>
        <v>168</v>
      </c>
      <c r="Q924" s="8">
        <f t="shared" si="59"/>
        <v>8</v>
      </c>
      <c r="R924" s="2" t="s">
        <v>50</v>
      </c>
      <c r="S924" s="24" cm="1">
        <f t="array" ref="S924">_xlfn.IFS(P924&lt;5000, P924*2%,  P924&lt;25000, P924*5%, P924&lt;50000, P924*7%, P924&lt;10000, P924*9%, P924&lt;250000, P924*12%, P924&gt;=250000, P924*15%)</f>
        <v>3.36</v>
      </c>
    </row>
    <row r="925" spans="1:19" x14ac:dyDescent="0.3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>VLOOKUP(F925,'Customer Info'!A:B,2,FALSE)</f>
        <v>Eugene</v>
      </c>
      <c r="H925" s="6" t="str">
        <f>VLOOKUP(F925,'Customer Info'!A:C,3,FALSE)</f>
        <v>Hildebrand</v>
      </c>
      <c r="I925" s="6" t="str">
        <f>VLOOKUP(F925,'Customer Info'!A:E,4,FALSE)</f>
        <v>Home Office</v>
      </c>
      <c r="J925" s="2">
        <v>165</v>
      </c>
      <c r="K925" s="2">
        <v>149</v>
      </c>
      <c r="L925" s="2">
        <v>4</v>
      </c>
      <c r="M925" s="7">
        <f t="shared" si="56"/>
        <v>596</v>
      </c>
      <c r="N925" s="7">
        <f t="shared" si="57"/>
        <v>660</v>
      </c>
      <c r="O925" s="2">
        <v>30</v>
      </c>
      <c r="P925" s="8">
        <f t="shared" si="58"/>
        <v>690</v>
      </c>
      <c r="Q925" s="8">
        <f t="shared" si="59"/>
        <v>64</v>
      </c>
      <c r="R925" s="2" t="s">
        <v>28</v>
      </c>
      <c r="S925" s="24" cm="1">
        <f t="array" ref="S925">_xlfn.IFS(P925&lt;5000, P925*2%,  P925&lt;25000, P925*5%, P925&lt;50000, P925*7%, P925&lt;10000, P925*9%, P925&lt;250000, P925*12%, P925&gt;=250000, P925*15%)</f>
        <v>13.8</v>
      </c>
    </row>
    <row r="926" spans="1:19" x14ac:dyDescent="0.3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>VLOOKUP(F926,'Customer Info'!A:B,2,FALSE)</f>
        <v>Lisa</v>
      </c>
      <c r="H926" s="6" t="str">
        <f>VLOOKUP(F926,'Customer Info'!A:C,3,FALSE)</f>
        <v>Ryan</v>
      </c>
      <c r="I926" s="6" t="str">
        <f>VLOOKUP(F926,'Customer Info'!A:E,4,FALSE)</f>
        <v>Home Office</v>
      </c>
      <c r="J926" s="2">
        <v>882</v>
      </c>
      <c r="K926" s="2">
        <v>818</v>
      </c>
      <c r="L926" s="2">
        <v>6</v>
      </c>
      <c r="M926" s="7">
        <f t="shared" si="56"/>
        <v>4908</v>
      </c>
      <c r="N926" s="7">
        <f t="shared" si="57"/>
        <v>5292</v>
      </c>
      <c r="O926" s="2">
        <v>88</v>
      </c>
      <c r="P926" s="8">
        <f t="shared" si="58"/>
        <v>5380</v>
      </c>
      <c r="Q926" s="8">
        <f t="shared" si="59"/>
        <v>384</v>
      </c>
      <c r="R926" s="2" t="s">
        <v>28</v>
      </c>
      <c r="S926" s="24" cm="1">
        <f t="array" ref="S926">_xlfn.IFS(P926&lt;5000, P926*2%,  P926&lt;25000, P926*5%, P926&lt;50000, P926*7%, P926&lt;10000, P926*9%, P926&lt;250000, P926*12%, P926&gt;=250000, P926*15%)</f>
        <v>269</v>
      </c>
    </row>
    <row r="927" spans="1:19" x14ac:dyDescent="0.3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>VLOOKUP(F927,'Customer Info'!A:B,2,FALSE)</f>
        <v>Bill</v>
      </c>
      <c r="H927" s="6" t="str">
        <f>VLOOKUP(F927,'Customer Info'!A:C,3,FALSE)</f>
        <v>Eplett</v>
      </c>
      <c r="I927" s="6" t="str">
        <f>VLOOKUP(F927,'Customer Info'!A:E,4,FALSE)</f>
        <v>Corporate</v>
      </c>
      <c r="J927" s="2">
        <v>184</v>
      </c>
      <c r="K927" s="2">
        <v>176</v>
      </c>
      <c r="L927" s="2">
        <v>4</v>
      </c>
      <c r="M927" s="7">
        <f t="shared" si="56"/>
        <v>704</v>
      </c>
      <c r="N927" s="7">
        <f t="shared" si="57"/>
        <v>736</v>
      </c>
      <c r="O927" s="2">
        <v>30</v>
      </c>
      <c r="P927" s="8">
        <f t="shared" si="58"/>
        <v>766</v>
      </c>
      <c r="Q927" s="8">
        <f t="shared" si="59"/>
        <v>32</v>
      </c>
      <c r="R927" s="2" t="s">
        <v>50</v>
      </c>
      <c r="S927" s="24" cm="1">
        <f t="array" ref="S927">_xlfn.IFS(P927&lt;5000, P927*2%,  P927&lt;25000, P927*5%, P927&lt;50000, P927*7%, P927&lt;10000, P927*9%, P927&lt;250000, P927*12%, P927&gt;=250000, P927*15%)</f>
        <v>15.32</v>
      </c>
    </row>
    <row r="928" spans="1:19" x14ac:dyDescent="0.3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>VLOOKUP(F928,'Customer Info'!A:B,2,FALSE)</f>
        <v>Dan</v>
      </c>
      <c r="H928" s="6" t="str">
        <f>VLOOKUP(F928,'Customer Info'!A:C,3,FALSE)</f>
        <v>Campbell</v>
      </c>
      <c r="I928" s="6" t="str">
        <f>VLOOKUP(F928,'Customer Info'!A:E,4,FALSE)</f>
        <v>Corporate</v>
      </c>
      <c r="J928" s="2">
        <v>127</v>
      </c>
      <c r="K928" s="2">
        <v>116</v>
      </c>
      <c r="L928" s="2">
        <v>4</v>
      </c>
      <c r="M928" s="7">
        <f t="shared" si="56"/>
        <v>464</v>
      </c>
      <c r="N928" s="7">
        <f t="shared" si="57"/>
        <v>508</v>
      </c>
      <c r="O928" s="2">
        <v>30</v>
      </c>
      <c r="P928" s="8">
        <f t="shared" si="58"/>
        <v>538</v>
      </c>
      <c r="Q928" s="8">
        <f t="shared" si="59"/>
        <v>44</v>
      </c>
      <c r="R928" s="2" t="s">
        <v>28</v>
      </c>
      <c r="S928" s="24" cm="1">
        <f t="array" ref="S928">_xlfn.IFS(P928&lt;5000, P928*2%,  P928&lt;25000, P928*5%, P928&lt;50000, P928*7%, P928&lt;10000, P928*9%, P928&lt;250000, P928*12%, P928&gt;=250000, P928*15%)</f>
        <v>10.76</v>
      </c>
    </row>
    <row r="929" spans="1:19" x14ac:dyDescent="0.3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>VLOOKUP(F929,'Customer Info'!A:B,2,FALSE)</f>
        <v>Ralph</v>
      </c>
      <c r="H929" s="6" t="str">
        <f>VLOOKUP(F929,'Customer Info'!A:C,3,FALSE)</f>
        <v>Arnett</v>
      </c>
      <c r="I929" s="6" t="str">
        <f>VLOOKUP(F929,'Customer Info'!A:E,4,FALSE)</f>
        <v>Home Office</v>
      </c>
      <c r="J929" s="2">
        <v>2083</v>
      </c>
      <c r="K929" s="2">
        <v>2004</v>
      </c>
      <c r="L929" s="2">
        <v>4</v>
      </c>
      <c r="M929" s="7">
        <f t="shared" si="56"/>
        <v>8016</v>
      </c>
      <c r="N929" s="7">
        <f t="shared" si="57"/>
        <v>8332</v>
      </c>
      <c r="O929" s="2">
        <v>34</v>
      </c>
      <c r="P929" s="8">
        <f t="shared" si="58"/>
        <v>8366</v>
      </c>
      <c r="Q929" s="8">
        <f t="shared" si="59"/>
        <v>316</v>
      </c>
      <c r="R929" s="2" t="s">
        <v>28</v>
      </c>
      <c r="S929" s="24" cm="1">
        <f t="array" ref="S929">_xlfn.IFS(P929&lt;5000, P929*2%,  P929&lt;25000, P929*5%, P929&lt;50000, P929*7%, P929&lt;10000, P929*9%, P929&lt;250000, P929*12%, P929&gt;=250000, P929*15%)</f>
        <v>418.3</v>
      </c>
    </row>
    <row r="930" spans="1:19" x14ac:dyDescent="0.3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>VLOOKUP(F930,'Customer Info'!A:B,2,FALSE)</f>
        <v>Erica</v>
      </c>
      <c r="H930" s="6" t="str">
        <f>VLOOKUP(F930,'Customer Info'!A:C,3,FALSE)</f>
        <v>Smith</v>
      </c>
      <c r="I930" s="6" t="str">
        <f>VLOOKUP(F930,'Customer Info'!A:E,4,FALSE)</f>
        <v>Corporate</v>
      </c>
      <c r="J930" s="2">
        <v>59</v>
      </c>
      <c r="K930" s="2">
        <v>55</v>
      </c>
      <c r="L930" s="2">
        <v>4</v>
      </c>
      <c r="M930" s="7">
        <f t="shared" si="56"/>
        <v>220</v>
      </c>
      <c r="N930" s="7">
        <f t="shared" si="57"/>
        <v>236</v>
      </c>
      <c r="O930" s="2">
        <v>10</v>
      </c>
      <c r="P930" s="8">
        <f t="shared" si="58"/>
        <v>246</v>
      </c>
      <c r="Q930" s="8">
        <f t="shared" si="59"/>
        <v>16</v>
      </c>
      <c r="R930" s="2" t="s">
        <v>50</v>
      </c>
      <c r="S930" s="24" cm="1">
        <f t="array" ref="S930">_xlfn.IFS(P930&lt;5000, P930*2%,  P930&lt;25000, P930*5%, P930&lt;50000, P930*7%, P930&lt;10000, P930*9%, P930&lt;250000, P930*12%, P930&gt;=250000, P930*15%)</f>
        <v>4.92</v>
      </c>
    </row>
    <row r="931" spans="1:19" x14ac:dyDescent="0.3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>VLOOKUP(F931,'Customer Info'!A:B,2,FALSE)</f>
        <v>Ralph</v>
      </c>
      <c r="H931" s="6" t="str">
        <f>VLOOKUP(F931,'Customer Info'!A:C,3,FALSE)</f>
        <v>Arnett</v>
      </c>
      <c r="I931" s="6" t="str">
        <f>VLOOKUP(F931,'Customer Info'!A:E,4,FALSE)</f>
        <v>Consumer</v>
      </c>
      <c r="J931" s="2">
        <v>1615</v>
      </c>
      <c r="K931" s="2">
        <v>1525</v>
      </c>
      <c r="L931" s="2">
        <v>3</v>
      </c>
      <c r="M931" s="7">
        <f t="shared" si="56"/>
        <v>4575</v>
      </c>
      <c r="N931" s="7">
        <f t="shared" si="57"/>
        <v>4845</v>
      </c>
      <c r="O931" s="2">
        <v>86</v>
      </c>
      <c r="P931" s="8">
        <f t="shared" si="58"/>
        <v>4931</v>
      </c>
      <c r="Q931" s="8">
        <f t="shared" si="59"/>
        <v>270</v>
      </c>
      <c r="R931" s="2" t="s">
        <v>28</v>
      </c>
      <c r="S931" s="24" cm="1">
        <f t="array" ref="S931">_xlfn.IFS(P931&lt;5000, P931*2%,  P931&lt;25000, P931*5%, P931&lt;50000, P931*7%, P931&lt;10000, P931*9%, P931&lt;250000, P931*12%, P931&gt;=250000, P931*15%)</f>
        <v>98.62</v>
      </c>
    </row>
    <row r="932" spans="1:19" x14ac:dyDescent="0.3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>VLOOKUP(F932,'Customer Info'!A:B,2,FALSE)</f>
        <v>Peter</v>
      </c>
      <c r="H932" s="6" t="str">
        <f>VLOOKUP(F932,'Customer Info'!A:C,3,FALSE)</f>
        <v>McVee</v>
      </c>
      <c r="I932" s="6" t="str">
        <f>VLOOKUP(F932,'Customer Info'!A:E,4,FALSE)</f>
        <v>Corporate</v>
      </c>
      <c r="J932" s="2">
        <v>1605</v>
      </c>
      <c r="K932" s="2">
        <v>1487</v>
      </c>
      <c r="L932" s="2">
        <v>2</v>
      </c>
      <c r="M932" s="7">
        <f t="shared" si="56"/>
        <v>2974</v>
      </c>
      <c r="N932" s="7">
        <f t="shared" si="57"/>
        <v>3210</v>
      </c>
      <c r="O932" s="2">
        <v>95</v>
      </c>
      <c r="P932" s="8">
        <f t="shared" si="58"/>
        <v>3305</v>
      </c>
      <c r="Q932" s="8">
        <f t="shared" si="59"/>
        <v>236</v>
      </c>
      <c r="R932" s="2" t="s">
        <v>26</v>
      </c>
      <c r="S932" s="24" cm="1">
        <f t="array" ref="S932">_xlfn.IFS(P932&lt;5000, P932*2%,  P932&lt;25000, P932*5%, P932&lt;50000, P932*7%, P932&lt;10000, P932*9%, P932&lt;250000, P932*12%, P932&gt;=250000, P932*15%)</f>
        <v>66.099999999999994</v>
      </c>
    </row>
    <row r="933" spans="1:19" x14ac:dyDescent="0.3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>VLOOKUP(F933,'Customer Info'!A:B,2,FALSE)</f>
        <v>Darren</v>
      </c>
      <c r="H933" s="6" t="str">
        <f>VLOOKUP(F933,'Customer Info'!A:C,3,FALSE)</f>
        <v>Powers</v>
      </c>
      <c r="I933" s="6" t="str">
        <f>VLOOKUP(F933,'Customer Info'!A:E,4,FALSE)</f>
        <v>Corporate</v>
      </c>
      <c r="J933" s="2">
        <v>2747</v>
      </c>
      <c r="K933" s="2">
        <v>2545</v>
      </c>
      <c r="L933" s="2">
        <v>4</v>
      </c>
      <c r="M933" s="7">
        <f t="shared" si="56"/>
        <v>10180</v>
      </c>
      <c r="N933" s="7">
        <f t="shared" si="57"/>
        <v>10988</v>
      </c>
      <c r="O933" s="2">
        <v>73</v>
      </c>
      <c r="P933" s="8">
        <f t="shared" si="58"/>
        <v>11061</v>
      </c>
      <c r="Q933" s="8">
        <f t="shared" si="59"/>
        <v>808</v>
      </c>
      <c r="R933" s="2" t="s">
        <v>56</v>
      </c>
      <c r="S933" s="24" cm="1">
        <f t="array" ref="S933">_xlfn.IFS(P933&lt;5000, P933*2%,  P933&lt;25000, P933*5%, P933&lt;50000, P933*7%, P933&lt;10000, P933*9%, P933&lt;250000, P933*12%, P933&gt;=250000, P933*15%)</f>
        <v>553.05000000000007</v>
      </c>
    </row>
    <row r="934" spans="1:19" x14ac:dyDescent="0.3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>VLOOKUP(F934,'Customer Info'!A:B,2,FALSE)</f>
        <v>Kristen</v>
      </c>
      <c r="H934" s="6" t="str">
        <f>VLOOKUP(F934,'Customer Info'!A:C,3,FALSE)</f>
        <v>Hastings</v>
      </c>
      <c r="I934" s="6" t="str">
        <f>VLOOKUP(F934,'Customer Info'!A:E,4,FALSE)</f>
        <v>Corporate</v>
      </c>
      <c r="J934" s="2">
        <v>288</v>
      </c>
      <c r="K934" s="2">
        <v>264</v>
      </c>
      <c r="L934" s="2">
        <v>8</v>
      </c>
      <c r="M934" s="7">
        <f t="shared" si="56"/>
        <v>2112</v>
      </c>
      <c r="N934" s="7">
        <f t="shared" si="57"/>
        <v>2304</v>
      </c>
      <c r="O934" s="2">
        <v>95</v>
      </c>
      <c r="P934" s="8">
        <f t="shared" si="58"/>
        <v>2399</v>
      </c>
      <c r="Q934" s="8">
        <f t="shared" si="59"/>
        <v>192</v>
      </c>
      <c r="R934" s="2" t="s">
        <v>28</v>
      </c>
      <c r="S934" s="24" cm="1">
        <f t="array" ref="S934">_xlfn.IFS(P934&lt;5000, P934*2%,  P934&lt;25000, P934*5%, P934&lt;50000, P934*7%, P934&lt;10000, P934*9%, P934&lt;250000, P934*12%, P934&gt;=250000, P934*15%)</f>
        <v>47.980000000000004</v>
      </c>
    </row>
    <row r="935" spans="1:19" x14ac:dyDescent="0.3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>VLOOKUP(F935,'Customer Info'!A:B,2,FALSE)</f>
        <v>Dean</v>
      </c>
      <c r="H935" s="6" t="str">
        <f>VLOOKUP(F935,'Customer Info'!A:C,3,FALSE)</f>
        <v>Katz</v>
      </c>
      <c r="I935" s="6" t="str">
        <f>VLOOKUP(F935,'Customer Info'!A:E,4,FALSE)</f>
        <v>Consumer</v>
      </c>
      <c r="J935" s="2">
        <v>123</v>
      </c>
      <c r="K935" s="2">
        <v>115</v>
      </c>
      <c r="L935" s="2">
        <v>4</v>
      </c>
      <c r="M935" s="7">
        <f t="shared" si="56"/>
        <v>460</v>
      </c>
      <c r="N935" s="7">
        <f t="shared" si="57"/>
        <v>492</v>
      </c>
      <c r="O935" s="2">
        <v>30</v>
      </c>
      <c r="P935" s="8">
        <f t="shared" si="58"/>
        <v>522</v>
      </c>
      <c r="Q935" s="8">
        <f t="shared" si="59"/>
        <v>32</v>
      </c>
      <c r="R935" s="2" t="s">
        <v>50</v>
      </c>
      <c r="S935" s="24" cm="1">
        <f t="array" ref="S935">_xlfn.IFS(P935&lt;5000, P935*2%,  P935&lt;25000, P935*5%, P935&lt;50000, P935*7%, P935&lt;10000, P935*9%, P935&lt;250000, P935*12%, P935&gt;=250000, P935*15%)</f>
        <v>10.44</v>
      </c>
    </row>
    <row r="936" spans="1:19" x14ac:dyDescent="0.3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>VLOOKUP(F936,'Customer Info'!A:B,2,FALSE)</f>
        <v>Laurel</v>
      </c>
      <c r="H936" s="6" t="str">
        <f>VLOOKUP(F936,'Customer Info'!A:C,3,FALSE)</f>
        <v>Beltran</v>
      </c>
      <c r="I936" s="6" t="str">
        <f>VLOOKUP(F936,'Customer Info'!A:E,4,FALSE)</f>
        <v>Consumer</v>
      </c>
      <c r="J936" s="2">
        <v>805</v>
      </c>
      <c r="K936" s="2">
        <v>746</v>
      </c>
      <c r="L936" s="2">
        <v>2</v>
      </c>
      <c r="M936" s="7">
        <f t="shared" si="56"/>
        <v>1492</v>
      </c>
      <c r="N936" s="7">
        <f t="shared" si="57"/>
        <v>1610</v>
      </c>
      <c r="O936" s="2">
        <v>72</v>
      </c>
      <c r="P936" s="8">
        <f t="shared" si="58"/>
        <v>1682</v>
      </c>
      <c r="Q936" s="8">
        <f t="shared" si="59"/>
        <v>118</v>
      </c>
      <c r="R936" s="2" t="s">
        <v>28</v>
      </c>
      <c r="S936" s="24" cm="1">
        <f t="array" ref="S936">_xlfn.IFS(P936&lt;5000, P936*2%,  P936&lt;25000, P936*5%, P936&lt;50000, P936*7%, P936&lt;10000, P936*9%, P936&lt;250000, P936*12%, P936&gt;=250000, P936*15%)</f>
        <v>33.64</v>
      </c>
    </row>
    <row r="937" spans="1:19" x14ac:dyDescent="0.3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>VLOOKUP(F937,'Customer Info'!A:B,2,FALSE)</f>
        <v>Toby</v>
      </c>
      <c r="H937" s="6" t="str">
        <f>VLOOKUP(F937,'Customer Info'!A:C,3,FALSE)</f>
        <v>Braunhardt</v>
      </c>
      <c r="I937" s="6" t="str">
        <f>VLOOKUP(F937,'Customer Info'!A:E,4,FALSE)</f>
        <v>Consumer</v>
      </c>
      <c r="J937" s="2">
        <v>185</v>
      </c>
      <c r="K937" s="2">
        <v>171</v>
      </c>
      <c r="L937" s="2">
        <v>4</v>
      </c>
      <c r="M937" s="7">
        <f t="shared" si="56"/>
        <v>684</v>
      </c>
      <c r="N937" s="7">
        <f t="shared" si="57"/>
        <v>740</v>
      </c>
      <c r="O937" s="2">
        <v>30</v>
      </c>
      <c r="P937" s="8">
        <f t="shared" si="58"/>
        <v>770</v>
      </c>
      <c r="Q937" s="8">
        <f t="shared" si="59"/>
        <v>56</v>
      </c>
      <c r="R937" s="2" t="s">
        <v>28</v>
      </c>
      <c r="S937" s="24" cm="1">
        <f t="array" ref="S937">_xlfn.IFS(P937&lt;5000, P937*2%,  P937&lt;25000, P937*5%, P937&lt;50000, P937*7%, P937&lt;10000, P937*9%, P937&lt;250000, P937*12%, P937&gt;=250000, P937*15%)</f>
        <v>15.4</v>
      </c>
    </row>
    <row r="938" spans="1:19" x14ac:dyDescent="0.3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>VLOOKUP(F938,'Customer Info'!A:B,2,FALSE)</f>
        <v>Muhammed</v>
      </c>
      <c r="H938" s="6" t="str">
        <f>VLOOKUP(F938,'Customer Info'!A:C,3,FALSE)</f>
        <v>MacIntyre</v>
      </c>
      <c r="I938" s="6" t="str">
        <f>VLOOKUP(F938,'Customer Info'!A:E,4,FALSE)</f>
        <v>Consumer</v>
      </c>
      <c r="J938" s="2">
        <v>1321</v>
      </c>
      <c r="K938" s="2">
        <v>1211</v>
      </c>
      <c r="L938" s="2">
        <v>1</v>
      </c>
      <c r="M938" s="7">
        <f t="shared" si="56"/>
        <v>1211</v>
      </c>
      <c r="N938" s="7">
        <f t="shared" si="57"/>
        <v>1321</v>
      </c>
      <c r="O938" s="2">
        <v>59</v>
      </c>
      <c r="P938" s="8">
        <f t="shared" si="58"/>
        <v>1380</v>
      </c>
      <c r="Q938" s="8">
        <f t="shared" si="59"/>
        <v>110</v>
      </c>
      <c r="R938" s="2" t="s">
        <v>28</v>
      </c>
      <c r="S938" s="24" cm="1">
        <f t="array" ref="S938">_xlfn.IFS(P938&lt;5000, P938*2%,  P938&lt;25000, P938*5%, P938&lt;50000, P938*7%, P938&lt;10000, P938*9%, P938&lt;250000, P938*12%, P938&gt;=250000, P938*15%)</f>
        <v>27.6</v>
      </c>
    </row>
    <row r="939" spans="1:19" x14ac:dyDescent="0.3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>VLOOKUP(F939,'Customer Info'!A:B,2,FALSE)</f>
        <v>Philisse</v>
      </c>
      <c r="H939" s="6" t="str">
        <f>VLOOKUP(F939,'Customer Info'!A:C,3,FALSE)</f>
        <v>Overcash</v>
      </c>
      <c r="I939" s="6" t="str">
        <f>VLOOKUP(F939,'Customer Info'!A:E,4,FALSE)</f>
        <v>Home Office</v>
      </c>
      <c r="J939" s="2">
        <v>1518</v>
      </c>
      <c r="K939" s="2">
        <v>1392</v>
      </c>
      <c r="L939" s="2">
        <v>2</v>
      </c>
      <c r="M939" s="7">
        <f t="shared" si="56"/>
        <v>2784</v>
      </c>
      <c r="N939" s="7">
        <f t="shared" si="57"/>
        <v>3036</v>
      </c>
      <c r="O939" s="2">
        <v>73</v>
      </c>
      <c r="P939" s="8">
        <f t="shared" si="58"/>
        <v>3109</v>
      </c>
      <c r="Q939" s="8">
        <f t="shared" si="59"/>
        <v>252</v>
      </c>
      <c r="R939" s="2" t="s">
        <v>28</v>
      </c>
      <c r="S939" s="24" cm="1">
        <f t="array" ref="S939">_xlfn.IFS(P939&lt;5000, P939*2%,  P939&lt;25000, P939*5%, P939&lt;50000, P939*7%, P939&lt;10000, P939*9%, P939&lt;250000, P939*12%, P939&gt;=250000, P939*15%)</f>
        <v>62.18</v>
      </c>
    </row>
    <row r="940" spans="1:19" x14ac:dyDescent="0.3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>VLOOKUP(F940,'Customer Info'!A:B,2,FALSE)</f>
        <v>Michael</v>
      </c>
      <c r="H940" s="6" t="str">
        <f>VLOOKUP(F940,'Customer Info'!A:C,3,FALSE)</f>
        <v>Granlund</v>
      </c>
      <c r="I940" s="6" t="str">
        <f>VLOOKUP(F940,'Customer Info'!A:E,4,FALSE)</f>
        <v>Home Office</v>
      </c>
      <c r="J940" s="2">
        <v>1770</v>
      </c>
      <c r="K940" s="2">
        <v>1592</v>
      </c>
      <c r="L940" s="2">
        <v>2</v>
      </c>
      <c r="M940" s="7">
        <f t="shared" si="56"/>
        <v>3184</v>
      </c>
      <c r="N940" s="7">
        <f t="shared" si="57"/>
        <v>3540</v>
      </c>
      <c r="O940" s="2">
        <v>30</v>
      </c>
      <c r="P940" s="8">
        <f t="shared" si="58"/>
        <v>3570</v>
      </c>
      <c r="Q940" s="8">
        <f t="shared" si="59"/>
        <v>356</v>
      </c>
      <c r="R940" s="2" t="s">
        <v>28</v>
      </c>
      <c r="S940" s="24" cm="1">
        <f t="array" ref="S940">_xlfn.IFS(P940&lt;5000, P940*2%,  P940&lt;25000, P940*5%, P940&lt;50000, P940*7%, P940&lt;10000, P940*9%, P940&lt;250000, P940*12%, P940&gt;=250000, P940*15%)</f>
        <v>71.400000000000006</v>
      </c>
    </row>
    <row r="941" spans="1:19" x14ac:dyDescent="0.3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>VLOOKUP(F941,'Customer Info'!A:B,2,FALSE)</f>
        <v>Toby</v>
      </c>
      <c r="H941" s="6" t="str">
        <f>VLOOKUP(F941,'Customer Info'!A:C,3,FALSE)</f>
        <v>Braunhardt</v>
      </c>
      <c r="I941" s="6" t="str">
        <f>VLOOKUP(F941,'Customer Info'!A:E,4,FALSE)</f>
        <v>Consumer</v>
      </c>
      <c r="J941" s="2">
        <v>691</v>
      </c>
      <c r="K941" s="2">
        <v>627</v>
      </c>
      <c r="L941" s="2">
        <v>5</v>
      </c>
      <c r="M941" s="7">
        <f t="shared" si="56"/>
        <v>3135</v>
      </c>
      <c r="N941" s="7">
        <f t="shared" si="57"/>
        <v>3455</v>
      </c>
      <c r="O941" s="2">
        <v>90</v>
      </c>
      <c r="P941" s="8">
        <f t="shared" si="58"/>
        <v>3545</v>
      </c>
      <c r="Q941" s="8">
        <f t="shared" si="59"/>
        <v>320</v>
      </c>
      <c r="R941" s="2" t="s">
        <v>50</v>
      </c>
      <c r="S941" s="24" cm="1">
        <f t="array" ref="S941">_xlfn.IFS(P941&lt;5000, P941*2%,  P941&lt;25000, P941*5%, P941&lt;50000, P941*7%, P941&lt;10000, P941*9%, P941&lt;250000, P941*12%, P941&gt;=250000, P941*15%)</f>
        <v>70.900000000000006</v>
      </c>
    </row>
    <row r="942" spans="1:19" x14ac:dyDescent="0.3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>VLOOKUP(F942,'Customer Info'!A:B,2,FALSE)</f>
        <v>Bryan</v>
      </c>
      <c r="H942" s="6" t="str">
        <f>VLOOKUP(F942,'Customer Info'!A:C,3,FALSE)</f>
        <v>Spruell</v>
      </c>
      <c r="I942" s="6" t="str">
        <f>VLOOKUP(F942,'Customer Info'!A:E,4,FALSE)</f>
        <v>Consumer</v>
      </c>
      <c r="J942" s="2">
        <v>6768</v>
      </c>
      <c r="K942" s="2">
        <v>6512</v>
      </c>
      <c r="L942" s="2">
        <v>3</v>
      </c>
      <c r="M942" s="7">
        <f t="shared" si="56"/>
        <v>19536</v>
      </c>
      <c r="N942" s="7">
        <f t="shared" si="57"/>
        <v>20304</v>
      </c>
      <c r="O942" s="2">
        <v>60</v>
      </c>
      <c r="P942" s="8">
        <f t="shared" si="58"/>
        <v>20364</v>
      </c>
      <c r="Q942" s="8">
        <f t="shared" si="59"/>
        <v>768</v>
      </c>
      <c r="R942" s="2" t="s">
        <v>28</v>
      </c>
      <c r="S942" s="24" cm="1">
        <f t="array" ref="S942">_xlfn.IFS(P942&lt;5000, P942*2%,  P942&lt;25000, P942*5%, P942&lt;50000, P942*7%, P942&lt;10000, P942*9%, P942&lt;250000, P942*12%, P942&gt;=250000, P942*15%)</f>
        <v>1018.2</v>
      </c>
    </row>
    <row r="943" spans="1:19" x14ac:dyDescent="0.3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>VLOOKUP(F943,'Customer Info'!A:B,2,FALSE)</f>
        <v>Lindsay</v>
      </c>
      <c r="H943" s="6" t="str">
        <f>VLOOKUP(F943,'Customer Info'!A:C,3,FALSE)</f>
        <v>Shagiari</v>
      </c>
      <c r="I943" s="6" t="str">
        <f>VLOOKUP(F943,'Customer Info'!A:E,4,FALSE)</f>
        <v>Corporate</v>
      </c>
      <c r="J943" s="2">
        <v>1552</v>
      </c>
      <c r="K943" s="2">
        <v>1466</v>
      </c>
      <c r="L943" s="2">
        <v>8</v>
      </c>
      <c r="M943" s="7">
        <f t="shared" si="56"/>
        <v>11728</v>
      </c>
      <c r="N943" s="7">
        <f t="shared" si="57"/>
        <v>12416</v>
      </c>
      <c r="O943" s="2">
        <v>52</v>
      </c>
      <c r="P943" s="8">
        <f t="shared" si="58"/>
        <v>12468</v>
      </c>
      <c r="Q943" s="8">
        <f t="shared" si="59"/>
        <v>688</v>
      </c>
      <c r="R943" s="2" t="s">
        <v>28</v>
      </c>
      <c r="S943" s="24" cm="1">
        <f t="array" ref="S943">_xlfn.IFS(P943&lt;5000, P943*2%,  P943&lt;25000, P943*5%, P943&lt;50000, P943*7%, P943&lt;10000, P943*9%, P943&lt;250000, P943*12%, P943&gt;=250000, P943*15%)</f>
        <v>623.40000000000009</v>
      </c>
    </row>
    <row r="944" spans="1:19" x14ac:dyDescent="0.3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>VLOOKUP(F944,'Customer Info'!A:B,2,FALSE)</f>
        <v>Irene</v>
      </c>
      <c r="H944" s="6" t="str">
        <f>VLOOKUP(F944,'Customer Info'!A:C,3,FALSE)</f>
        <v>Maddox</v>
      </c>
      <c r="I944" s="6" t="str">
        <f>VLOOKUP(F944,'Customer Info'!A:E,4,FALSE)</f>
        <v>Consumer</v>
      </c>
      <c r="J944" s="2">
        <v>1564</v>
      </c>
      <c r="K944" s="2">
        <v>1420</v>
      </c>
      <c r="L944" s="2">
        <v>1</v>
      </c>
      <c r="M944" s="7">
        <f t="shared" si="56"/>
        <v>1420</v>
      </c>
      <c r="N944" s="7">
        <f t="shared" si="57"/>
        <v>1564</v>
      </c>
      <c r="O944" s="2">
        <v>86</v>
      </c>
      <c r="P944" s="8">
        <f t="shared" si="58"/>
        <v>1650</v>
      </c>
      <c r="Q944" s="8">
        <f t="shared" si="59"/>
        <v>144</v>
      </c>
      <c r="R944" s="2" t="s">
        <v>50</v>
      </c>
      <c r="S944" s="24" cm="1">
        <f t="array" ref="S944">_xlfn.IFS(P944&lt;5000, P944*2%,  P944&lt;25000, P944*5%, P944&lt;50000, P944*7%, P944&lt;10000, P944*9%, P944&lt;250000, P944*12%, P944&gt;=250000, P944*15%)</f>
        <v>33</v>
      </c>
    </row>
    <row r="945" spans="1:19" x14ac:dyDescent="0.3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>VLOOKUP(F945,'Customer Info'!A:B,2,FALSE)</f>
        <v>Rick</v>
      </c>
      <c r="H945" s="6" t="str">
        <f>VLOOKUP(F945,'Customer Info'!A:C,3,FALSE)</f>
        <v>Duston</v>
      </c>
      <c r="I945" s="6" t="str">
        <f>VLOOKUP(F945,'Customer Info'!A:E,4,FALSE)</f>
        <v>Consumer</v>
      </c>
      <c r="J945" s="2">
        <v>2088</v>
      </c>
      <c r="K945" s="2">
        <v>1970</v>
      </c>
      <c r="L945" s="2">
        <v>7</v>
      </c>
      <c r="M945" s="7">
        <f t="shared" si="56"/>
        <v>13790</v>
      </c>
      <c r="N945" s="7">
        <f t="shared" si="57"/>
        <v>14616</v>
      </c>
      <c r="O945" s="2">
        <v>27</v>
      </c>
      <c r="P945" s="8">
        <f t="shared" si="58"/>
        <v>14643</v>
      </c>
      <c r="Q945" s="8">
        <f t="shared" si="59"/>
        <v>826</v>
      </c>
      <c r="R945" s="2" t="s">
        <v>56</v>
      </c>
      <c r="S945" s="24" cm="1">
        <f t="array" ref="S945">_xlfn.IFS(P945&lt;5000, P945*2%,  P945&lt;25000, P945*5%, P945&lt;50000, P945*7%, P945&lt;10000, P945*9%, P945&lt;250000, P945*12%, P945&gt;=250000, P945*15%)</f>
        <v>732.15000000000009</v>
      </c>
    </row>
    <row r="946" spans="1:19" x14ac:dyDescent="0.3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>VLOOKUP(F946,'Customer Info'!A:B,2,FALSE)</f>
        <v>Parhena</v>
      </c>
      <c r="H946" s="6" t="str">
        <f>VLOOKUP(F946,'Customer Info'!A:C,3,FALSE)</f>
        <v>Norris</v>
      </c>
      <c r="I946" s="6" t="str">
        <f>VLOOKUP(F946,'Customer Info'!A:E,4,FALSE)</f>
        <v>Consumer</v>
      </c>
      <c r="J946" s="2">
        <v>8433</v>
      </c>
      <c r="K946" s="2">
        <v>7801</v>
      </c>
      <c r="L946" s="2">
        <v>3</v>
      </c>
      <c r="M946" s="7">
        <f t="shared" si="56"/>
        <v>23403</v>
      </c>
      <c r="N946" s="7">
        <f t="shared" si="57"/>
        <v>25299</v>
      </c>
      <c r="O946" s="2">
        <v>40</v>
      </c>
      <c r="P946" s="8">
        <f t="shared" si="58"/>
        <v>25339</v>
      </c>
      <c r="Q946" s="8">
        <f t="shared" si="59"/>
        <v>1896</v>
      </c>
      <c r="R946" s="2" t="s">
        <v>28</v>
      </c>
      <c r="S946" s="24" cm="1">
        <f t="array" ref="S946">_xlfn.IFS(P946&lt;5000, P946*2%,  P946&lt;25000, P946*5%, P946&lt;50000, P946*7%, P946&lt;10000, P946*9%, P946&lt;250000, P946*12%, P946&gt;=250000, P946*15%)</f>
        <v>1773.7300000000002</v>
      </c>
    </row>
    <row r="947" spans="1:19" x14ac:dyDescent="0.3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>VLOOKUP(F947,'Customer Info'!A:B,2,FALSE)</f>
        <v>Jack</v>
      </c>
      <c r="H947" s="6" t="str">
        <f>VLOOKUP(F947,'Customer Info'!A:C,3,FALSE)</f>
        <v>Garza</v>
      </c>
      <c r="I947" s="6" t="str">
        <f>VLOOKUP(F947,'Customer Info'!A:E,4,FALSE)</f>
        <v>Home Office</v>
      </c>
      <c r="J947" s="2">
        <v>170</v>
      </c>
      <c r="K947" s="2">
        <v>153</v>
      </c>
      <c r="L947" s="2">
        <v>4</v>
      </c>
      <c r="M947" s="7">
        <f t="shared" si="56"/>
        <v>612</v>
      </c>
      <c r="N947" s="7">
        <f t="shared" si="57"/>
        <v>680</v>
      </c>
      <c r="O947" s="2">
        <v>30</v>
      </c>
      <c r="P947" s="8">
        <f t="shared" si="58"/>
        <v>710</v>
      </c>
      <c r="Q947" s="8">
        <f t="shared" si="59"/>
        <v>68</v>
      </c>
      <c r="R947" s="2" t="s">
        <v>28</v>
      </c>
      <c r="S947" s="24" cm="1">
        <f t="array" ref="S947">_xlfn.IFS(P947&lt;5000, P947*2%,  P947&lt;25000, P947*5%, P947&lt;50000, P947*7%, P947&lt;10000, P947*9%, P947&lt;250000, P947*12%, P947&gt;=250000, P947*15%)</f>
        <v>14.200000000000001</v>
      </c>
    </row>
    <row r="948" spans="1:19" x14ac:dyDescent="0.3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>VLOOKUP(F948,'Customer Info'!A:B,2,FALSE)</f>
        <v>Brian</v>
      </c>
      <c r="H948" s="6" t="str">
        <f>VLOOKUP(F948,'Customer Info'!A:C,3,FALSE)</f>
        <v>Dahlen</v>
      </c>
      <c r="I948" s="6" t="str">
        <f>VLOOKUP(F948,'Customer Info'!A:E,4,FALSE)</f>
        <v>Consumer</v>
      </c>
      <c r="J948" s="2">
        <v>1358</v>
      </c>
      <c r="K948" s="2">
        <v>1270</v>
      </c>
      <c r="L948" s="2">
        <v>2</v>
      </c>
      <c r="M948" s="7">
        <f t="shared" si="56"/>
        <v>2540</v>
      </c>
      <c r="N948" s="7">
        <f t="shared" si="57"/>
        <v>2716</v>
      </c>
      <c r="O948" s="2">
        <v>91</v>
      </c>
      <c r="P948" s="8">
        <f t="shared" si="58"/>
        <v>2807</v>
      </c>
      <c r="Q948" s="8">
        <f t="shared" si="59"/>
        <v>176</v>
      </c>
      <c r="R948" s="2" t="s">
        <v>28</v>
      </c>
      <c r="S948" s="24" cm="1">
        <f t="array" ref="S948">_xlfn.IFS(P948&lt;5000, P948*2%,  P948&lt;25000, P948*5%, P948&lt;50000, P948*7%, P948&lt;10000, P948*9%, P948&lt;250000, P948*12%, P948&gt;=250000, P948*15%)</f>
        <v>56.14</v>
      </c>
    </row>
    <row r="949" spans="1:19" x14ac:dyDescent="0.3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>VLOOKUP(F949,'Customer Info'!A:B,2,FALSE)</f>
        <v>Max</v>
      </c>
      <c r="H949" s="6" t="str">
        <f>VLOOKUP(F949,'Customer Info'!A:C,3,FALSE)</f>
        <v>Ludwig</v>
      </c>
      <c r="I949" s="6" t="str">
        <f>VLOOKUP(F949,'Customer Info'!A:E,4,FALSE)</f>
        <v>Home Office</v>
      </c>
      <c r="J949" s="2">
        <v>139</v>
      </c>
      <c r="K949" s="2">
        <v>133</v>
      </c>
      <c r="L949" s="2">
        <v>3</v>
      </c>
      <c r="M949" s="7">
        <f t="shared" si="56"/>
        <v>399</v>
      </c>
      <c r="N949" s="7">
        <f t="shared" si="57"/>
        <v>417</v>
      </c>
      <c r="O949" s="2">
        <v>30</v>
      </c>
      <c r="P949" s="8">
        <f t="shared" si="58"/>
        <v>447</v>
      </c>
      <c r="Q949" s="8">
        <f t="shared" si="59"/>
        <v>18</v>
      </c>
      <c r="R949" s="2" t="s">
        <v>56</v>
      </c>
      <c r="S949" s="24" cm="1">
        <f t="array" ref="S949">_xlfn.IFS(P949&lt;5000, P949*2%,  P949&lt;25000, P949*5%, P949&lt;50000, P949*7%, P949&lt;10000, P949*9%, P949&lt;250000, P949*12%, P949&gt;=250000, P949*15%)</f>
        <v>8.94</v>
      </c>
    </row>
    <row r="950" spans="1:19" x14ac:dyDescent="0.3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>VLOOKUP(F950,'Customer Info'!A:B,2,FALSE)</f>
        <v>Dianna</v>
      </c>
      <c r="H950" s="6" t="str">
        <f>VLOOKUP(F950,'Customer Info'!A:C,3,FALSE)</f>
        <v>Wilson</v>
      </c>
      <c r="I950" s="6" t="str">
        <f>VLOOKUP(F950,'Customer Info'!A:E,4,FALSE)</f>
        <v>Consumer</v>
      </c>
      <c r="J950" s="2">
        <v>8379</v>
      </c>
      <c r="K950" s="2">
        <v>8061</v>
      </c>
      <c r="L950" s="2">
        <v>1</v>
      </c>
      <c r="M950" s="7">
        <f t="shared" si="56"/>
        <v>8061</v>
      </c>
      <c r="N950" s="7">
        <f t="shared" si="57"/>
        <v>8379</v>
      </c>
      <c r="O950" s="2">
        <v>47</v>
      </c>
      <c r="P950" s="8">
        <f t="shared" si="58"/>
        <v>8426</v>
      </c>
      <c r="Q950" s="8">
        <f t="shared" si="59"/>
        <v>318</v>
      </c>
      <c r="R950" s="2" t="s">
        <v>28</v>
      </c>
      <c r="S950" s="24" cm="1">
        <f t="array" ref="S950">_xlfn.IFS(P950&lt;5000, P950*2%,  P950&lt;25000, P950*5%, P950&lt;50000, P950*7%, P950&lt;10000, P950*9%, P950&lt;250000, P950*12%, P950&gt;=250000, P950*15%)</f>
        <v>421.3</v>
      </c>
    </row>
    <row r="951" spans="1:19" x14ac:dyDescent="0.3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>VLOOKUP(F951,'Customer Info'!A:B,2,FALSE)</f>
        <v>Troy</v>
      </c>
      <c r="H951" s="6" t="str">
        <f>VLOOKUP(F951,'Customer Info'!A:C,3,FALSE)</f>
        <v>Blackwell</v>
      </c>
      <c r="I951" s="6" t="str">
        <f>VLOOKUP(F951,'Customer Info'!A:E,4,FALSE)</f>
        <v>Consumer</v>
      </c>
      <c r="J951" s="2">
        <v>25155</v>
      </c>
      <c r="K951" s="2">
        <v>23753</v>
      </c>
      <c r="L951" s="2">
        <v>1</v>
      </c>
      <c r="M951" s="7">
        <f t="shared" si="56"/>
        <v>23753</v>
      </c>
      <c r="N951" s="7">
        <f t="shared" si="57"/>
        <v>25155</v>
      </c>
      <c r="O951" s="2">
        <v>66</v>
      </c>
      <c r="P951" s="8">
        <f t="shared" si="58"/>
        <v>25221</v>
      </c>
      <c r="Q951" s="8">
        <f t="shared" si="59"/>
        <v>1402</v>
      </c>
      <c r="R951" s="2" t="s">
        <v>50</v>
      </c>
      <c r="S951" s="24" cm="1">
        <f t="array" ref="S951">_xlfn.IFS(P951&lt;5000, P951*2%,  P951&lt;25000, P951*5%, P951&lt;50000, P951*7%, P951&lt;10000, P951*9%, P951&lt;250000, P951*12%, P951&gt;=250000, P951*15%)</f>
        <v>1765.4700000000003</v>
      </c>
    </row>
    <row r="952" spans="1:19" x14ac:dyDescent="0.3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>VLOOKUP(F952,'Customer Info'!A:B,2,FALSE)</f>
        <v>Ralph</v>
      </c>
      <c r="H952" s="6" t="str">
        <f>VLOOKUP(F952,'Customer Info'!A:C,3,FALSE)</f>
        <v>Arnett</v>
      </c>
      <c r="I952" s="6" t="str">
        <f>VLOOKUP(F952,'Customer Info'!A:E,4,FALSE)</f>
        <v>Consumer</v>
      </c>
      <c r="J952" s="2">
        <v>9214</v>
      </c>
      <c r="K952" s="2">
        <v>8295</v>
      </c>
      <c r="L952" s="2">
        <v>8</v>
      </c>
      <c r="M952" s="7">
        <f t="shared" si="56"/>
        <v>66360</v>
      </c>
      <c r="N952" s="7">
        <f t="shared" si="57"/>
        <v>73712</v>
      </c>
      <c r="O952" s="2">
        <v>80</v>
      </c>
      <c r="P952" s="8">
        <f t="shared" si="58"/>
        <v>73792</v>
      </c>
      <c r="Q952" s="8">
        <f t="shared" si="59"/>
        <v>7352</v>
      </c>
      <c r="R952" s="2" t="s">
        <v>50</v>
      </c>
      <c r="S952" s="24" cm="1">
        <f t="array" ref="S952">_xlfn.IFS(P952&lt;5000, P952*2%,  P952&lt;25000, P952*5%, P952&lt;50000, P952*7%, P952&lt;10000, P952*9%, P952&lt;250000, P952*12%, P952&gt;=250000, P952*15%)</f>
        <v>8855.0399999999991</v>
      </c>
    </row>
    <row r="953" spans="1:19" x14ac:dyDescent="0.3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>VLOOKUP(F953,'Customer Info'!A:B,2,FALSE)</f>
        <v>Lynn</v>
      </c>
      <c r="H953" s="6" t="str">
        <f>VLOOKUP(F953,'Customer Info'!A:C,3,FALSE)</f>
        <v>Smith</v>
      </c>
      <c r="I953" s="6" t="str">
        <f>VLOOKUP(F953,'Customer Info'!A:E,4,FALSE)</f>
        <v>Corporate</v>
      </c>
      <c r="J953" s="2">
        <v>8433</v>
      </c>
      <c r="K953" s="2">
        <v>7801</v>
      </c>
      <c r="L953" s="2">
        <v>9</v>
      </c>
      <c r="M953" s="7">
        <f t="shared" si="56"/>
        <v>70209</v>
      </c>
      <c r="N953" s="7">
        <f t="shared" si="57"/>
        <v>75897</v>
      </c>
      <c r="O953" s="2">
        <v>53</v>
      </c>
      <c r="P953" s="8">
        <f t="shared" si="58"/>
        <v>75950</v>
      </c>
      <c r="Q953" s="8">
        <f t="shared" si="59"/>
        <v>5688</v>
      </c>
      <c r="R953" s="2" t="s">
        <v>50</v>
      </c>
      <c r="S953" s="24" cm="1">
        <f t="array" ref="S953">_xlfn.IFS(P953&lt;5000, P953*2%,  P953&lt;25000, P953*5%, P953&lt;50000, P953*7%, P953&lt;10000, P953*9%, P953&lt;250000, P953*12%, P953&gt;=250000, P953*15%)</f>
        <v>9114</v>
      </c>
    </row>
    <row r="954" spans="1:19" x14ac:dyDescent="0.3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>VLOOKUP(F954,'Customer Info'!A:B,2,FALSE)</f>
        <v>Robert</v>
      </c>
      <c r="H954" s="6" t="str">
        <f>VLOOKUP(F954,'Customer Info'!A:C,3,FALSE)</f>
        <v>Dilbeck</v>
      </c>
      <c r="I954" s="6" t="str">
        <f>VLOOKUP(F954,'Customer Info'!A:E,4,FALSE)</f>
        <v>Consumer</v>
      </c>
      <c r="J954" s="2">
        <v>8738</v>
      </c>
      <c r="K954" s="2">
        <v>8162</v>
      </c>
      <c r="L954" s="2">
        <v>2</v>
      </c>
      <c r="M954" s="7">
        <f t="shared" si="56"/>
        <v>16324</v>
      </c>
      <c r="N954" s="7">
        <f t="shared" si="57"/>
        <v>17476</v>
      </c>
      <c r="O954" s="2">
        <v>91</v>
      </c>
      <c r="P954" s="8">
        <f t="shared" si="58"/>
        <v>17567</v>
      </c>
      <c r="Q954" s="8">
        <f t="shared" si="59"/>
        <v>1152</v>
      </c>
      <c r="R954" s="2" t="s">
        <v>26</v>
      </c>
      <c r="S954" s="24" cm="1">
        <f t="array" ref="S954">_xlfn.IFS(P954&lt;5000, P954*2%,  P954&lt;25000, P954*5%, P954&lt;50000, P954*7%, P954&lt;10000, P954*9%, P954&lt;250000, P954*12%, P954&gt;=250000, P954*15%)</f>
        <v>878.35</v>
      </c>
    </row>
    <row r="955" spans="1:19" x14ac:dyDescent="0.3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>VLOOKUP(F955,'Customer Info'!A:B,2,FALSE)</f>
        <v>Rick</v>
      </c>
      <c r="H955" s="6" t="str">
        <f>VLOOKUP(F955,'Customer Info'!A:C,3,FALSE)</f>
        <v>Duston</v>
      </c>
      <c r="I955" s="6" t="str">
        <f>VLOOKUP(F955,'Customer Info'!A:E,4,FALSE)</f>
        <v>Corporate</v>
      </c>
      <c r="J955" s="2">
        <v>2778</v>
      </c>
      <c r="K955" s="2">
        <v>2573</v>
      </c>
      <c r="L955" s="2">
        <v>2</v>
      </c>
      <c r="M955" s="7">
        <f t="shared" si="56"/>
        <v>5146</v>
      </c>
      <c r="N955" s="7">
        <f t="shared" si="57"/>
        <v>5556</v>
      </c>
      <c r="O955" s="2">
        <v>78</v>
      </c>
      <c r="P955" s="8">
        <f t="shared" si="58"/>
        <v>5634</v>
      </c>
      <c r="Q955" s="8">
        <f t="shared" si="59"/>
        <v>410</v>
      </c>
      <c r="R955" s="2" t="s">
        <v>50</v>
      </c>
      <c r="S955" s="24" cm="1">
        <f t="array" ref="S955">_xlfn.IFS(P955&lt;5000, P955*2%,  P955&lt;25000, P955*5%, P955&lt;50000, P955*7%, P955&lt;10000, P955*9%, P955&lt;250000, P955*12%, P955&gt;=250000, P955*15%)</f>
        <v>281.7</v>
      </c>
    </row>
    <row r="956" spans="1:19" x14ac:dyDescent="0.3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>VLOOKUP(F956,'Customer Info'!A:B,2,FALSE)</f>
        <v>Stuart</v>
      </c>
      <c r="H956" s="6" t="str">
        <f>VLOOKUP(F956,'Customer Info'!A:C,3,FALSE)</f>
        <v>Calhoun</v>
      </c>
      <c r="I956" s="6" t="str">
        <f>VLOOKUP(F956,'Customer Info'!A:E,4,FALSE)</f>
        <v>Corporate</v>
      </c>
      <c r="J956" s="2">
        <v>8752</v>
      </c>
      <c r="K956" s="2">
        <v>7877</v>
      </c>
      <c r="L956" s="2">
        <v>7</v>
      </c>
      <c r="M956" s="7">
        <f t="shared" si="56"/>
        <v>55139</v>
      </c>
      <c r="N956" s="7">
        <f t="shared" si="57"/>
        <v>61264</v>
      </c>
      <c r="O956" s="2">
        <v>64</v>
      </c>
      <c r="P956" s="8">
        <f t="shared" si="58"/>
        <v>61328</v>
      </c>
      <c r="Q956" s="8">
        <f t="shared" si="59"/>
        <v>6125</v>
      </c>
      <c r="R956" s="2" t="s">
        <v>50</v>
      </c>
      <c r="S956" s="24" cm="1">
        <f t="array" ref="S956">_xlfn.IFS(P956&lt;5000, P956*2%,  P956&lt;25000, P956*5%, P956&lt;50000, P956*7%, P956&lt;10000, P956*9%, P956&lt;250000, P956*12%, P956&gt;=250000, P956*15%)</f>
        <v>7359.36</v>
      </c>
    </row>
    <row r="957" spans="1:19" x14ac:dyDescent="0.3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>VLOOKUP(F957,'Customer Info'!A:B,2,FALSE)</f>
        <v>Ed</v>
      </c>
      <c r="H957" s="6" t="str">
        <f>VLOOKUP(F957,'Customer Info'!A:C,3,FALSE)</f>
        <v>Braxton</v>
      </c>
      <c r="I957" s="6" t="str">
        <f>VLOOKUP(F957,'Customer Info'!A:E,4,FALSE)</f>
        <v>Consumer</v>
      </c>
      <c r="J957" s="2">
        <v>1619</v>
      </c>
      <c r="K957" s="2">
        <v>1442</v>
      </c>
      <c r="L957" s="2">
        <v>1</v>
      </c>
      <c r="M957" s="7">
        <f t="shared" si="56"/>
        <v>1442</v>
      </c>
      <c r="N957" s="7">
        <f t="shared" si="57"/>
        <v>1619</v>
      </c>
      <c r="O957" s="2">
        <v>68</v>
      </c>
      <c r="P957" s="8">
        <f t="shared" si="58"/>
        <v>1687</v>
      </c>
      <c r="Q957" s="8">
        <f t="shared" si="59"/>
        <v>177</v>
      </c>
      <c r="R957" s="2" t="s">
        <v>28</v>
      </c>
      <c r="S957" s="24" cm="1">
        <f t="array" ref="S957">_xlfn.IFS(P957&lt;5000, P957*2%,  P957&lt;25000, P957*5%, P957&lt;50000, P957*7%, P957&lt;10000, P957*9%, P957&lt;250000, P957*12%, P957&gt;=250000, P957*15%)</f>
        <v>33.74</v>
      </c>
    </row>
    <row r="958" spans="1:19" x14ac:dyDescent="0.3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>VLOOKUP(F958,'Customer Info'!A:B,2,FALSE)</f>
        <v>Tony</v>
      </c>
      <c r="H958" s="6" t="str">
        <f>VLOOKUP(F958,'Customer Info'!A:C,3,FALSE)</f>
        <v>Sayre</v>
      </c>
      <c r="I958" s="6" t="str">
        <f>VLOOKUP(F958,'Customer Info'!A:E,4,FALSE)</f>
        <v>Home Office</v>
      </c>
      <c r="J958" s="2">
        <v>505</v>
      </c>
      <c r="K958" s="2">
        <v>463</v>
      </c>
      <c r="L958" s="2">
        <v>1</v>
      </c>
      <c r="M958" s="7">
        <f t="shared" si="56"/>
        <v>463</v>
      </c>
      <c r="N958" s="7">
        <f t="shared" si="57"/>
        <v>505</v>
      </c>
      <c r="O958" s="2">
        <v>40</v>
      </c>
      <c r="P958" s="8">
        <f t="shared" si="58"/>
        <v>545</v>
      </c>
      <c r="Q958" s="8">
        <f t="shared" si="59"/>
        <v>42</v>
      </c>
      <c r="R958" s="2" t="s">
        <v>28</v>
      </c>
      <c r="S958" s="24" cm="1">
        <f t="array" ref="S958">_xlfn.IFS(P958&lt;5000, P958*2%,  P958&lt;25000, P958*5%, P958&lt;50000, P958*7%, P958&lt;10000, P958*9%, P958&lt;250000, P958*12%, P958&gt;=250000, P958*15%)</f>
        <v>10.9</v>
      </c>
    </row>
    <row r="959" spans="1:19" x14ac:dyDescent="0.3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>VLOOKUP(F959,'Customer Info'!A:B,2,FALSE)</f>
        <v>Carlos</v>
      </c>
      <c r="H959" s="6" t="str">
        <f>VLOOKUP(F959,'Customer Info'!A:C,3,FALSE)</f>
        <v>Soltero</v>
      </c>
      <c r="I959" s="6" t="str">
        <f>VLOOKUP(F959,'Customer Info'!A:E,4,FALSE)</f>
        <v>Home Office</v>
      </c>
      <c r="J959" s="2">
        <v>7212</v>
      </c>
      <c r="K959" s="2">
        <v>6737</v>
      </c>
      <c r="L959" s="2">
        <v>2</v>
      </c>
      <c r="M959" s="7">
        <f t="shared" si="56"/>
        <v>13474</v>
      </c>
      <c r="N959" s="7">
        <f t="shared" si="57"/>
        <v>14424</v>
      </c>
      <c r="O959" s="2">
        <v>41</v>
      </c>
      <c r="P959" s="8">
        <f t="shared" si="58"/>
        <v>14465</v>
      </c>
      <c r="Q959" s="8">
        <f t="shared" si="59"/>
        <v>950</v>
      </c>
      <c r="R959" s="2" t="s">
        <v>28</v>
      </c>
      <c r="S959" s="24" cm="1">
        <f t="array" ref="S959">_xlfn.IFS(P959&lt;5000, P959*2%,  P959&lt;25000, P959*5%, P959&lt;50000, P959*7%, P959&lt;10000, P959*9%, P959&lt;250000, P959*12%, P959&gt;=250000, P959*15%)</f>
        <v>723.25</v>
      </c>
    </row>
    <row r="960" spans="1:19" x14ac:dyDescent="0.3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>VLOOKUP(F960,'Customer Info'!A:B,2,FALSE)</f>
        <v>Cyra</v>
      </c>
      <c r="H960" s="6" t="str">
        <f>VLOOKUP(F960,'Customer Info'!A:C,3,FALSE)</f>
        <v>Reiten</v>
      </c>
      <c r="I960" s="6" t="str">
        <f>VLOOKUP(F960,'Customer Info'!A:E,4,FALSE)</f>
        <v>Consumer</v>
      </c>
      <c r="J960" s="2">
        <v>1916</v>
      </c>
      <c r="K960" s="2">
        <v>1844</v>
      </c>
      <c r="L960" s="2">
        <v>2</v>
      </c>
      <c r="M960" s="7">
        <f t="shared" si="56"/>
        <v>3688</v>
      </c>
      <c r="N960" s="7">
        <f t="shared" si="57"/>
        <v>3832</v>
      </c>
      <c r="O960" s="2">
        <v>39</v>
      </c>
      <c r="P960" s="8">
        <f t="shared" si="58"/>
        <v>3871</v>
      </c>
      <c r="Q960" s="8">
        <f t="shared" si="59"/>
        <v>144</v>
      </c>
      <c r="R960" s="2" t="s">
        <v>28</v>
      </c>
      <c r="S960" s="24" cm="1">
        <f t="array" ref="S960">_xlfn.IFS(P960&lt;5000, P960*2%,  P960&lt;25000, P960*5%, P960&lt;50000, P960*7%, P960&lt;10000, P960*9%, P960&lt;250000, P960*12%, P960&gt;=250000, P960*15%)</f>
        <v>77.42</v>
      </c>
    </row>
    <row r="961" spans="1:19" x14ac:dyDescent="0.3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>VLOOKUP(F961,'Customer Info'!A:B,2,FALSE)</f>
        <v>Jeremy</v>
      </c>
      <c r="H961" s="6" t="str">
        <f>VLOOKUP(F961,'Customer Info'!A:C,3,FALSE)</f>
        <v>Ellison</v>
      </c>
      <c r="I961" s="6" t="str">
        <f>VLOOKUP(F961,'Customer Info'!A:E,4,FALSE)</f>
        <v>Corporate</v>
      </c>
      <c r="J961" s="2">
        <v>279</v>
      </c>
      <c r="K961" s="2">
        <v>254</v>
      </c>
      <c r="L961" s="2">
        <v>2</v>
      </c>
      <c r="M961" s="7">
        <f t="shared" si="56"/>
        <v>508</v>
      </c>
      <c r="N961" s="7">
        <f t="shared" si="57"/>
        <v>558</v>
      </c>
      <c r="O961" s="2">
        <v>24</v>
      </c>
      <c r="P961" s="8">
        <f t="shared" si="58"/>
        <v>582</v>
      </c>
      <c r="Q961" s="8">
        <f t="shared" si="59"/>
        <v>50</v>
      </c>
      <c r="R961" s="2" t="s">
        <v>50</v>
      </c>
      <c r="S961" s="24" cm="1">
        <f t="array" ref="S961">_xlfn.IFS(P961&lt;5000, P961*2%,  P961&lt;25000, P961*5%, P961&lt;50000, P961*7%, P961&lt;10000, P961*9%, P961&lt;250000, P961*12%, P961&gt;=250000, P961*15%)</f>
        <v>11.64</v>
      </c>
    </row>
    <row r="962" spans="1:19" x14ac:dyDescent="0.3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>VLOOKUP(F962,'Customer Info'!A:B,2,FALSE)</f>
        <v>Mike</v>
      </c>
      <c r="H962" s="6" t="str">
        <f>VLOOKUP(F962,'Customer Info'!A:C,3,FALSE)</f>
        <v>Pelletier</v>
      </c>
      <c r="I962" s="6" t="str">
        <f>VLOOKUP(F962,'Customer Info'!A:E,4,FALSE)</f>
        <v>Consumer</v>
      </c>
      <c r="J962" s="2">
        <v>1512</v>
      </c>
      <c r="K962" s="2">
        <v>1497</v>
      </c>
      <c r="L962" s="2">
        <v>5</v>
      </c>
      <c r="M962" s="7">
        <f t="shared" si="56"/>
        <v>7485</v>
      </c>
      <c r="N962" s="7">
        <f t="shared" si="57"/>
        <v>7560</v>
      </c>
      <c r="O962" s="2">
        <v>29</v>
      </c>
      <c r="P962" s="8">
        <f t="shared" si="58"/>
        <v>7589</v>
      </c>
      <c r="Q962" s="8">
        <f t="shared" si="59"/>
        <v>75</v>
      </c>
      <c r="R962" s="2" t="s">
        <v>56</v>
      </c>
      <c r="S962" s="24" cm="1">
        <f t="array" ref="S962">_xlfn.IFS(P962&lt;5000, P962*2%,  P962&lt;25000, P962*5%, P962&lt;50000, P962*7%, P962&lt;10000, P962*9%, P962&lt;250000, P962*12%, P962&gt;=250000, P962*15%)</f>
        <v>379.45000000000005</v>
      </c>
    </row>
    <row r="963" spans="1:19" x14ac:dyDescent="0.3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>VLOOKUP(F963,'Customer Info'!A:B,2,FALSE)</f>
        <v>Toby</v>
      </c>
      <c r="H963" s="6" t="str">
        <f>VLOOKUP(F963,'Customer Info'!A:C,3,FALSE)</f>
        <v>Gnade</v>
      </c>
      <c r="I963" s="6" t="str">
        <f>VLOOKUP(F963,'Customer Info'!A:E,4,FALSE)</f>
        <v>Corporate</v>
      </c>
      <c r="J963" s="2">
        <v>1983</v>
      </c>
      <c r="K963" s="2">
        <v>1908</v>
      </c>
      <c r="L963" s="2">
        <v>1</v>
      </c>
      <c r="M963" s="7">
        <f t="shared" si="56"/>
        <v>1908</v>
      </c>
      <c r="N963" s="7">
        <f t="shared" si="57"/>
        <v>1983</v>
      </c>
      <c r="O963" s="2">
        <v>93</v>
      </c>
      <c r="P963" s="8">
        <f t="shared" si="58"/>
        <v>2076</v>
      </c>
      <c r="Q963" s="8">
        <f t="shared" si="59"/>
        <v>75</v>
      </c>
      <c r="R963" s="2" t="s">
        <v>28</v>
      </c>
      <c r="S963" s="24" cm="1">
        <f t="array" ref="S963">_xlfn.IFS(P963&lt;5000, P963*2%,  P963&lt;25000, P963*5%, P963&lt;50000, P963*7%, P963&lt;10000, P963*9%, P963&lt;250000, P963*12%, P963&gt;=250000, P963*15%)</f>
        <v>41.52</v>
      </c>
    </row>
    <row r="964" spans="1:19" x14ac:dyDescent="0.3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>VLOOKUP(F964,'Customer Info'!A:B,2,FALSE)</f>
        <v>Sally</v>
      </c>
      <c r="H964" s="6" t="str">
        <f>VLOOKUP(F964,'Customer Info'!A:C,3,FALSE)</f>
        <v>Hughsby</v>
      </c>
      <c r="I964" s="6" t="str">
        <f>VLOOKUP(F964,'Customer Info'!A:E,4,FALSE)</f>
        <v>Home Office</v>
      </c>
      <c r="J964" s="2">
        <v>1447</v>
      </c>
      <c r="K964" s="2">
        <v>1326</v>
      </c>
      <c r="L964" s="2">
        <v>3</v>
      </c>
      <c r="M964" s="7">
        <f t="shared" si="56"/>
        <v>3978</v>
      </c>
      <c r="N964" s="7">
        <f t="shared" si="57"/>
        <v>4341</v>
      </c>
      <c r="O964" s="2">
        <v>69</v>
      </c>
      <c r="P964" s="8">
        <f t="shared" si="58"/>
        <v>4410</v>
      </c>
      <c r="Q964" s="8">
        <f t="shared" si="59"/>
        <v>363</v>
      </c>
      <c r="R964" s="2" t="s">
        <v>28</v>
      </c>
      <c r="S964" s="24" cm="1">
        <f t="array" ref="S964">_xlfn.IFS(P964&lt;5000, P964*2%,  P964&lt;25000, P964*5%, P964&lt;50000, P964*7%, P964&lt;10000, P964*9%, P964&lt;250000, P964*12%, P964&gt;=250000, P964*15%)</f>
        <v>88.2</v>
      </c>
    </row>
    <row r="965" spans="1:19" x14ac:dyDescent="0.3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>VLOOKUP(F965,'Customer Info'!A:B,2,FALSE)</f>
        <v>Mike</v>
      </c>
      <c r="H965" s="6" t="str">
        <f>VLOOKUP(F965,'Customer Info'!A:C,3,FALSE)</f>
        <v>Vittorini</v>
      </c>
      <c r="I965" s="6" t="str">
        <f>VLOOKUP(F965,'Customer Info'!A:E,4,FALSE)</f>
        <v>Consumer</v>
      </c>
      <c r="J965" s="2">
        <v>998</v>
      </c>
      <c r="K965" s="2">
        <v>931</v>
      </c>
      <c r="L965" s="2">
        <v>1</v>
      </c>
      <c r="M965" s="7">
        <f t="shared" si="56"/>
        <v>931</v>
      </c>
      <c r="N965" s="7">
        <f t="shared" si="57"/>
        <v>998</v>
      </c>
      <c r="O965" s="2">
        <v>78</v>
      </c>
      <c r="P965" s="8">
        <f t="shared" si="58"/>
        <v>1076</v>
      </c>
      <c r="Q965" s="8">
        <f t="shared" si="59"/>
        <v>67</v>
      </c>
      <c r="R965" s="2" t="s">
        <v>28</v>
      </c>
      <c r="S965" s="24" cm="1">
        <f t="array" ref="S965">_xlfn.IFS(P965&lt;5000, P965*2%,  P965&lt;25000, P965*5%, P965&lt;50000, P965*7%, P965&lt;10000, P965*9%, P965&lt;250000, P965*12%, P965&gt;=250000, P965*15%)</f>
        <v>21.52</v>
      </c>
    </row>
    <row r="966" spans="1:19" x14ac:dyDescent="0.3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>VLOOKUP(F966,'Customer Info'!A:B,2,FALSE)</f>
        <v>Pamela</v>
      </c>
      <c r="H966" s="6" t="str">
        <f>VLOOKUP(F966,'Customer Info'!A:C,3,FALSE)</f>
        <v>Stobb</v>
      </c>
      <c r="I966" s="6" t="str">
        <f>VLOOKUP(F966,'Customer Info'!A:E,4,FALSE)</f>
        <v>Consumer</v>
      </c>
      <c r="J966" s="2">
        <v>206</v>
      </c>
      <c r="K966" s="2">
        <v>189</v>
      </c>
      <c r="L966" s="2">
        <v>2</v>
      </c>
      <c r="M966" s="7">
        <f t="shared" si="56"/>
        <v>378</v>
      </c>
      <c r="N966" s="7">
        <f t="shared" si="57"/>
        <v>412</v>
      </c>
      <c r="O966" s="2">
        <v>79</v>
      </c>
      <c r="P966" s="8">
        <f t="shared" si="58"/>
        <v>491</v>
      </c>
      <c r="Q966" s="8">
        <f t="shared" si="59"/>
        <v>34</v>
      </c>
      <c r="R966" s="2" t="s">
        <v>50</v>
      </c>
      <c r="S966" s="24" cm="1">
        <f t="array" ref="S966">_xlfn.IFS(P966&lt;5000, P966*2%,  P966&lt;25000, P966*5%, P966&lt;50000, P966*7%, P966&lt;10000, P966*9%, P966&lt;250000, P966*12%, P966&gt;=250000, P966*15%)</f>
        <v>9.82</v>
      </c>
    </row>
    <row r="967" spans="1:19" x14ac:dyDescent="0.3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>VLOOKUP(F967,'Customer Info'!A:B,2,FALSE)</f>
        <v>Pauline</v>
      </c>
      <c r="H967" s="6" t="str">
        <f>VLOOKUP(F967,'Customer Info'!A:C,3,FALSE)</f>
        <v>Chand</v>
      </c>
      <c r="I967" s="6" t="str">
        <f>VLOOKUP(F967,'Customer Info'!A:E,4,FALSE)</f>
        <v>Consumer</v>
      </c>
      <c r="J967" s="2">
        <v>5909</v>
      </c>
      <c r="K967" s="2">
        <v>5528</v>
      </c>
      <c r="L967" s="2">
        <v>5</v>
      </c>
      <c r="M967" s="7">
        <f t="shared" si="56"/>
        <v>27640</v>
      </c>
      <c r="N967" s="7">
        <f t="shared" si="57"/>
        <v>29545</v>
      </c>
      <c r="O967" s="2">
        <v>22</v>
      </c>
      <c r="P967" s="8">
        <f t="shared" si="58"/>
        <v>29567</v>
      </c>
      <c r="Q967" s="8">
        <f t="shared" si="59"/>
        <v>1905</v>
      </c>
      <c r="R967" s="2" t="s">
        <v>50</v>
      </c>
      <c r="S967" s="24" cm="1">
        <f t="array" ref="S967">_xlfn.IFS(P967&lt;5000, P967*2%,  P967&lt;25000, P967*5%, P967&lt;50000, P967*7%, P967&lt;10000, P967*9%, P967&lt;250000, P967*12%, P967&gt;=250000, P967*15%)</f>
        <v>2069.69</v>
      </c>
    </row>
    <row r="968" spans="1:19" x14ac:dyDescent="0.3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>VLOOKUP(F968,'Customer Info'!A:B,2,FALSE)</f>
        <v>Ryan</v>
      </c>
      <c r="H968" s="6" t="str">
        <f>VLOOKUP(F968,'Customer Info'!A:C,3,FALSE)</f>
        <v>Crowe</v>
      </c>
      <c r="I968" s="6" t="str">
        <f>VLOOKUP(F968,'Customer Info'!A:E,4,FALSE)</f>
        <v>Corporate</v>
      </c>
      <c r="J968" s="2">
        <v>2907</v>
      </c>
      <c r="K968" s="2">
        <v>2667</v>
      </c>
      <c r="L968" s="2">
        <v>1</v>
      </c>
      <c r="M968" s="7">
        <f t="shared" si="56"/>
        <v>2667</v>
      </c>
      <c r="N968" s="7">
        <f t="shared" si="57"/>
        <v>2907</v>
      </c>
      <c r="O968" s="2">
        <v>75</v>
      </c>
      <c r="P968" s="8">
        <f t="shared" si="58"/>
        <v>2982</v>
      </c>
      <c r="Q968" s="8">
        <f t="shared" si="59"/>
        <v>240</v>
      </c>
      <c r="R968" s="2" t="s">
        <v>50</v>
      </c>
      <c r="S968" s="24" cm="1">
        <f t="array" ref="S968">_xlfn.IFS(P968&lt;5000, P968*2%,  P968&lt;25000, P968*5%, P968&lt;50000, P968*7%, P968&lt;10000, P968*9%, P968&lt;250000, P968*12%, P968&gt;=250000, P968*15%)</f>
        <v>59.64</v>
      </c>
    </row>
    <row r="969" spans="1:19" x14ac:dyDescent="0.3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>VLOOKUP(F969,'Customer Info'!A:B,2,FALSE)</f>
        <v>Stuart</v>
      </c>
      <c r="H969" s="6" t="str">
        <f>VLOOKUP(F969,'Customer Info'!A:C,3,FALSE)</f>
        <v>Calhoun</v>
      </c>
      <c r="I969" s="6" t="str">
        <f>VLOOKUP(F969,'Customer Info'!A:E,4,FALSE)</f>
        <v>Corporate</v>
      </c>
      <c r="J969" s="2">
        <v>164</v>
      </c>
      <c r="K969" s="2">
        <v>152</v>
      </c>
      <c r="L969" s="2">
        <v>5</v>
      </c>
      <c r="M969" s="7">
        <f t="shared" si="56"/>
        <v>760</v>
      </c>
      <c r="N969" s="7">
        <f t="shared" si="57"/>
        <v>820</v>
      </c>
      <c r="O969" s="2">
        <v>30</v>
      </c>
      <c r="P969" s="8">
        <f t="shared" si="58"/>
        <v>850</v>
      </c>
      <c r="Q969" s="8">
        <f t="shared" si="59"/>
        <v>60</v>
      </c>
      <c r="R969" s="2" t="s">
        <v>28</v>
      </c>
      <c r="S969" s="24" cm="1">
        <f t="array" ref="S969">_xlfn.IFS(P969&lt;5000, P969*2%,  P969&lt;25000, P969*5%, P969&lt;50000, P969*7%, P969&lt;10000, P969*9%, P969&lt;250000, P969*12%, P969&gt;=250000, P969*15%)</f>
        <v>17</v>
      </c>
    </row>
    <row r="970" spans="1:19" x14ac:dyDescent="0.3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>VLOOKUP(F970,'Customer Info'!A:B,2,FALSE)</f>
        <v>Brendan</v>
      </c>
      <c r="H970" s="6" t="str">
        <f>VLOOKUP(F970,'Customer Info'!A:C,3,FALSE)</f>
        <v>Murry</v>
      </c>
      <c r="I970" s="6" t="str">
        <f>VLOOKUP(F970,'Customer Info'!A:E,4,FALSE)</f>
        <v>Home Office</v>
      </c>
      <c r="J970" s="2">
        <v>400</v>
      </c>
      <c r="K970" s="2">
        <v>360</v>
      </c>
      <c r="L970" s="2">
        <v>9</v>
      </c>
      <c r="M970" s="7">
        <f t="shared" si="56"/>
        <v>3240</v>
      </c>
      <c r="N970" s="7">
        <f t="shared" si="57"/>
        <v>3600</v>
      </c>
      <c r="O970" s="2">
        <v>56</v>
      </c>
      <c r="P970" s="8">
        <f t="shared" si="58"/>
        <v>3656</v>
      </c>
      <c r="Q970" s="8">
        <f t="shared" si="59"/>
        <v>360</v>
      </c>
      <c r="R970" s="2" t="s">
        <v>28</v>
      </c>
      <c r="S970" s="24" cm="1">
        <f t="array" ref="S970">_xlfn.IFS(P970&lt;5000, P970*2%,  P970&lt;25000, P970*5%, P970&lt;50000, P970*7%, P970&lt;10000, P970*9%, P970&lt;250000, P970*12%, P970&gt;=250000, P970*15%)</f>
        <v>73.12</v>
      </c>
    </row>
    <row r="971" spans="1:19" x14ac:dyDescent="0.3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>VLOOKUP(F971,'Customer Info'!A:B,2,FALSE)</f>
        <v>Maureen</v>
      </c>
      <c r="H971" s="6" t="str">
        <f>VLOOKUP(F971,'Customer Info'!A:C,3,FALSE)</f>
        <v>Fritzler</v>
      </c>
      <c r="I971" s="6" t="str">
        <f>VLOOKUP(F971,'Customer Info'!A:E,4,FALSE)</f>
        <v>Consumer</v>
      </c>
      <c r="J971" s="2">
        <v>6598</v>
      </c>
      <c r="K971" s="2">
        <v>6346</v>
      </c>
      <c r="L971" s="2">
        <v>5</v>
      </c>
      <c r="M971" s="7">
        <f t="shared" ref="M971:M1034" si="60">K971*L971</f>
        <v>31730</v>
      </c>
      <c r="N971" s="7">
        <f t="shared" ref="N971:N1034" si="61">J971*L971</f>
        <v>32990</v>
      </c>
      <c r="O971" s="2">
        <v>25</v>
      </c>
      <c r="P971" s="8">
        <f t="shared" ref="P971:P1034" si="62">N971+O971</f>
        <v>33015</v>
      </c>
      <c r="Q971" s="8">
        <f t="shared" ref="Q971:Q1034" si="63">N971-M971</f>
        <v>1260</v>
      </c>
      <c r="R971" s="2" t="s">
        <v>28</v>
      </c>
      <c r="S971" s="24" cm="1">
        <f t="array" ref="S971">_xlfn.IFS(P971&lt;5000, P971*2%,  P971&lt;25000, P971*5%, P971&lt;50000, P971*7%, P971&lt;10000, P971*9%, P971&lt;250000, P971*12%, P971&gt;=250000, P971*15%)</f>
        <v>2311.0500000000002</v>
      </c>
    </row>
    <row r="972" spans="1:19" x14ac:dyDescent="0.3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>VLOOKUP(F972,'Customer Info'!A:B,2,FALSE)</f>
        <v>Becky</v>
      </c>
      <c r="H972" s="6" t="str">
        <f>VLOOKUP(F972,'Customer Info'!A:C,3,FALSE)</f>
        <v>Pak</v>
      </c>
      <c r="I972" s="6" t="str">
        <f>VLOOKUP(F972,'Customer Info'!A:E,4,FALSE)</f>
        <v>Consumer</v>
      </c>
      <c r="J972" s="2">
        <v>3256</v>
      </c>
      <c r="K972" s="2">
        <v>3044</v>
      </c>
      <c r="L972" s="2">
        <v>1</v>
      </c>
      <c r="M972" s="7">
        <f t="shared" si="60"/>
        <v>3044</v>
      </c>
      <c r="N972" s="7">
        <f t="shared" si="61"/>
        <v>3256</v>
      </c>
      <c r="O972" s="2">
        <v>95</v>
      </c>
      <c r="P972" s="8">
        <f t="shared" si="62"/>
        <v>3351</v>
      </c>
      <c r="Q972" s="8">
        <f t="shared" si="63"/>
        <v>212</v>
      </c>
      <c r="R972" s="2" t="s">
        <v>28</v>
      </c>
      <c r="S972" s="24" cm="1">
        <f t="array" ref="S972">_xlfn.IFS(P972&lt;5000, P972*2%,  P972&lt;25000, P972*5%, P972&lt;50000, P972*7%, P972&lt;10000, P972*9%, P972&lt;250000, P972*12%, P972&gt;=250000, P972*15%)</f>
        <v>67.02</v>
      </c>
    </row>
    <row r="973" spans="1:19" x14ac:dyDescent="0.3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>VLOOKUP(F973,'Customer Info'!A:B,2,FALSE)</f>
        <v>Jennifer</v>
      </c>
      <c r="H973" s="6" t="str">
        <f>VLOOKUP(F973,'Customer Info'!A:C,3,FALSE)</f>
        <v>Halladay</v>
      </c>
      <c r="I973" s="6" t="str">
        <f>VLOOKUP(F973,'Customer Info'!A:E,4,FALSE)</f>
        <v>Consumer</v>
      </c>
      <c r="J973" s="2">
        <v>4832</v>
      </c>
      <c r="K973" s="2">
        <v>4563</v>
      </c>
      <c r="L973" s="2">
        <v>3</v>
      </c>
      <c r="M973" s="7">
        <f t="shared" si="60"/>
        <v>13689</v>
      </c>
      <c r="N973" s="7">
        <f t="shared" si="61"/>
        <v>14496</v>
      </c>
      <c r="O973" s="2">
        <v>87</v>
      </c>
      <c r="P973" s="8">
        <f t="shared" si="62"/>
        <v>14583</v>
      </c>
      <c r="Q973" s="8">
        <f t="shared" si="63"/>
        <v>807</v>
      </c>
      <c r="R973" s="2" t="s">
        <v>26</v>
      </c>
      <c r="S973" s="24" cm="1">
        <f t="array" ref="S973">_xlfn.IFS(P973&lt;5000, P973*2%,  P973&lt;25000, P973*5%, P973&lt;50000, P973*7%, P973&lt;10000, P973*9%, P973&lt;250000, P973*12%, P973&gt;=250000, P973*15%)</f>
        <v>729.15000000000009</v>
      </c>
    </row>
    <row r="974" spans="1:19" x14ac:dyDescent="0.3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>VLOOKUP(F974,'Customer Info'!A:B,2,FALSE)</f>
        <v>Katrina</v>
      </c>
      <c r="H974" s="6" t="str">
        <f>VLOOKUP(F974,'Customer Info'!A:C,3,FALSE)</f>
        <v>Bavinger</v>
      </c>
      <c r="I974" s="6" t="str">
        <f>VLOOKUP(F974,'Customer Info'!A:E,4,FALSE)</f>
        <v>Consumer</v>
      </c>
      <c r="J974" s="2">
        <v>6060</v>
      </c>
      <c r="K974" s="2">
        <v>6002</v>
      </c>
      <c r="L974" s="2">
        <v>2</v>
      </c>
      <c r="M974" s="7">
        <f t="shared" si="60"/>
        <v>12004</v>
      </c>
      <c r="N974" s="7">
        <f t="shared" si="61"/>
        <v>12120</v>
      </c>
      <c r="O974" s="2">
        <v>51</v>
      </c>
      <c r="P974" s="8">
        <f t="shared" si="62"/>
        <v>12171</v>
      </c>
      <c r="Q974" s="8">
        <f t="shared" si="63"/>
        <v>116</v>
      </c>
      <c r="R974" s="2" t="s">
        <v>50</v>
      </c>
      <c r="S974" s="24" cm="1">
        <f t="array" ref="S974">_xlfn.IFS(P974&lt;5000, P974*2%,  P974&lt;25000, P974*5%, P974&lt;50000, P974*7%, P974&lt;10000, P974*9%, P974&lt;250000, P974*12%, P974&gt;=250000, P974*15%)</f>
        <v>608.55000000000007</v>
      </c>
    </row>
    <row r="975" spans="1:19" x14ac:dyDescent="0.3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>VLOOKUP(F975,'Customer Info'!A:B,2,FALSE)</f>
        <v>Jack</v>
      </c>
      <c r="H975" s="6" t="str">
        <f>VLOOKUP(F975,'Customer Info'!A:C,3,FALSE)</f>
        <v>O'Briant</v>
      </c>
      <c r="I975" s="6" t="str">
        <f>VLOOKUP(F975,'Customer Info'!A:E,4,FALSE)</f>
        <v>Corporate</v>
      </c>
      <c r="J975" s="2">
        <v>456</v>
      </c>
      <c r="K975" s="2">
        <v>430</v>
      </c>
      <c r="L975" s="2">
        <v>5</v>
      </c>
      <c r="M975" s="7">
        <f t="shared" si="60"/>
        <v>2150</v>
      </c>
      <c r="N975" s="7">
        <f t="shared" si="61"/>
        <v>2280</v>
      </c>
      <c r="O975" s="2">
        <v>70</v>
      </c>
      <c r="P975" s="8">
        <f t="shared" si="62"/>
        <v>2350</v>
      </c>
      <c r="Q975" s="8">
        <f t="shared" si="63"/>
        <v>130</v>
      </c>
      <c r="R975" s="2" t="s">
        <v>28</v>
      </c>
      <c r="S975" s="24" cm="1">
        <f t="array" ref="S975">_xlfn.IFS(P975&lt;5000, P975*2%,  P975&lt;25000, P975*5%, P975&lt;50000, P975*7%, P975&lt;10000, P975*9%, P975&lt;250000, P975*12%, P975&gt;=250000, P975*15%)</f>
        <v>47</v>
      </c>
    </row>
    <row r="976" spans="1:19" x14ac:dyDescent="0.3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>VLOOKUP(F976,'Customer Info'!A:B,2,FALSE)</f>
        <v>Liz</v>
      </c>
      <c r="H976" s="6" t="str">
        <f>VLOOKUP(F976,'Customer Info'!A:C,3,FALSE)</f>
        <v>Carlisle</v>
      </c>
      <c r="I976" s="6" t="str">
        <f>VLOOKUP(F976,'Customer Info'!A:E,4,FALSE)</f>
        <v>Corporate</v>
      </c>
      <c r="J976" s="2">
        <v>472</v>
      </c>
      <c r="K976" s="2">
        <v>432</v>
      </c>
      <c r="L976" s="2">
        <v>1</v>
      </c>
      <c r="M976" s="7">
        <f t="shared" si="60"/>
        <v>432</v>
      </c>
      <c r="N976" s="7">
        <f t="shared" si="61"/>
        <v>472</v>
      </c>
      <c r="O976" s="2">
        <v>70</v>
      </c>
      <c r="P976" s="8">
        <f t="shared" si="62"/>
        <v>542</v>
      </c>
      <c r="Q976" s="8">
        <f t="shared" si="63"/>
        <v>40</v>
      </c>
      <c r="R976" s="2" t="s">
        <v>28</v>
      </c>
      <c r="S976" s="24" cm="1">
        <f t="array" ref="S976">_xlfn.IFS(P976&lt;5000, P976*2%,  P976&lt;25000, P976*5%, P976&lt;50000, P976*7%, P976&lt;10000, P976*9%, P976&lt;250000, P976*12%, P976&gt;=250000, P976*15%)</f>
        <v>10.84</v>
      </c>
    </row>
    <row r="977" spans="1:19" x14ac:dyDescent="0.3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>VLOOKUP(F977,'Customer Info'!A:B,2,FALSE)</f>
        <v>Bill</v>
      </c>
      <c r="H977" s="6" t="str">
        <f>VLOOKUP(F977,'Customer Info'!A:C,3,FALSE)</f>
        <v>Stewart</v>
      </c>
      <c r="I977" s="6" t="str">
        <f>VLOOKUP(F977,'Customer Info'!A:E,4,FALSE)</f>
        <v>Consumer</v>
      </c>
      <c r="J977" s="2">
        <v>1358</v>
      </c>
      <c r="K977" s="2">
        <v>1294</v>
      </c>
      <c r="L977" s="2">
        <v>3</v>
      </c>
      <c r="M977" s="7">
        <f t="shared" si="60"/>
        <v>3882</v>
      </c>
      <c r="N977" s="7">
        <f t="shared" si="61"/>
        <v>4074</v>
      </c>
      <c r="O977" s="2">
        <v>96</v>
      </c>
      <c r="P977" s="8">
        <f t="shared" si="62"/>
        <v>4170</v>
      </c>
      <c r="Q977" s="8">
        <f t="shared" si="63"/>
        <v>192</v>
      </c>
      <c r="R977" s="2" t="s">
        <v>56</v>
      </c>
      <c r="S977" s="24" cm="1">
        <f t="array" ref="S977">_xlfn.IFS(P977&lt;5000, P977*2%,  P977&lt;25000, P977*5%, P977&lt;50000, P977*7%, P977&lt;10000, P977*9%, P977&lt;250000, P977*12%, P977&gt;=250000, P977*15%)</f>
        <v>83.4</v>
      </c>
    </row>
    <row r="978" spans="1:19" x14ac:dyDescent="0.3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>VLOOKUP(F978,'Customer Info'!A:B,2,FALSE)</f>
        <v>Eric</v>
      </c>
      <c r="H978" s="6" t="str">
        <f>VLOOKUP(F978,'Customer Info'!A:C,3,FALSE)</f>
        <v>Barreto</v>
      </c>
      <c r="I978" s="6" t="str">
        <f>VLOOKUP(F978,'Customer Info'!A:E,4,FALSE)</f>
        <v>Consumer</v>
      </c>
      <c r="J978" s="2">
        <v>2747</v>
      </c>
      <c r="K978" s="2">
        <v>2545</v>
      </c>
      <c r="L978" s="2">
        <v>2</v>
      </c>
      <c r="M978" s="7">
        <f t="shared" si="60"/>
        <v>5090</v>
      </c>
      <c r="N978" s="7">
        <f t="shared" si="61"/>
        <v>5494</v>
      </c>
      <c r="O978" s="2">
        <v>84</v>
      </c>
      <c r="P978" s="8">
        <f t="shared" si="62"/>
        <v>5578</v>
      </c>
      <c r="Q978" s="8">
        <f t="shared" si="63"/>
        <v>404</v>
      </c>
      <c r="R978" s="2" t="s">
        <v>28</v>
      </c>
      <c r="S978" s="24" cm="1">
        <f t="array" ref="S978">_xlfn.IFS(P978&lt;5000, P978*2%,  P978&lt;25000, P978*5%, P978&lt;50000, P978*7%, P978&lt;10000, P978*9%, P978&lt;250000, P978*12%, P978&gt;=250000, P978*15%)</f>
        <v>278.90000000000003</v>
      </c>
    </row>
    <row r="979" spans="1:19" x14ac:dyDescent="0.3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>VLOOKUP(F979,'Customer Info'!A:B,2,FALSE)</f>
        <v>Natalie</v>
      </c>
      <c r="H979" s="6" t="str">
        <f>VLOOKUP(F979,'Customer Info'!A:C,3,FALSE)</f>
        <v>DeCherney</v>
      </c>
      <c r="I979" s="6" t="str">
        <f>VLOOKUP(F979,'Customer Info'!A:E,4,FALSE)</f>
        <v>Consumer</v>
      </c>
      <c r="J979" s="2">
        <v>8651</v>
      </c>
      <c r="K979" s="2">
        <v>8081</v>
      </c>
      <c r="L979" s="2">
        <v>2</v>
      </c>
      <c r="M979" s="7">
        <f t="shared" si="60"/>
        <v>16162</v>
      </c>
      <c r="N979" s="7">
        <f t="shared" si="61"/>
        <v>17302</v>
      </c>
      <c r="O979" s="2">
        <v>66</v>
      </c>
      <c r="P979" s="8">
        <f t="shared" si="62"/>
        <v>17368</v>
      </c>
      <c r="Q979" s="8">
        <f t="shared" si="63"/>
        <v>1140</v>
      </c>
      <c r="R979" s="2" t="s">
        <v>28</v>
      </c>
      <c r="S979" s="24" cm="1">
        <f t="array" ref="S979">_xlfn.IFS(P979&lt;5000, P979*2%,  P979&lt;25000, P979*5%, P979&lt;50000, P979*7%, P979&lt;10000, P979*9%, P979&lt;250000, P979*12%, P979&gt;=250000, P979*15%)</f>
        <v>868.40000000000009</v>
      </c>
    </row>
    <row r="980" spans="1:19" x14ac:dyDescent="0.3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>VLOOKUP(F980,'Customer Info'!A:B,2,FALSE)</f>
        <v>Jeremy</v>
      </c>
      <c r="H980" s="6" t="str">
        <f>VLOOKUP(F980,'Customer Info'!A:C,3,FALSE)</f>
        <v>Ellison</v>
      </c>
      <c r="I980" s="6" t="str">
        <f>VLOOKUP(F980,'Customer Info'!A:E,4,FALSE)</f>
        <v>Corporate</v>
      </c>
      <c r="J980" s="2">
        <v>2697</v>
      </c>
      <c r="K980" s="2">
        <v>2498</v>
      </c>
      <c r="L980" s="2">
        <v>6</v>
      </c>
      <c r="M980" s="7">
        <f t="shared" si="60"/>
        <v>14988</v>
      </c>
      <c r="N980" s="7">
        <f t="shared" si="61"/>
        <v>16182</v>
      </c>
      <c r="O980" s="2">
        <v>94</v>
      </c>
      <c r="P980" s="8">
        <f t="shared" si="62"/>
        <v>16276</v>
      </c>
      <c r="Q980" s="8">
        <f t="shared" si="63"/>
        <v>1194</v>
      </c>
      <c r="R980" s="2" t="s">
        <v>28</v>
      </c>
      <c r="S980" s="24" cm="1">
        <f t="array" ref="S980">_xlfn.IFS(P980&lt;5000, P980*2%,  P980&lt;25000, P980*5%, P980&lt;50000, P980*7%, P980&lt;10000, P980*9%, P980&lt;250000, P980*12%, P980&gt;=250000, P980*15%)</f>
        <v>813.80000000000007</v>
      </c>
    </row>
    <row r="981" spans="1:19" x14ac:dyDescent="0.3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>VLOOKUP(F981,'Customer Info'!A:B,2,FALSE)</f>
        <v>Erica</v>
      </c>
      <c r="H981" s="6" t="str">
        <f>VLOOKUP(F981,'Customer Info'!A:C,3,FALSE)</f>
        <v>Smith</v>
      </c>
      <c r="I981" s="6" t="str">
        <f>VLOOKUP(F981,'Customer Info'!A:E,4,FALSE)</f>
        <v>Corporate</v>
      </c>
      <c r="J981" s="2">
        <v>825</v>
      </c>
      <c r="K981" s="2">
        <v>793</v>
      </c>
      <c r="L981" s="2">
        <v>2</v>
      </c>
      <c r="M981" s="7">
        <f t="shared" si="60"/>
        <v>1586</v>
      </c>
      <c r="N981" s="7">
        <f t="shared" si="61"/>
        <v>1650</v>
      </c>
      <c r="O981" s="2">
        <v>44</v>
      </c>
      <c r="P981" s="8">
        <f t="shared" si="62"/>
        <v>1694</v>
      </c>
      <c r="Q981" s="8">
        <f t="shared" si="63"/>
        <v>64</v>
      </c>
      <c r="R981" s="2" t="s">
        <v>28</v>
      </c>
      <c r="S981" s="24" cm="1">
        <f t="array" ref="S981">_xlfn.IFS(P981&lt;5000, P981*2%,  P981&lt;25000, P981*5%, P981&lt;50000, P981*7%, P981&lt;10000, P981*9%, P981&lt;250000, P981*12%, P981&gt;=250000, P981*15%)</f>
        <v>33.880000000000003</v>
      </c>
    </row>
    <row r="982" spans="1:19" x14ac:dyDescent="0.3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>VLOOKUP(F982,'Customer Info'!A:B,2,FALSE)</f>
        <v>Carl</v>
      </c>
      <c r="H982" s="6" t="str">
        <f>VLOOKUP(F982,'Customer Info'!A:C,3,FALSE)</f>
        <v>Weiss</v>
      </c>
      <c r="I982" s="6" t="str">
        <f>VLOOKUP(F982,'Customer Info'!A:E,4,FALSE)</f>
        <v>Corporate</v>
      </c>
      <c r="J982" s="2">
        <v>886</v>
      </c>
      <c r="K982" s="2">
        <v>796</v>
      </c>
      <c r="L982" s="2">
        <v>2</v>
      </c>
      <c r="M982" s="7">
        <f t="shared" si="60"/>
        <v>1592</v>
      </c>
      <c r="N982" s="7">
        <f t="shared" si="61"/>
        <v>1772</v>
      </c>
      <c r="O982" s="2">
        <v>40</v>
      </c>
      <c r="P982" s="8">
        <f t="shared" si="62"/>
        <v>1812</v>
      </c>
      <c r="Q982" s="8">
        <f t="shared" si="63"/>
        <v>180</v>
      </c>
      <c r="R982" s="2" t="s">
        <v>28</v>
      </c>
      <c r="S982" s="24" cm="1">
        <f t="array" ref="S982">_xlfn.IFS(P982&lt;5000, P982*2%,  P982&lt;25000, P982*5%, P982&lt;50000, P982*7%, P982&lt;10000, P982*9%, P982&lt;250000, P982*12%, P982&gt;=250000, P982*15%)</f>
        <v>36.24</v>
      </c>
    </row>
    <row r="983" spans="1:19" x14ac:dyDescent="0.3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>VLOOKUP(F983,'Customer Info'!A:B,2,FALSE)</f>
        <v>Logan</v>
      </c>
      <c r="H983" s="6" t="str">
        <f>VLOOKUP(F983,'Customer Info'!A:C,3,FALSE)</f>
        <v>Currie</v>
      </c>
      <c r="I983" s="6" t="str">
        <f>VLOOKUP(F983,'Customer Info'!A:E,4,FALSE)</f>
        <v>Consumer</v>
      </c>
      <c r="J983" s="2">
        <v>743</v>
      </c>
      <c r="K983" s="2">
        <v>694</v>
      </c>
      <c r="L983" s="2">
        <v>6</v>
      </c>
      <c r="M983" s="7">
        <f t="shared" si="60"/>
        <v>4164</v>
      </c>
      <c r="N983" s="7">
        <f t="shared" si="61"/>
        <v>4458</v>
      </c>
      <c r="O983" s="2">
        <v>80</v>
      </c>
      <c r="P983" s="8">
        <f t="shared" si="62"/>
        <v>4538</v>
      </c>
      <c r="Q983" s="8">
        <f t="shared" si="63"/>
        <v>294</v>
      </c>
      <c r="R983" s="2" t="s">
        <v>28</v>
      </c>
      <c r="S983" s="24" cm="1">
        <f t="array" ref="S983">_xlfn.IFS(P983&lt;5000, P983*2%,  P983&lt;25000, P983*5%, P983&lt;50000, P983*7%, P983&lt;10000, P983*9%, P983&lt;250000, P983*12%, P983&gt;=250000, P983*15%)</f>
        <v>90.76</v>
      </c>
    </row>
    <row r="984" spans="1:19" x14ac:dyDescent="0.3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>VLOOKUP(F984,'Customer Info'!A:B,2,FALSE)</f>
        <v>Mick</v>
      </c>
      <c r="H984" s="6" t="str">
        <f>VLOOKUP(F984,'Customer Info'!A:C,3,FALSE)</f>
        <v>Crebagga</v>
      </c>
      <c r="I984" s="6" t="str">
        <f>VLOOKUP(F984,'Customer Info'!A:E,4,FALSE)</f>
        <v>Consumer</v>
      </c>
      <c r="J984" s="2">
        <v>1058</v>
      </c>
      <c r="K984" s="2">
        <v>989</v>
      </c>
      <c r="L984" s="2">
        <v>2</v>
      </c>
      <c r="M984" s="7">
        <f t="shared" si="60"/>
        <v>1978</v>
      </c>
      <c r="N984" s="7">
        <f t="shared" si="61"/>
        <v>2116</v>
      </c>
      <c r="O984" s="2">
        <v>42</v>
      </c>
      <c r="P984" s="8">
        <f t="shared" si="62"/>
        <v>2158</v>
      </c>
      <c r="Q984" s="8">
        <f t="shared" si="63"/>
        <v>138</v>
      </c>
      <c r="R984" s="2" t="s">
        <v>28</v>
      </c>
      <c r="S984" s="24" cm="1">
        <f t="array" ref="S984">_xlfn.IFS(P984&lt;5000, P984*2%,  P984&lt;25000, P984*5%, P984&lt;50000, P984*7%, P984&lt;10000, P984*9%, P984&lt;250000, P984*12%, P984&gt;=250000, P984*15%)</f>
        <v>43.160000000000004</v>
      </c>
    </row>
    <row r="985" spans="1:19" x14ac:dyDescent="0.3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>VLOOKUP(F985,'Customer Info'!A:B,2,FALSE)</f>
        <v>Cari</v>
      </c>
      <c r="H985" s="6" t="str">
        <f>VLOOKUP(F985,'Customer Info'!A:C,3,FALSE)</f>
        <v>Sayre</v>
      </c>
      <c r="I985" s="6" t="str">
        <f>VLOOKUP(F985,'Customer Info'!A:E,4,FALSE)</f>
        <v>Corporate</v>
      </c>
      <c r="J985" s="2">
        <v>2808</v>
      </c>
      <c r="K985" s="2">
        <v>2674</v>
      </c>
      <c r="L985" s="2">
        <v>2</v>
      </c>
      <c r="M985" s="7">
        <f t="shared" si="60"/>
        <v>5348</v>
      </c>
      <c r="N985" s="7">
        <f t="shared" si="61"/>
        <v>5616</v>
      </c>
      <c r="O985" s="2">
        <v>75</v>
      </c>
      <c r="P985" s="8">
        <f t="shared" si="62"/>
        <v>5691</v>
      </c>
      <c r="Q985" s="8">
        <f t="shared" si="63"/>
        <v>268</v>
      </c>
      <c r="R985" s="2" t="s">
        <v>50</v>
      </c>
      <c r="S985" s="24" cm="1">
        <f t="array" ref="S985">_xlfn.IFS(P985&lt;5000, P985*2%,  P985&lt;25000, P985*5%, P985&lt;50000, P985*7%, P985&lt;10000, P985*9%, P985&lt;250000, P985*12%, P985&gt;=250000, P985*15%)</f>
        <v>284.55</v>
      </c>
    </row>
    <row r="986" spans="1:19" x14ac:dyDescent="0.3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>VLOOKUP(F986,'Customer Info'!A:B,2,FALSE)</f>
        <v>Thomas</v>
      </c>
      <c r="H986" s="6" t="str">
        <f>VLOOKUP(F986,'Customer Info'!A:C,3,FALSE)</f>
        <v>Brumley</v>
      </c>
      <c r="I986" s="6" t="str">
        <f>VLOOKUP(F986,'Customer Info'!A:E,4,FALSE)</f>
        <v>Corporate</v>
      </c>
      <c r="J986" s="2">
        <v>2829</v>
      </c>
      <c r="K986" s="2">
        <v>2596</v>
      </c>
      <c r="L986" s="2">
        <v>2</v>
      </c>
      <c r="M986" s="7">
        <f t="shared" si="60"/>
        <v>5192</v>
      </c>
      <c r="N986" s="7">
        <f t="shared" si="61"/>
        <v>5658</v>
      </c>
      <c r="O986" s="2">
        <v>66</v>
      </c>
      <c r="P986" s="8">
        <f t="shared" si="62"/>
        <v>5724</v>
      </c>
      <c r="Q986" s="8">
        <f t="shared" si="63"/>
        <v>466</v>
      </c>
      <c r="R986" s="2" t="s">
        <v>28</v>
      </c>
      <c r="S986" s="24" cm="1">
        <f t="array" ref="S986">_xlfn.IFS(P986&lt;5000, P986*2%,  P986&lt;25000, P986*5%, P986&lt;50000, P986*7%, P986&lt;10000, P986*9%, P986&lt;250000, P986*12%, P986&gt;=250000, P986*15%)</f>
        <v>286.2</v>
      </c>
    </row>
    <row r="987" spans="1:19" x14ac:dyDescent="0.3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>VLOOKUP(F987,'Customer Info'!A:B,2,FALSE)</f>
        <v>Rachel</v>
      </c>
      <c r="H987" s="6" t="str">
        <f>VLOOKUP(F987,'Customer Info'!A:C,3,FALSE)</f>
        <v>Payne</v>
      </c>
      <c r="I987" s="6" t="str">
        <f>VLOOKUP(F987,'Customer Info'!A:E,4,FALSE)</f>
        <v>Corporate</v>
      </c>
      <c r="J987" s="2">
        <v>5906</v>
      </c>
      <c r="K987" s="2">
        <v>5266</v>
      </c>
      <c r="L987" s="2">
        <v>6</v>
      </c>
      <c r="M987" s="7">
        <f t="shared" si="60"/>
        <v>31596</v>
      </c>
      <c r="N987" s="7">
        <f t="shared" si="61"/>
        <v>35436</v>
      </c>
      <c r="O987" s="2">
        <v>86</v>
      </c>
      <c r="P987" s="8">
        <f t="shared" si="62"/>
        <v>35522</v>
      </c>
      <c r="Q987" s="8">
        <f t="shared" si="63"/>
        <v>3840</v>
      </c>
      <c r="R987" s="2" t="s">
        <v>50</v>
      </c>
      <c r="S987" s="24" cm="1">
        <f t="array" ref="S987">_xlfn.IFS(P987&lt;5000, P987*2%,  P987&lt;25000, P987*5%, P987&lt;50000, P987*7%, P987&lt;10000, P987*9%, P987&lt;250000, P987*12%, P987&gt;=250000, P987*15%)</f>
        <v>2486.5400000000004</v>
      </c>
    </row>
    <row r="988" spans="1:19" x14ac:dyDescent="0.3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>VLOOKUP(F988,'Customer Info'!A:B,2,FALSE)</f>
        <v>Jeremy</v>
      </c>
      <c r="H988" s="6" t="str">
        <f>VLOOKUP(F988,'Customer Info'!A:C,3,FALSE)</f>
        <v>Ellison</v>
      </c>
      <c r="I988" s="6" t="str">
        <f>VLOOKUP(F988,'Customer Info'!A:E,4,FALSE)</f>
        <v>Corporate</v>
      </c>
      <c r="J988" s="2">
        <v>8199</v>
      </c>
      <c r="K988" s="2">
        <v>7523</v>
      </c>
      <c r="L988" s="2">
        <v>4</v>
      </c>
      <c r="M988" s="7">
        <f t="shared" si="60"/>
        <v>30092</v>
      </c>
      <c r="N988" s="7">
        <f t="shared" si="61"/>
        <v>32796</v>
      </c>
      <c r="O988" s="2">
        <v>22</v>
      </c>
      <c r="P988" s="8">
        <f t="shared" si="62"/>
        <v>32818</v>
      </c>
      <c r="Q988" s="8">
        <f t="shared" si="63"/>
        <v>2704</v>
      </c>
      <c r="R988" s="2" t="s">
        <v>50</v>
      </c>
      <c r="S988" s="24" cm="1">
        <f t="array" ref="S988">_xlfn.IFS(P988&lt;5000, P988*2%,  P988&lt;25000, P988*5%, P988&lt;50000, P988*7%, P988&lt;10000, P988*9%, P988&lt;250000, P988*12%, P988&gt;=250000, P988*15%)</f>
        <v>2297.2600000000002</v>
      </c>
    </row>
    <row r="989" spans="1:19" x14ac:dyDescent="0.3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>VLOOKUP(F989,'Customer Info'!A:B,2,FALSE)</f>
        <v>Stuart</v>
      </c>
      <c r="H989" s="6" t="str">
        <f>VLOOKUP(F989,'Customer Info'!A:C,3,FALSE)</f>
        <v>Calhoun</v>
      </c>
      <c r="I989" s="6" t="str">
        <f>VLOOKUP(F989,'Customer Info'!A:E,4,FALSE)</f>
        <v>Consumer</v>
      </c>
      <c r="J989" s="2">
        <v>1653</v>
      </c>
      <c r="K989" s="2">
        <v>1560</v>
      </c>
      <c r="L989" s="2">
        <v>11</v>
      </c>
      <c r="M989" s="7">
        <f t="shared" si="60"/>
        <v>17160</v>
      </c>
      <c r="N989" s="7">
        <f t="shared" si="61"/>
        <v>18183</v>
      </c>
      <c r="O989" s="2">
        <v>61</v>
      </c>
      <c r="P989" s="8">
        <f t="shared" si="62"/>
        <v>18244</v>
      </c>
      <c r="Q989" s="8">
        <f t="shared" si="63"/>
        <v>1023</v>
      </c>
      <c r="R989" s="2" t="s">
        <v>28</v>
      </c>
      <c r="S989" s="24" cm="1">
        <f t="array" ref="S989">_xlfn.IFS(P989&lt;5000, P989*2%,  P989&lt;25000, P989*5%, P989&lt;50000, P989*7%, P989&lt;10000, P989*9%, P989&lt;250000, P989*12%, P989&gt;=250000, P989*15%)</f>
        <v>912.2</v>
      </c>
    </row>
    <row r="990" spans="1:19" x14ac:dyDescent="0.3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>VLOOKUP(F990,'Customer Info'!A:B,2,FALSE)</f>
        <v>Dianna</v>
      </c>
      <c r="H990" s="6" t="str">
        <f>VLOOKUP(F990,'Customer Info'!A:C,3,FALSE)</f>
        <v>Vittorini</v>
      </c>
      <c r="I990" s="6" t="str">
        <f>VLOOKUP(F990,'Customer Info'!A:E,4,FALSE)</f>
        <v>Corporate</v>
      </c>
      <c r="J990" s="2">
        <v>162</v>
      </c>
      <c r="K990" s="2">
        <v>148</v>
      </c>
      <c r="L990" s="2">
        <v>2</v>
      </c>
      <c r="M990" s="7">
        <f t="shared" si="60"/>
        <v>296</v>
      </c>
      <c r="N990" s="7">
        <f t="shared" si="61"/>
        <v>324</v>
      </c>
      <c r="O990" s="2">
        <v>30</v>
      </c>
      <c r="P990" s="8">
        <f t="shared" si="62"/>
        <v>354</v>
      </c>
      <c r="Q990" s="8">
        <f t="shared" si="63"/>
        <v>28</v>
      </c>
      <c r="R990" s="2" t="s">
        <v>28</v>
      </c>
      <c r="S990" s="24" cm="1">
        <f t="array" ref="S990">_xlfn.IFS(P990&lt;5000, P990*2%,  P990&lt;25000, P990*5%, P990&lt;50000, P990*7%, P990&lt;10000, P990*9%, P990&lt;250000, P990*12%, P990&gt;=250000, P990*15%)</f>
        <v>7.08</v>
      </c>
    </row>
    <row r="991" spans="1:19" x14ac:dyDescent="0.3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>VLOOKUP(F991,'Customer Info'!A:B,2,FALSE)</f>
        <v>Tom</v>
      </c>
      <c r="H991" s="6" t="str">
        <f>VLOOKUP(F991,'Customer Info'!A:C,3,FALSE)</f>
        <v>Stivers</v>
      </c>
      <c r="I991" s="6" t="str">
        <f>VLOOKUP(F991,'Customer Info'!A:E,4,FALSE)</f>
        <v>Consumer</v>
      </c>
      <c r="J991" s="2">
        <v>214</v>
      </c>
      <c r="K991" s="2">
        <v>199</v>
      </c>
      <c r="L991" s="2">
        <v>3</v>
      </c>
      <c r="M991" s="7">
        <f t="shared" si="60"/>
        <v>597</v>
      </c>
      <c r="N991" s="7">
        <f t="shared" si="61"/>
        <v>642</v>
      </c>
      <c r="O991" s="2">
        <v>62</v>
      </c>
      <c r="P991" s="8">
        <f t="shared" si="62"/>
        <v>704</v>
      </c>
      <c r="Q991" s="8">
        <f t="shared" si="63"/>
        <v>45</v>
      </c>
      <c r="R991" s="2" t="s">
        <v>28</v>
      </c>
      <c r="S991" s="24" cm="1">
        <f t="array" ref="S991">_xlfn.IFS(P991&lt;5000, P991*2%,  P991&lt;25000, P991*5%, P991&lt;50000, P991*7%, P991&lt;10000, P991*9%, P991&lt;250000, P991*12%, P991&gt;=250000, P991*15%)</f>
        <v>14.08</v>
      </c>
    </row>
    <row r="992" spans="1:19" x14ac:dyDescent="0.3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>VLOOKUP(F992,'Customer Info'!A:B,2,FALSE)</f>
        <v>John</v>
      </c>
      <c r="H992" s="6" t="str">
        <f>VLOOKUP(F992,'Customer Info'!A:C,3,FALSE)</f>
        <v>Huston</v>
      </c>
      <c r="I992" s="6" t="str">
        <f>VLOOKUP(F992,'Customer Info'!A:E,4,FALSE)</f>
        <v>Corporate</v>
      </c>
      <c r="J992" s="2">
        <v>1997</v>
      </c>
      <c r="K992" s="2">
        <v>1816</v>
      </c>
      <c r="L992" s="2">
        <v>3</v>
      </c>
      <c r="M992" s="7">
        <f t="shared" si="60"/>
        <v>5448</v>
      </c>
      <c r="N992" s="7">
        <f t="shared" si="61"/>
        <v>5991</v>
      </c>
      <c r="O992" s="2">
        <v>51</v>
      </c>
      <c r="P992" s="8">
        <f t="shared" si="62"/>
        <v>6042</v>
      </c>
      <c r="Q992" s="8">
        <f t="shared" si="63"/>
        <v>543</v>
      </c>
      <c r="R992" s="2" t="s">
        <v>50</v>
      </c>
      <c r="S992" s="24" cm="1">
        <f t="array" ref="S992">_xlfn.IFS(P992&lt;5000, P992*2%,  P992&lt;25000, P992*5%, P992&lt;50000, P992*7%, P992&lt;10000, P992*9%, P992&lt;250000, P992*12%, P992&gt;=250000, P992*15%)</f>
        <v>302.10000000000002</v>
      </c>
    </row>
    <row r="993" spans="1:19" x14ac:dyDescent="0.3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>VLOOKUP(F993,'Customer Info'!A:B,2,FALSE)</f>
        <v>Annie</v>
      </c>
      <c r="H993" s="6" t="str">
        <f>VLOOKUP(F993,'Customer Info'!A:C,3,FALSE)</f>
        <v>Zypern</v>
      </c>
      <c r="I993" s="6" t="str">
        <f>VLOOKUP(F993,'Customer Info'!A:E,4,FALSE)</f>
        <v>Consumer</v>
      </c>
      <c r="J993" s="2">
        <v>58</v>
      </c>
      <c r="K993" s="2">
        <v>56</v>
      </c>
      <c r="L993" s="2">
        <v>1</v>
      </c>
      <c r="M993" s="7">
        <f t="shared" si="60"/>
        <v>56</v>
      </c>
      <c r="N993" s="7">
        <f t="shared" si="61"/>
        <v>58</v>
      </c>
      <c r="O993" s="2">
        <v>10</v>
      </c>
      <c r="P993" s="8">
        <f t="shared" si="62"/>
        <v>68</v>
      </c>
      <c r="Q993" s="8">
        <f t="shared" si="63"/>
        <v>2</v>
      </c>
      <c r="R993" s="2" t="s">
        <v>28</v>
      </c>
      <c r="S993" s="24" cm="1">
        <f t="array" ref="S993">_xlfn.IFS(P993&lt;5000, P993*2%,  P993&lt;25000, P993*5%, P993&lt;50000, P993*7%, P993&lt;10000, P993*9%, P993&lt;250000, P993*12%, P993&gt;=250000, P993*15%)</f>
        <v>1.36</v>
      </c>
    </row>
    <row r="994" spans="1:19" x14ac:dyDescent="0.3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>VLOOKUP(F994,'Customer Info'!A:B,2,FALSE)</f>
        <v>Anthony</v>
      </c>
      <c r="H994" s="6" t="str">
        <f>VLOOKUP(F994,'Customer Info'!A:C,3,FALSE)</f>
        <v>O'Donnell</v>
      </c>
      <c r="I994" s="6" t="str">
        <f>VLOOKUP(F994,'Customer Info'!A:E,4,FALSE)</f>
        <v>Corporate</v>
      </c>
      <c r="J994" s="2">
        <v>8630</v>
      </c>
      <c r="K994" s="2">
        <v>8303</v>
      </c>
      <c r="L994" s="2">
        <v>2</v>
      </c>
      <c r="M994" s="7">
        <f t="shared" si="60"/>
        <v>16606</v>
      </c>
      <c r="N994" s="7">
        <f t="shared" si="61"/>
        <v>17260</v>
      </c>
      <c r="O994" s="2">
        <v>75</v>
      </c>
      <c r="P994" s="8">
        <f t="shared" si="62"/>
        <v>17335</v>
      </c>
      <c r="Q994" s="8">
        <f t="shared" si="63"/>
        <v>654</v>
      </c>
      <c r="R994" s="2" t="s">
        <v>28</v>
      </c>
      <c r="S994" s="24" cm="1">
        <f t="array" ref="S994">_xlfn.IFS(P994&lt;5000, P994*2%,  P994&lt;25000, P994*5%, P994&lt;50000, P994*7%, P994&lt;10000, P994*9%, P994&lt;250000, P994*12%, P994&gt;=250000, P994*15%)</f>
        <v>866.75</v>
      </c>
    </row>
    <row r="995" spans="1:19" x14ac:dyDescent="0.3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>VLOOKUP(F995,'Customer Info'!A:B,2,FALSE)</f>
        <v>Melanie</v>
      </c>
      <c r="H995" s="6" t="str">
        <f>VLOOKUP(F995,'Customer Info'!A:C,3,FALSE)</f>
        <v>Seite</v>
      </c>
      <c r="I995" s="6" t="str">
        <f>VLOOKUP(F995,'Customer Info'!A:E,4,FALSE)</f>
        <v>Corporate</v>
      </c>
      <c r="J995" s="2">
        <v>30223</v>
      </c>
      <c r="K995" s="2">
        <v>27428</v>
      </c>
      <c r="L995" s="2">
        <v>3</v>
      </c>
      <c r="M995" s="7">
        <f t="shared" si="60"/>
        <v>82284</v>
      </c>
      <c r="N995" s="7">
        <f t="shared" si="61"/>
        <v>90669</v>
      </c>
      <c r="O995" s="2">
        <v>26</v>
      </c>
      <c r="P995" s="8">
        <f t="shared" si="62"/>
        <v>90695</v>
      </c>
      <c r="Q995" s="8">
        <f t="shared" si="63"/>
        <v>8385</v>
      </c>
      <c r="R995" s="2" t="s">
        <v>26</v>
      </c>
      <c r="S995" s="24" cm="1">
        <f t="array" ref="S995">_xlfn.IFS(P995&lt;5000, P995*2%,  P995&lt;25000, P995*5%, P995&lt;50000, P995*7%, P995&lt;10000, P995*9%, P995&lt;250000, P995*12%, P995&gt;=250000, P995*15%)</f>
        <v>10883.4</v>
      </c>
    </row>
    <row r="996" spans="1:19" x14ac:dyDescent="0.3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>VLOOKUP(F996,'Customer Info'!A:B,2,FALSE)</f>
        <v>Max</v>
      </c>
      <c r="H996" s="6" t="str">
        <f>VLOOKUP(F996,'Customer Info'!A:C,3,FALSE)</f>
        <v>Ludwig</v>
      </c>
      <c r="I996" s="6" t="str">
        <f>VLOOKUP(F996,'Customer Info'!A:E,4,FALSE)</f>
        <v>Home Office</v>
      </c>
      <c r="J996" s="2">
        <v>2958</v>
      </c>
      <c r="K996" s="2">
        <v>2743</v>
      </c>
      <c r="L996" s="2">
        <v>3</v>
      </c>
      <c r="M996" s="7">
        <f t="shared" si="60"/>
        <v>8229</v>
      </c>
      <c r="N996" s="7">
        <f t="shared" si="61"/>
        <v>8874</v>
      </c>
      <c r="O996" s="2">
        <v>95</v>
      </c>
      <c r="P996" s="8">
        <f t="shared" si="62"/>
        <v>8969</v>
      </c>
      <c r="Q996" s="8">
        <f t="shared" si="63"/>
        <v>645</v>
      </c>
      <c r="R996" s="2" t="s">
        <v>50</v>
      </c>
      <c r="S996" s="24" cm="1">
        <f t="array" ref="S996">_xlfn.IFS(P996&lt;5000, P996*2%,  P996&lt;25000, P996*5%, P996&lt;50000, P996*7%, P996&lt;10000, P996*9%, P996&lt;250000, P996*12%, P996&gt;=250000, P996*15%)</f>
        <v>448.45000000000005</v>
      </c>
    </row>
    <row r="997" spans="1:19" x14ac:dyDescent="0.3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>VLOOKUP(F997,'Customer Info'!A:B,2,FALSE)</f>
        <v>Mike</v>
      </c>
      <c r="H997" s="6" t="str">
        <f>VLOOKUP(F997,'Customer Info'!A:C,3,FALSE)</f>
        <v>Pelletier</v>
      </c>
      <c r="I997" s="6" t="str">
        <f>VLOOKUP(F997,'Customer Info'!A:E,4,FALSE)</f>
        <v>Consumer</v>
      </c>
      <c r="J997" s="2">
        <v>1364</v>
      </c>
      <c r="K997" s="2">
        <v>1274</v>
      </c>
      <c r="L997" s="2">
        <v>4</v>
      </c>
      <c r="M997" s="7">
        <f t="shared" si="60"/>
        <v>5096</v>
      </c>
      <c r="N997" s="7">
        <f t="shared" si="61"/>
        <v>5456</v>
      </c>
      <c r="O997" s="2">
        <v>67</v>
      </c>
      <c r="P997" s="8">
        <f t="shared" si="62"/>
        <v>5523</v>
      </c>
      <c r="Q997" s="8">
        <f t="shared" si="63"/>
        <v>360</v>
      </c>
      <c r="R997" s="2" t="s">
        <v>28</v>
      </c>
      <c r="S997" s="24" cm="1">
        <f t="array" ref="S997">_xlfn.IFS(P997&lt;5000, P997*2%,  P997&lt;25000, P997*5%, P997&lt;50000, P997*7%, P997&lt;10000, P997*9%, P997&lt;250000, P997*12%, P997&gt;=250000, P997*15%)</f>
        <v>276.15000000000003</v>
      </c>
    </row>
    <row r="998" spans="1:19" x14ac:dyDescent="0.3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>VLOOKUP(F998,'Customer Info'!A:B,2,FALSE)</f>
        <v>Daniel</v>
      </c>
      <c r="H998" s="6" t="str">
        <f>VLOOKUP(F998,'Customer Info'!A:C,3,FALSE)</f>
        <v>Raglin</v>
      </c>
      <c r="I998" s="6" t="str">
        <f>VLOOKUP(F998,'Customer Info'!A:E,4,FALSE)</f>
        <v>Home Office</v>
      </c>
      <c r="J998" s="2">
        <v>793</v>
      </c>
      <c r="K998" s="2">
        <v>755</v>
      </c>
      <c r="L998" s="2">
        <v>4</v>
      </c>
      <c r="M998" s="7">
        <f t="shared" si="60"/>
        <v>3020</v>
      </c>
      <c r="N998" s="7">
        <f t="shared" si="61"/>
        <v>3172</v>
      </c>
      <c r="O998" s="2">
        <v>50</v>
      </c>
      <c r="P998" s="8">
        <f t="shared" si="62"/>
        <v>3222</v>
      </c>
      <c r="Q998" s="8">
        <f t="shared" si="63"/>
        <v>152</v>
      </c>
      <c r="R998" s="2" t="s">
        <v>28</v>
      </c>
      <c r="S998" s="24" cm="1">
        <f t="array" ref="S998">_xlfn.IFS(P998&lt;5000, P998*2%,  P998&lt;25000, P998*5%, P998&lt;50000, P998*7%, P998&lt;10000, P998*9%, P998&lt;250000, P998*12%, P998&gt;=250000, P998*15%)</f>
        <v>64.44</v>
      </c>
    </row>
    <row r="999" spans="1:19" x14ac:dyDescent="0.3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>VLOOKUP(F999,'Customer Info'!A:B,2,FALSE)</f>
        <v>Roy</v>
      </c>
      <c r="H999" s="6" t="str">
        <f>VLOOKUP(F999,'Customer Info'!A:C,3,FALSE)</f>
        <v>Skaria</v>
      </c>
      <c r="I999" s="6" t="str">
        <f>VLOOKUP(F999,'Customer Info'!A:E,4,FALSE)</f>
        <v>Home Office</v>
      </c>
      <c r="J999" s="2">
        <v>7361</v>
      </c>
      <c r="K999" s="2">
        <v>6887</v>
      </c>
      <c r="L999" s="2">
        <v>1</v>
      </c>
      <c r="M999" s="7">
        <f t="shared" si="60"/>
        <v>6887</v>
      </c>
      <c r="N999" s="7">
        <f t="shared" si="61"/>
        <v>7361</v>
      </c>
      <c r="O999" s="2">
        <v>60</v>
      </c>
      <c r="P999" s="8">
        <f t="shared" si="62"/>
        <v>7421</v>
      </c>
      <c r="Q999" s="8">
        <f t="shared" si="63"/>
        <v>474</v>
      </c>
      <c r="R999" s="2" t="s">
        <v>50</v>
      </c>
      <c r="S999" s="24" cm="1">
        <f t="array" ref="S999">_xlfn.IFS(P999&lt;5000, P999*2%,  P999&lt;25000, P999*5%, P999&lt;50000, P999*7%, P999&lt;10000, P999*9%, P999&lt;250000, P999*12%, P999&gt;=250000, P999*15%)</f>
        <v>371.05</v>
      </c>
    </row>
    <row r="1000" spans="1:19" x14ac:dyDescent="0.3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>VLOOKUP(F1000,'Customer Info'!A:B,2,FALSE)</f>
        <v>Monica</v>
      </c>
      <c r="H1000" s="6" t="str">
        <f>VLOOKUP(F1000,'Customer Info'!A:C,3,FALSE)</f>
        <v>Federle</v>
      </c>
      <c r="I1000" s="6" t="str">
        <f>VLOOKUP(F1000,'Customer Info'!A:E,4,FALSE)</f>
        <v>Corporate</v>
      </c>
      <c r="J1000" s="2">
        <v>1071</v>
      </c>
      <c r="K1000" s="2">
        <v>1010</v>
      </c>
      <c r="L1000" s="2">
        <v>2</v>
      </c>
      <c r="M1000" s="7">
        <f t="shared" si="60"/>
        <v>2020</v>
      </c>
      <c r="N1000" s="7">
        <f t="shared" si="61"/>
        <v>2142</v>
      </c>
      <c r="O1000" s="2">
        <v>29</v>
      </c>
      <c r="P1000" s="8">
        <f t="shared" si="62"/>
        <v>2171</v>
      </c>
      <c r="Q1000" s="8">
        <f t="shared" si="63"/>
        <v>122</v>
      </c>
      <c r="R1000" s="2" t="s">
        <v>50</v>
      </c>
      <c r="S1000" s="24" cm="1">
        <f t="array" ref="S1000">_xlfn.IFS(P1000&lt;5000, P1000*2%,  P1000&lt;25000, P1000*5%, P1000&lt;50000, P1000*7%, P1000&lt;10000, P1000*9%, P1000&lt;250000, P1000*12%, P1000&gt;=250000, P1000*15%)</f>
        <v>43.42</v>
      </c>
    </row>
    <row r="1001" spans="1:19" x14ac:dyDescent="0.3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>VLOOKUP(F1001,'Customer Info'!A:B,2,FALSE)</f>
        <v>Rick</v>
      </c>
      <c r="H1001" s="6" t="str">
        <f>VLOOKUP(F1001,'Customer Info'!A:C,3,FALSE)</f>
        <v>Duston</v>
      </c>
      <c r="I1001" s="6" t="str">
        <f>VLOOKUP(F1001,'Customer Info'!A:E,4,FALSE)</f>
        <v>Corporate</v>
      </c>
      <c r="J1001" s="2">
        <v>6611</v>
      </c>
      <c r="K1001" s="2">
        <v>5943</v>
      </c>
      <c r="L1001" s="2">
        <v>2</v>
      </c>
      <c r="M1001" s="7">
        <f t="shared" si="60"/>
        <v>11886</v>
      </c>
      <c r="N1001" s="7">
        <f t="shared" si="61"/>
        <v>13222</v>
      </c>
      <c r="O1001" s="2">
        <v>56</v>
      </c>
      <c r="P1001" s="8">
        <f t="shared" si="62"/>
        <v>13278</v>
      </c>
      <c r="Q1001" s="8">
        <f t="shared" si="63"/>
        <v>1336</v>
      </c>
      <c r="R1001" s="2" t="s">
        <v>28</v>
      </c>
      <c r="S1001" s="24" cm="1">
        <f t="array" ref="S1001">_xlfn.IFS(P1001&lt;5000, P1001*2%,  P1001&lt;25000, P1001*5%, P1001&lt;50000, P1001*7%, P1001&lt;10000, P1001*9%, P1001&lt;250000, P1001*12%, P1001&gt;=250000, P1001*15%)</f>
        <v>663.90000000000009</v>
      </c>
    </row>
    <row r="1002" spans="1:19" x14ac:dyDescent="0.3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>VLOOKUP(F1002,'Customer Info'!A:B,2,FALSE)</f>
        <v>Michelle</v>
      </c>
      <c r="H1002" s="6" t="str">
        <f>VLOOKUP(F1002,'Customer Info'!A:C,3,FALSE)</f>
        <v>Tran</v>
      </c>
      <c r="I1002" s="6" t="str">
        <f>VLOOKUP(F1002,'Customer Info'!A:E,4,FALSE)</f>
        <v>Home Office</v>
      </c>
      <c r="J1002" s="2">
        <v>2250</v>
      </c>
      <c r="K1002" s="2">
        <v>2207</v>
      </c>
      <c r="L1002" s="2">
        <v>3</v>
      </c>
      <c r="M1002" s="7">
        <f t="shared" si="60"/>
        <v>6621</v>
      </c>
      <c r="N1002" s="7">
        <f t="shared" si="61"/>
        <v>6750</v>
      </c>
      <c r="O1002" s="2">
        <v>99</v>
      </c>
      <c r="P1002" s="8">
        <f t="shared" si="62"/>
        <v>6849</v>
      </c>
      <c r="Q1002" s="8">
        <f t="shared" si="63"/>
        <v>129</v>
      </c>
      <c r="R1002" s="2" t="s">
        <v>50</v>
      </c>
      <c r="S1002" s="24" cm="1">
        <f t="array" ref="S1002">_xlfn.IFS(P1002&lt;5000, P1002*2%,  P1002&lt;25000, P1002*5%, P1002&lt;50000, P1002*7%, P1002&lt;10000, P1002*9%, P1002&lt;250000, P1002*12%, P1002&gt;=250000, P1002*15%)</f>
        <v>342.45000000000005</v>
      </c>
    </row>
    <row r="1003" spans="1:19" x14ac:dyDescent="0.3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>VLOOKUP(F1003,'Customer Info'!A:B,2,FALSE)</f>
        <v>Brendan</v>
      </c>
      <c r="H1003" s="6" t="str">
        <f>VLOOKUP(F1003,'Customer Info'!A:C,3,FALSE)</f>
        <v>Murry</v>
      </c>
      <c r="I1003" s="6" t="str">
        <f>VLOOKUP(F1003,'Customer Info'!A:E,4,FALSE)</f>
        <v>Home Office</v>
      </c>
      <c r="J1003" s="2">
        <v>2829</v>
      </c>
      <c r="K1003" s="2">
        <v>2596</v>
      </c>
      <c r="L1003" s="2">
        <v>2</v>
      </c>
      <c r="M1003" s="7">
        <f t="shared" si="60"/>
        <v>5192</v>
      </c>
      <c r="N1003" s="7">
        <f t="shared" si="61"/>
        <v>5658</v>
      </c>
      <c r="O1003" s="2">
        <v>30</v>
      </c>
      <c r="P1003" s="8">
        <f t="shared" si="62"/>
        <v>5688</v>
      </c>
      <c r="Q1003" s="8">
        <f t="shared" si="63"/>
        <v>466</v>
      </c>
      <c r="R1003" s="2" t="s">
        <v>28</v>
      </c>
      <c r="S1003" s="24" cm="1">
        <f t="array" ref="S1003">_xlfn.IFS(P1003&lt;5000, P1003*2%,  P1003&lt;25000, P1003*5%, P1003&lt;50000, P1003*7%, P1003&lt;10000, P1003*9%, P1003&lt;250000, P1003*12%, P1003&gt;=250000, P1003*15%)</f>
        <v>284.40000000000003</v>
      </c>
    </row>
    <row r="1004" spans="1:19" x14ac:dyDescent="0.3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>VLOOKUP(F1004,'Customer Info'!A:B,2,FALSE)</f>
        <v>Sylvia</v>
      </c>
      <c r="H1004" s="6" t="str">
        <f>VLOOKUP(F1004,'Customer Info'!A:C,3,FALSE)</f>
        <v>Foulston</v>
      </c>
      <c r="I1004" s="6" t="str">
        <f>VLOOKUP(F1004,'Customer Info'!A:E,4,FALSE)</f>
        <v>Consumer</v>
      </c>
      <c r="J1004" s="2">
        <v>7141</v>
      </c>
      <c r="K1004" s="2">
        <v>6541</v>
      </c>
      <c r="L1004" s="2">
        <v>3</v>
      </c>
      <c r="M1004" s="7">
        <f t="shared" si="60"/>
        <v>19623</v>
      </c>
      <c r="N1004" s="7">
        <f t="shared" si="61"/>
        <v>21423</v>
      </c>
      <c r="O1004" s="2">
        <v>94</v>
      </c>
      <c r="P1004" s="8">
        <f t="shared" si="62"/>
        <v>21517</v>
      </c>
      <c r="Q1004" s="8">
        <f t="shared" si="63"/>
        <v>1800</v>
      </c>
      <c r="R1004" s="2" t="s">
        <v>26</v>
      </c>
      <c r="S1004" s="24" cm="1">
        <f t="array" ref="S1004">_xlfn.IFS(P1004&lt;5000, P1004*2%,  P1004&lt;25000, P1004*5%, P1004&lt;50000, P1004*7%, P1004&lt;10000, P1004*9%, P1004&lt;250000, P1004*12%, P1004&gt;=250000, P1004*15%)</f>
        <v>1075.8500000000001</v>
      </c>
    </row>
    <row r="1005" spans="1:19" x14ac:dyDescent="0.3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>VLOOKUP(F1005,'Customer Info'!A:B,2,FALSE)</f>
        <v>Laura</v>
      </c>
      <c r="H1005" s="6" t="str">
        <f>VLOOKUP(F1005,'Customer Info'!A:C,3,FALSE)</f>
        <v>Armstrong</v>
      </c>
      <c r="I1005" s="6" t="str">
        <f>VLOOKUP(F1005,'Customer Info'!A:E,4,FALSE)</f>
        <v>Consumer</v>
      </c>
      <c r="J1005" s="2">
        <v>1916</v>
      </c>
      <c r="K1005" s="2">
        <v>1844</v>
      </c>
      <c r="L1005" s="2">
        <v>4</v>
      </c>
      <c r="M1005" s="7">
        <f t="shared" si="60"/>
        <v>7376</v>
      </c>
      <c r="N1005" s="7">
        <f t="shared" si="61"/>
        <v>7664</v>
      </c>
      <c r="O1005" s="2">
        <v>34</v>
      </c>
      <c r="P1005" s="8">
        <f t="shared" si="62"/>
        <v>7698</v>
      </c>
      <c r="Q1005" s="8">
        <f t="shared" si="63"/>
        <v>288</v>
      </c>
      <c r="R1005" s="2" t="s">
        <v>50</v>
      </c>
      <c r="S1005" s="24" cm="1">
        <f t="array" ref="S1005">_xlfn.IFS(P1005&lt;5000, P1005*2%,  P1005&lt;25000, P1005*5%, P1005&lt;50000, P1005*7%, P1005&lt;10000, P1005*9%, P1005&lt;250000, P1005*12%, P1005&gt;=250000, P1005*15%)</f>
        <v>384.90000000000003</v>
      </c>
    </row>
    <row r="1006" spans="1:19" x14ac:dyDescent="0.3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>VLOOKUP(F1006,'Customer Info'!A:B,2,FALSE)</f>
        <v>Sarah</v>
      </c>
      <c r="H1006" s="6" t="str">
        <f>VLOOKUP(F1006,'Customer Info'!A:C,3,FALSE)</f>
        <v>Foster</v>
      </c>
      <c r="I1006" s="6" t="str">
        <f>VLOOKUP(F1006,'Customer Info'!A:E,4,FALSE)</f>
        <v>Corporate</v>
      </c>
      <c r="J1006" s="2">
        <v>140</v>
      </c>
      <c r="K1006" s="2">
        <v>137</v>
      </c>
      <c r="L1006" s="2">
        <v>1</v>
      </c>
      <c r="M1006" s="7">
        <f t="shared" si="60"/>
        <v>137</v>
      </c>
      <c r="N1006" s="7">
        <f t="shared" si="61"/>
        <v>140</v>
      </c>
      <c r="O1006" s="2">
        <v>30</v>
      </c>
      <c r="P1006" s="8">
        <f t="shared" si="62"/>
        <v>170</v>
      </c>
      <c r="Q1006" s="8">
        <f t="shared" si="63"/>
        <v>3</v>
      </c>
      <c r="R1006" s="2" t="s">
        <v>28</v>
      </c>
      <c r="S1006" s="24" cm="1">
        <f t="array" ref="S1006">_xlfn.IFS(P1006&lt;5000, P1006*2%,  P1006&lt;25000, P1006*5%, P1006&lt;50000, P1006*7%, P1006&lt;10000, P1006*9%, P1006&lt;250000, P1006*12%, P1006&gt;=250000, P1006*15%)</f>
        <v>3.4</v>
      </c>
    </row>
    <row r="1007" spans="1:19" x14ac:dyDescent="0.3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>VLOOKUP(F1007,'Customer Info'!A:B,2,FALSE)</f>
        <v>Kelly</v>
      </c>
      <c r="H1007" s="6" t="str">
        <f>VLOOKUP(F1007,'Customer Info'!A:C,3,FALSE)</f>
        <v>Collister</v>
      </c>
      <c r="I1007" s="6" t="str">
        <f>VLOOKUP(F1007,'Customer Info'!A:E,4,FALSE)</f>
        <v>Corporate</v>
      </c>
      <c r="J1007" s="2">
        <v>900</v>
      </c>
      <c r="K1007" s="2">
        <v>834</v>
      </c>
      <c r="L1007" s="2">
        <v>2</v>
      </c>
      <c r="M1007" s="7">
        <f t="shared" si="60"/>
        <v>1668</v>
      </c>
      <c r="N1007" s="7">
        <f t="shared" si="61"/>
        <v>1800</v>
      </c>
      <c r="O1007" s="2">
        <v>78</v>
      </c>
      <c r="P1007" s="8">
        <f t="shared" si="62"/>
        <v>1878</v>
      </c>
      <c r="Q1007" s="8">
        <f t="shared" si="63"/>
        <v>132</v>
      </c>
      <c r="R1007" s="2" t="s">
        <v>50</v>
      </c>
      <c r="S1007" s="24" cm="1">
        <f t="array" ref="S1007">_xlfn.IFS(P1007&lt;5000, P1007*2%,  P1007&lt;25000, P1007*5%, P1007&lt;50000, P1007*7%, P1007&lt;10000, P1007*9%, P1007&lt;250000, P1007*12%, P1007&gt;=250000, P1007*15%)</f>
        <v>37.56</v>
      </c>
    </row>
    <row r="1008" spans="1:19" x14ac:dyDescent="0.3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>VLOOKUP(F1008,'Customer Info'!A:B,2,FALSE)</f>
        <v>Anemone</v>
      </c>
      <c r="H1008" s="6" t="str">
        <f>VLOOKUP(F1008,'Customer Info'!A:C,3,FALSE)</f>
        <v>Ratner</v>
      </c>
      <c r="I1008" s="6" t="str">
        <f>VLOOKUP(F1008,'Customer Info'!A:E,4,FALSE)</f>
        <v>Consumer</v>
      </c>
      <c r="J1008" s="2">
        <v>1205</v>
      </c>
      <c r="K1008" s="2">
        <v>1159</v>
      </c>
      <c r="L1008" s="2">
        <v>2</v>
      </c>
      <c r="M1008" s="7">
        <f t="shared" si="60"/>
        <v>2318</v>
      </c>
      <c r="N1008" s="7">
        <f t="shared" si="61"/>
        <v>2410</v>
      </c>
      <c r="O1008" s="2">
        <v>64</v>
      </c>
      <c r="P1008" s="8">
        <f t="shared" si="62"/>
        <v>2474</v>
      </c>
      <c r="Q1008" s="8">
        <f t="shared" si="63"/>
        <v>92</v>
      </c>
      <c r="R1008" s="2" t="s">
        <v>56</v>
      </c>
      <c r="S1008" s="24" cm="1">
        <f t="array" ref="S1008">_xlfn.IFS(P1008&lt;5000, P1008*2%,  P1008&lt;25000, P1008*5%, P1008&lt;50000, P1008*7%, P1008&lt;10000, P1008*9%, P1008&lt;250000, P1008*12%, P1008&gt;=250000, P1008*15%)</f>
        <v>49.480000000000004</v>
      </c>
    </row>
    <row r="1009" spans="1:19" x14ac:dyDescent="0.3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>VLOOKUP(F1009,'Customer Info'!A:B,2,FALSE)</f>
        <v>Peter</v>
      </c>
      <c r="H1009" s="6" t="str">
        <f>VLOOKUP(F1009,'Customer Info'!A:C,3,FALSE)</f>
        <v>BŸhler</v>
      </c>
      <c r="I1009" s="6" t="str">
        <f>VLOOKUP(F1009,'Customer Info'!A:E,4,FALSE)</f>
        <v>Consumer</v>
      </c>
      <c r="J1009" s="2">
        <v>1318</v>
      </c>
      <c r="K1009" s="2">
        <v>1209</v>
      </c>
      <c r="L1009" s="2">
        <v>3</v>
      </c>
      <c r="M1009" s="7">
        <f t="shared" si="60"/>
        <v>3627</v>
      </c>
      <c r="N1009" s="7">
        <f t="shared" si="61"/>
        <v>3954</v>
      </c>
      <c r="O1009" s="2">
        <v>94</v>
      </c>
      <c r="P1009" s="8">
        <f t="shared" si="62"/>
        <v>4048</v>
      </c>
      <c r="Q1009" s="8">
        <f t="shared" si="63"/>
        <v>327</v>
      </c>
      <c r="R1009" s="2" t="s">
        <v>28</v>
      </c>
      <c r="S1009" s="24" cm="1">
        <f t="array" ref="S1009">_xlfn.IFS(P1009&lt;5000, P1009*2%,  P1009&lt;25000, P1009*5%, P1009&lt;50000, P1009*7%, P1009&lt;10000, P1009*9%, P1009&lt;250000, P1009*12%, P1009&gt;=250000, P1009*15%)</f>
        <v>80.960000000000008</v>
      </c>
    </row>
    <row r="1010" spans="1:19" x14ac:dyDescent="0.3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>VLOOKUP(F1010,'Customer Info'!A:B,2,FALSE)</f>
        <v>Damala</v>
      </c>
      <c r="H1010" s="6" t="str">
        <f>VLOOKUP(F1010,'Customer Info'!A:C,3,FALSE)</f>
        <v>Kotsonis</v>
      </c>
      <c r="I1010" s="6" t="str">
        <f>VLOOKUP(F1010,'Customer Info'!A:E,4,FALSE)</f>
        <v>Corporate</v>
      </c>
      <c r="J1010" s="2">
        <v>87</v>
      </c>
      <c r="K1010" s="2">
        <v>80</v>
      </c>
      <c r="L1010" s="2">
        <v>2</v>
      </c>
      <c r="M1010" s="7">
        <f t="shared" si="60"/>
        <v>160</v>
      </c>
      <c r="N1010" s="7">
        <f t="shared" si="61"/>
        <v>174</v>
      </c>
      <c r="O1010" s="2">
        <v>10</v>
      </c>
      <c r="P1010" s="8">
        <f t="shared" si="62"/>
        <v>184</v>
      </c>
      <c r="Q1010" s="8">
        <f t="shared" si="63"/>
        <v>14</v>
      </c>
      <c r="R1010" s="2" t="s">
        <v>50</v>
      </c>
      <c r="S1010" s="24" cm="1">
        <f t="array" ref="S1010">_xlfn.IFS(P1010&lt;5000, P1010*2%,  P1010&lt;25000, P1010*5%, P1010&lt;50000, P1010*7%, P1010&lt;10000, P1010*9%, P1010&lt;250000, P1010*12%, P1010&gt;=250000, P1010*15%)</f>
        <v>3.68</v>
      </c>
    </row>
    <row r="1011" spans="1:19" x14ac:dyDescent="0.3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>VLOOKUP(F1011,'Customer Info'!A:B,2,FALSE)</f>
        <v>Andrew</v>
      </c>
      <c r="H1011" s="6" t="str">
        <f>VLOOKUP(F1011,'Customer Info'!A:C,3,FALSE)</f>
        <v>Gjertsen</v>
      </c>
      <c r="I1011" s="6" t="str">
        <f>VLOOKUP(F1011,'Customer Info'!A:E,4,FALSE)</f>
        <v>Consumer</v>
      </c>
      <c r="J1011" s="2">
        <v>2466</v>
      </c>
      <c r="K1011" s="2">
        <v>2327</v>
      </c>
      <c r="L1011" s="2">
        <v>1</v>
      </c>
      <c r="M1011" s="7">
        <f t="shared" si="60"/>
        <v>2327</v>
      </c>
      <c r="N1011" s="7">
        <f t="shared" si="61"/>
        <v>2466</v>
      </c>
      <c r="O1011" s="2">
        <v>61</v>
      </c>
      <c r="P1011" s="8">
        <f t="shared" si="62"/>
        <v>2527</v>
      </c>
      <c r="Q1011" s="8">
        <f t="shared" si="63"/>
        <v>139</v>
      </c>
      <c r="R1011" s="2" t="s">
        <v>50</v>
      </c>
      <c r="S1011" s="24" cm="1">
        <f t="array" ref="S1011">_xlfn.IFS(P1011&lt;5000, P1011*2%,  P1011&lt;25000, P1011*5%, P1011&lt;50000, P1011*7%, P1011&lt;10000, P1011*9%, P1011&lt;250000, P1011*12%, P1011&gt;=250000, P1011*15%)</f>
        <v>50.54</v>
      </c>
    </row>
    <row r="1012" spans="1:19" x14ac:dyDescent="0.3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>VLOOKUP(F1012,'Customer Info'!A:B,2,FALSE)</f>
        <v>Katherine</v>
      </c>
      <c r="H1012" s="6" t="str">
        <f>VLOOKUP(F1012,'Customer Info'!A:C,3,FALSE)</f>
        <v>Murray</v>
      </c>
      <c r="I1012" s="6" t="str">
        <f>VLOOKUP(F1012,'Customer Info'!A:E,4,FALSE)</f>
        <v>Consumer</v>
      </c>
      <c r="J1012" s="2">
        <v>62</v>
      </c>
      <c r="K1012" s="2">
        <v>58</v>
      </c>
      <c r="L1012" s="2">
        <v>5</v>
      </c>
      <c r="M1012" s="7">
        <f t="shared" si="60"/>
        <v>290</v>
      </c>
      <c r="N1012" s="7">
        <f t="shared" si="61"/>
        <v>310</v>
      </c>
      <c r="O1012" s="2">
        <v>10</v>
      </c>
      <c r="P1012" s="8">
        <f t="shared" si="62"/>
        <v>320</v>
      </c>
      <c r="Q1012" s="8">
        <f t="shared" si="63"/>
        <v>20</v>
      </c>
      <c r="R1012" s="2" t="s">
        <v>50</v>
      </c>
      <c r="S1012" s="24" cm="1">
        <f t="array" ref="S1012">_xlfn.IFS(P1012&lt;5000, P1012*2%,  P1012&lt;25000, P1012*5%, P1012&lt;50000, P1012*7%, P1012&lt;10000, P1012*9%, P1012&lt;250000, P1012*12%, P1012&gt;=250000, P1012*15%)</f>
        <v>6.4</v>
      </c>
    </row>
    <row r="1013" spans="1:19" x14ac:dyDescent="0.3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>VLOOKUP(F1013,'Customer Info'!A:B,2,FALSE)</f>
        <v>Becky</v>
      </c>
      <c r="H1013" s="6" t="str">
        <f>VLOOKUP(F1013,'Customer Info'!A:C,3,FALSE)</f>
        <v>Pak</v>
      </c>
      <c r="I1013" s="6" t="str">
        <f>VLOOKUP(F1013,'Customer Info'!A:E,4,FALSE)</f>
        <v>Consumer</v>
      </c>
      <c r="J1013" s="2">
        <v>279</v>
      </c>
      <c r="K1013" s="2">
        <v>254</v>
      </c>
      <c r="L1013" s="2">
        <v>2</v>
      </c>
      <c r="M1013" s="7">
        <f t="shared" si="60"/>
        <v>508</v>
      </c>
      <c r="N1013" s="7">
        <f t="shared" si="61"/>
        <v>558</v>
      </c>
      <c r="O1013" s="2">
        <v>37</v>
      </c>
      <c r="P1013" s="8">
        <f t="shared" si="62"/>
        <v>595</v>
      </c>
      <c r="Q1013" s="8">
        <f t="shared" si="63"/>
        <v>50</v>
      </c>
      <c r="R1013" s="2" t="s">
        <v>50</v>
      </c>
      <c r="S1013" s="24" cm="1">
        <f t="array" ref="S1013">_xlfn.IFS(P1013&lt;5000, P1013*2%,  P1013&lt;25000, P1013*5%, P1013&lt;50000, P1013*7%, P1013&lt;10000, P1013*9%, P1013&lt;250000, P1013*12%, P1013&gt;=250000, P1013*15%)</f>
        <v>11.9</v>
      </c>
    </row>
    <row r="1014" spans="1:19" x14ac:dyDescent="0.3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>VLOOKUP(F1014,'Customer Info'!A:B,2,FALSE)</f>
        <v>Alex</v>
      </c>
      <c r="H1014" s="6" t="str">
        <f>VLOOKUP(F1014,'Customer Info'!A:C,3,FALSE)</f>
        <v>Avila</v>
      </c>
      <c r="I1014" s="6" t="str">
        <f>VLOOKUP(F1014,'Customer Info'!A:E,4,FALSE)</f>
        <v>Consumer</v>
      </c>
      <c r="J1014" s="2">
        <v>6012</v>
      </c>
      <c r="K1014" s="2">
        <v>5677</v>
      </c>
      <c r="L1014" s="2">
        <v>4</v>
      </c>
      <c r="M1014" s="7">
        <f t="shared" si="60"/>
        <v>22708</v>
      </c>
      <c r="N1014" s="7">
        <f t="shared" si="61"/>
        <v>24048</v>
      </c>
      <c r="O1014" s="2">
        <v>24</v>
      </c>
      <c r="P1014" s="8">
        <f t="shared" si="62"/>
        <v>24072</v>
      </c>
      <c r="Q1014" s="8">
        <f t="shared" si="63"/>
        <v>1340</v>
      </c>
      <c r="R1014" s="2" t="s">
        <v>28</v>
      </c>
      <c r="S1014" s="24" cm="1">
        <f t="array" ref="S1014">_xlfn.IFS(P1014&lt;5000, P1014*2%,  P1014&lt;25000, P1014*5%, P1014&lt;50000, P1014*7%, P1014&lt;10000, P1014*9%, P1014&lt;250000, P1014*12%, P1014&gt;=250000, P1014*15%)</f>
        <v>1203.6000000000001</v>
      </c>
    </row>
    <row r="1015" spans="1:19" x14ac:dyDescent="0.3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>VLOOKUP(F1015,'Customer Info'!A:B,2,FALSE)</f>
        <v>Alan</v>
      </c>
      <c r="H1015" s="6" t="str">
        <f>VLOOKUP(F1015,'Customer Info'!A:C,3,FALSE)</f>
        <v>Shonely</v>
      </c>
      <c r="I1015" s="6" t="str">
        <f>VLOOKUP(F1015,'Customer Info'!A:E,4,FALSE)</f>
        <v>Corporate</v>
      </c>
      <c r="J1015" s="2">
        <v>4846</v>
      </c>
      <c r="K1015" s="2">
        <v>4492</v>
      </c>
      <c r="L1015" s="2">
        <v>5</v>
      </c>
      <c r="M1015" s="7">
        <f t="shared" si="60"/>
        <v>22460</v>
      </c>
      <c r="N1015" s="7">
        <f t="shared" si="61"/>
        <v>24230</v>
      </c>
      <c r="O1015" s="2">
        <v>34</v>
      </c>
      <c r="P1015" s="8">
        <f t="shared" si="62"/>
        <v>24264</v>
      </c>
      <c r="Q1015" s="8">
        <f t="shared" si="63"/>
        <v>1770</v>
      </c>
      <c r="R1015" s="2" t="s">
        <v>28</v>
      </c>
      <c r="S1015" s="24" cm="1">
        <f t="array" ref="S1015">_xlfn.IFS(P1015&lt;5000, P1015*2%,  P1015&lt;25000, P1015*5%, P1015&lt;50000, P1015*7%, P1015&lt;10000, P1015*9%, P1015&lt;250000, P1015*12%, P1015&gt;=250000, P1015*15%)</f>
        <v>1213.2</v>
      </c>
    </row>
    <row r="1016" spans="1:19" x14ac:dyDescent="0.3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>VLOOKUP(F1016,'Customer Info'!A:B,2,FALSE)</f>
        <v>Brian</v>
      </c>
      <c r="H1016" s="6" t="str">
        <f>VLOOKUP(F1016,'Customer Info'!A:C,3,FALSE)</f>
        <v>Stugart</v>
      </c>
      <c r="I1016" s="6" t="str">
        <f>VLOOKUP(F1016,'Customer Info'!A:E,4,FALSE)</f>
        <v>Corporate</v>
      </c>
      <c r="J1016" s="2">
        <v>896</v>
      </c>
      <c r="K1016" s="2">
        <v>870</v>
      </c>
      <c r="L1016" s="2">
        <v>1</v>
      </c>
      <c r="M1016" s="7">
        <f t="shared" si="60"/>
        <v>870</v>
      </c>
      <c r="N1016" s="7">
        <f t="shared" si="61"/>
        <v>896</v>
      </c>
      <c r="O1016" s="2">
        <v>54</v>
      </c>
      <c r="P1016" s="8">
        <f t="shared" si="62"/>
        <v>950</v>
      </c>
      <c r="Q1016" s="8">
        <f t="shared" si="63"/>
        <v>26</v>
      </c>
      <c r="R1016" s="2" t="s">
        <v>28</v>
      </c>
      <c r="S1016" s="24" cm="1">
        <f t="array" ref="S1016">_xlfn.IFS(P1016&lt;5000, P1016*2%,  P1016&lt;25000, P1016*5%, P1016&lt;50000, P1016*7%, P1016&lt;10000, P1016*9%, P1016&lt;250000, P1016*12%, P1016&gt;=250000, P1016*15%)</f>
        <v>19</v>
      </c>
    </row>
    <row r="1017" spans="1:19" x14ac:dyDescent="0.3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>VLOOKUP(F1017,'Customer Info'!A:B,2,FALSE)</f>
        <v>Monica</v>
      </c>
      <c r="H1017" s="6" t="str">
        <f>VLOOKUP(F1017,'Customer Info'!A:C,3,FALSE)</f>
        <v>Federle</v>
      </c>
      <c r="I1017" s="6" t="str">
        <f>VLOOKUP(F1017,'Customer Info'!A:E,4,FALSE)</f>
        <v>Corporate</v>
      </c>
      <c r="J1017" s="2">
        <v>69</v>
      </c>
      <c r="K1017" s="2">
        <v>64</v>
      </c>
      <c r="L1017" s="2">
        <v>1</v>
      </c>
      <c r="M1017" s="7">
        <f t="shared" si="60"/>
        <v>64</v>
      </c>
      <c r="N1017" s="7">
        <f t="shared" si="61"/>
        <v>69</v>
      </c>
      <c r="O1017" s="2">
        <v>10</v>
      </c>
      <c r="P1017" s="8">
        <f t="shared" si="62"/>
        <v>79</v>
      </c>
      <c r="Q1017" s="8">
        <f t="shared" si="63"/>
        <v>5</v>
      </c>
      <c r="R1017" s="2" t="s">
        <v>28</v>
      </c>
      <c r="S1017" s="24" cm="1">
        <f t="array" ref="S1017">_xlfn.IFS(P1017&lt;5000, P1017*2%,  P1017&lt;25000, P1017*5%, P1017&lt;50000, P1017*7%, P1017&lt;10000, P1017*9%, P1017&lt;250000, P1017*12%, P1017&gt;=250000, P1017*15%)</f>
        <v>1.58</v>
      </c>
    </row>
    <row r="1018" spans="1:19" x14ac:dyDescent="0.3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>VLOOKUP(F1018,'Customer Info'!A:B,2,FALSE)</f>
        <v>Julie</v>
      </c>
      <c r="H1018" s="6" t="str">
        <f>VLOOKUP(F1018,'Customer Info'!A:C,3,FALSE)</f>
        <v>Prescott</v>
      </c>
      <c r="I1018" s="6" t="str">
        <f>VLOOKUP(F1018,'Customer Info'!A:E,4,FALSE)</f>
        <v>Consumer</v>
      </c>
      <c r="J1018" s="2">
        <v>69</v>
      </c>
      <c r="K1018" s="2">
        <v>64</v>
      </c>
      <c r="L1018" s="2">
        <v>7</v>
      </c>
      <c r="M1018" s="7">
        <f t="shared" si="60"/>
        <v>448</v>
      </c>
      <c r="N1018" s="7">
        <f t="shared" si="61"/>
        <v>483</v>
      </c>
      <c r="O1018" s="2">
        <v>10</v>
      </c>
      <c r="P1018" s="8">
        <f t="shared" si="62"/>
        <v>493</v>
      </c>
      <c r="Q1018" s="8">
        <f t="shared" si="63"/>
        <v>35</v>
      </c>
      <c r="R1018" s="2" t="s">
        <v>28</v>
      </c>
      <c r="S1018" s="24" cm="1">
        <f t="array" ref="S1018">_xlfn.IFS(P1018&lt;5000, P1018*2%,  P1018&lt;25000, P1018*5%, P1018&lt;50000, P1018*7%, P1018&lt;10000, P1018*9%, P1018&lt;250000, P1018*12%, P1018&gt;=250000, P1018*15%)</f>
        <v>9.86</v>
      </c>
    </row>
    <row r="1019" spans="1:19" x14ac:dyDescent="0.3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>VLOOKUP(F1019,'Customer Info'!A:B,2,FALSE)</f>
        <v>Sarah</v>
      </c>
      <c r="H1019" s="6" t="str">
        <f>VLOOKUP(F1019,'Customer Info'!A:C,3,FALSE)</f>
        <v>Foster</v>
      </c>
      <c r="I1019" s="6" t="str">
        <f>VLOOKUP(F1019,'Customer Info'!A:E,4,FALSE)</f>
        <v>Corporate</v>
      </c>
      <c r="J1019" s="2">
        <v>1721</v>
      </c>
      <c r="K1019" s="2">
        <v>1640</v>
      </c>
      <c r="L1019" s="2">
        <v>2</v>
      </c>
      <c r="M1019" s="7">
        <f t="shared" si="60"/>
        <v>3280</v>
      </c>
      <c r="N1019" s="7">
        <f t="shared" si="61"/>
        <v>3442</v>
      </c>
      <c r="O1019" s="2">
        <v>34</v>
      </c>
      <c r="P1019" s="8">
        <f t="shared" si="62"/>
        <v>3476</v>
      </c>
      <c r="Q1019" s="8">
        <f t="shared" si="63"/>
        <v>162</v>
      </c>
      <c r="R1019" s="2" t="s">
        <v>28</v>
      </c>
      <c r="S1019" s="24" cm="1">
        <f t="array" ref="S1019">_xlfn.IFS(P1019&lt;5000, P1019*2%,  P1019&lt;25000, P1019*5%, P1019&lt;50000, P1019*7%, P1019&lt;10000, P1019*9%, P1019&lt;250000, P1019*12%, P1019&gt;=250000, P1019*15%)</f>
        <v>69.52</v>
      </c>
    </row>
    <row r="1020" spans="1:19" x14ac:dyDescent="0.3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>VLOOKUP(F1020,'Customer Info'!A:B,2,FALSE)</f>
        <v>Meg</v>
      </c>
      <c r="H1020" s="6" t="str">
        <f>VLOOKUP(F1020,'Customer Info'!A:C,3,FALSE)</f>
        <v>Tillman</v>
      </c>
      <c r="I1020" s="6" t="str">
        <f>VLOOKUP(F1020,'Customer Info'!A:E,4,FALSE)</f>
        <v>Consumer</v>
      </c>
      <c r="J1020" s="2">
        <v>6768</v>
      </c>
      <c r="K1020" s="2">
        <v>6512</v>
      </c>
      <c r="L1020" s="2">
        <v>1</v>
      </c>
      <c r="M1020" s="7">
        <f t="shared" si="60"/>
        <v>6512</v>
      </c>
      <c r="N1020" s="7">
        <f t="shared" si="61"/>
        <v>6768</v>
      </c>
      <c r="O1020" s="2">
        <v>87</v>
      </c>
      <c r="P1020" s="8">
        <f t="shared" si="62"/>
        <v>6855</v>
      </c>
      <c r="Q1020" s="8">
        <f t="shared" si="63"/>
        <v>256</v>
      </c>
      <c r="R1020" s="2" t="s">
        <v>28</v>
      </c>
      <c r="S1020" s="24" cm="1">
        <f t="array" ref="S1020">_xlfn.IFS(P1020&lt;5000, P1020*2%,  P1020&lt;25000, P1020*5%, P1020&lt;50000, P1020*7%, P1020&lt;10000, P1020*9%, P1020&lt;250000, P1020*12%, P1020&gt;=250000, P1020*15%)</f>
        <v>342.75</v>
      </c>
    </row>
    <row r="1021" spans="1:19" x14ac:dyDescent="0.3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>VLOOKUP(F1021,'Customer Info'!A:B,2,FALSE)</f>
        <v>Debra</v>
      </c>
      <c r="H1021" s="6" t="str">
        <f>VLOOKUP(F1021,'Customer Info'!A:C,3,FALSE)</f>
        <v>Catini</v>
      </c>
      <c r="I1021" s="6" t="str">
        <f>VLOOKUP(F1021,'Customer Info'!A:E,4,FALSE)</f>
        <v>Home Office</v>
      </c>
      <c r="J1021" s="2">
        <v>1601</v>
      </c>
      <c r="K1021" s="2">
        <v>1510</v>
      </c>
      <c r="L1021" s="2">
        <v>1</v>
      </c>
      <c r="M1021" s="7">
        <f t="shared" si="60"/>
        <v>1510</v>
      </c>
      <c r="N1021" s="7">
        <f t="shared" si="61"/>
        <v>1601</v>
      </c>
      <c r="O1021" s="2">
        <v>65</v>
      </c>
      <c r="P1021" s="8">
        <f t="shared" si="62"/>
        <v>1666</v>
      </c>
      <c r="Q1021" s="8">
        <f t="shared" si="63"/>
        <v>91</v>
      </c>
      <c r="R1021" s="2" t="s">
        <v>28</v>
      </c>
      <c r="S1021" s="24" cm="1">
        <f t="array" ref="S1021">_xlfn.IFS(P1021&lt;5000, P1021*2%,  P1021&lt;25000, P1021*5%, P1021&lt;50000, P1021*7%, P1021&lt;10000, P1021*9%, P1021&lt;250000, P1021*12%, P1021&gt;=250000, P1021*15%)</f>
        <v>33.32</v>
      </c>
    </row>
    <row r="1022" spans="1:19" x14ac:dyDescent="0.3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>VLOOKUP(F1022,'Customer Info'!A:B,2,FALSE)</f>
        <v>Duane</v>
      </c>
      <c r="H1022" s="6" t="str">
        <f>VLOOKUP(F1022,'Customer Info'!A:C,3,FALSE)</f>
        <v>Benoit</v>
      </c>
      <c r="I1022" s="6" t="str">
        <f>VLOOKUP(F1022,'Customer Info'!A:E,4,FALSE)</f>
        <v>Consumer</v>
      </c>
      <c r="J1022" s="2">
        <v>626</v>
      </c>
      <c r="K1022" s="2">
        <v>559</v>
      </c>
      <c r="L1022" s="2">
        <v>6</v>
      </c>
      <c r="M1022" s="7">
        <f t="shared" si="60"/>
        <v>3354</v>
      </c>
      <c r="N1022" s="7">
        <f t="shared" si="61"/>
        <v>3756</v>
      </c>
      <c r="O1022" s="2">
        <v>42</v>
      </c>
      <c r="P1022" s="8">
        <f t="shared" si="62"/>
        <v>3798</v>
      </c>
      <c r="Q1022" s="8">
        <f t="shared" si="63"/>
        <v>402</v>
      </c>
      <c r="R1022" s="2" t="s">
        <v>50</v>
      </c>
      <c r="S1022" s="24" cm="1">
        <f t="array" ref="S1022">_xlfn.IFS(P1022&lt;5000, P1022*2%,  P1022&lt;25000, P1022*5%, P1022&lt;50000, P1022*7%, P1022&lt;10000, P1022*9%, P1022&lt;250000, P1022*12%, P1022&gt;=250000, P1022*15%)</f>
        <v>75.960000000000008</v>
      </c>
    </row>
    <row r="1023" spans="1:19" x14ac:dyDescent="0.3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>VLOOKUP(F1023,'Customer Info'!A:B,2,FALSE)</f>
        <v>David</v>
      </c>
      <c r="H1023" s="6" t="str">
        <f>VLOOKUP(F1023,'Customer Info'!A:C,3,FALSE)</f>
        <v>Kendrick</v>
      </c>
      <c r="I1023" s="6" t="str">
        <f>VLOOKUP(F1023,'Customer Info'!A:E,4,FALSE)</f>
        <v>Consumer</v>
      </c>
      <c r="J1023" s="2">
        <v>6768</v>
      </c>
      <c r="K1023" s="2">
        <v>6512</v>
      </c>
      <c r="L1023" s="2">
        <v>2</v>
      </c>
      <c r="M1023" s="7">
        <f t="shared" si="60"/>
        <v>13024</v>
      </c>
      <c r="N1023" s="7">
        <f t="shared" si="61"/>
        <v>13536</v>
      </c>
      <c r="O1023" s="2">
        <v>77</v>
      </c>
      <c r="P1023" s="8">
        <f t="shared" si="62"/>
        <v>13613</v>
      </c>
      <c r="Q1023" s="8">
        <f t="shared" si="63"/>
        <v>512</v>
      </c>
      <c r="R1023" s="2" t="s">
        <v>50</v>
      </c>
      <c r="S1023" s="24" cm="1">
        <f t="array" ref="S1023">_xlfn.IFS(P1023&lt;5000, P1023*2%,  P1023&lt;25000, P1023*5%, P1023&lt;50000, P1023*7%, P1023&lt;10000, P1023*9%, P1023&lt;250000, P1023*12%, P1023&gt;=250000, P1023*15%)</f>
        <v>680.65000000000009</v>
      </c>
    </row>
    <row r="1024" spans="1:19" x14ac:dyDescent="0.3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>VLOOKUP(F1024,'Customer Info'!A:B,2,FALSE)</f>
        <v>Toby</v>
      </c>
      <c r="H1024" s="6" t="str">
        <f>VLOOKUP(F1024,'Customer Info'!A:C,3,FALSE)</f>
        <v>Carlisle</v>
      </c>
      <c r="I1024" s="6" t="str">
        <f>VLOOKUP(F1024,'Customer Info'!A:E,4,FALSE)</f>
        <v>Corporate</v>
      </c>
      <c r="J1024" s="2">
        <v>1605</v>
      </c>
      <c r="K1024" s="2">
        <v>1487</v>
      </c>
      <c r="L1024" s="2">
        <v>3</v>
      </c>
      <c r="M1024" s="7">
        <f t="shared" si="60"/>
        <v>4461</v>
      </c>
      <c r="N1024" s="7">
        <f t="shared" si="61"/>
        <v>4815</v>
      </c>
      <c r="O1024" s="2">
        <v>82</v>
      </c>
      <c r="P1024" s="8">
        <f t="shared" si="62"/>
        <v>4897</v>
      </c>
      <c r="Q1024" s="8">
        <f t="shared" si="63"/>
        <v>354</v>
      </c>
      <c r="R1024" s="2" t="s">
        <v>28</v>
      </c>
      <c r="S1024" s="24" cm="1">
        <f t="array" ref="S1024">_xlfn.IFS(P1024&lt;5000, P1024*2%,  P1024&lt;25000, P1024*5%, P1024&lt;50000, P1024*7%, P1024&lt;10000, P1024*9%, P1024&lt;250000, P1024*12%, P1024&gt;=250000, P1024*15%)</f>
        <v>97.94</v>
      </c>
    </row>
    <row r="1025" spans="1:19" x14ac:dyDescent="0.3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>VLOOKUP(F1025,'Customer Info'!A:B,2,FALSE)</f>
        <v>Pauline</v>
      </c>
      <c r="H1025" s="6" t="str">
        <f>VLOOKUP(F1025,'Customer Info'!A:C,3,FALSE)</f>
        <v>Chand</v>
      </c>
      <c r="I1025" s="6" t="str">
        <f>VLOOKUP(F1025,'Customer Info'!A:E,4,FALSE)</f>
        <v>Consumer</v>
      </c>
      <c r="J1025" s="2">
        <v>1906</v>
      </c>
      <c r="K1025" s="2">
        <v>1798</v>
      </c>
      <c r="L1025" s="2">
        <v>7</v>
      </c>
      <c r="M1025" s="7">
        <f t="shared" si="60"/>
        <v>12586</v>
      </c>
      <c r="N1025" s="7">
        <f t="shared" si="61"/>
        <v>13342</v>
      </c>
      <c r="O1025" s="2">
        <v>32</v>
      </c>
      <c r="P1025" s="8">
        <f t="shared" si="62"/>
        <v>13374</v>
      </c>
      <c r="Q1025" s="8">
        <f t="shared" si="63"/>
        <v>756</v>
      </c>
      <c r="R1025" s="2" t="s">
        <v>28</v>
      </c>
      <c r="S1025" s="24" cm="1">
        <f t="array" ref="S1025">_xlfn.IFS(P1025&lt;5000, P1025*2%,  P1025&lt;25000, P1025*5%, P1025&lt;50000, P1025*7%, P1025&lt;10000, P1025*9%, P1025&lt;250000, P1025*12%, P1025&gt;=250000, P1025*15%)</f>
        <v>668.7</v>
      </c>
    </row>
    <row r="1026" spans="1:19" x14ac:dyDescent="0.3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>VLOOKUP(F1026,'Customer Info'!A:B,2,FALSE)</f>
        <v>Ralph</v>
      </c>
      <c r="H1026" s="6" t="str">
        <f>VLOOKUP(F1026,'Customer Info'!A:C,3,FALSE)</f>
        <v>Arnett</v>
      </c>
      <c r="I1026" s="6" t="str">
        <f>VLOOKUP(F1026,'Customer Info'!A:E,4,FALSE)</f>
        <v>Consumer</v>
      </c>
      <c r="J1026" s="2">
        <v>2829</v>
      </c>
      <c r="K1026" s="2">
        <v>2596</v>
      </c>
      <c r="L1026" s="2">
        <v>2</v>
      </c>
      <c r="M1026" s="7">
        <f t="shared" si="60"/>
        <v>5192</v>
      </c>
      <c r="N1026" s="7">
        <f t="shared" si="61"/>
        <v>5658</v>
      </c>
      <c r="O1026" s="2">
        <v>84</v>
      </c>
      <c r="P1026" s="8">
        <f t="shared" si="62"/>
        <v>5742</v>
      </c>
      <c r="Q1026" s="8">
        <f t="shared" si="63"/>
        <v>466</v>
      </c>
      <c r="R1026" s="2" t="s">
        <v>50</v>
      </c>
      <c r="S1026" s="24" cm="1">
        <f t="array" ref="S1026">_xlfn.IFS(P1026&lt;5000, P1026*2%,  P1026&lt;25000, P1026*5%, P1026&lt;50000, P1026*7%, P1026&lt;10000, P1026*9%, P1026&lt;250000, P1026*12%, P1026&gt;=250000, P1026*15%)</f>
        <v>287.10000000000002</v>
      </c>
    </row>
    <row r="1027" spans="1:19" x14ac:dyDescent="0.3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>VLOOKUP(F1027,'Customer Info'!A:B,2,FALSE)</f>
        <v>Matt</v>
      </c>
      <c r="H1027" s="6" t="str">
        <f>VLOOKUP(F1027,'Customer Info'!A:C,3,FALSE)</f>
        <v>Collins</v>
      </c>
      <c r="I1027" s="6" t="str">
        <f>VLOOKUP(F1027,'Customer Info'!A:E,4,FALSE)</f>
        <v>Corporate</v>
      </c>
      <c r="J1027" s="2">
        <v>136</v>
      </c>
      <c r="K1027" s="2">
        <v>130</v>
      </c>
      <c r="L1027" s="2">
        <v>1</v>
      </c>
      <c r="M1027" s="7">
        <f t="shared" si="60"/>
        <v>130</v>
      </c>
      <c r="N1027" s="7">
        <f t="shared" si="61"/>
        <v>136</v>
      </c>
      <c r="O1027" s="2">
        <v>30</v>
      </c>
      <c r="P1027" s="8">
        <f t="shared" si="62"/>
        <v>166</v>
      </c>
      <c r="Q1027" s="8">
        <f t="shared" si="63"/>
        <v>6</v>
      </c>
      <c r="R1027" s="2" t="s">
        <v>28</v>
      </c>
      <c r="S1027" s="24" cm="1">
        <f t="array" ref="S1027">_xlfn.IFS(P1027&lt;5000, P1027*2%,  P1027&lt;25000, P1027*5%, P1027&lt;50000, P1027*7%, P1027&lt;10000, P1027*9%, P1027&lt;250000, P1027*12%, P1027&gt;=250000, P1027*15%)</f>
        <v>3.3200000000000003</v>
      </c>
    </row>
    <row r="1028" spans="1:19" x14ac:dyDescent="0.3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>VLOOKUP(F1028,'Customer Info'!A:B,2,FALSE)</f>
        <v>Jack</v>
      </c>
      <c r="H1028" s="6" t="str">
        <f>VLOOKUP(F1028,'Customer Info'!A:C,3,FALSE)</f>
        <v>Lebron</v>
      </c>
      <c r="I1028" s="6" t="str">
        <f>VLOOKUP(F1028,'Customer Info'!A:E,4,FALSE)</f>
        <v>Consumer</v>
      </c>
      <c r="J1028" s="2">
        <v>177</v>
      </c>
      <c r="K1028" s="2">
        <v>169</v>
      </c>
      <c r="L1028" s="2">
        <v>8</v>
      </c>
      <c r="M1028" s="7">
        <f t="shared" si="60"/>
        <v>1352</v>
      </c>
      <c r="N1028" s="7">
        <f t="shared" si="61"/>
        <v>1416</v>
      </c>
      <c r="O1028" s="2">
        <v>30</v>
      </c>
      <c r="P1028" s="8">
        <f t="shared" si="62"/>
        <v>1446</v>
      </c>
      <c r="Q1028" s="8">
        <f t="shared" si="63"/>
        <v>64</v>
      </c>
      <c r="R1028" s="2" t="s">
        <v>28</v>
      </c>
      <c r="S1028" s="24" cm="1">
        <f t="array" ref="S1028">_xlfn.IFS(P1028&lt;5000, P1028*2%,  P1028&lt;25000, P1028*5%, P1028&lt;50000, P1028*7%, P1028&lt;10000, P1028*9%, P1028&lt;250000, P1028*12%, P1028&gt;=250000, P1028*15%)</f>
        <v>28.92</v>
      </c>
    </row>
    <row r="1029" spans="1:19" x14ac:dyDescent="0.3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>VLOOKUP(F1029,'Customer Info'!A:B,2,FALSE)</f>
        <v>Adam</v>
      </c>
      <c r="H1029" s="6" t="str">
        <f>VLOOKUP(F1029,'Customer Info'!A:C,3,FALSE)</f>
        <v>Bellavance</v>
      </c>
      <c r="I1029" s="6" t="str">
        <f>VLOOKUP(F1029,'Customer Info'!A:E,4,FALSE)</f>
        <v>Corporate</v>
      </c>
      <c r="J1029" s="2">
        <v>2083</v>
      </c>
      <c r="K1029" s="2">
        <v>2004</v>
      </c>
      <c r="L1029" s="2">
        <v>4</v>
      </c>
      <c r="M1029" s="7">
        <f t="shared" si="60"/>
        <v>8016</v>
      </c>
      <c r="N1029" s="7">
        <f t="shared" si="61"/>
        <v>8332</v>
      </c>
      <c r="O1029" s="2">
        <v>28</v>
      </c>
      <c r="P1029" s="8">
        <f t="shared" si="62"/>
        <v>8360</v>
      </c>
      <c r="Q1029" s="8">
        <f t="shared" si="63"/>
        <v>316</v>
      </c>
      <c r="R1029" s="2" t="s">
        <v>28</v>
      </c>
      <c r="S1029" s="24" cm="1">
        <f t="array" ref="S1029">_xlfn.IFS(P1029&lt;5000, P1029*2%,  P1029&lt;25000, P1029*5%, P1029&lt;50000, P1029*7%, P1029&lt;10000, P1029*9%, P1029&lt;250000, P1029*12%, P1029&gt;=250000, P1029*15%)</f>
        <v>418</v>
      </c>
    </row>
    <row r="1030" spans="1:19" x14ac:dyDescent="0.3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>VLOOKUP(F1030,'Customer Info'!A:B,2,FALSE)</f>
        <v>Michael</v>
      </c>
      <c r="H1030" s="6" t="str">
        <f>VLOOKUP(F1030,'Customer Info'!A:C,3,FALSE)</f>
        <v>Moore</v>
      </c>
      <c r="I1030" s="6" t="str">
        <f>VLOOKUP(F1030,'Customer Info'!A:E,4,FALSE)</f>
        <v>Consumer</v>
      </c>
      <c r="J1030" s="2">
        <v>3341</v>
      </c>
      <c r="K1030" s="2">
        <v>3152</v>
      </c>
      <c r="L1030" s="2">
        <v>2</v>
      </c>
      <c r="M1030" s="7">
        <f t="shared" si="60"/>
        <v>6304</v>
      </c>
      <c r="N1030" s="7">
        <f t="shared" si="61"/>
        <v>6682</v>
      </c>
      <c r="O1030" s="2">
        <v>42</v>
      </c>
      <c r="P1030" s="8">
        <f t="shared" si="62"/>
        <v>6724</v>
      </c>
      <c r="Q1030" s="8">
        <f t="shared" si="63"/>
        <v>378</v>
      </c>
      <c r="R1030" s="2" t="s">
        <v>28</v>
      </c>
      <c r="S1030" s="24" cm="1">
        <f t="array" ref="S1030">_xlfn.IFS(P1030&lt;5000, P1030*2%,  P1030&lt;25000, P1030*5%, P1030&lt;50000, P1030*7%, P1030&lt;10000, P1030*9%, P1030&lt;250000, P1030*12%, P1030&gt;=250000, P1030*15%)</f>
        <v>336.20000000000005</v>
      </c>
    </row>
    <row r="1031" spans="1:19" x14ac:dyDescent="0.3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>VLOOKUP(F1031,'Customer Info'!A:B,2,FALSE)</f>
        <v>David</v>
      </c>
      <c r="H1031" s="6" t="str">
        <f>VLOOKUP(F1031,'Customer Info'!A:C,3,FALSE)</f>
        <v>Kendrick</v>
      </c>
      <c r="I1031" s="6" t="str">
        <f>VLOOKUP(F1031,'Customer Info'!A:E,4,FALSE)</f>
        <v>Consumer</v>
      </c>
      <c r="J1031" s="2">
        <v>2644</v>
      </c>
      <c r="K1031" s="2">
        <v>2425</v>
      </c>
      <c r="L1031" s="2">
        <v>3</v>
      </c>
      <c r="M1031" s="7">
        <f t="shared" si="60"/>
        <v>7275</v>
      </c>
      <c r="N1031" s="7">
        <f t="shared" si="61"/>
        <v>7932</v>
      </c>
      <c r="O1031" s="2">
        <v>98</v>
      </c>
      <c r="P1031" s="8">
        <f t="shared" si="62"/>
        <v>8030</v>
      </c>
      <c r="Q1031" s="8">
        <f t="shared" si="63"/>
        <v>657</v>
      </c>
      <c r="R1031" s="2" t="s">
        <v>56</v>
      </c>
      <c r="S1031" s="24" cm="1">
        <f t="array" ref="S1031">_xlfn.IFS(P1031&lt;5000, P1031*2%,  P1031&lt;25000, P1031*5%, P1031&lt;50000, P1031*7%, P1031&lt;10000, P1031*9%, P1031&lt;250000, P1031*12%, P1031&gt;=250000, P1031*15%)</f>
        <v>401.5</v>
      </c>
    </row>
    <row r="1032" spans="1:19" x14ac:dyDescent="0.3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>VLOOKUP(F1032,'Customer Info'!A:B,2,FALSE)</f>
        <v>Kelly</v>
      </c>
      <c r="H1032" s="6" t="str">
        <f>VLOOKUP(F1032,'Customer Info'!A:C,3,FALSE)</f>
        <v>Williams</v>
      </c>
      <c r="I1032" s="6" t="str">
        <f>VLOOKUP(F1032,'Customer Info'!A:E,4,FALSE)</f>
        <v>Consumer</v>
      </c>
      <c r="J1032" s="2">
        <v>220</v>
      </c>
      <c r="K1032" s="2">
        <v>206</v>
      </c>
      <c r="L1032" s="2">
        <v>7</v>
      </c>
      <c r="M1032" s="7">
        <f t="shared" si="60"/>
        <v>1442</v>
      </c>
      <c r="N1032" s="7">
        <f t="shared" si="61"/>
        <v>1540</v>
      </c>
      <c r="O1032" s="2">
        <v>34</v>
      </c>
      <c r="P1032" s="8">
        <f t="shared" si="62"/>
        <v>1574</v>
      </c>
      <c r="Q1032" s="8">
        <f t="shared" si="63"/>
        <v>98</v>
      </c>
      <c r="R1032" s="2" t="s">
        <v>50</v>
      </c>
      <c r="S1032" s="24" cm="1">
        <f t="array" ref="S1032">_xlfn.IFS(P1032&lt;5000, P1032*2%,  P1032&lt;25000, P1032*5%, P1032&lt;50000, P1032*7%, P1032&lt;10000, P1032*9%, P1032&lt;250000, P1032*12%, P1032&gt;=250000, P1032*15%)</f>
        <v>31.48</v>
      </c>
    </row>
    <row r="1033" spans="1:19" x14ac:dyDescent="0.3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>VLOOKUP(F1033,'Customer Info'!A:B,2,FALSE)</f>
        <v>Jill</v>
      </c>
      <c r="H1033" s="6" t="str">
        <f>VLOOKUP(F1033,'Customer Info'!A:C,3,FALSE)</f>
        <v>Stevenson</v>
      </c>
      <c r="I1033" s="6" t="str">
        <f>VLOOKUP(F1033,'Customer Info'!A:E,4,FALSE)</f>
        <v>Consumer</v>
      </c>
      <c r="J1033" s="2">
        <v>8202</v>
      </c>
      <c r="K1033" s="2">
        <v>7594</v>
      </c>
      <c r="L1033" s="2">
        <v>3</v>
      </c>
      <c r="M1033" s="7">
        <f t="shared" si="60"/>
        <v>22782</v>
      </c>
      <c r="N1033" s="7">
        <f t="shared" si="61"/>
        <v>24606</v>
      </c>
      <c r="O1033" s="2">
        <v>97</v>
      </c>
      <c r="P1033" s="8">
        <f t="shared" si="62"/>
        <v>24703</v>
      </c>
      <c r="Q1033" s="8">
        <f t="shared" si="63"/>
        <v>1824</v>
      </c>
      <c r="R1033" s="2" t="s">
        <v>28</v>
      </c>
      <c r="S1033" s="24" cm="1">
        <f t="array" ref="S1033">_xlfn.IFS(P1033&lt;5000, P1033*2%,  P1033&lt;25000, P1033*5%, P1033&lt;50000, P1033*7%, P1033&lt;10000, P1033*9%, P1033&lt;250000, P1033*12%, P1033&gt;=250000, P1033*15%)</f>
        <v>1235.1500000000001</v>
      </c>
    </row>
    <row r="1034" spans="1:19" x14ac:dyDescent="0.3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>VLOOKUP(F1034,'Customer Info'!A:B,2,FALSE)</f>
        <v>Mick</v>
      </c>
      <c r="H1034" s="6" t="str">
        <f>VLOOKUP(F1034,'Customer Info'!A:C,3,FALSE)</f>
        <v>Crebagga</v>
      </c>
      <c r="I1034" s="6" t="str">
        <f>VLOOKUP(F1034,'Customer Info'!A:E,4,FALSE)</f>
        <v>Consumer</v>
      </c>
      <c r="J1034" s="2">
        <v>1808</v>
      </c>
      <c r="K1034" s="2">
        <v>1740</v>
      </c>
      <c r="L1034" s="2">
        <v>2</v>
      </c>
      <c r="M1034" s="7">
        <f t="shared" si="60"/>
        <v>3480</v>
      </c>
      <c r="N1034" s="7">
        <f t="shared" si="61"/>
        <v>3616</v>
      </c>
      <c r="O1034" s="2">
        <v>88</v>
      </c>
      <c r="P1034" s="8">
        <f t="shared" si="62"/>
        <v>3704</v>
      </c>
      <c r="Q1034" s="8">
        <f t="shared" si="63"/>
        <v>136</v>
      </c>
      <c r="R1034" s="2" t="s">
        <v>28</v>
      </c>
      <c r="S1034" s="24" cm="1">
        <f t="array" ref="S1034">_xlfn.IFS(P1034&lt;5000, P1034*2%,  P1034&lt;25000, P1034*5%, P1034&lt;50000, P1034*7%, P1034&lt;10000, P1034*9%, P1034&lt;250000, P1034*12%, P1034&gt;=250000, P1034*15%)</f>
        <v>74.08</v>
      </c>
    </row>
    <row r="1035" spans="1:19" x14ac:dyDescent="0.3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>VLOOKUP(F1035,'Customer Info'!A:B,2,FALSE)</f>
        <v>Muhammed</v>
      </c>
      <c r="H1035" s="6" t="str">
        <f>VLOOKUP(F1035,'Customer Info'!A:C,3,FALSE)</f>
        <v>MacIntyre</v>
      </c>
      <c r="I1035" s="6" t="str">
        <f>VLOOKUP(F1035,'Customer Info'!A:E,4,FALSE)</f>
        <v>Consumer</v>
      </c>
      <c r="J1035" s="2">
        <v>6520</v>
      </c>
      <c r="K1035" s="2">
        <v>5985</v>
      </c>
      <c r="L1035" s="2">
        <v>3</v>
      </c>
      <c r="M1035" s="7">
        <f t="shared" ref="M1035:M1098" si="64">K1035*L1035</f>
        <v>17955</v>
      </c>
      <c r="N1035" s="7">
        <f t="shared" ref="N1035:N1098" si="65">J1035*L1035</f>
        <v>19560</v>
      </c>
      <c r="O1035" s="2">
        <v>27</v>
      </c>
      <c r="P1035" s="8">
        <f t="shared" ref="P1035:P1098" si="66">N1035+O1035</f>
        <v>19587</v>
      </c>
      <c r="Q1035" s="8">
        <f t="shared" ref="Q1035:Q1098" si="67">N1035-M1035</f>
        <v>1605</v>
      </c>
      <c r="R1035" s="2" t="s">
        <v>56</v>
      </c>
      <c r="S1035" s="24" cm="1">
        <f t="array" ref="S1035">_xlfn.IFS(P1035&lt;5000, P1035*2%,  P1035&lt;25000, P1035*5%, P1035&lt;50000, P1035*7%, P1035&lt;10000, P1035*9%, P1035&lt;250000, P1035*12%, P1035&gt;=250000, P1035*15%)</f>
        <v>979.35</v>
      </c>
    </row>
    <row r="1036" spans="1:19" x14ac:dyDescent="0.3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>VLOOKUP(F1036,'Customer Info'!A:B,2,FALSE)</f>
        <v>Jack</v>
      </c>
      <c r="H1036" s="6" t="str">
        <f>VLOOKUP(F1036,'Customer Info'!A:C,3,FALSE)</f>
        <v>Garza</v>
      </c>
      <c r="I1036" s="6" t="str">
        <f>VLOOKUP(F1036,'Customer Info'!A:E,4,FALSE)</f>
        <v>Home Office</v>
      </c>
      <c r="J1036" s="2">
        <v>218</v>
      </c>
      <c r="K1036" s="2">
        <v>200</v>
      </c>
      <c r="L1036" s="2">
        <v>1</v>
      </c>
      <c r="M1036" s="7">
        <f t="shared" si="64"/>
        <v>200</v>
      </c>
      <c r="N1036" s="7">
        <f t="shared" si="65"/>
        <v>218</v>
      </c>
      <c r="O1036" s="2">
        <v>45</v>
      </c>
      <c r="P1036" s="8">
        <f t="shared" si="66"/>
        <v>263</v>
      </c>
      <c r="Q1036" s="8">
        <f t="shared" si="67"/>
        <v>18</v>
      </c>
      <c r="R1036" s="2" t="s">
        <v>50</v>
      </c>
      <c r="S1036" s="24" cm="1">
        <f t="array" ref="S1036">_xlfn.IFS(P1036&lt;5000, P1036*2%,  P1036&lt;25000, P1036*5%, P1036&lt;50000, P1036*7%, P1036&lt;10000, P1036*9%, P1036&lt;250000, P1036*12%, P1036&gt;=250000, P1036*15%)</f>
        <v>5.26</v>
      </c>
    </row>
    <row r="1037" spans="1:19" x14ac:dyDescent="0.3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>VLOOKUP(F1037,'Customer Info'!A:B,2,FALSE)</f>
        <v>Max</v>
      </c>
      <c r="H1037" s="6" t="str">
        <f>VLOOKUP(F1037,'Customer Info'!A:C,3,FALSE)</f>
        <v>Jones</v>
      </c>
      <c r="I1037" s="6" t="str">
        <f>VLOOKUP(F1037,'Customer Info'!A:E,4,FALSE)</f>
        <v>Home Office</v>
      </c>
      <c r="J1037" s="2">
        <v>2843</v>
      </c>
      <c r="K1037" s="2">
        <v>2735</v>
      </c>
      <c r="L1037" s="2">
        <v>3</v>
      </c>
      <c r="M1037" s="7">
        <f t="shared" si="64"/>
        <v>8205</v>
      </c>
      <c r="N1037" s="7">
        <f t="shared" si="65"/>
        <v>8529</v>
      </c>
      <c r="O1037" s="2">
        <v>74</v>
      </c>
      <c r="P1037" s="8">
        <f t="shared" si="66"/>
        <v>8603</v>
      </c>
      <c r="Q1037" s="8">
        <f t="shared" si="67"/>
        <v>324</v>
      </c>
      <c r="R1037" s="2" t="s">
        <v>28</v>
      </c>
      <c r="S1037" s="24" cm="1">
        <f t="array" ref="S1037">_xlfn.IFS(P1037&lt;5000, P1037*2%,  P1037&lt;25000, P1037*5%, P1037&lt;50000, P1037*7%, P1037&lt;10000, P1037*9%, P1037&lt;250000, P1037*12%, P1037&gt;=250000, P1037*15%)</f>
        <v>430.15000000000003</v>
      </c>
    </row>
    <row r="1038" spans="1:19" x14ac:dyDescent="0.3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>VLOOKUP(F1038,'Customer Info'!A:B,2,FALSE)</f>
        <v>Alex</v>
      </c>
      <c r="H1038" s="6" t="str">
        <f>VLOOKUP(F1038,'Customer Info'!A:C,3,FALSE)</f>
        <v>Avila</v>
      </c>
      <c r="I1038" s="6" t="str">
        <f>VLOOKUP(F1038,'Customer Info'!A:E,4,FALSE)</f>
        <v>Corporate</v>
      </c>
      <c r="J1038" s="2">
        <v>6585</v>
      </c>
      <c r="K1038" s="2">
        <v>6105</v>
      </c>
      <c r="L1038" s="2">
        <v>3</v>
      </c>
      <c r="M1038" s="7">
        <f t="shared" si="64"/>
        <v>18315</v>
      </c>
      <c r="N1038" s="7">
        <f t="shared" si="65"/>
        <v>19755</v>
      </c>
      <c r="O1038" s="2">
        <v>75</v>
      </c>
      <c r="P1038" s="8">
        <f t="shared" si="66"/>
        <v>19830</v>
      </c>
      <c r="Q1038" s="8">
        <f t="shared" si="67"/>
        <v>1440</v>
      </c>
      <c r="R1038" s="2" t="s">
        <v>28</v>
      </c>
      <c r="S1038" s="24" cm="1">
        <f t="array" ref="S1038">_xlfn.IFS(P1038&lt;5000, P1038*2%,  P1038&lt;25000, P1038*5%, P1038&lt;50000, P1038*7%, P1038&lt;10000, P1038*9%, P1038&lt;250000, P1038*12%, P1038&gt;=250000, P1038*15%)</f>
        <v>991.5</v>
      </c>
    </row>
    <row r="1039" spans="1:19" x14ac:dyDescent="0.3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>VLOOKUP(F1039,'Customer Info'!A:B,2,FALSE)</f>
        <v>Logan</v>
      </c>
      <c r="H1039" s="6" t="str">
        <f>VLOOKUP(F1039,'Customer Info'!A:C,3,FALSE)</f>
        <v>Haushalter</v>
      </c>
      <c r="I1039" s="6" t="str">
        <f>VLOOKUP(F1039,'Customer Info'!A:E,4,FALSE)</f>
        <v>Consumer</v>
      </c>
      <c r="J1039" s="2">
        <v>2654</v>
      </c>
      <c r="K1039" s="2">
        <v>2410</v>
      </c>
      <c r="L1039" s="2">
        <v>1</v>
      </c>
      <c r="M1039" s="7">
        <f t="shared" si="64"/>
        <v>2410</v>
      </c>
      <c r="N1039" s="7">
        <f t="shared" si="65"/>
        <v>2654</v>
      </c>
      <c r="O1039" s="2">
        <v>37</v>
      </c>
      <c r="P1039" s="8">
        <f t="shared" si="66"/>
        <v>2691</v>
      </c>
      <c r="Q1039" s="8">
        <f t="shared" si="67"/>
        <v>244</v>
      </c>
      <c r="R1039" s="2" t="s">
        <v>28</v>
      </c>
      <c r="S1039" s="24" cm="1">
        <f t="array" ref="S1039">_xlfn.IFS(P1039&lt;5000, P1039*2%,  P1039&lt;25000, P1039*5%, P1039&lt;50000, P1039*7%, P1039&lt;10000, P1039*9%, P1039&lt;250000, P1039*12%, P1039&gt;=250000, P1039*15%)</f>
        <v>53.82</v>
      </c>
    </row>
    <row r="1040" spans="1:19" x14ac:dyDescent="0.3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>VLOOKUP(F1040,'Customer Info'!A:B,2,FALSE)</f>
        <v>Deanra</v>
      </c>
      <c r="H1040" s="6" t="str">
        <f>VLOOKUP(F1040,'Customer Info'!A:C,3,FALSE)</f>
        <v>Eno</v>
      </c>
      <c r="I1040" s="6" t="str">
        <f>VLOOKUP(F1040,'Customer Info'!A:E,4,FALSE)</f>
        <v>Corporate</v>
      </c>
      <c r="J1040" s="2">
        <v>900</v>
      </c>
      <c r="K1040" s="2">
        <v>834</v>
      </c>
      <c r="L1040" s="2">
        <v>2</v>
      </c>
      <c r="M1040" s="7">
        <f t="shared" si="64"/>
        <v>1668</v>
      </c>
      <c r="N1040" s="7">
        <f t="shared" si="65"/>
        <v>1800</v>
      </c>
      <c r="O1040" s="2">
        <v>20</v>
      </c>
      <c r="P1040" s="8">
        <f t="shared" si="66"/>
        <v>1820</v>
      </c>
      <c r="Q1040" s="8">
        <f t="shared" si="67"/>
        <v>132</v>
      </c>
      <c r="R1040" s="2" t="s">
        <v>28</v>
      </c>
      <c r="S1040" s="24" cm="1">
        <f t="array" ref="S1040">_xlfn.IFS(P1040&lt;5000, P1040*2%,  P1040&lt;25000, P1040*5%, P1040&lt;50000, P1040*7%, P1040&lt;10000, P1040*9%, P1040&lt;250000, P1040*12%, P1040&gt;=250000, P1040*15%)</f>
        <v>36.4</v>
      </c>
    </row>
    <row r="1041" spans="1:19" x14ac:dyDescent="0.3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>VLOOKUP(F1041,'Customer Info'!A:B,2,FALSE)</f>
        <v>Natalie</v>
      </c>
      <c r="H1041" s="6" t="str">
        <f>VLOOKUP(F1041,'Customer Info'!A:C,3,FALSE)</f>
        <v>DeCherney</v>
      </c>
      <c r="I1041" s="6" t="str">
        <f>VLOOKUP(F1041,'Customer Info'!A:E,4,FALSE)</f>
        <v>Consumer</v>
      </c>
      <c r="J1041" s="2">
        <v>123</v>
      </c>
      <c r="K1041" s="2">
        <v>115</v>
      </c>
      <c r="L1041" s="2">
        <v>4</v>
      </c>
      <c r="M1041" s="7">
        <f t="shared" si="64"/>
        <v>460</v>
      </c>
      <c r="N1041" s="7">
        <f t="shared" si="65"/>
        <v>492</v>
      </c>
      <c r="O1041" s="2">
        <v>30</v>
      </c>
      <c r="P1041" s="8">
        <f t="shared" si="66"/>
        <v>522</v>
      </c>
      <c r="Q1041" s="8">
        <f t="shared" si="67"/>
        <v>32</v>
      </c>
      <c r="R1041" s="2" t="s">
        <v>28</v>
      </c>
      <c r="S1041" s="24" cm="1">
        <f t="array" ref="S1041">_xlfn.IFS(P1041&lt;5000, P1041*2%,  P1041&lt;25000, P1041*5%, P1041&lt;50000, P1041*7%, P1041&lt;10000, P1041*9%, P1041&lt;250000, P1041*12%, P1041&gt;=250000, P1041*15%)</f>
        <v>10.44</v>
      </c>
    </row>
    <row r="1042" spans="1:19" x14ac:dyDescent="0.3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>VLOOKUP(F1042,'Customer Info'!A:B,2,FALSE)</f>
        <v>Toby</v>
      </c>
      <c r="H1042" s="6" t="str">
        <f>VLOOKUP(F1042,'Customer Info'!A:C,3,FALSE)</f>
        <v>Braunhardt</v>
      </c>
      <c r="I1042" s="6" t="str">
        <f>VLOOKUP(F1042,'Customer Info'!A:E,4,FALSE)</f>
        <v>Corporate</v>
      </c>
      <c r="J1042" s="2">
        <v>4704</v>
      </c>
      <c r="K1042" s="2">
        <v>4361</v>
      </c>
      <c r="L1042" s="2">
        <v>3</v>
      </c>
      <c r="M1042" s="7">
        <f t="shared" si="64"/>
        <v>13083</v>
      </c>
      <c r="N1042" s="7">
        <f t="shared" si="65"/>
        <v>14112</v>
      </c>
      <c r="O1042" s="2">
        <v>60</v>
      </c>
      <c r="P1042" s="8">
        <f t="shared" si="66"/>
        <v>14172</v>
      </c>
      <c r="Q1042" s="8">
        <f t="shared" si="67"/>
        <v>1029</v>
      </c>
      <c r="R1042" s="2" t="s">
        <v>50</v>
      </c>
      <c r="S1042" s="24" cm="1">
        <f t="array" ref="S1042">_xlfn.IFS(P1042&lt;5000, P1042*2%,  P1042&lt;25000, P1042*5%, P1042&lt;50000, P1042*7%, P1042&lt;10000, P1042*9%, P1042&lt;250000, P1042*12%, P1042&gt;=250000, P1042*15%)</f>
        <v>708.6</v>
      </c>
    </row>
    <row r="1043" spans="1:19" x14ac:dyDescent="0.3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>VLOOKUP(F1043,'Customer Info'!A:B,2,FALSE)</f>
        <v>Christina</v>
      </c>
      <c r="H1043" s="6" t="str">
        <f>VLOOKUP(F1043,'Customer Info'!A:C,3,FALSE)</f>
        <v>VanderZanden</v>
      </c>
      <c r="I1043" s="6" t="str">
        <f>VLOOKUP(F1043,'Customer Info'!A:E,4,FALSE)</f>
        <v>Corporate</v>
      </c>
      <c r="J1043" s="2">
        <v>1498</v>
      </c>
      <c r="K1043" s="2">
        <v>1335</v>
      </c>
      <c r="L1043" s="2">
        <v>8</v>
      </c>
      <c r="M1043" s="7">
        <f t="shared" si="64"/>
        <v>10680</v>
      </c>
      <c r="N1043" s="7">
        <f t="shared" si="65"/>
        <v>11984</v>
      </c>
      <c r="O1043" s="2">
        <v>81</v>
      </c>
      <c r="P1043" s="8">
        <f t="shared" si="66"/>
        <v>12065</v>
      </c>
      <c r="Q1043" s="8">
        <f t="shared" si="67"/>
        <v>1304</v>
      </c>
      <c r="R1043" s="2" t="s">
        <v>28</v>
      </c>
      <c r="S1043" s="24" cm="1">
        <f t="array" ref="S1043">_xlfn.IFS(P1043&lt;5000, P1043*2%,  P1043&lt;25000, P1043*5%, P1043&lt;50000, P1043*7%, P1043&lt;10000, P1043*9%, P1043&lt;250000, P1043*12%, P1043&gt;=250000, P1043*15%)</f>
        <v>603.25</v>
      </c>
    </row>
    <row r="1044" spans="1:19" x14ac:dyDescent="0.3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>VLOOKUP(F1044,'Customer Info'!A:B,2,FALSE)</f>
        <v>Kelly</v>
      </c>
      <c r="H1044" s="6" t="str">
        <f>VLOOKUP(F1044,'Customer Info'!A:C,3,FALSE)</f>
        <v>Williams</v>
      </c>
      <c r="I1044" s="6" t="str">
        <f>VLOOKUP(F1044,'Customer Info'!A:E,4,FALSE)</f>
        <v>Corporate</v>
      </c>
      <c r="J1044" s="2">
        <v>2857</v>
      </c>
      <c r="K1044" s="2">
        <v>2622</v>
      </c>
      <c r="L1044" s="2">
        <v>4</v>
      </c>
      <c r="M1044" s="7">
        <f t="shared" si="64"/>
        <v>10488</v>
      </c>
      <c r="N1044" s="7">
        <f t="shared" si="65"/>
        <v>11428</v>
      </c>
      <c r="O1044" s="2">
        <v>57</v>
      </c>
      <c r="P1044" s="8">
        <f t="shared" si="66"/>
        <v>11485</v>
      </c>
      <c r="Q1044" s="8">
        <f t="shared" si="67"/>
        <v>940</v>
      </c>
      <c r="R1044" s="2" t="s">
        <v>50</v>
      </c>
      <c r="S1044" s="24" cm="1">
        <f t="array" ref="S1044">_xlfn.IFS(P1044&lt;5000, P1044*2%,  P1044&lt;25000, P1044*5%, P1044&lt;50000, P1044*7%, P1044&lt;10000, P1044*9%, P1044&lt;250000, P1044*12%, P1044&gt;=250000, P1044*15%)</f>
        <v>574.25</v>
      </c>
    </row>
    <row r="1045" spans="1:19" x14ac:dyDescent="0.3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>VLOOKUP(F1045,'Customer Info'!A:B,2,FALSE)</f>
        <v>Katrina</v>
      </c>
      <c r="H1045" s="6" t="str">
        <f>VLOOKUP(F1045,'Customer Info'!A:C,3,FALSE)</f>
        <v>Bavinger</v>
      </c>
      <c r="I1045" s="6" t="str">
        <f>VLOOKUP(F1045,'Customer Info'!A:E,4,FALSE)</f>
        <v>Consumer</v>
      </c>
      <c r="J1045" s="2">
        <v>8433</v>
      </c>
      <c r="K1045" s="2">
        <v>7801</v>
      </c>
      <c r="L1045" s="2">
        <v>6</v>
      </c>
      <c r="M1045" s="7">
        <f t="shared" si="64"/>
        <v>46806</v>
      </c>
      <c r="N1045" s="7">
        <f t="shared" si="65"/>
        <v>50598</v>
      </c>
      <c r="O1045" s="2">
        <v>23</v>
      </c>
      <c r="P1045" s="8">
        <f t="shared" si="66"/>
        <v>50621</v>
      </c>
      <c r="Q1045" s="8">
        <f t="shared" si="67"/>
        <v>3792</v>
      </c>
      <c r="R1045" s="2" t="s">
        <v>28</v>
      </c>
      <c r="S1045" s="24" cm="1">
        <f t="array" ref="S1045">_xlfn.IFS(P1045&lt;5000, P1045*2%,  P1045&lt;25000, P1045*5%, P1045&lt;50000, P1045*7%, P1045&lt;10000, P1045*9%, P1045&lt;250000, P1045*12%, P1045&gt;=250000, P1045*15%)</f>
        <v>6074.5199999999995</v>
      </c>
    </row>
    <row r="1046" spans="1:19" x14ac:dyDescent="0.3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>VLOOKUP(F1046,'Customer Info'!A:B,2,FALSE)</f>
        <v>Cari</v>
      </c>
      <c r="H1046" s="6" t="str">
        <f>VLOOKUP(F1046,'Customer Info'!A:C,3,FALSE)</f>
        <v>MacIntyre</v>
      </c>
      <c r="I1046" s="6" t="str">
        <f>VLOOKUP(F1046,'Customer Info'!A:E,4,FALSE)</f>
        <v>Consumer</v>
      </c>
      <c r="J1046" s="2">
        <v>151</v>
      </c>
      <c r="K1046" s="2">
        <v>139</v>
      </c>
      <c r="L1046" s="2">
        <v>9</v>
      </c>
      <c r="M1046" s="7">
        <f t="shared" si="64"/>
        <v>1251</v>
      </c>
      <c r="N1046" s="7">
        <f t="shared" si="65"/>
        <v>1359</v>
      </c>
      <c r="O1046" s="2">
        <v>30</v>
      </c>
      <c r="P1046" s="8">
        <f t="shared" si="66"/>
        <v>1389</v>
      </c>
      <c r="Q1046" s="8">
        <f t="shared" si="67"/>
        <v>108</v>
      </c>
      <c r="R1046" s="2" t="s">
        <v>28</v>
      </c>
      <c r="S1046" s="24" cm="1">
        <f t="array" ref="S1046">_xlfn.IFS(P1046&lt;5000, P1046*2%,  P1046&lt;25000, P1046*5%, P1046&lt;50000, P1046*7%, P1046&lt;10000, P1046*9%, P1046&lt;250000, P1046*12%, P1046&gt;=250000, P1046*15%)</f>
        <v>27.78</v>
      </c>
    </row>
    <row r="1047" spans="1:19" x14ac:dyDescent="0.3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>VLOOKUP(F1047,'Customer Info'!A:B,2,FALSE)</f>
        <v>Christina</v>
      </c>
      <c r="H1047" s="6" t="str">
        <f>VLOOKUP(F1047,'Customer Info'!A:C,3,FALSE)</f>
        <v>VanderZanden</v>
      </c>
      <c r="I1047" s="6" t="str">
        <f>VLOOKUP(F1047,'Customer Info'!A:E,4,FALSE)</f>
        <v>Corporate</v>
      </c>
      <c r="J1047" s="2">
        <v>1321</v>
      </c>
      <c r="K1047" s="2">
        <v>1211</v>
      </c>
      <c r="L1047" s="2">
        <v>7</v>
      </c>
      <c r="M1047" s="7">
        <f t="shared" si="64"/>
        <v>8477</v>
      </c>
      <c r="N1047" s="7">
        <f t="shared" si="65"/>
        <v>9247</v>
      </c>
      <c r="O1047" s="2">
        <v>32</v>
      </c>
      <c r="P1047" s="8">
        <f t="shared" si="66"/>
        <v>9279</v>
      </c>
      <c r="Q1047" s="8">
        <f t="shared" si="67"/>
        <v>770</v>
      </c>
      <c r="R1047" s="2" t="s">
        <v>28</v>
      </c>
      <c r="S1047" s="24" cm="1">
        <f t="array" ref="S1047">_xlfn.IFS(P1047&lt;5000, P1047*2%,  P1047&lt;25000, P1047*5%, P1047&lt;50000, P1047*7%, P1047&lt;10000, P1047*9%, P1047&lt;250000, P1047*12%, P1047&gt;=250000, P1047*15%)</f>
        <v>463.95000000000005</v>
      </c>
    </row>
    <row r="1048" spans="1:19" x14ac:dyDescent="0.3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>VLOOKUP(F1048,'Customer Info'!A:B,2,FALSE)</f>
        <v>Michelle</v>
      </c>
      <c r="H1048" s="6" t="str">
        <f>VLOOKUP(F1048,'Customer Info'!A:C,3,FALSE)</f>
        <v>Arnett</v>
      </c>
      <c r="I1048" s="6" t="str">
        <f>VLOOKUP(F1048,'Customer Info'!A:E,4,FALSE)</f>
        <v>Consumer</v>
      </c>
      <c r="J1048" s="2">
        <v>183</v>
      </c>
      <c r="K1048" s="2">
        <v>168</v>
      </c>
      <c r="L1048" s="2">
        <v>3</v>
      </c>
      <c r="M1048" s="7">
        <f t="shared" si="64"/>
        <v>504</v>
      </c>
      <c r="N1048" s="7">
        <f t="shared" si="65"/>
        <v>549</v>
      </c>
      <c r="O1048" s="2">
        <v>30</v>
      </c>
      <c r="P1048" s="8">
        <f t="shared" si="66"/>
        <v>579</v>
      </c>
      <c r="Q1048" s="8">
        <f t="shared" si="67"/>
        <v>45</v>
      </c>
      <c r="R1048" s="2" t="s">
        <v>28</v>
      </c>
      <c r="S1048" s="24" cm="1">
        <f t="array" ref="S1048">_xlfn.IFS(P1048&lt;5000, P1048*2%,  P1048&lt;25000, P1048*5%, P1048&lt;50000, P1048*7%, P1048&lt;10000, P1048*9%, P1048&lt;250000, P1048*12%, P1048&gt;=250000, P1048*15%)</f>
        <v>11.58</v>
      </c>
    </row>
    <row r="1049" spans="1:19" x14ac:dyDescent="0.3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>VLOOKUP(F1049,'Customer Info'!A:B,2,FALSE)</f>
        <v>Harold</v>
      </c>
      <c r="H1049" s="6" t="str">
        <f>VLOOKUP(F1049,'Customer Info'!A:C,3,FALSE)</f>
        <v>Engle</v>
      </c>
      <c r="I1049" s="6" t="str">
        <f>VLOOKUP(F1049,'Customer Info'!A:E,4,FALSE)</f>
        <v>Home Office</v>
      </c>
      <c r="J1049" s="2">
        <v>2453</v>
      </c>
      <c r="K1049" s="2">
        <v>2336</v>
      </c>
      <c r="L1049" s="2">
        <v>4</v>
      </c>
      <c r="M1049" s="7">
        <f t="shared" si="64"/>
        <v>9344</v>
      </c>
      <c r="N1049" s="7">
        <f t="shared" si="65"/>
        <v>9812</v>
      </c>
      <c r="O1049" s="2">
        <v>86</v>
      </c>
      <c r="P1049" s="8">
        <f t="shared" si="66"/>
        <v>9898</v>
      </c>
      <c r="Q1049" s="8">
        <f t="shared" si="67"/>
        <v>468</v>
      </c>
      <c r="R1049" s="2" t="s">
        <v>28</v>
      </c>
      <c r="S1049" s="24" cm="1">
        <f t="array" ref="S1049">_xlfn.IFS(P1049&lt;5000, P1049*2%,  P1049&lt;25000, P1049*5%, P1049&lt;50000, P1049*7%, P1049&lt;10000, P1049*9%, P1049&lt;250000, P1049*12%, P1049&gt;=250000, P1049*15%)</f>
        <v>494.90000000000003</v>
      </c>
    </row>
    <row r="1050" spans="1:19" x14ac:dyDescent="0.3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>VLOOKUP(F1050,'Customer Info'!A:B,2,FALSE)</f>
        <v>Trudy</v>
      </c>
      <c r="H1050" s="6" t="str">
        <f>VLOOKUP(F1050,'Customer Info'!A:C,3,FALSE)</f>
        <v>Glocke</v>
      </c>
      <c r="I1050" s="6" t="str">
        <f>VLOOKUP(F1050,'Customer Info'!A:E,4,FALSE)</f>
        <v>Consumer</v>
      </c>
      <c r="J1050" s="2">
        <v>3354</v>
      </c>
      <c r="K1050" s="2">
        <v>3102</v>
      </c>
      <c r="L1050" s="2">
        <v>2</v>
      </c>
      <c r="M1050" s="7">
        <f t="shared" si="64"/>
        <v>6204</v>
      </c>
      <c r="N1050" s="7">
        <f t="shared" si="65"/>
        <v>6708</v>
      </c>
      <c r="O1050" s="2">
        <v>83</v>
      </c>
      <c r="P1050" s="8">
        <f t="shared" si="66"/>
        <v>6791</v>
      </c>
      <c r="Q1050" s="8">
        <f t="shared" si="67"/>
        <v>504</v>
      </c>
      <c r="R1050" s="2" t="s">
        <v>28</v>
      </c>
      <c r="S1050" s="24" cm="1">
        <f t="array" ref="S1050">_xlfn.IFS(P1050&lt;5000, P1050*2%,  P1050&lt;25000, P1050*5%, P1050&lt;50000, P1050*7%, P1050&lt;10000, P1050*9%, P1050&lt;250000, P1050*12%, P1050&gt;=250000, P1050*15%)</f>
        <v>339.55</v>
      </c>
    </row>
    <row r="1051" spans="1:19" x14ac:dyDescent="0.3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>VLOOKUP(F1051,'Customer Info'!A:B,2,FALSE)</f>
        <v>Rachel</v>
      </c>
      <c r="H1051" s="6" t="str">
        <f>VLOOKUP(F1051,'Customer Info'!A:C,3,FALSE)</f>
        <v>Payne</v>
      </c>
      <c r="I1051" s="6" t="str">
        <f>VLOOKUP(F1051,'Customer Info'!A:E,4,FALSE)</f>
        <v>Home Office</v>
      </c>
      <c r="J1051" s="2">
        <v>1605</v>
      </c>
      <c r="K1051" s="2">
        <v>1487</v>
      </c>
      <c r="L1051" s="2">
        <v>3</v>
      </c>
      <c r="M1051" s="7">
        <f t="shared" si="64"/>
        <v>4461</v>
      </c>
      <c r="N1051" s="7">
        <f t="shared" si="65"/>
        <v>4815</v>
      </c>
      <c r="O1051" s="2">
        <v>76</v>
      </c>
      <c r="P1051" s="8">
        <f t="shared" si="66"/>
        <v>4891</v>
      </c>
      <c r="Q1051" s="8">
        <f t="shared" si="67"/>
        <v>354</v>
      </c>
      <c r="R1051" s="2" t="s">
        <v>26</v>
      </c>
      <c r="S1051" s="24" cm="1">
        <f t="array" ref="S1051">_xlfn.IFS(P1051&lt;5000, P1051*2%,  P1051&lt;25000, P1051*5%, P1051&lt;50000, P1051*7%, P1051&lt;10000, P1051*9%, P1051&lt;250000, P1051*12%, P1051&gt;=250000, P1051*15%)</f>
        <v>97.820000000000007</v>
      </c>
    </row>
    <row r="1052" spans="1:19" x14ac:dyDescent="0.3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>VLOOKUP(F1052,'Customer Info'!A:B,2,FALSE)</f>
        <v>Pamela</v>
      </c>
      <c r="H1052" s="6" t="str">
        <f>VLOOKUP(F1052,'Customer Info'!A:C,3,FALSE)</f>
        <v>Stobb</v>
      </c>
      <c r="I1052" s="6" t="str">
        <f>VLOOKUP(F1052,'Customer Info'!A:E,4,FALSE)</f>
        <v>Consumer</v>
      </c>
      <c r="J1052" s="2">
        <v>1305</v>
      </c>
      <c r="K1052" s="2">
        <v>1197</v>
      </c>
      <c r="L1052" s="2">
        <v>2</v>
      </c>
      <c r="M1052" s="7">
        <f t="shared" si="64"/>
        <v>2394</v>
      </c>
      <c r="N1052" s="7">
        <f t="shared" si="65"/>
        <v>2610</v>
      </c>
      <c r="O1052" s="2">
        <v>86</v>
      </c>
      <c r="P1052" s="8">
        <f t="shared" si="66"/>
        <v>2696</v>
      </c>
      <c r="Q1052" s="8">
        <f t="shared" si="67"/>
        <v>216</v>
      </c>
      <c r="R1052" s="2" t="s">
        <v>50</v>
      </c>
      <c r="S1052" s="24" cm="1">
        <f t="array" ref="S1052">_xlfn.IFS(P1052&lt;5000, P1052*2%,  P1052&lt;25000, P1052*5%, P1052&lt;50000, P1052*7%, P1052&lt;10000, P1052*9%, P1052&lt;250000, P1052*12%, P1052&gt;=250000, P1052*15%)</f>
        <v>53.92</v>
      </c>
    </row>
    <row r="1053" spans="1:19" x14ac:dyDescent="0.3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>VLOOKUP(F1053,'Customer Info'!A:B,2,FALSE)</f>
        <v>Marina</v>
      </c>
      <c r="H1053" s="6" t="str">
        <f>VLOOKUP(F1053,'Customer Info'!A:C,3,FALSE)</f>
        <v>Lichtenstein</v>
      </c>
      <c r="I1053" s="6" t="str">
        <f>VLOOKUP(F1053,'Customer Info'!A:E,4,FALSE)</f>
        <v>Home Office</v>
      </c>
      <c r="J1053" s="2">
        <v>465</v>
      </c>
      <c r="K1053" s="2">
        <v>439</v>
      </c>
      <c r="L1053" s="2">
        <v>2</v>
      </c>
      <c r="M1053" s="7">
        <f t="shared" si="64"/>
        <v>878</v>
      </c>
      <c r="N1053" s="7">
        <f t="shared" si="65"/>
        <v>930</v>
      </c>
      <c r="O1053" s="2">
        <v>98</v>
      </c>
      <c r="P1053" s="8">
        <f t="shared" si="66"/>
        <v>1028</v>
      </c>
      <c r="Q1053" s="8">
        <f t="shared" si="67"/>
        <v>52</v>
      </c>
      <c r="R1053" s="2" t="s">
        <v>28</v>
      </c>
      <c r="S1053" s="24" cm="1">
        <f t="array" ref="S1053">_xlfn.IFS(P1053&lt;5000, P1053*2%,  P1053&lt;25000, P1053*5%, P1053&lt;50000, P1053*7%, P1053&lt;10000, P1053*9%, P1053&lt;250000, P1053*12%, P1053&gt;=250000, P1053*15%)</f>
        <v>20.56</v>
      </c>
    </row>
    <row r="1054" spans="1:19" x14ac:dyDescent="0.3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>VLOOKUP(F1054,'Customer Info'!A:B,2,FALSE)</f>
        <v>Logan</v>
      </c>
      <c r="H1054" s="6" t="str">
        <f>VLOOKUP(F1054,'Customer Info'!A:C,3,FALSE)</f>
        <v>Currie</v>
      </c>
      <c r="I1054" s="6" t="str">
        <f>VLOOKUP(F1054,'Customer Info'!A:E,4,FALSE)</f>
        <v>Home Office</v>
      </c>
      <c r="J1054" s="2">
        <v>2960</v>
      </c>
      <c r="K1054" s="2">
        <v>2635</v>
      </c>
      <c r="L1054" s="2">
        <v>8</v>
      </c>
      <c r="M1054" s="7">
        <f t="shared" si="64"/>
        <v>21080</v>
      </c>
      <c r="N1054" s="7">
        <f t="shared" si="65"/>
        <v>23680</v>
      </c>
      <c r="O1054" s="2">
        <v>63</v>
      </c>
      <c r="P1054" s="8">
        <f t="shared" si="66"/>
        <v>23743</v>
      </c>
      <c r="Q1054" s="8">
        <f t="shared" si="67"/>
        <v>2600</v>
      </c>
      <c r="R1054" s="2" t="s">
        <v>28</v>
      </c>
      <c r="S1054" s="24" cm="1">
        <f t="array" ref="S1054">_xlfn.IFS(P1054&lt;5000, P1054*2%,  P1054&lt;25000, P1054*5%, P1054&lt;50000, P1054*7%, P1054&lt;10000, P1054*9%, P1054&lt;250000, P1054*12%, P1054&gt;=250000, P1054*15%)</f>
        <v>1187.1500000000001</v>
      </c>
    </row>
    <row r="1055" spans="1:19" x14ac:dyDescent="0.3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>VLOOKUP(F1055,'Customer Info'!A:B,2,FALSE)</f>
        <v>Tamara</v>
      </c>
      <c r="H1055" s="6" t="str">
        <f>VLOOKUP(F1055,'Customer Info'!A:C,3,FALSE)</f>
        <v>Chand</v>
      </c>
      <c r="I1055" s="6" t="str">
        <f>VLOOKUP(F1055,'Customer Info'!A:E,4,FALSE)</f>
        <v>Corporate</v>
      </c>
      <c r="J1055" s="2">
        <v>8399</v>
      </c>
      <c r="K1055" s="2">
        <v>8001</v>
      </c>
      <c r="L1055" s="2">
        <v>5</v>
      </c>
      <c r="M1055" s="7">
        <f t="shared" si="64"/>
        <v>40005</v>
      </c>
      <c r="N1055" s="7">
        <f t="shared" si="65"/>
        <v>41995</v>
      </c>
      <c r="O1055" s="2">
        <v>78</v>
      </c>
      <c r="P1055" s="8">
        <f t="shared" si="66"/>
        <v>42073</v>
      </c>
      <c r="Q1055" s="8">
        <f t="shared" si="67"/>
        <v>1990</v>
      </c>
      <c r="R1055" s="2" t="s">
        <v>50</v>
      </c>
      <c r="S1055" s="24" cm="1">
        <f t="array" ref="S1055">_xlfn.IFS(P1055&lt;5000, P1055*2%,  P1055&lt;25000, P1055*5%, P1055&lt;50000, P1055*7%, P1055&lt;10000, P1055*9%, P1055&lt;250000, P1055*12%, P1055&gt;=250000, P1055*15%)</f>
        <v>2945.11</v>
      </c>
    </row>
    <row r="1056" spans="1:19" x14ac:dyDescent="0.3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>VLOOKUP(F1056,'Customer Info'!A:B,2,FALSE)</f>
        <v>Kristina</v>
      </c>
      <c r="H1056" s="6" t="str">
        <f>VLOOKUP(F1056,'Customer Info'!A:C,3,FALSE)</f>
        <v>Nunn</v>
      </c>
      <c r="I1056" s="6" t="str">
        <f>VLOOKUP(F1056,'Customer Info'!A:E,4,FALSE)</f>
        <v>Corporate</v>
      </c>
      <c r="J1056" s="2">
        <v>149</v>
      </c>
      <c r="K1056" s="2">
        <v>131</v>
      </c>
      <c r="L1056" s="2">
        <v>2</v>
      </c>
      <c r="M1056" s="7">
        <f t="shared" si="64"/>
        <v>262</v>
      </c>
      <c r="N1056" s="7">
        <f t="shared" si="65"/>
        <v>298</v>
      </c>
      <c r="O1056" s="2">
        <v>30</v>
      </c>
      <c r="P1056" s="8">
        <f t="shared" si="66"/>
        <v>328</v>
      </c>
      <c r="Q1056" s="8">
        <f t="shared" si="67"/>
        <v>36</v>
      </c>
      <c r="R1056" s="2" t="s">
        <v>28</v>
      </c>
      <c r="S1056" s="24" cm="1">
        <f t="array" ref="S1056">_xlfn.IFS(P1056&lt;5000, P1056*2%,  P1056&lt;25000, P1056*5%, P1056&lt;50000, P1056*7%, P1056&lt;10000, P1056*9%, P1056&lt;250000, P1056*12%, P1056&gt;=250000, P1056*15%)</f>
        <v>6.5600000000000005</v>
      </c>
    </row>
    <row r="1057" spans="1:19" x14ac:dyDescent="0.3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>VLOOKUP(F1057,'Customer Info'!A:B,2,FALSE)</f>
        <v>Steven</v>
      </c>
      <c r="H1057" s="6" t="str">
        <f>VLOOKUP(F1057,'Customer Info'!A:C,3,FALSE)</f>
        <v>Cartwright</v>
      </c>
      <c r="I1057" s="6" t="str">
        <f>VLOOKUP(F1057,'Customer Info'!A:E,4,FALSE)</f>
        <v>Consumer</v>
      </c>
      <c r="J1057" s="2">
        <v>1306</v>
      </c>
      <c r="K1057" s="2">
        <v>1197</v>
      </c>
      <c r="L1057" s="2">
        <v>1</v>
      </c>
      <c r="M1057" s="7">
        <f t="shared" si="64"/>
        <v>1197</v>
      </c>
      <c r="N1057" s="7">
        <f t="shared" si="65"/>
        <v>1306</v>
      </c>
      <c r="O1057" s="2">
        <v>47</v>
      </c>
      <c r="P1057" s="8">
        <f t="shared" si="66"/>
        <v>1353</v>
      </c>
      <c r="Q1057" s="8">
        <f t="shared" si="67"/>
        <v>109</v>
      </c>
      <c r="R1057" s="2" t="s">
        <v>28</v>
      </c>
      <c r="S1057" s="24" cm="1">
        <f t="array" ref="S1057">_xlfn.IFS(P1057&lt;5000, P1057*2%,  P1057&lt;25000, P1057*5%, P1057&lt;50000, P1057*7%, P1057&lt;10000, P1057*9%, P1057&lt;250000, P1057*12%, P1057&gt;=250000, P1057*15%)</f>
        <v>27.060000000000002</v>
      </c>
    </row>
    <row r="1058" spans="1:19" x14ac:dyDescent="0.3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>VLOOKUP(F1058,'Customer Info'!A:B,2,FALSE)</f>
        <v>Anna</v>
      </c>
      <c r="H1058" s="6" t="str">
        <f>VLOOKUP(F1058,'Customer Info'!A:C,3,FALSE)</f>
        <v>Gayman</v>
      </c>
      <c r="I1058" s="6" t="str">
        <f>VLOOKUP(F1058,'Customer Info'!A:E,4,FALSE)</f>
        <v>Consumer</v>
      </c>
      <c r="J1058" s="2">
        <v>691</v>
      </c>
      <c r="K1058" s="2">
        <v>627</v>
      </c>
      <c r="L1058" s="2">
        <v>6</v>
      </c>
      <c r="M1058" s="7">
        <f t="shared" si="64"/>
        <v>3762</v>
      </c>
      <c r="N1058" s="7">
        <f t="shared" si="65"/>
        <v>4146</v>
      </c>
      <c r="O1058" s="2">
        <v>43</v>
      </c>
      <c r="P1058" s="8">
        <f t="shared" si="66"/>
        <v>4189</v>
      </c>
      <c r="Q1058" s="8">
        <f t="shared" si="67"/>
        <v>384</v>
      </c>
      <c r="R1058" s="2" t="s">
        <v>28</v>
      </c>
      <c r="S1058" s="24" cm="1">
        <f t="array" ref="S1058">_xlfn.IFS(P1058&lt;5000, P1058*2%,  P1058&lt;25000, P1058*5%, P1058&lt;50000, P1058*7%, P1058&lt;10000, P1058*9%, P1058&lt;250000, P1058*12%, P1058&gt;=250000, P1058*15%)</f>
        <v>83.78</v>
      </c>
    </row>
    <row r="1059" spans="1:19" x14ac:dyDescent="0.3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>VLOOKUP(F1059,'Customer Info'!A:B,2,FALSE)</f>
        <v>Don</v>
      </c>
      <c r="H1059" s="6" t="str">
        <f>VLOOKUP(F1059,'Customer Info'!A:C,3,FALSE)</f>
        <v>Weiss</v>
      </c>
      <c r="I1059" s="6" t="str">
        <f>VLOOKUP(F1059,'Customer Info'!A:E,4,FALSE)</f>
        <v>Home Office</v>
      </c>
      <c r="J1059" s="2">
        <v>285</v>
      </c>
      <c r="K1059" s="2">
        <v>259</v>
      </c>
      <c r="L1059" s="2">
        <v>2</v>
      </c>
      <c r="M1059" s="7">
        <f t="shared" si="64"/>
        <v>518</v>
      </c>
      <c r="N1059" s="7">
        <f t="shared" si="65"/>
        <v>570</v>
      </c>
      <c r="O1059" s="2">
        <v>81</v>
      </c>
      <c r="P1059" s="8">
        <f t="shared" si="66"/>
        <v>651</v>
      </c>
      <c r="Q1059" s="8">
        <f t="shared" si="67"/>
        <v>52</v>
      </c>
      <c r="R1059" s="2" t="s">
        <v>50</v>
      </c>
      <c r="S1059" s="24" cm="1">
        <f t="array" ref="S1059">_xlfn.IFS(P1059&lt;5000, P1059*2%,  P1059&lt;25000, P1059*5%, P1059&lt;50000, P1059*7%, P1059&lt;10000, P1059*9%, P1059&lt;250000, P1059*12%, P1059&gt;=250000, P1059*15%)</f>
        <v>13.02</v>
      </c>
    </row>
    <row r="1060" spans="1:19" x14ac:dyDescent="0.3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>VLOOKUP(F1060,'Customer Info'!A:B,2,FALSE)</f>
        <v>Toby</v>
      </c>
      <c r="H1060" s="6" t="str">
        <f>VLOOKUP(F1060,'Customer Info'!A:C,3,FALSE)</f>
        <v>Braunhardt</v>
      </c>
      <c r="I1060" s="6" t="str">
        <f>VLOOKUP(F1060,'Customer Info'!A:E,4,FALSE)</f>
        <v>Consumer</v>
      </c>
      <c r="J1060" s="2">
        <v>1816</v>
      </c>
      <c r="K1060" s="2">
        <v>1700</v>
      </c>
      <c r="L1060" s="2">
        <v>5</v>
      </c>
      <c r="M1060" s="7">
        <f t="shared" si="64"/>
        <v>8500</v>
      </c>
      <c r="N1060" s="7">
        <f t="shared" si="65"/>
        <v>9080</v>
      </c>
      <c r="O1060" s="2">
        <v>22</v>
      </c>
      <c r="P1060" s="8">
        <f t="shared" si="66"/>
        <v>9102</v>
      </c>
      <c r="Q1060" s="8">
        <f t="shared" si="67"/>
        <v>580</v>
      </c>
      <c r="R1060" s="2" t="s">
        <v>28</v>
      </c>
      <c r="S1060" s="24" cm="1">
        <f t="array" ref="S1060">_xlfn.IFS(P1060&lt;5000, P1060*2%,  P1060&lt;25000, P1060*5%, P1060&lt;50000, P1060*7%, P1060&lt;10000, P1060*9%, P1060&lt;250000, P1060*12%, P1060&gt;=250000, P1060*15%)</f>
        <v>455.1</v>
      </c>
    </row>
    <row r="1061" spans="1:19" x14ac:dyDescent="0.3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>VLOOKUP(F1061,'Customer Info'!A:B,2,FALSE)</f>
        <v>John</v>
      </c>
      <c r="H1061" s="6" t="str">
        <f>VLOOKUP(F1061,'Customer Info'!A:C,3,FALSE)</f>
        <v>Grady</v>
      </c>
      <c r="I1061" s="6" t="str">
        <f>VLOOKUP(F1061,'Customer Info'!A:E,4,FALSE)</f>
        <v>Home Office</v>
      </c>
      <c r="J1061" s="2">
        <v>2681</v>
      </c>
      <c r="K1061" s="2">
        <v>2458</v>
      </c>
      <c r="L1061" s="2">
        <v>4</v>
      </c>
      <c r="M1061" s="7">
        <f t="shared" si="64"/>
        <v>9832</v>
      </c>
      <c r="N1061" s="7">
        <f t="shared" si="65"/>
        <v>10724</v>
      </c>
      <c r="O1061" s="2">
        <v>65</v>
      </c>
      <c r="P1061" s="8">
        <f t="shared" si="66"/>
        <v>10789</v>
      </c>
      <c r="Q1061" s="8">
        <f t="shared" si="67"/>
        <v>892</v>
      </c>
      <c r="R1061" s="2" t="s">
        <v>50</v>
      </c>
      <c r="S1061" s="24" cm="1">
        <f t="array" ref="S1061">_xlfn.IFS(P1061&lt;5000, P1061*2%,  P1061&lt;25000, P1061*5%, P1061&lt;50000, P1061*7%, P1061&lt;10000, P1061*9%, P1061&lt;250000, P1061*12%, P1061&gt;=250000, P1061*15%)</f>
        <v>539.45000000000005</v>
      </c>
    </row>
    <row r="1062" spans="1:19" x14ac:dyDescent="0.3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>VLOOKUP(F1062,'Customer Info'!A:B,2,FALSE)</f>
        <v>Patrick</v>
      </c>
      <c r="H1062" s="6" t="str">
        <f>VLOOKUP(F1062,'Customer Info'!A:C,3,FALSE)</f>
        <v>O'Donnell</v>
      </c>
      <c r="I1062" s="6" t="str">
        <f>VLOOKUP(F1062,'Customer Info'!A:E,4,FALSE)</f>
        <v>Consumer</v>
      </c>
      <c r="J1062" s="2">
        <v>1246</v>
      </c>
      <c r="K1062" s="2">
        <v>1164</v>
      </c>
      <c r="L1062" s="2">
        <v>2</v>
      </c>
      <c r="M1062" s="7">
        <f t="shared" si="64"/>
        <v>2328</v>
      </c>
      <c r="N1062" s="7">
        <f t="shared" si="65"/>
        <v>2492</v>
      </c>
      <c r="O1062" s="2">
        <v>47</v>
      </c>
      <c r="P1062" s="8">
        <f t="shared" si="66"/>
        <v>2539</v>
      </c>
      <c r="Q1062" s="8">
        <f t="shared" si="67"/>
        <v>164</v>
      </c>
      <c r="R1062" s="2" t="s">
        <v>50</v>
      </c>
      <c r="S1062" s="24" cm="1">
        <f t="array" ref="S1062">_xlfn.IFS(P1062&lt;5000, P1062*2%,  P1062&lt;25000, P1062*5%, P1062&lt;50000, P1062*7%, P1062&lt;10000, P1062*9%, P1062&lt;250000, P1062*12%, P1062&gt;=250000, P1062*15%)</f>
        <v>50.78</v>
      </c>
    </row>
    <row r="1063" spans="1:19" x14ac:dyDescent="0.3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>VLOOKUP(F1063,'Customer Info'!A:B,2,FALSE)</f>
        <v>Roy</v>
      </c>
      <c r="H1063" s="6" t="str">
        <f>VLOOKUP(F1063,'Customer Info'!A:C,3,FALSE)</f>
        <v>Skaria</v>
      </c>
      <c r="I1063" s="6" t="str">
        <f>VLOOKUP(F1063,'Customer Info'!A:E,4,FALSE)</f>
        <v>Home Office</v>
      </c>
      <c r="J1063" s="2">
        <v>671</v>
      </c>
      <c r="K1063" s="2">
        <v>627</v>
      </c>
      <c r="L1063" s="2">
        <v>4</v>
      </c>
      <c r="M1063" s="7">
        <f t="shared" si="64"/>
        <v>2508</v>
      </c>
      <c r="N1063" s="7">
        <f t="shared" si="65"/>
        <v>2684</v>
      </c>
      <c r="O1063" s="2">
        <v>56</v>
      </c>
      <c r="P1063" s="8">
        <f t="shared" si="66"/>
        <v>2740</v>
      </c>
      <c r="Q1063" s="8">
        <f t="shared" si="67"/>
        <v>176</v>
      </c>
      <c r="R1063" s="2" t="s">
        <v>28</v>
      </c>
      <c r="S1063" s="24" cm="1">
        <f t="array" ref="S1063">_xlfn.IFS(P1063&lt;5000, P1063*2%,  P1063&lt;25000, P1063*5%, P1063&lt;50000, P1063*7%, P1063&lt;10000, P1063*9%, P1063&lt;250000, P1063*12%, P1063&gt;=250000, P1063*15%)</f>
        <v>54.800000000000004</v>
      </c>
    </row>
    <row r="1064" spans="1:19" x14ac:dyDescent="0.3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>VLOOKUP(F1064,'Customer Info'!A:B,2,FALSE)</f>
        <v>Sheri</v>
      </c>
      <c r="H1064" s="6" t="str">
        <f>VLOOKUP(F1064,'Customer Info'!A:C,3,FALSE)</f>
        <v>Gordon</v>
      </c>
      <c r="I1064" s="6" t="str">
        <f>VLOOKUP(F1064,'Customer Info'!A:E,4,FALSE)</f>
        <v>Corporate</v>
      </c>
      <c r="J1064" s="2">
        <v>37949</v>
      </c>
      <c r="K1064" s="2">
        <v>34816</v>
      </c>
      <c r="L1064" s="2">
        <v>4</v>
      </c>
      <c r="M1064" s="7">
        <f t="shared" si="64"/>
        <v>139264</v>
      </c>
      <c r="N1064" s="7">
        <f t="shared" si="65"/>
        <v>151796</v>
      </c>
      <c r="O1064" s="2">
        <v>68</v>
      </c>
      <c r="P1064" s="8">
        <f t="shared" si="66"/>
        <v>151864</v>
      </c>
      <c r="Q1064" s="8">
        <f t="shared" si="67"/>
        <v>12532</v>
      </c>
      <c r="R1064" s="2" t="s">
        <v>28</v>
      </c>
      <c r="S1064" s="24" cm="1">
        <f t="array" ref="S1064">_xlfn.IFS(P1064&lt;5000, P1064*2%,  P1064&lt;25000, P1064*5%, P1064&lt;50000, P1064*7%, P1064&lt;10000, P1064*9%, P1064&lt;250000, P1064*12%, P1064&gt;=250000, P1064*15%)</f>
        <v>18223.68</v>
      </c>
    </row>
    <row r="1065" spans="1:19" x14ac:dyDescent="0.3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>VLOOKUP(F1065,'Customer Info'!A:B,2,FALSE)</f>
        <v>Troy</v>
      </c>
      <c r="H1065" s="6" t="str">
        <f>VLOOKUP(F1065,'Customer Info'!A:C,3,FALSE)</f>
        <v>Blackwell</v>
      </c>
      <c r="I1065" s="6" t="str">
        <f>VLOOKUP(F1065,'Customer Info'!A:E,4,FALSE)</f>
        <v>Consumer</v>
      </c>
      <c r="J1065" s="2">
        <v>1585</v>
      </c>
      <c r="K1065" s="2">
        <v>1495</v>
      </c>
      <c r="L1065" s="2">
        <v>1</v>
      </c>
      <c r="M1065" s="7">
        <f t="shared" si="64"/>
        <v>1495</v>
      </c>
      <c r="N1065" s="7">
        <f t="shared" si="65"/>
        <v>1585</v>
      </c>
      <c r="O1065" s="2">
        <v>79</v>
      </c>
      <c r="P1065" s="8">
        <f t="shared" si="66"/>
        <v>1664</v>
      </c>
      <c r="Q1065" s="8">
        <f t="shared" si="67"/>
        <v>90</v>
      </c>
      <c r="R1065" s="2" t="s">
        <v>28</v>
      </c>
      <c r="S1065" s="24" cm="1">
        <f t="array" ref="S1065">_xlfn.IFS(P1065&lt;5000, P1065*2%,  P1065&lt;25000, P1065*5%, P1065&lt;50000, P1065*7%, P1065&lt;10000, P1065*9%, P1065&lt;250000, P1065*12%, P1065&gt;=250000, P1065*15%)</f>
        <v>33.28</v>
      </c>
    </row>
    <row r="1066" spans="1:19" x14ac:dyDescent="0.3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>VLOOKUP(F1066,'Customer Info'!A:B,2,FALSE)</f>
        <v>Giulietta</v>
      </c>
      <c r="H1066" s="6" t="str">
        <f>VLOOKUP(F1066,'Customer Info'!A:C,3,FALSE)</f>
        <v>Weimer</v>
      </c>
      <c r="I1066" s="6" t="str">
        <f>VLOOKUP(F1066,'Customer Info'!A:E,4,FALSE)</f>
        <v>Consumer</v>
      </c>
      <c r="J1066" s="2">
        <v>2200</v>
      </c>
      <c r="K1066" s="2">
        <v>2020</v>
      </c>
      <c r="L1066" s="2">
        <v>2</v>
      </c>
      <c r="M1066" s="7">
        <f t="shared" si="64"/>
        <v>4040</v>
      </c>
      <c r="N1066" s="7">
        <f t="shared" si="65"/>
        <v>4400</v>
      </c>
      <c r="O1066" s="2">
        <v>40</v>
      </c>
      <c r="P1066" s="8">
        <f t="shared" si="66"/>
        <v>4440</v>
      </c>
      <c r="Q1066" s="8">
        <f t="shared" si="67"/>
        <v>360</v>
      </c>
      <c r="R1066" s="2" t="s">
        <v>28</v>
      </c>
      <c r="S1066" s="24" cm="1">
        <f t="array" ref="S1066">_xlfn.IFS(P1066&lt;5000, P1066*2%,  P1066&lt;25000, P1066*5%, P1066&lt;50000, P1066*7%, P1066&lt;10000, P1066*9%, P1066&lt;250000, P1066*12%, P1066&gt;=250000, P1066*15%)</f>
        <v>88.8</v>
      </c>
    </row>
    <row r="1067" spans="1:19" x14ac:dyDescent="0.3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>VLOOKUP(F1067,'Customer Info'!A:B,2,FALSE)</f>
        <v>Rachel</v>
      </c>
      <c r="H1067" s="6" t="str">
        <f>VLOOKUP(F1067,'Customer Info'!A:C,3,FALSE)</f>
        <v>Payne</v>
      </c>
      <c r="I1067" s="6" t="str">
        <f>VLOOKUP(F1067,'Customer Info'!A:E,4,FALSE)</f>
        <v>Corporate</v>
      </c>
      <c r="J1067" s="2">
        <v>2540</v>
      </c>
      <c r="K1067" s="2">
        <v>2397</v>
      </c>
      <c r="L1067" s="2">
        <v>2</v>
      </c>
      <c r="M1067" s="7">
        <f t="shared" si="64"/>
        <v>4794</v>
      </c>
      <c r="N1067" s="7">
        <f t="shared" si="65"/>
        <v>5080</v>
      </c>
      <c r="O1067" s="2">
        <v>41</v>
      </c>
      <c r="P1067" s="8">
        <f t="shared" si="66"/>
        <v>5121</v>
      </c>
      <c r="Q1067" s="8">
        <f t="shared" si="67"/>
        <v>286</v>
      </c>
      <c r="R1067" s="2" t="s">
        <v>28</v>
      </c>
      <c r="S1067" s="24" cm="1">
        <f t="array" ref="S1067">_xlfn.IFS(P1067&lt;5000, P1067*2%,  P1067&lt;25000, P1067*5%, P1067&lt;50000, P1067*7%, P1067&lt;10000, P1067*9%, P1067&lt;250000, P1067*12%, P1067&gt;=250000, P1067*15%)</f>
        <v>256.05</v>
      </c>
    </row>
    <row r="1068" spans="1:19" x14ac:dyDescent="0.3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>VLOOKUP(F1068,'Customer Info'!A:B,2,FALSE)</f>
        <v>Dave</v>
      </c>
      <c r="H1068" s="6" t="str">
        <f>VLOOKUP(F1068,'Customer Info'!A:C,3,FALSE)</f>
        <v>Hallsten</v>
      </c>
      <c r="I1068" s="6" t="str">
        <f>VLOOKUP(F1068,'Customer Info'!A:E,4,FALSE)</f>
        <v>Consumer</v>
      </c>
      <c r="J1068" s="2">
        <v>1605</v>
      </c>
      <c r="K1068" s="2">
        <v>1530</v>
      </c>
      <c r="L1068" s="2">
        <v>3</v>
      </c>
      <c r="M1068" s="7">
        <f t="shared" si="64"/>
        <v>4590</v>
      </c>
      <c r="N1068" s="7">
        <f t="shared" si="65"/>
        <v>4815</v>
      </c>
      <c r="O1068" s="2">
        <v>91</v>
      </c>
      <c r="P1068" s="8">
        <f t="shared" si="66"/>
        <v>4906</v>
      </c>
      <c r="Q1068" s="8">
        <f t="shared" si="67"/>
        <v>225</v>
      </c>
      <c r="R1068" s="2" t="s">
        <v>26</v>
      </c>
      <c r="S1068" s="24" cm="1">
        <f t="array" ref="S1068">_xlfn.IFS(P1068&lt;5000, P1068*2%,  P1068&lt;25000, P1068*5%, P1068&lt;50000, P1068*7%, P1068&lt;10000, P1068*9%, P1068&lt;250000, P1068*12%, P1068&gt;=250000, P1068*15%)</f>
        <v>98.12</v>
      </c>
    </row>
    <row r="1069" spans="1:19" x14ac:dyDescent="0.3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>VLOOKUP(F1069,'Customer Info'!A:B,2,FALSE)</f>
        <v>Sonia</v>
      </c>
      <c r="H1069" s="6" t="str">
        <f>VLOOKUP(F1069,'Customer Info'!A:C,3,FALSE)</f>
        <v>Sunley</v>
      </c>
      <c r="I1069" s="6" t="str">
        <f>VLOOKUP(F1069,'Customer Info'!A:E,4,FALSE)</f>
        <v>Home Office</v>
      </c>
      <c r="J1069" s="2">
        <v>2644</v>
      </c>
      <c r="K1069" s="2">
        <v>2425</v>
      </c>
      <c r="L1069" s="2">
        <v>3</v>
      </c>
      <c r="M1069" s="7">
        <f t="shared" si="64"/>
        <v>7275</v>
      </c>
      <c r="N1069" s="7">
        <f t="shared" si="65"/>
        <v>7932</v>
      </c>
      <c r="O1069" s="2">
        <v>71</v>
      </c>
      <c r="P1069" s="8">
        <f t="shared" si="66"/>
        <v>8003</v>
      </c>
      <c r="Q1069" s="8">
        <f t="shared" si="67"/>
        <v>657</v>
      </c>
      <c r="R1069" s="2" t="s">
        <v>28</v>
      </c>
      <c r="S1069" s="24" cm="1">
        <f t="array" ref="S1069">_xlfn.IFS(P1069&lt;5000, P1069*2%,  P1069&lt;25000, P1069*5%, P1069&lt;50000, P1069*7%, P1069&lt;10000, P1069*9%, P1069&lt;250000, P1069*12%, P1069&gt;=250000, P1069*15%)</f>
        <v>400.15000000000003</v>
      </c>
    </row>
    <row r="1070" spans="1:19" x14ac:dyDescent="0.3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>VLOOKUP(F1070,'Customer Info'!A:B,2,FALSE)</f>
        <v>Rachel</v>
      </c>
      <c r="H1070" s="6" t="str">
        <f>VLOOKUP(F1070,'Customer Info'!A:C,3,FALSE)</f>
        <v>Payne</v>
      </c>
      <c r="I1070" s="6" t="str">
        <f>VLOOKUP(F1070,'Customer Info'!A:E,4,FALSE)</f>
        <v>Consumer</v>
      </c>
      <c r="J1070" s="2">
        <v>1574</v>
      </c>
      <c r="K1070" s="2">
        <v>1375</v>
      </c>
      <c r="L1070" s="2">
        <v>2</v>
      </c>
      <c r="M1070" s="7">
        <f t="shared" si="64"/>
        <v>2750</v>
      </c>
      <c r="N1070" s="7">
        <f t="shared" si="65"/>
        <v>3148</v>
      </c>
      <c r="O1070" s="2">
        <v>75</v>
      </c>
      <c r="P1070" s="8">
        <f t="shared" si="66"/>
        <v>3223</v>
      </c>
      <c r="Q1070" s="8">
        <f t="shared" si="67"/>
        <v>398</v>
      </c>
      <c r="R1070" s="2" t="s">
        <v>28</v>
      </c>
      <c r="S1070" s="24" cm="1">
        <f t="array" ref="S1070">_xlfn.IFS(P1070&lt;5000, P1070*2%,  P1070&lt;25000, P1070*5%, P1070&lt;50000, P1070*7%, P1070&lt;10000, P1070*9%, P1070&lt;250000, P1070*12%, P1070&gt;=250000, P1070*15%)</f>
        <v>64.460000000000008</v>
      </c>
    </row>
    <row r="1071" spans="1:19" x14ac:dyDescent="0.3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>VLOOKUP(F1071,'Customer Info'!A:B,2,FALSE)</f>
        <v>Bill</v>
      </c>
      <c r="H1071" s="6" t="str">
        <f>VLOOKUP(F1071,'Customer Info'!A:C,3,FALSE)</f>
        <v>Shonely</v>
      </c>
      <c r="I1071" s="6" t="str">
        <f>VLOOKUP(F1071,'Customer Info'!A:E,4,FALSE)</f>
        <v>Home Office</v>
      </c>
      <c r="J1071" s="2">
        <v>125</v>
      </c>
      <c r="K1071" s="2">
        <v>113</v>
      </c>
      <c r="L1071" s="2">
        <v>1</v>
      </c>
      <c r="M1071" s="7">
        <f t="shared" si="64"/>
        <v>113</v>
      </c>
      <c r="N1071" s="7">
        <f t="shared" si="65"/>
        <v>125</v>
      </c>
      <c r="O1071" s="2">
        <v>30</v>
      </c>
      <c r="P1071" s="8">
        <f t="shared" si="66"/>
        <v>155</v>
      </c>
      <c r="Q1071" s="8">
        <f t="shared" si="67"/>
        <v>12</v>
      </c>
      <c r="R1071" s="2" t="s">
        <v>28</v>
      </c>
      <c r="S1071" s="24" cm="1">
        <f t="array" ref="S1071">_xlfn.IFS(P1071&lt;5000, P1071*2%,  P1071&lt;25000, P1071*5%, P1071&lt;50000, P1071*7%, P1071&lt;10000, P1071*9%, P1071&lt;250000, P1071*12%, P1071&gt;=250000, P1071*15%)</f>
        <v>3.1</v>
      </c>
    </row>
    <row r="1072" spans="1:19" x14ac:dyDescent="0.3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>VLOOKUP(F1072,'Customer Info'!A:B,2,FALSE)</f>
        <v>Toby</v>
      </c>
      <c r="H1072" s="6" t="str">
        <f>VLOOKUP(F1072,'Customer Info'!A:C,3,FALSE)</f>
        <v>Gnade</v>
      </c>
      <c r="I1072" s="6" t="str">
        <f>VLOOKUP(F1072,'Customer Info'!A:E,4,FALSE)</f>
        <v>Corporate</v>
      </c>
      <c r="J1072" s="2">
        <v>77</v>
      </c>
      <c r="K1072" s="2">
        <v>73</v>
      </c>
      <c r="L1072" s="2">
        <v>5</v>
      </c>
      <c r="M1072" s="7">
        <f t="shared" si="64"/>
        <v>365</v>
      </c>
      <c r="N1072" s="7">
        <f t="shared" si="65"/>
        <v>385</v>
      </c>
      <c r="O1072" s="2">
        <v>10</v>
      </c>
      <c r="P1072" s="8">
        <f t="shared" si="66"/>
        <v>395</v>
      </c>
      <c r="Q1072" s="8">
        <f t="shared" si="67"/>
        <v>20</v>
      </c>
      <c r="R1072" s="2" t="s">
        <v>26</v>
      </c>
      <c r="S1072" s="24" cm="1">
        <f t="array" ref="S1072">_xlfn.IFS(P1072&lt;5000, P1072*2%,  P1072&lt;25000, P1072*5%, P1072&lt;50000, P1072*7%, P1072&lt;10000, P1072*9%, P1072&lt;250000, P1072*12%, P1072&gt;=250000, P1072*15%)</f>
        <v>7.9</v>
      </c>
    </row>
    <row r="1073" spans="1:19" x14ac:dyDescent="0.3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>VLOOKUP(F1073,'Customer Info'!A:B,2,FALSE)</f>
        <v>Maureen</v>
      </c>
      <c r="H1073" s="6" t="str">
        <f>VLOOKUP(F1073,'Customer Info'!A:C,3,FALSE)</f>
        <v>Gastineau</v>
      </c>
      <c r="I1073" s="6" t="str">
        <f>VLOOKUP(F1073,'Customer Info'!A:E,4,FALSE)</f>
        <v>Corporate</v>
      </c>
      <c r="J1073" s="2">
        <v>1619</v>
      </c>
      <c r="K1073" s="2">
        <v>1442</v>
      </c>
      <c r="L1073" s="2">
        <v>3</v>
      </c>
      <c r="M1073" s="7">
        <f t="shared" si="64"/>
        <v>4326</v>
      </c>
      <c r="N1073" s="7">
        <f t="shared" si="65"/>
        <v>4857</v>
      </c>
      <c r="O1073" s="2">
        <v>86</v>
      </c>
      <c r="P1073" s="8">
        <f t="shared" si="66"/>
        <v>4943</v>
      </c>
      <c r="Q1073" s="8">
        <f t="shared" si="67"/>
        <v>531</v>
      </c>
      <c r="R1073" s="2" t="s">
        <v>28</v>
      </c>
      <c r="S1073" s="24" cm="1">
        <f t="array" ref="S1073">_xlfn.IFS(P1073&lt;5000, P1073*2%,  P1073&lt;25000, P1073*5%, P1073&lt;50000, P1073*7%, P1073&lt;10000, P1073*9%, P1073&lt;250000, P1073*12%, P1073&gt;=250000, P1073*15%)</f>
        <v>98.86</v>
      </c>
    </row>
    <row r="1074" spans="1:19" x14ac:dyDescent="0.3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>VLOOKUP(F1074,'Customer Info'!A:B,2,FALSE)</f>
        <v>Darren</v>
      </c>
      <c r="H1074" s="6" t="str">
        <f>VLOOKUP(F1074,'Customer Info'!A:C,3,FALSE)</f>
        <v>Powers</v>
      </c>
      <c r="I1074" s="6" t="str">
        <f>VLOOKUP(F1074,'Customer Info'!A:E,4,FALSE)</f>
        <v>Corporate</v>
      </c>
      <c r="J1074" s="2">
        <v>202</v>
      </c>
      <c r="K1074" s="2">
        <v>187</v>
      </c>
      <c r="L1074" s="2">
        <v>5</v>
      </c>
      <c r="M1074" s="7">
        <f t="shared" si="64"/>
        <v>935</v>
      </c>
      <c r="N1074" s="7">
        <f t="shared" si="65"/>
        <v>1010</v>
      </c>
      <c r="O1074" s="2">
        <v>30</v>
      </c>
      <c r="P1074" s="8">
        <f t="shared" si="66"/>
        <v>1040</v>
      </c>
      <c r="Q1074" s="8">
        <f t="shared" si="67"/>
        <v>75</v>
      </c>
      <c r="R1074" s="2" t="s">
        <v>50</v>
      </c>
      <c r="S1074" s="24" cm="1">
        <f t="array" ref="S1074">_xlfn.IFS(P1074&lt;5000, P1074*2%,  P1074&lt;25000, P1074*5%, P1074&lt;50000, P1074*7%, P1074&lt;10000, P1074*9%, P1074&lt;250000, P1074*12%, P1074&gt;=250000, P1074*15%)</f>
        <v>20.8</v>
      </c>
    </row>
    <row r="1075" spans="1:19" x14ac:dyDescent="0.3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>VLOOKUP(F1075,'Customer Info'!A:B,2,FALSE)</f>
        <v>Emily</v>
      </c>
      <c r="H1075" s="6" t="str">
        <f>VLOOKUP(F1075,'Customer Info'!A:C,3,FALSE)</f>
        <v>Burns</v>
      </c>
      <c r="I1075" s="6" t="str">
        <f>VLOOKUP(F1075,'Customer Info'!A:E,4,FALSE)</f>
        <v>Consumer</v>
      </c>
      <c r="J1075" s="2">
        <v>63</v>
      </c>
      <c r="K1075" s="2">
        <v>59</v>
      </c>
      <c r="L1075" s="2">
        <v>2</v>
      </c>
      <c r="M1075" s="7">
        <f t="shared" si="64"/>
        <v>118</v>
      </c>
      <c r="N1075" s="7">
        <f t="shared" si="65"/>
        <v>126</v>
      </c>
      <c r="O1075" s="2">
        <v>10</v>
      </c>
      <c r="P1075" s="8">
        <f t="shared" si="66"/>
        <v>136</v>
      </c>
      <c r="Q1075" s="8">
        <f t="shared" si="67"/>
        <v>8</v>
      </c>
      <c r="R1075" s="2" t="s">
        <v>28</v>
      </c>
      <c r="S1075" s="24" cm="1">
        <f t="array" ref="S1075">_xlfn.IFS(P1075&lt;5000, P1075*2%,  P1075&lt;25000, P1075*5%, P1075&lt;50000, P1075*7%, P1075&lt;10000, P1075*9%, P1075&lt;250000, P1075*12%, P1075&gt;=250000, P1075*15%)</f>
        <v>2.72</v>
      </c>
    </row>
    <row r="1076" spans="1:19" x14ac:dyDescent="0.3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>VLOOKUP(F1076,'Customer Info'!A:B,2,FALSE)</f>
        <v>Darren</v>
      </c>
      <c r="H1076" s="6" t="str">
        <f>VLOOKUP(F1076,'Customer Info'!A:C,3,FALSE)</f>
        <v>Koutras</v>
      </c>
      <c r="I1076" s="6" t="str">
        <f>VLOOKUP(F1076,'Customer Info'!A:E,4,FALSE)</f>
        <v>Home Office</v>
      </c>
      <c r="J1076" s="2">
        <v>1798</v>
      </c>
      <c r="K1076" s="2">
        <v>1650</v>
      </c>
      <c r="L1076" s="2">
        <v>1</v>
      </c>
      <c r="M1076" s="7">
        <f t="shared" si="64"/>
        <v>1650</v>
      </c>
      <c r="N1076" s="7">
        <f t="shared" si="65"/>
        <v>1798</v>
      </c>
      <c r="O1076" s="2">
        <v>100</v>
      </c>
      <c r="P1076" s="8">
        <f t="shared" si="66"/>
        <v>1898</v>
      </c>
      <c r="Q1076" s="8">
        <f t="shared" si="67"/>
        <v>148</v>
      </c>
      <c r="R1076" s="2" t="s">
        <v>28</v>
      </c>
      <c r="S1076" s="24" cm="1">
        <f t="array" ref="S1076">_xlfn.IFS(P1076&lt;5000, P1076*2%,  P1076&lt;25000, P1076*5%, P1076&lt;50000, P1076*7%, P1076&lt;10000, P1076*9%, P1076&lt;250000, P1076*12%, P1076&gt;=250000, P1076*15%)</f>
        <v>37.96</v>
      </c>
    </row>
    <row r="1077" spans="1:19" x14ac:dyDescent="0.3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>VLOOKUP(F1077,'Customer Info'!A:B,2,FALSE)</f>
        <v>Darren</v>
      </c>
      <c r="H1077" s="6" t="str">
        <f>VLOOKUP(F1077,'Customer Info'!A:C,3,FALSE)</f>
        <v>Koutras</v>
      </c>
      <c r="I1077" s="6" t="str">
        <f>VLOOKUP(F1077,'Customer Info'!A:E,4,FALSE)</f>
        <v>Home Office</v>
      </c>
      <c r="J1077" s="2">
        <v>405</v>
      </c>
      <c r="K1077" s="2">
        <v>381</v>
      </c>
      <c r="L1077" s="2">
        <v>3</v>
      </c>
      <c r="M1077" s="7">
        <f t="shared" si="64"/>
        <v>1143</v>
      </c>
      <c r="N1077" s="7">
        <f t="shared" si="65"/>
        <v>1215</v>
      </c>
      <c r="O1077" s="2">
        <v>45</v>
      </c>
      <c r="P1077" s="8">
        <f t="shared" si="66"/>
        <v>1260</v>
      </c>
      <c r="Q1077" s="8">
        <f t="shared" si="67"/>
        <v>72</v>
      </c>
      <c r="R1077" s="2" t="s">
        <v>26</v>
      </c>
      <c r="S1077" s="24" cm="1">
        <f t="array" ref="S1077">_xlfn.IFS(P1077&lt;5000, P1077*2%,  P1077&lt;25000, P1077*5%, P1077&lt;50000, P1077*7%, P1077&lt;10000, P1077*9%, P1077&lt;250000, P1077*12%, P1077&gt;=250000, P1077*15%)</f>
        <v>25.2</v>
      </c>
    </row>
    <row r="1078" spans="1:19" x14ac:dyDescent="0.3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>VLOOKUP(F1078,'Customer Info'!A:B,2,FALSE)</f>
        <v>Rick</v>
      </c>
      <c r="H1078" s="6" t="str">
        <f>VLOOKUP(F1078,'Customer Info'!A:C,3,FALSE)</f>
        <v>Reed</v>
      </c>
      <c r="I1078" s="6" t="str">
        <f>VLOOKUP(F1078,'Customer Info'!A:E,4,FALSE)</f>
        <v>Consumer</v>
      </c>
      <c r="J1078" s="2">
        <v>531</v>
      </c>
      <c r="K1078" s="2">
        <v>487</v>
      </c>
      <c r="L1078" s="2">
        <v>2</v>
      </c>
      <c r="M1078" s="7">
        <f t="shared" si="64"/>
        <v>974</v>
      </c>
      <c r="N1078" s="7">
        <f t="shared" si="65"/>
        <v>1062</v>
      </c>
      <c r="O1078" s="2">
        <v>66</v>
      </c>
      <c r="P1078" s="8">
        <f t="shared" si="66"/>
        <v>1128</v>
      </c>
      <c r="Q1078" s="8">
        <f t="shared" si="67"/>
        <v>88</v>
      </c>
      <c r="R1078" s="2" t="s">
        <v>28</v>
      </c>
      <c r="S1078" s="24" cm="1">
        <f t="array" ref="S1078">_xlfn.IFS(P1078&lt;5000, P1078*2%,  P1078&lt;25000, P1078*5%, P1078&lt;50000, P1078*7%, P1078&lt;10000, P1078*9%, P1078&lt;250000, P1078*12%, P1078&gt;=250000, P1078*15%)</f>
        <v>22.56</v>
      </c>
    </row>
    <row r="1079" spans="1:19" x14ac:dyDescent="0.3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>VLOOKUP(F1079,'Customer Info'!A:B,2,FALSE)</f>
        <v>Brad</v>
      </c>
      <c r="H1079" s="6" t="str">
        <f>VLOOKUP(F1079,'Customer Info'!A:C,3,FALSE)</f>
        <v>Thomas</v>
      </c>
      <c r="I1079" s="6" t="str">
        <f>VLOOKUP(F1079,'Customer Info'!A:E,4,FALSE)</f>
        <v>Consumer</v>
      </c>
      <c r="J1079" s="2">
        <v>8665</v>
      </c>
      <c r="K1079" s="2">
        <v>7723</v>
      </c>
      <c r="L1079" s="2">
        <v>4</v>
      </c>
      <c r="M1079" s="7">
        <f t="shared" si="64"/>
        <v>30892</v>
      </c>
      <c r="N1079" s="7">
        <f t="shared" si="65"/>
        <v>34660</v>
      </c>
      <c r="O1079" s="2">
        <v>41</v>
      </c>
      <c r="P1079" s="8">
        <f t="shared" si="66"/>
        <v>34701</v>
      </c>
      <c r="Q1079" s="8">
        <f t="shared" si="67"/>
        <v>3768</v>
      </c>
      <c r="R1079" s="2" t="s">
        <v>50</v>
      </c>
      <c r="S1079" s="24" cm="1">
        <f t="array" ref="S1079">_xlfn.IFS(P1079&lt;5000, P1079*2%,  P1079&lt;25000, P1079*5%, P1079&lt;50000, P1079*7%, P1079&lt;10000, P1079*9%, P1079&lt;250000, P1079*12%, P1079&gt;=250000, P1079*15%)</f>
        <v>2429.0700000000002</v>
      </c>
    </row>
    <row r="1080" spans="1:19" x14ac:dyDescent="0.3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>VLOOKUP(F1080,'Customer Info'!A:B,2,FALSE)</f>
        <v>Paul</v>
      </c>
      <c r="H1080" s="6" t="str">
        <f>VLOOKUP(F1080,'Customer Info'!A:C,3,FALSE)</f>
        <v>Stevenson</v>
      </c>
      <c r="I1080" s="6" t="str">
        <f>VLOOKUP(F1080,'Customer Info'!A:E,4,FALSE)</f>
        <v>Consumer</v>
      </c>
      <c r="J1080" s="2">
        <v>474</v>
      </c>
      <c r="K1080" s="2">
        <v>443</v>
      </c>
      <c r="L1080" s="2">
        <v>3</v>
      </c>
      <c r="M1080" s="7">
        <f t="shared" si="64"/>
        <v>1329</v>
      </c>
      <c r="N1080" s="7">
        <f t="shared" si="65"/>
        <v>1422</v>
      </c>
      <c r="O1080" s="2">
        <v>64</v>
      </c>
      <c r="P1080" s="8">
        <f t="shared" si="66"/>
        <v>1486</v>
      </c>
      <c r="Q1080" s="8">
        <f t="shared" si="67"/>
        <v>93</v>
      </c>
      <c r="R1080" s="2" t="s">
        <v>28</v>
      </c>
      <c r="S1080" s="24" cm="1">
        <f t="array" ref="S1080">_xlfn.IFS(P1080&lt;5000, P1080*2%,  P1080&lt;25000, P1080*5%, P1080&lt;50000, P1080*7%, P1080&lt;10000, P1080*9%, P1080&lt;250000, P1080*12%, P1080&gt;=250000, P1080*15%)</f>
        <v>29.72</v>
      </c>
    </row>
    <row r="1081" spans="1:19" x14ac:dyDescent="0.3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>VLOOKUP(F1081,'Customer Info'!A:B,2,FALSE)</f>
        <v>James</v>
      </c>
      <c r="H1081" s="6" t="str">
        <f>VLOOKUP(F1081,'Customer Info'!A:C,3,FALSE)</f>
        <v>Lanier</v>
      </c>
      <c r="I1081" s="6" t="str">
        <f>VLOOKUP(F1081,'Customer Info'!A:E,4,FALSE)</f>
        <v>Corporate</v>
      </c>
      <c r="J1081" s="2">
        <v>125</v>
      </c>
      <c r="K1081" s="2">
        <v>113</v>
      </c>
      <c r="L1081" s="2">
        <v>3</v>
      </c>
      <c r="M1081" s="7">
        <f t="shared" si="64"/>
        <v>339</v>
      </c>
      <c r="N1081" s="7">
        <f t="shared" si="65"/>
        <v>375</v>
      </c>
      <c r="O1081" s="2">
        <v>30</v>
      </c>
      <c r="P1081" s="8">
        <f t="shared" si="66"/>
        <v>405</v>
      </c>
      <c r="Q1081" s="8">
        <f t="shared" si="67"/>
        <v>36</v>
      </c>
      <c r="R1081" s="2" t="s">
        <v>56</v>
      </c>
      <c r="S1081" s="24" cm="1">
        <f t="array" ref="S1081">_xlfn.IFS(P1081&lt;5000, P1081*2%,  P1081&lt;25000, P1081*5%, P1081&lt;50000, P1081*7%, P1081&lt;10000, P1081*9%, P1081&lt;250000, P1081*12%, P1081&gt;=250000, P1081*15%)</f>
        <v>8.1</v>
      </c>
    </row>
    <row r="1082" spans="1:19" x14ac:dyDescent="0.3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>VLOOKUP(F1082,'Customer Info'!A:B,2,FALSE)</f>
        <v>Julia</v>
      </c>
      <c r="H1082" s="6" t="str">
        <f>VLOOKUP(F1082,'Customer Info'!A:C,3,FALSE)</f>
        <v>Barnett</v>
      </c>
      <c r="I1082" s="6" t="str">
        <f>VLOOKUP(F1082,'Customer Info'!A:E,4,FALSE)</f>
        <v>Home Office</v>
      </c>
      <c r="J1082" s="2">
        <v>2342</v>
      </c>
      <c r="K1082" s="2">
        <v>2210</v>
      </c>
      <c r="L1082" s="2">
        <v>1</v>
      </c>
      <c r="M1082" s="7">
        <f t="shared" si="64"/>
        <v>2210</v>
      </c>
      <c r="N1082" s="7">
        <f t="shared" si="65"/>
        <v>2342</v>
      </c>
      <c r="O1082" s="2">
        <v>76</v>
      </c>
      <c r="P1082" s="8">
        <f t="shared" si="66"/>
        <v>2418</v>
      </c>
      <c r="Q1082" s="8">
        <f t="shared" si="67"/>
        <v>132</v>
      </c>
      <c r="R1082" s="2" t="s">
        <v>50</v>
      </c>
      <c r="S1082" s="24" cm="1">
        <f t="array" ref="S1082">_xlfn.IFS(P1082&lt;5000, P1082*2%,  P1082&lt;25000, P1082*5%, P1082&lt;50000, P1082*7%, P1082&lt;10000, P1082*9%, P1082&lt;250000, P1082*12%, P1082&gt;=250000, P1082*15%)</f>
        <v>48.36</v>
      </c>
    </row>
    <row r="1083" spans="1:19" x14ac:dyDescent="0.3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>VLOOKUP(F1083,'Customer Info'!A:B,2,FALSE)</f>
        <v>Alyssa</v>
      </c>
      <c r="H1083" s="6" t="str">
        <f>VLOOKUP(F1083,'Customer Info'!A:C,3,FALSE)</f>
        <v>Tate</v>
      </c>
      <c r="I1083" s="6" t="str">
        <f>VLOOKUP(F1083,'Customer Info'!A:E,4,FALSE)</f>
        <v>Home Office</v>
      </c>
      <c r="J1083" s="2">
        <v>392</v>
      </c>
      <c r="K1083" s="2">
        <v>356</v>
      </c>
      <c r="L1083" s="2">
        <v>2</v>
      </c>
      <c r="M1083" s="7">
        <f t="shared" si="64"/>
        <v>712</v>
      </c>
      <c r="N1083" s="7">
        <f t="shared" si="65"/>
        <v>784</v>
      </c>
      <c r="O1083" s="2">
        <v>29</v>
      </c>
      <c r="P1083" s="8">
        <f t="shared" si="66"/>
        <v>813</v>
      </c>
      <c r="Q1083" s="8">
        <f t="shared" si="67"/>
        <v>72</v>
      </c>
      <c r="R1083" s="2" t="s">
        <v>28</v>
      </c>
      <c r="S1083" s="24" cm="1">
        <f t="array" ref="S1083">_xlfn.IFS(P1083&lt;5000, P1083*2%,  P1083&lt;25000, P1083*5%, P1083&lt;50000, P1083*7%, P1083&lt;10000, P1083*9%, P1083&lt;250000, P1083*12%, P1083&gt;=250000, P1083*15%)</f>
        <v>16.260000000000002</v>
      </c>
    </row>
    <row r="1084" spans="1:19" x14ac:dyDescent="0.3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>VLOOKUP(F1084,'Customer Info'!A:B,2,FALSE)</f>
        <v>Meg</v>
      </c>
      <c r="H1084" s="6" t="str">
        <f>VLOOKUP(F1084,'Customer Info'!A:C,3,FALSE)</f>
        <v>Tillman</v>
      </c>
      <c r="I1084" s="6" t="str">
        <f>VLOOKUP(F1084,'Customer Info'!A:E,4,FALSE)</f>
        <v>Corporate</v>
      </c>
      <c r="J1084" s="2">
        <v>142</v>
      </c>
      <c r="K1084" s="2">
        <v>129</v>
      </c>
      <c r="L1084" s="2">
        <v>3</v>
      </c>
      <c r="M1084" s="7">
        <f t="shared" si="64"/>
        <v>387</v>
      </c>
      <c r="N1084" s="7">
        <f t="shared" si="65"/>
        <v>426</v>
      </c>
      <c r="O1084" s="2">
        <v>30</v>
      </c>
      <c r="P1084" s="8">
        <f t="shared" si="66"/>
        <v>456</v>
      </c>
      <c r="Q1084" s="8">
        <f t="shared" si="67"/>
        <v>39</v>
      </c>
      <c r="R1084" s="2" t="s">
        <v>28</v>
      </c>
      <c r="S1084" s="24" cm="1">
        <f t="array" ref="S1084">_xlfn.IFS(P1084&lt;5000, P1084*2%,  P1084&lt;25000, P1084*5%, P1084&lt;50000, P1084*7%, P1084&lt;10000, P1084*9%, P1084&lt;250000, P1084*12%, P1084&gt;=250000, P1084*15%)</f>
        <v>9.120000000000001</v>
      </c>
    </row>
    <row r="1085" spans="1:19" x14ac:dyDescent="0.3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>VLOOKUP(F1085,'Customer Info'!A:B,2,FALSE)</f>
        <v>Jack</v>
      </c>
      <c r="H1085" s="6" t="str">
        <f>VLOOKUP(F1085,'Customer Info'!A:C,3,FALSE)</f>
        <v>Garza</v>
      </c>
      <c r="I1085" s="6" t="str">
        <f>VLOOKUP(F1085,'Customer Info'!A:E,4,FALSE)</f>
        <v>Corporate</v>
      </c>
      <c r="J1085" s="2">
        <v>92</v>
      </c>
      <c r="K1085" s="2">
        <v>82</v>
      </c>
      <c r="L1085" s="2">
        <v>3</v>
      </c>
      <c r="M1085" s="7">
        <f t="shared" si="64"/>
        <v>246</v>
      </c>
      <c r="N1085" s="7">
        <f t="shared" si="65"/>
        <v>276</v>
      </c>
      <c r="O1085" s="2">
        <v>10</v>
      </c>
      <c r="P1085" s="8">
        <f t="shared" si="66"/>
        <v>286</v>
      </c>
      <c r="Q1085" s="8">
        <f t="shared" si="67"/>
        <v>30</v>
      </c>
      <c r="R1085" s="2" t="s">
        <v>28</v>
      </c>
      <c r="S1085" s="24" cm="1">
        <f t="array" ref="S1085">_xlfn.IFS(P1085&lt;5000, P1085*2%,  P1085&lt;25000, P1085*5%, P1085&lt;50000, P1085*7%, P1085&lt;10000, P1085*9%, P1085&lt;250000, P1085*12%, P1085&gt;=250000, P1085*15%)</f>
        <v>5.72</v>
      </c>
    </row>
    <row r="1086" spans="1:19" x14ac:dyDescent="0.3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>VLOOKUP(F1086,'Customer Info'!A:B,2,FALSE)</f>
        <v>Brendan</v>
      </c>
      <c r="H1086" s="6" t="str">
        <f>VLOOKUP(F1086,'Customer Info'!A:C,3,FALSE)</f>
        <v>Murry</v>
      </c>
      <c r="I1086" s="6" t="str">
        <f>VLOOKUP(F1086,'Customer Info'!A:E,4,FALSE)</f>
        <v>Home Office</v>
      </c>
      <c r="J1086" s="2">
        <v>82</v>
      </c>
      <c r="K1086" s="2">
        <v>79</v>
      </c>
      <c r="L1086" s="2">
        <v>1</v>
      </c>
      <c r="M1086" s="7">
        <f t="shared" si="64"/>
        <v>79</v>
      </c>
      <c r="N1086" s="7">
        <f t="shared" si="65"/>
        <v>82</v>
      </c>
      <c r="O1086" s="2">
        <v>10</v>
      </c>
      <c r="P1086" s="8">
        <f t="shared" si="66"/>
        <v>92</v>
      </c>
      <c r="Q1086" s="8">
        <f t="shared" si="67"/>
        <v>3</v>
      </c>
      <c r="R1086" s="2" t="s">
        <v>28</v>
      </c>
      <c r="S1086" s="24" cm="1">
        <f t="array" ref="S1086">_xlfn.IFS(P1086&lt;5000, P1086*2%,  P1086&lt;25000, P1086*5%, P1086&lt;50000, P1086*7%, P1086&lt;10000, P1086*9%, P1086&lt;250000, P1086*12%, P1086&gt;=250000, P1086*15%)</f>
        <v>1.84</v>
      </c>
    </row>
    <row r="1087" spans="1:19" x14ac:dyDescent="0.3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>VLOOKUP(F1087,'Customer Info'!A:B,2,FALSE)</f>
        <v>Dennis</v>
      </c>
      <c r="H1087" s="6" t="str">
        <f>VLOOKUP(F1087,'Customer Info'!A:C,3,FALSE)</f>
        <v>Pardue</v>
      </c>
      <c r="I1087" s="6" t="str">
        <f>VLOOKUP(F1087,'Customer Info'!A:E,4,FALSE)</f>
        <v>Consumer</v>
      </c>
      <c r="J1087" s="2">
        <v>8889</v>
      </c>
      <c r="K1087" s="2">
        <v>8469</v>
      </c>
      <c r="L1087" s="2">
        <v>2</v>
      </c>
      <c r="M1087" s="7">
        <f t="shared" si="64"/>
        <v>16938</v>
      </c>
      <c r="N1087" s="7">
        <f t="shared" si="65"/>
        <v>17778</v>
      </c>
      <c r="O1087" s="2">
        <v>91</v>
      </c>
      <c r="P1087" s="8">
        <f t="shared" si="66"/>
        <v>17869</v>
      </c>
      <c r="Q1087" s="8">
        <f t="shared" si="67"/>
        <v>840</v>
      </c>
      <c r="R1087" s="2" t="s">
        <v>28</v>
      </c>
      <c r="S1087" s="24" cm="1">
        <f t="array" ref="S1087">_xlfn.IFS(P1087&lt;5000, P1087*2%,  P1087&lt;25000, P1087*5%, P1087&lt;50000, P1087*7%, P1087&lt;10000, P1087*9%, P1087&lt;250000, P1087*12%, P1087&gt;=250000, P1087*15%)</f>
        <v>893.45</v>
      </c>
    </row>
    <row r="1088" spans="1:19" x14ac:dyDescent="0.3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>VLOOKUP(F1088,'Customer Info'!A:B,2,FALSE)</f>
        <v>Erin</v>
      </c>
      <c r="H1088" s="6" t="str">
        <f>VLOOKUP(F1088,'Customer Info'!A:C,3,FALSE)</f>
        <v>Smith</v>
      </c>
      <c r="I1088" s="6" t="str">
        <f>VLOOKUP(F1088,'Customer Info'!A:E,4,FALSE)</f>
        <v>Home Office</v>
      </c>
      <c r="J1088" s="2">
        <v>63</v>
      </c>
      <c r="K1088" s="2">
        <v>58</v>
      </c>
      <c r="L1088" s="2">
        <v>1</v>
      </c>
      <c r="M1088" s="7">
        <f t="shared" si="64"/>
        <v>58</v>
      </c>
      <c r="N1088" s="7">
        <f t="shared" si="65"/>
        <v>63</v>
      </c>
      <c r="O1088" s="2">
        <v>10</v>
      </c>
      <c r="P1088" s="8">
        <f t="shared" si="66"/>
        <v>73</v>
      </c>
      <c r="Q1088" s="8">
        <f t="shared" si="67"/>
        <v>5</v>
      </c>
      <c r="R1088" s="2" t="s">
        <v>28</v>
      </c>
      <c r="S1088" s="24" cm="1">
        <f t="array" ref="S1088">_xlfn.IFS(P1088&lt;5000, P1088*2%,  P1088&lt;25000, P1088*5%, P1088&lt;50000, P1088*7%, P1088&lt;10000, P1088*9%, P1088&lt;250000, P1088*12%, P1088&gt;=250000, P1088*15%)</f>
        <v>1.46</v>
      </c>
    </row>
    <row r="1089" spans="1:19" x14ac:dyDescent="0.3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>VLOOKUP(F1089,'Customer Info'!A:B,2,FALSE)</f>
        <v>Troy</v>
      </c>
      <c r="H1089" s="6" t="str">
        <f>VLOOKUP(F1089,'Customer Info'!A:C,3,FALSE)</f>
        <v>Staebel</v>
      </c>
      <c r="I1089" s="6" t="str">
        <f>VLOOKUP(F1089,'Customer Info'!A:E,4,FALSE)</f>
        <v>Home Office</v>
      </c>
      <c r="J1089" s="2">
        <v>474</v>
      </c>
      <c r="K1089" s="2">
        <v>443</v>
      </c>
      <c r="L1089" s="2">
        <v>1</v>
      </c>
      <c r="M1089" s="7">
        <f t="shared" si="64"/>
        <v>443</v>
      </c>
      <c r="N1089" s="7">
        <f t="shared" si="65"/>
        <v>474</v>
      </c>
      <c r="O1089" s="2">
        <v>33</v>
      </c>
      <c r="P1089" s="8">
        <f t="shared" si="66"/>
        <v>507</v>
      </c>
      <c r="Q1089" s="8">
        <f t="shared" si="67"/>
        <v>31</v>
      </c>
      <c r="R1089" s="2" t="s">
        <v>28</v>
      </c>
      <c r="S1089" s="24" cm="1">
        <f t="array" ref="S1089">_xlfn.IFS(P1089&lt;5000, P1089*2%,  P1089&lt;25000, P1089*5%, P1089&lt;50000, P1089*7%, P1089&lt;10000, P1089*9%, P1089&lt;250000, P1089*12%, P1089&gt;=250000, P1089*15%)</f>
        <v>10.14</v>
      </c>
    </row>
    <row r="1090" spans="1:19" x14ac:dyDescent="0.3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>VLOOKUP(F1090,'Customer Info'!A:B,2,FALSE)</f>
        <v>Helen</v>
      </c>
      <c r="H1090" s="6" t="str">
        <f>VLOOKUP(F1090,'Customer Info'!A:C,3,FALSE)</f>
        <v>Abelman</v>
      </c>
      <c r="I1090" s="6" t="str">
        <f>VLOOKUP(F1090,'Customer Info'!A:E,4,FALSE)</f>
        <v>Consumer</v>
      </c>
      <c r="J1090" s="2">
        <v>1700</v>
      </c>
      <c r="K1090" s="2">
        <v>1620</v>
      </c>
      <c r="L1090" s="2">
        <v>1</v>
      </c>
      <c r="M1090" s="7">
        <f t="shared" si="64"/>
        <v>1620</v>
      </c>
      <c r="N1090" s="7">
        <f t="shared" si="65"/>
        <v>1700</v>
      </c>
      <c r="O1090" s="2">
        <v>53</v>
      </c>
      <c r="P1090" s="8">
        <f t="shared" si="66"/>
        <v>1753</v>
      </c>
      <c r="Q1090" s="8">
        <f t="shared" si="67"/>
        <v>80</v>
      </c>
      <c r="R1090" s="2" t="s">
        <v>28</v>
      </c>
      <c r="S1090" s="24" cm="1">
        <f t="array" ref="S1090">_xlfn.IFS(P1090&lt;5000, P1090*2%,  P1090&lt;25000, P1090*5%, P1090&lt;50000, P1090*7%, P1090&lt;10000, P1090*9%, P1090&lt;250000, P1090*12%, P1090&gt;=250000, P1090*15%)</f>
        <v>35.06</v>
      </c>
    </row>
    <row r="1091" spans="1:19" x14ac:dyDescent="0.3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>VLOOKUP(F1091,'Customer Info'!A:B,2,FALSE)</f>
        <v>Anna</v>
      </c>
      <c r="H1091" s="6" t="str">
        <f>VLOOKUP(F1091,'Customer Info'!A:C,3,FALSE)</f>
        <v>Gayman</v>
      </c>
      <c r="I1091" s="6" t="str">
        <f>VLOOKUP(F1091,'Customer Info'!A:E,4,FALSE)</f>
        <v>Consumer</v>
      </c>
      <c r="J1091" s="2">
        <v>8281</v>
      </c>
      <c r="K1091" s="2">
        <v>7673</v>
      </c>
      <c r="L1091" s="2">
        <v>5</v>
      </c>
      <c r="M1091" s="7">
        <f t="shared" si="64"/>
        <v>38365</v>
      </c>
      <c r="N1091" s="7">
        <f t="shared" si="65"/>
        <v>41405</v>
      </c>
      <c r="O1091" s="2">
        <v>48</v>
      </c>
      <c r="P1091" s="8">
        <f t="shared" si="66"/>
        <v>41453</v>
      </c>
      <c r="Q1091" s="8">
        <f t="shared" si="67"/>
        <v>3040</v>
      </c>
      <c r="R1091" s="2" t="s">
        <v>26</v>
      </c>
      <c r="S1091" s="24" cm="1">
        <f t="array" ref="S1091">_xlfn.IFS(P1091&lt;5000, P1091*2%,  P1091&lt;25000, P1091*5%, P1091&lt;50000, P1091*7%, P1091&lt;10000, P1091*9%, P1091&lt;250000, P1091*12%, P1091&gt;=250000, P1091*15%)</f>
        <v>2901.7100000000005</v>
      </c>
    </row>
    <row r="1092" spans="1:19" x14ac:dyDescent="0.3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>VLOOKUP(F1092,'Customer Info'!A:B,2,FALSE)</f>
        <v>Harry</v>
      </c>
      <c r="H1092" s="6" t="str">
        <f>VLOOKUP(F1092,'Customer Info'!A:C,3,FALSE)</f>
        <v>Marie</v>
      </c>
      <c r="I1092" s="6" t="str">
        <f>VLOOKUP(F1092,'Customer Info'!A:E,4,FALSE)</f>
        <v>Corporate</v>
      </c>
      <c r="J1092" s="2">
        <v>63</v>
      </c>
      <c r="K1092" s="2">
        <v>58</v>
      </c>
      <c r="L1092" s="2">
        <v>14</v>
      </c>
      <c r="M1092" s="7">
        <f t="shared" si="64"/>
        <v>812</v>
      </c>
      <c r="N1092" s="7">
        <f t="shared" si="65"/>
        <v>882</v>
      </c>
      <c r="O1092" s="2">
        <v>10</v>
      </c>
      <c r="P1092" s="8">
        <f t="shared" si="66"/>
        <v>892</v>
      </c>
      <c r="Q1092" s="8">
        <f t="shared" si="67"/>
        <v>70</v>
      </c>
      <c r="R1092" s="2" t="s">
        <v>28</v>
      </c>
      <c r="S1092" s="24" cm="1">
        <f t="array" ref="S1092">_xlfn.IFS(P1092&lt;5000, P1092*2%,  P1092&lt;25000, P1092*5%, P1092&lt;50000, P1092*7%, P1092&lt;10000, P1092*9%, P1092&lt;250000, P1092*12%, P1092&gt;=250000, P1092*15%)</f>
        <v>17.84</v>
      </c>
    </row>
    <row r="1093" spans="1:19" x14ac:dyDescent="0.3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>VLOOKUP(F1093,'Customer Info'!A:B,2,FALSE)</f>
        <v>Kelly</v>
      </c>
      <c r="H1093" s="6" t="str">
        <f>VLOOKUP(F1093,'Customer Info'!A:C,3,FALSE)</f>
        <v>Collister</v>
      </c>
      <c r="I1093" s="6" t="str">
        <f>VLOOKUP(F1093,'Customer Info'!A:E,4,FALSE)</f>
        <v>Corporate</v>
      </c>
      <c r="J1093" s="2">
        <v>6060</v>
      </c>
      <c r="K1093" s="2">
        <v>6002</v>
      </c>
      <c r="L1093" s="2">
        <v>4</v>
      </c>
      <c r="M1093" s="7">
        <f t="shared" si="64"/>
        <v>24008</v>
      </c>
      <c r="N1093" s="7">
        <f t="shared" si="65"/>
        <v>24240</v>
      </c>
      <c r="O1093" s="2">
        <v>67</v>
      </c>
      <c r="P1093" s="8">
        <f t="shared" si="66"/>
        <v>24307</v>
      </c>
      <c r="Q1093" s="8">
        <f t="shared" si="67"/>
        <v>232</v>
      </c>
      <c r="R1093" s="2" t="s">
        <v>28</v>
      </c>
      <c r="S1093" s="24" cm="1">
        <f t="array" ref="S1093">_xlfn.IFS(P1093&lt;5000, P1093*2%,  P1093&lt;25000, P1093*5%, P1093&lt;50000, P1093*7%, P1093&lt;10000, P1093*9%, P1093&lt;250000, P1093*12%, P1093&gt;=250000, P1093*15%)</f>
        <v>1215.3500000000001</v>
      </c>
    </row>
    <row r="1094" spans="1:19" x14ac:dyDescent="0.3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>VLOOKUP(F1094,'Customer Info'!A:B,2,FALSE)</f>
        <v>Dave</v>
      </c>
      <c r="H1094" s="6" t="str">
        <f>VLOOKUP(F1094,'Customer Info'!A:C,3,FALSE)</f>
        <v>Poirier</v>
      </c>
      <c r="I1094" s="6" t="str">
        <f>VLOOKUP(F1094,'Customer Info'!A:E,4,FALSE)</f>
        <v>Corporate</v>
      </c>
      <c r="J1094" s="2">
        <v>29378</v>
      </c>
      <c r="K1094" s="2">
        <v>26912</v>
      </c>
      <c r="L1094" s="2">
        <v>2</v>
      </c>
      <c r="M1094" s="7">
        <f t="shared" si="64"/>
        <v>53824</v>
      </c>
      <c r="N1094" s="7">
        <f t="shared" si="65"/>
        <v>58756</v>
      </c>
      <c r="O1094" s="2">
        <v>74</v>
      </c>
      <c r="P1094" s="8">
        <f t="shared" si="66"/>
        <v>58830</v>
      </c>
      <c r="Q1094" s="8">
        <f t="shared" si="67"/>
        <v>4932</v>
      </c>
      <c r="R1094" s="2" t="s">
        <v>50</v>
      </c>
      <c r="S1094" s="24" cm="1">
        <f t="array" ref="S1094">_xlfn.IFS(P1094&lt;5000, P1094*2%,  P1094&lt;25000, P1094*5%, P1094&lt;50000, P1094*7%, P1094&lt;10000, P1094*9%, P1094&lt;250000, P1094*12%, P1094&gt;=250000, P1094*15%)</f>
        <v>7059.5999999999995</v>
      </c>
    </row>
    <row r="1095" spans="1:19" x14ac:dyDescent="0.3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>VLOOKUP(F1095,'Customer Info'!A:B,2,FALSE)</f>
        <v>Sonia</v>
      </c>
      <c r="H1095" s="6" t="str">
        <f>VLOOKUP(F1095,'Customer Info'!A:C,3,FALSE)</f>
        <v>Sunley</v>
      </c>
      <c r="I1095" s="6" t="str">
        <f>VLOOKUP(F1095,'Customer Info'!A:E,4,FALSE)</f>
        <v>Home Office</v>
      </c>
      <c r="J1095" s="2">
        <v>1210</v>
      </c>
      <c r="K1095" s="2">
        <v>1164</v>
      </c>
      <c r="L1095" s="2">
        <v>1</v>
      </c>
      <c r="M1095" s="7">
        <f t="shared" si="64"/>
        <v>1164</v>
      </c>
      <c r="N1095" s="7">
        <f t="shared" si="65"/>
        <v>1210</v>
      </c>
      <c r="O1095" s="2">
        <v>88</v>
      </c>
      <c r="P1095" s="8">
        <f t="shared" si="66"/>
        <v>1298</v>
      </c>
      <c r="Q1095" s="8">
        <f t="shared" si="67"/>
        <v>46</v>
      </c>
      <c r="R1095" s="2" t="s">
        <v>50</v>
      </c>
      <c r="S1095" s="24" cm="1">
        <f t="array" ref="S1095">_xlfn.IFS(P1095&lt;5000, P1095*2%,  P1095&lt;25000, P1095*5%, P1095&lt;50000, P1095*7%, P1095&lt;10000, P1095*9%, P1095&lt;250000, P1095*12%, P1095&gt;=250000, P1095*15%)</f>
        <v>25.96</v>
      </c>
    </row>
    <row r="1096" spans="1:19" x14ac:dyDescent="0.3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>VLOOKUP(F1096,'Customer Info'!A:B,2,FALSE)</f>
        <v>Sung</v>
      </c>
      <c r="H1096" s="6" t="str">
        <f>VLOOKUP(F1096,'Customer Info'!A:C,3,FALSE)</f>
        <v>Pak</v>
      </c>
      <c r="I1096" s="6" t="str">
        <f>VLOOKUP(F1096,'Customer Info'!A:E,4,FALSE)</f>
        <v>Consumer</v>
      </c>
      <c r="J1096" s="2">
        <v>773</v>
      </c>
      <c r="K1096" s="2">
        <v>708</v>
      </c>
      <c r="L1096" s="2">
        <v>4</v>
      </c>
      <c r="M1096" s="7">
        <f t="shared" si="64"/>
        <v>2832</v>
      </c>
      <c r="N1096" s="7">
        <f t="shared" si="65"/>
        <v>3092</v>
      </c>
      <c r="O1096" s="2">
        <v>98</v>
      </c>
      <c r="P1096" s="8">
        <f t="shared" si="66"/>
        <v>3190</v>
      </c>
      <c r="Q1096" s="8">
        <f t="shared" si="67"/>
        <v>260</v>
      </c>
      <c r="R1096" s="2" t="s">
        <v>50</v>
      </c>
      <c r="S1096" s="24" cm="1">
        <f t="array" ref="S1096">_xlfn.IFS(P1096&lt;5000, P1096*2%,  P1096&lt;25000, P1096*5%, P1096&lt;50000, P1096*7%, P1096&lt;10000, P1096*9%, P1096&lt;250000, P1096*12%, P1096&gt;=250000, P1096*15%)</f>
        <v>63.800000000000004</v>
      </c>
    </row>
    <row r="1097" spans="1:19" x14ac:dyDescent="0.3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>VLOOKUP(F1097,'Customer Info'!A:B,2,FALSE)</f>
        <v>Aaron</v>
      </c>
      <c r="H1097" s="6" t="str">
        <f>VLOOKUP(F1097,'Customer Info'!A:C,3,FALSE)</f>
        <v>Smayling</v>
      </c>
      <c r="I1097" s="6" t="str">
        <f>VLOOKUP(F1097,'Customer Info'!A:E,4,FALSE)</f>
        <v>Home Office</v>
      </c>
      <c r="J1097" s="2">
        <v>7001</v>
      </c>
      <c r="K1097" s="2">
        <v>6476</v>
      </c>
      <c r="L1097" s="2">
        <v>1</v>
      </c>
      <c r="M1097" s="7">
        <f t="shared" si="64"/>
        <v>6476</v>
      </c>
      <c r="N1097" s="7">
        <f t="shared" si="65"/>
        <v>7001</v>
      </c>
      <c r="O1097" s="2">
        <v>55</v>
      </c>
      <c r="P1097" s="8">
        <f t="shared" si="66"/>
        <v>7056</v>
      </c>
      <c r="Q1097" s="8">
        <f t="shared" si="67"/>
        <v>525</v>
      </c>
      <c r="R1097" s="2" t="s">
        <v>28</v>
      </c>
      <c r="S1097" s="24" cm="1">
        <f t="array" ref="S1097">_xlfn.IFS(P1097&lt;5000, P1097*2%,  P1097&lt;25000, P1097*5%, P1097&lt;50000, P1097*7%, P1097&lt;10000, P1097*9%, P1097&lt;250000, P1097*12%, P1097&gt;=250000, P1097*15%)</f>
        <v>352.8</v>
      </c>
    </row>
    <row r="1098" spans="1:19" x14ac:dyDescent="0.3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>VLOOKUP(F1098,'Customer Info'!A:B,2,FALSE)</f>
        <v>Harold</v>
      </c>
      <c r="H1098" s="6" t="str">
        <f>VLOOKUP(F1098,'Customer Info'!A:C,3,FALSE)</f>
        <v>Dahlen</v>
      </c>
      <c r="I1098" s="6" t="str">
        <f>VLOOKUP(F1098,'Customer Info'!A:E,4,FALSE)</f>
        <v>Corporate</v>
      </c>
      <c r="J1098" s="2">
        <v>127</v>
      </c>
      <c r="K1098" s="2">
        <v>116</v>
      </c>
      <c r="L1098" s="2">
        <v>3</v>
      </c>
      <c r="M1098" s="7">
        <f t="shared" si="64"/>
        <v>348</v>
      </c>
      <c r="N1098" s="7">
        <f t="shared" si="65"/>
        <v>381</v>
      </c>
      <c r="O1098" s="2">
        <v>30</v>
      </c>
      <c r="P1098" s="8">
        <f t="shared" si="66"/>
        <v>411</v>
      </c>
      <c r="Q1098" s="8">
        <f t="shared" si="67"/>
        <v>33</v>
      </c>
      <c r="R1098" s="2" t="s">
        <v>28</v>
      </c>
      <c r="S1098" s="24" cm="1">
        <f t="array" ref="S1098">_xlfn.IFS(P1098&lt;5000, P1098*2%,  P1098&lt;25000, P1098*5%, P1098&lt;50000, P1098*7%, P1098&lt;10000, P1098*9%, P1098&lt;250000, P1098*12%, P1098&gt;=250000, P1098*15%)</f>
        <v>8.2200000000000006</v>
      </c>
    </row>
    <row r="1099" spans="1:19" x14ac:dyDescent="0.3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>VLOOKUP(F1099,'Customer Info'!A:B,2,FALSE)</f>
        <v>Dave</v>
      </c>
      <c r="H1099" s="6" t="str">
        <f>VLOOKUP(F1099,'Customer Info'!A:C,3,FALSE)</f>
        <v>Poirier</v>
      </c>
      <c r="I1099" s="6" t="str">
        <f>VLOOKUP(F1099,'Customer Info'!A:E,4,FALSE)</f>
        <v>Corporate</v>
      </c>
      <c r="J1099" s="2">
        <v>36057</v>
      </c>
      <c r="K1099" s="2">
        <v>34028</v>
      </c>
      <c r="L1099" s="2">
        <v>1</v>
      </c>
      <c r="M1099" s="7">
        <f t="shared" ref="M1099:M1162" si="68">K1099*L1099</f>
        <v>34028</v>
      </c>
      <c r="N1099" s="7">
        <f t="shared" ref="N1099:N1162" si="69">J1099*L1099</f>
        <v>36057</v>
      </c>
      <c r="O1099" s="2">
        <v>96</v>
      </c>
      <c r="P1099" s="8">
        <f t="shared" ref="P1099:P1162" si="70">N1099+O1099</f>
        <v>36153</v>
      </c>
      <c r="Q1099" s="8">
        <f t="shared" ref="Q1099:Q1162" si="71">N1099-M1099</f>
        <v>2029</v>
      </c>
      <c r="R1099" s="2" t="s">
        <v>28</v>
      </c>
      <c r="S1099" s="24" cm="1">
        <f t="array" ref="S1099">_xlfn.IFS(P1099&lt;5000, P1099*2%,  P1099&lt;25000, P1099*5%, P1099&lt;50000, P1099*7%, P1099&lt;10000, P1099*9%, P1099&lt;250000, P1099*12%, P1099&gt;=250000, P1099*15%)</f>
        <v>2530.71</v>
      </c>
    </row>
    <row r="1100" spans="1:19" x14ac:dyDescent="0.3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>VLOOKUP(F1100,'Customer Info'!A:B,2,FALSE)</f>
        <v>Monica</v>
      </c>
      <c r="H1100" s="6" t="str">
        <f>VLOOKUP(F1100,'Customer Info'!A:C,3,FALSE)</f>
        <v>Federle</v>
      </c>
      <c r="I1100" s="6" t="str">
        <f>VLOOKUP(F1100,'Customer Info'!A:E,4,FALSE)</f>
        <v>Corporate</v>
      </c>
      <c r="J1100" s="2">
        <v>674</v>
      </c>
      <c r="K1100" s="2">
        <v>629</v>
      </c>
      <c r="L1100" s="2">
        <v>1</v>
      </c>
      <c r="M1100" s="7">
        <f t="shared" si="68"/>
        <v>629</v>
      </c>
      <c r="N1100" s="7">
        <f t="shared" si="69"/>
        <v>674</v>
      </c>
      <c r="O1100" s="2">
        <v>69</v>
      </c>
      <c r="P1100" s="8">
        <f t="shared" si="70"/>
        <v>743</v>
      </c>
      <c r="Q1100" s="8">
        <f t="shared" si="71"/>
        <v>45</v>
      </c>
      <c r="R1100" s="2" t="s">
        <v>50</v>
      </c>
      <c r="S1100" s="24" cm="1">
        <f t="array" ref="S1100">_xlfn.IFS(P1100&lt;5000, P1100*2%,  P1100&lt;25000, P1100*5%, P1100&lt;50000, P1100*7%, P1100&lt;10000, P1100*9%, P1100&lt;250000, P1100*12%, P1100&gt;=250000, P1100*15%)</f>
        <v>14.86</v>
      </c>
    </row>
    <row r="1101" spans="1:19" x14ac:dyDescent="0.3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>VLOOKUP(F1101,'Customer Info'!A:B,2,FALSE)</f>
        <v>Michelle</v>
      </c>
      <c r="H1101" s="6" t="str">
        <f>VLOOKUP(F1101,'Customer Info'!A:C,3,FALSE)</f>
        <v>Arnett</v>
      </c>
      <c r="I1101" s="6" t="str">
        <f>VLOOKUP(F1101,'Customer Info'!A:E,4,FALSE)</f>
        <v>Corporate</v>
      </c>
      <c r="J1101" s="2">
        <v>4487</v>
      </c>
      <c r="K1101" s="2">
        <v>4201</v>
      </c>
      <c r="L1101" s="2">
        <v>1</v>
      </c>
      <c r="M1101" s="7">
        <f t="shared" si="68"/>
        <v>4201</v>
      </c>
      <c r="N1101" s="7">
        <f t="shared" si="69"/>
        <v>4487</v>
      </c>
      <c r="O1101" s="2">
        <v>25</v>
      </c>
      <c r="P1101" s="8">
        <f t="shared" si="70"/>
        <v>4512</v>
      </c>
      <c r="Q1101" s="8">
        <f t="shared" si="71"/>
        <v>286</v>
      </c>
      <c r="R1101" s="2" t="s">
        <v>28</v>
      </c>
      <c r="S1101" s="24" cm="1">
        <f t="array" ref="S1101">_xlfn.IFS(P1101&lt;5000, P1101*2%,  P1101&lt;25000, P1101*5%, P1101&lt;50000, P1101*7%, P1101&lt;10000, P1101*9%, P1101&lt;250000, P1101*12%, P1101&gt;=250000, P1101*15%)</f>
        <v>90.24</v>
      </c>
    </row>
    <row r="1102" spans="1:19" x14ac:dyDescent="0.3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>VLOOKUP(F1102,'Customer Info'!A:B,2,FALSE)</f>
        <v>Barry</v>
      </c>
      <c r="H1102" s="6" t="str">
        <f>VLOOKUP(F1102,'Customer Info'!A:C,3,FALSE)</f>
        <v>Blumstein</v>
      </c>
      <c r="I1102" s="6" t="str">
        <f>VLOOKUP(F1102,'Customer Info'!A:E,4,FALSE)</f>
        <v>Consumer</v>
      </c>
      <c r="J1102" s="2">
        <v>8686</v>
      </c>
      <c r="K1102" s="2">
        <v>8035</v>
      </c>
      <c r="L1102" s="2">
        <v>4</v>
      </c>
      <c r="M1102" s="7">
        <f t="shared" si="68"/>
        <v>32140</v>
      </c>
      <c r="N1102" s="7">
        <f t="shared" si="69"/>
        <v>34744</v>
      </c>
      <c r="O1102" s="2">
        <v>62</v>
      </c>
      <c r="P1102" s="8">
        <f t="shared" si="70"/>
        <v>34806</v>
      </c>
      <c r="Q1102" s="8">
        <f t="shared" si="71"/>
        <v>2604</v>
      </c>
      <c r="R1102" s="2" t="s">
        <v>28</v>
      </c>
      <c r="S1102" s="24" cm="1">
        <f t="array" ref="S1102">_xlfn.IFS(P1102&lt;5000, P1102*2%,  P1102&lt;25000, P1102*5%, P1102&lt;50000, P1102*7%, P1102&lt;10000, P1102*9%, P1102&lt;250000, P1102*12%, P1102&gt;=250000, P1102*15%)</f>
        <v>2436.42</v>
      </c>
    </row>
    <row r="1103" spans="1:19" x14ac:dyDescent="0.3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>VLOOKUP(F1103,'Customer Info'!A:B,2,FALSE)</f>
        <v>Tony</v>
      </c>
      <c r="H1103" s="6" t="str">
        <f>VLOOKUP(F1103,'Customer Info'!A:C,3,FALSE)</f>
        <v>Sayre</v>
      </c>
      <c r="I1103" s="6" t="str">
        <f>VLOOKUP(F1103,'Customer Info'!A:E,4,FALSE)</f>
        <v>Consumer</v>
      </c>
      <c r="J1103" s="2">
        <v>2981</v>
      </c>
      <c r="K1103" s="2">
        <v>2870</v>
      </c>
      <c r="L1103" s="2">
        <v>4</v>
      </c>
      <c r="M1103" s="7">
        <f t="shared" si="68"/>
        <v>11480</v>
      </c>
      <c r="N1103" s="7">
        <f t="shared" si="69"/>
        <v>11924</v>
      </c>
      <c r="O1103" s="2">
        <v>39</v>
      </c>
      <c r="P1103" s="8">
        <f t="shared" si="70"/>
        <v>11963</v>
      </c>
      <c r="Q1103" s="8">
        <f t="shared" si="71"/>
        <v>444</v>
      </c>
      <c r="R1103" s="2" t="s">
        <v>50</v>
      </c>
      <c r="S1103" s="24" cm="1">
        <f t="array" ref="S1103">_xlfn.IFS(P1103&lt;5000, P1103*2%,  P1103&lt;25000, P1103*5%, P1103&lt;50000, P1103*7%, P1103&lt;10000, P1103*9%, P1103&lt;250000, P1103*12%, P1103&gt;=250000, P1103*15%)</f>
        <v>598.15</v>
      </c>
    </row>
    <row r="1104" spans="1:19" x14ac:dyDescent="0.3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>VLOOKUP(F1104,'Customer Info'!A:B,2,FALSE)</f>
        <v>Anemone</v>
      </c>
      <c r="H1104" s="6" t="str">
        <f>VLOOKUP(F1104,'Customer Info'!A:C,3,FALSE)</f>
        <v>Ratner</v>
      </c>
      <c r="I1104" s="6" t="str">
        <f>VLOOKUP(F1104,'Customer Info'!A:E,4,FALSE)</f>
        <v>Consumer</v>
      </c>
      <c r="J1104" s="2">
        <v>1556</v>
      </c>
      <c r="K1104" s="2">
        <v>1414</v>
      </c>
      <c r="L1104" s="2">
        <v>1</v>
      </c>
      <c r="M1104" s="7">
        <f t="shared" si="68"/>
        <v>1414</v>
      </c>
      <c r="N1104" s="7">
        <f t="shared" si="69"/>
        <v>1556</v>
      </c>
      <c r="O1104" s="2">
        <v>35</v>
      </c>
      <c r="P1104" s="8">
        <f t="shared" si="70"/>
        <v>1591</v>
      </c>
      <c r="Q1104" s="8">
        <f t="shared" si="71"/>
        <v>142</v>
      </c>
      <c r="R1104" s="2" t="s">
        <v>28</v>
      </c>
      <c r="S1104" s="24" cm="1">
        <f t="array" ref="S1104">_xlfn.IFS(P1104&lt;5000, P1104*2%,  P1104&lt;25000, P1104*5%, P1104&lt;50000, P1104*7%, P1104&lt;10000, P1104*9%, P1104&lt;250000, P1104*12%, P1104&gt;=250000, P1104*15%)</f>
        <v>31.82</v>
      </c>
    </row>
    <row r="1105" spans="1:19" x14ac:dyDescent="0.3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>VLOOKUP(F1105,'Customer Info'!A:B,2,FALSE)</f>
        <v>Dionis</v>
      </c>
      <c r="H1105" s="6" t="str">
        <f>VLOOKUP(F1105,'Customer Info'!A:C,3,FALSE)</f>
        <v>Lloyd</v>
      </c>
      <c r="I1105" s="6" t="str">
        <f>VLOOKUP(F1105,'Customer Info'!A:E,4,FALSE)</f>
        <v>Consumer</v>
      </c>
      <c r="J1105" s="2">
        <v>1569</v>
      </c>
      <c r="K1105" s="2">
        <v>1466</v>
      </c>
      <c r="L1105" s="2">
        <v>2</v>
      </c>
      <c r="M1105" s="7">
        <f t="shared" si="68"/>
        <v>2932</v>
      </c>
      <c r="N1105" s="7">
        <f t="shared" si="69"/>
        <v>3138</v>
      </c>
      <c r="O1105" s="2">
        <v>36</v>
      </c>
      <c r="P1105" s="8">
        <f t="shared" si="70"/>
        <v>3174</v>
      </c>
      <c r="Q1105" s="8">
        <f t="shared" si="71"/>
        <v>206</v>
      </c>
      <c r="R1105" s="2" t="s">
        <v>50</v>
      </c>
      <c r="S1105" s="24" cm="1">
        <f t="array" ref="S1105">_xlfn.IFS(P1105&lt;5000, P1105*2%,  P1105&lt;25000, P1105*5%, P1105&lt;50000, P1105*7%, P1105&lt;10000, P1105*9%, P1105&lt;250000, P1105*12%, P1105&gt;=250000, P1105*15%)</f>
        <v>63.480000000000004</v>
      </c>
    </row>
    <row r="1106" spans="1:19" x14ac:dyDescent="0.3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>VLOOKUP(F1106,'Customer Info'!A:B,2,FALSE)</f>
        <v>Brooke</v>
      </c>
      <c r="H1106" s="6" t="str">
        <f>VLOOKUP(F1106,'Customer Info'!A:C,3,FALSE)</f>
        <v>Gillingham</v>
      </c>
      <c r="I1106" s="6" t="str">
        <f>VLOOKUP(F1106,'Customer Info'!A:E,4,FALSE)</f>
        <v>Consumer</v>
      </c>
      <c r="J1106" s="2">
        <v>1283</v>
      </c>
      <c r="K1106" s="2">
        <v>1187</v>
      </c>
      <c r="L1106" s="2">
        <v>2</v>
      </c>
      <c r="M1106" s="7">
        <f t="shared" si="68"/>
        <v>2374</v>
      </c>
      <c r="N1106" s="7">
        <f t="shared" si="69"/>
        <v>2566</v>
      </c>
      <c r="O1106" s="2">
        <v>20</v>
      </c>
      <c r="P1106" s="8">
        <f t="shared" si="70"/>
        <v>2586</v>
      </c>
      <c r="Q1106" s="8">
        <f t="shared" si="71"/>
        <v>192</v>
      </c>
      <c r="R1106" s="2" t="s">
        <v>50</v>
      </c>
      <c r="S1106" s="24" cm="1">
        <f t="array" ref="S1106">_xlfn.IFS(P1106&lt;5000, P1106*2%,  P1106&lt;25000, P1106*5%, P1106&lt;50000, P1106*7%, P1106&lt;10000, P1106*9%, P1106&lt;250000, P1106*12%, P1106&gt;=250000, P1106*15%)</f>
        <v>51.72</v>
      </c>
    </row>
    <row r="1107" spans="1:19" x14ac:dyDescent="0.3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>VLOOKUP(F1107,'Customer Info'!A:B,2,FALSE)</f>
        <v>Sarah</v>
      </c>
      <c r="H1107" s="6" t="str">
        <f>VLOOKUP(F1107,'Customer Info'!A:C,3,FALSE)</f>
        <v>Bern</v>
      </c>
      <c r="I1107" s="6" t="str">
        <f>VLOOKUP(F1107,'Customer Info'!A:E,4,FALSE)</f>
        <v>Consumer</v>
      </c>
      <c r="J1107" s="2">
        <v>1587</v>
      </c>
      <c r="K1107" s="2">
        <v>1428</v>
      </c>
      <c r="L1107" s="2">
        <v>2</v>
      </c>
      <c r="M1107" s="7">
        <f t="shared" si="68"/>
        <v>2856</v>
      </c>
      <c r="N1107" s="7">
        <f t="shared" si="69"/>
        <v>3174</v>
      </c>
      <c r="O1107" s="2">
        <v>50</v>
      </c>
      <c r="P1107" s="8">
        <f t="shared" si="70"/>
        <v>3224</v>
      </c>
      <c r="Q1107" s="8">
        <f t="shared" si="71"/>
        <v>318</v>
      </c>
      <c r="R1107" s="2" t="s">
        <v>28</v>
      </c>
      <c r="S1107" s="24" cm="1">
        <f t="array" ref="S1107">_xlfn.IFS(P1107&lt;5000, P1107*2%,  P1107&lt;25000, P1107*5%, P1107&lt;50000, P1107*7%, P1107&lt;10000, P1107*9%, P1107&lt;250000, P1107*12%, P1107&gt;=250000, P1107*15%)</f>
        <v>64.48</v>
      </c>
    </row>
    <row r="1108" spans="1:19" x14ac:dyDescent="0.3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>VLOOKUP(F1108,'Customer Info'!A:B,2,FALSE)</f>
        <v>Stefania</v>
      </c>
      <c r="H1108" s="6" t="str">
        <f>VLOOKUP(F1108,'Customer Info'!A:C,3,FALSE)</f>
        <v>Perrino</v>
      </c>
      <c r="I1108" s="6" t="str">
        <f>VLOOKUP(F1108,'Customer Info'!A:E,4,FALSE)</f>
        <v>Corporate</v>
      </c>
      <c r="J1108" s="2">
        <v>1668</v>
      </c>
      <c r="K1108" s="2">
        <v>1636</v>
      </c>
      <c r="L1108" s="2">
        <v>5</v>
      </c>
      <c r="M1108" s="7">
        <f t="shared" si="68"/>
        <v>8180</v>
      </c>
      <c r="N1108" s="7">
        <f t="shared" si="69"/>
        <v>8340</v>
      </c>
      <c r="O1108" s="2">
        <v>34</v>
      </c>
      <c r="P1108" s="8">
        <f t="shared" si="70"/>
        <v>8374</v>
      </c>
      <c r="Q1108" s="8">
        <f t="shared" si="71"/>
        <v>160</v>
      </c>
      <c r="R1108" s="2" t="s">
        <v>50</v>
      </c>
      <c r="S1108" s="24" cm="1">
        <f t="array" ref="S1108">_xlfn.IFS(P1108&lt;5000, P1108*2%,  P1108&lt;25000, P1108*5%, P1108&lt;50000, P1108*7%, P1108&lt;10000, P1108*9%, P1108&lt;250000, P1108*12%, P1108&gt;=250000, P1108*15%)</f>
        <v>418.70000000000005</v>
      </c>
    </row>
    <row r="1109" spans="1:19" x14ac:dyDescent="0.3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>VLOOKUP(F1109,'Customer Info'!A:B,2,FALSE)</f>
        <v>Bryan</v>
      </c>
      <c r="H1109" s="6" t="str">
        <f>VLOOKUP(F1109,'Customer Info'!A:C,3,FALSE)</f>
        <v>Davis</v>
      </c>
      <c r="I1109" s="6" t="str">
        <f>VLOOKUP(F1109,'Customer Info'!A:E,4,FALSE)</f>
        <v>Corporate</v>
      </c>
      <c r="J1109" s="2">
        <v>8026</v>
      </c>
      <c r="K1109" s="2">
        <v>7572</v>
      </c>
      <c r="L1109" s="2">
        <v>2</v>
      </c>
      <c r="M1109" s="7">
        <f t="shared" si="68"/>
        <v>15144</v>
      </c>
      <c r="N1109" s="7">
        <f t="shared" si="69"/>
        <v>16052</v>
      </c>
      <c r="O1109" s="2">
        <v>25</v>
      </c>
      <c r="P1109" s="8">
        <f t="shared" si="70"/>
        <v>16077</v>
      </c>
      <c r="Q1109" s="8">
        <f t="shared" si="71"/>
        <v>908</v>
      </c>
      <c r="R1109" s="2" t="s">
        <v>28</v>
      </c>
      <c r="S1109" s="24" cm="1">
        <f t="array" ref="S1109">_xlfn.IFS(P1109&lt;5000, P1109*2%,  P1109&lt;25000, P1109*5%, P1109&lt;50000, P1109*7%, P1109&lt;10000, P1109*9%, P1109&lt;250000, P1109*12%, P1109&gt;=250000, P1109*15%)</f>
        <v>803.85</v>
      </c>
    </row>
    <row r="1110" spans="1:19" x14ac:dyDescent="0.3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>VLOOKUP(F1110,'Customer Info'!A:B,2,FALSE)</f>
        <v>Carl</v>
      </c>
      <c r="H1110" s="6" t="str">
        <f>VLOOKUP(F1110,'Customer Info'!A:C,3,FALSE)</f>
        <v>Weiss</v>
      </c>
      <c r="I1110" s="6" t="str">
        <f>VLOOKUP(F1110,'Customer Info'!A:E,4,FALSE)</f>
        <v>Corporate</v>
      </c>
      <c r="J1110" s="2">
        <v>165</v>
      </c>
      <c r="K1110" s="2">
        <v>149</v>
      </c>
      <c r="L1110" s="2">
        <v>4</v>
      </c>
      <c r="M1110" s="7">
        <f t="shared" si="68"/>
        <v>596</v>
      </c>
      <c r="N1110" s="7">
        <f t="shared" si="69"/>
        <v>660</v>
      </c>
      <c r="O1110" s="2">
        <v>30</v>
      </c>
      <c r="P1110" s="8">
        <f t="shared" si="70"/>
        <v>690</v>
      </c>
      <c r="Q1110" s="8">
        <f t="shared" si="71"/>
        <v>64</v>
      </c>
      <c r="R1110" s="2" t="s">
        <v>28</v>
      </c>
      <c r="S1110" s="24" cm="1">
        <f t="array" ref="S1110">_xlfn.IFS(P1110&lt;5000, P1110*2%,  P1110&lt;25000, P1110*5%, P1110&lt;50000, P1110*7%, P1110&lt;10000, P1110*9%, P1110&lt;250000, P1110*12%, P1110&gt;=250000, P1110*15%)</f>
        <v>13.8</v>
      </c>
    </row>
    <row r="1111" spans="1:19" x14ac:dyDescent="0.3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>VLOOKUP(F1111,'Customer Info'!A:B,2,FALSE)</f>
        <v>Jenna</v>
      </c>
      <c r="H1111" s="6" t="str">
        <f>VLOOKUP(F1111,'Customer Info'!A:C,3,FALSE)</f>
        <v>Caffey</v>
      </c>
      <c r="I1111" s="6" t="str">
        <f>VLOOKUP(F1111,'Customer Info'!A:E,4,FALSE)</f>
        <v>Consumer</v>
      </c>
      <c r="J1111" s="2">
        <v>2250</v>
      </c>
      <c r="K1111" s="2">
        <v>2207</v>
      </c>
      <c r="L1111" s="2">
        <v>1</v>
      </c>
      <c r="M1111" s="7">
        <f t="shared" si="68"/>
        <v>2207</v>
      </c>
      <c r="N1111" s="7">
        <f t="shared" si="69"/>
        <v>2250</v>
      </c>
      <c r="O1111" s="2">
        <v>22</v>
      </c>
      <c r="P1111" s="8">
        <f t="shared" si="70"/>
        <v>2272</v>
      </c>
      <c r="Q1111" s="8">
        <f t="shared" si="71"/>
        <v>43</v>
      </c>
      <c r="R1111" s="2" t="s">
        <v>28</v>
      </c>
      <c r="S1111" s="24" cm="1">
        <f t="array" ref="S1111">_xlfn.IFS(P1111&lt;5000, P1111*2%,  P1111&lt;25000, P1111*5%, P1111&lt;50000, P1111*7%, P1111&lt;10000, P1111*9%, P1111&lt;250000, P1111*12%, P1111&gt;=250000, P1111*15%)</f>
        <v>45.44</v>
      </c>
    </row>
    <row r="1112" spans="1:19" x14ac:dyDescent="0.3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>VLOOKUP(F1112,'Customer Info'!A:B,2,FALSE)</f>
        <v>Mitch</v>
      </c>
      <c r="H1112" s="6" t="str">
        <f>VLOOKUP(F1112,'Customer Info'!A:C,3,FALSE)</f>
        <v>Willingham</v>
      </c>
      <c r="I1112" s="6" t="str">
        <f>VLOOKUP(F1112,'Customer Info'!A:E,4,FALSE)</f>
        <v>Corporate</v>
      </c>
      <c r="J1112" s="2">
        <v>8379</v>
      </c>
      <c r="K1112" s="2">
        <v>8061</v>
      </c>
      <c r="L1112" s="2">
        <v>1</v>
      </c>
      <c r="M1112" s="7">
        <f t="shared" si="68"/>
        <v>8061</v>
      </c>
      <c r="N1112" s="7">
        <f t="shared" si="69"/>
        <v>8379</v>
      </c>
      <c r="O1112" s="2">
        <v>81</v>
      </c>
      <c r="P1112" s="8">
        <f t="shared" si="70"/>
        <v>8460</v>
      </c>
      <c r="Q1112" s="8">
        <f t="shared" si="71"/>
        <v>318</v>
      </c>
      <c r="R1112" s="2" t="s">
        <v>28</v>
      </c>
      <c r="S1112" s="24" cm="1">
        <f t="array" ref="S1112">_xlfn.IFS(P1112&lt;5000, P1112*2%,  P1112&lt;25000, P1112*5%, P1112&lt;50000, P1112*7%, P1112&lt;10000, P1112*9%, P1112&lt;250000, P1112*12%, P1112&gt;=250000, P1112*15%)</f>
        <v>423</v>
      </c>
    </row>
    <row r="1113" spans="1:19" x14ac:dyDescent="0.3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>VLOOKUP(F1113,'Customer Info'!A:B,2,FALSE)</f>
        <v>Rick</v>
      </c>
      <c r="H1113" s="6" t="str">
        <f>VLOOKUP(F1113,'Customer Info'!A:C,3,FALSE)</f>
        <v>Duston</v>
      </c>
      <c r="I1113" s="6" t="str">
        <f>VLOOKUP(F1113,'Customer Info'!A:E,4,FALSE)</f>
        <v>Corporate</v>
      </c>
      <c r="J1113" s="2">
        <v>7623</v>
      </c>
      <c r="K1113" s="2">
        <v>7064</v>
      </c>
      <c r="L1113" s="2">
        <v>2</v>
      </c>
      <c r="M1113" s="7">
        <f t="shared" si="68"/>
        <v>14128</v>
      </c>
      <c r="N1113" s="7">
        <f t="shared" si="69"/>
        <v>15246</v>
      </c>
      <c r="O1113" s="2">
        <v>69</v>
      </c>
      <c r="P1113" s="8">
        <f t="shared" si="70"/>
        <v>15315</v>
      </c>
      <c r="Q1113" s="8">
        <f t="shared" si="71"/>
        <v>1118</v>
      </c>
      <c r="R1113" s="2" t="s">
        <v>50</v>
      </c>
      <c r="S1113" s="24" cm="1">
        <f t="array" ref="S1113">_xlfn.IFS(P1113&lt;5000, P1113*2%,  P1113&lt;25000, P1113*5%, P1113&lt;50000, P1113*7%, P1113&lt;10000, P1113*9%, P1113&lt;250000, P1113*12%, P1113&gt;=250000, P1113*15%)</f>
        <v>765.75</v>
      </c>
    </row>
    <row r="1114" spans="1:19" x14ac:dyDescent="0.3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>VLOOKUP(F1114,'Customer Info'!A:B,2,FALSE)</f>
        <v>Steve</v>
      </c>
      <c r="H1114" s="6" t="str">
        <f>VLOOKUP(F1114,'Customer Info'!A:C,3,FALSE)</f>
        <v>Carroll</v>
      </c>
      <c r="I1114" s="6" t="str">
        <f>VLOOKUP(F1114,'Customer Info'!A:E,4,FALSE)</f>
        <v>Corporate</v>
      </c>
      <c r="J1114" s="2">
        <v>7001</v>
      </c>
      <c r="K1114" s="2">
        <v>6476</v>
      </c>
      <c r="L1114" s="2">
        <v>5</v>
      </c>
      <c r="M1114" s="7">
        <f t="shared" si="68"/>
        <v>32380</v>
      </c>
      <c r="N1114" s="7">
        <f t="shared" si="69"/>
        <v>35005</v>
      </c>
      <c r="O1114" s="2">
        <v>28</v>
      </c>
      <c r="P1114" s="8">
        <f t="shared" si="70"/>
        <v>35033</v>
      </c>
      <c r="Q1114" s="8">
        <f t="shared" si="71"/>
        <v>2625</v>
      </c>
      <c r="R1114" s="2" t="s">
        <v>50</v>
      </c>
      <c r="S1114" s="24" cm="1">
        <f t="array" ref="S1114">_xlfn.IFS(P1114&lt;5000, P1114*2%,  P1114&lt;25000, P1114*5%, P1114&lt;50000, P1114*7%, P1114&lt;10000, P1114*9%, P1114&lt;250000, P1114*12%, P1114&gt;=250000, P1114*15%)</f>
        <v>2452.3100000000004</v>
      </c>
    </row>
    <row r="1115" spans="1:19" x14ac:dyDescent="0.3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>VLOOKUP(F1115,'Customer Info'!A:B,2,FALSE)</f>
        <v>Kristina</v>
      </c>
      <c r="H1115" s="6" t="str">
        <f>VLOOKUP(F1115,'Customer Info'!A:C,3,FALSE)</f>
        <v>Nunn</v>
      </c>
      <c r="I1115" s="6" t="str">
        <f>VLOOKUP(F1115,'Customer Info'!A:E,4,FALSE)</f>
        <v>Consumer</v>
      </c>
      <c r="J1115" s="2">
        <v>127</v>
      </c>
      <c r="K1115" s="2">
        <v>116</v>
      </c>
      <c r="L1115" s="2">
        <v>8</v>
      </c>
      <c r="M1115" s="7">
        <f t="shared" si="68"/>
        <v>928</v>
      </c>
      <c r="N1115" s="7">
        <f t="shared" si="69"/>
        <v>1016</v>
      </c>
      <c r="O1115" s="2">
        <v>30</v>
      </c>
      <c r="P1115" s="8">
        <f t="shared" si="70"/>
        <v>1046</v>
      </c>
      <c r="Q1115" s="8">
        <f t="shared" si="71"/>
        <v>88</v>
      </c>
      <c r="R1115" s="2" t="s">
        <v>28</v>
      </c>
      <c r="S1115" s="24" cm="1">
        <f t="array" ref="S1115">_xlfn.IFS(P1115&lt;5000, P1115*2%,  P1115&lt;25000, P1115*5%, P1115&lt;50000, P1115*7%, P1115&lt;10000, P1115*9%, P1115&lt;250000, P1115*12%, P1115&gt;=250000, P1115*15%)</f>
        <v>20.92</v>
      </c>
    </row>
    <row r="1116" spans="1:19" x14ac:dyDescent="0.3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>VLOOKUP(F1116,'Customer Info'!A:B,2,FALSE)</f>
        <v>Charlotte</v>
      </c>
      <c r="H1116" s="6" t="str">
        <f>VLOOKUP(F1116,'Customer Info'!A:C,3,FALSE)</f>
        <v>Melton</v>
      </c>
      <c r="I1116" s="6" t="str">
        <f>VLOOKUP(F1116,'Customer Info'!A:E,4,FALSE)</f>
        <v>Consumer</v>
      </c>
      <c r="J1116" s="2">
        <v>214</v>
      </c>
      <c r="K1116" s="2">
        <v>200</v>
      </c>
      <c r="L1116" s="2">
        <v>6</v>
      </c>
      <c r="M1116" s="7">
        <f t="shared" si="68"/>
        <v>1200</v>
      </c>
      <c r="N1116" s="7">
        <f t="shared" si="69"/>
        <v>1284</v>
      </c>
      <c r="O1116" s="2">
        <v>41</v>
      </c>
      <c r="P1116" s="8">
        <f t="shared" si="70"/>
        <v>1325</v>
      </c>
      <c r="Q1116" s="8">
        <f t="shared" si="71"/>
        <v>84</v>
      </c>
      <c r="R1116" s="2" t="s">
        <v>26</v>
      </c>
      <c r="S1116" s="24" cm="1">
        <f t="array" ref="S1116">_xlfn.IFS(P1116&lt;5000, P1116*2%,  P1116&lt;25000, P1116*5%, P1116&lt;50000, P1116*7%, P1116&lt;10000, P1116*9%, P1116&lt;250000, P1116*12%, P1116&gt;=250000, P1116*15%)</f>
        <v>26.5</v>
      </c>
    </row>
    <row r="1117" spans="1:19" x14ac:dyDescent="0.3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>VLOOKUP(F1117,'Customer Info'!A:B,2,FALSE)</f>
        <v>Benjamin</v>
      </c>
      <c r="H1117" s="6" t="str">
        <f>VLOOKUP(F1117,'Customer Info'!A:C,3,FALSE)</f>
        <v>Patterson</v>
      </c>
      <c r="I1117" s="6" t="str">
        <f>VLOOKUP(F1117,'Customer Info'!A:E,4,FALSE)</f>
        <v>Home Office</v>
      </c>
      <c r="J1117" s="2">
        <v>2310</v>
      </c>
      <c r="K1117" s="2">
        <v>2040</v>
      </c>
      <c r="L1117" s="2">
        <v>9</v>
      </c>
      <c r="M1117" s="7">
        <f t="shared" si="68"/>
        <v>18360</v>
      </c>
      <c r="N1117" s="7">
        <f t="shared" si="69"/>
        <v>20790</v>
      </c>
      <c r="O1117" s="2">
        <v>93</v>
      </c>
      <c r="P1117" s="8">
        <f t="shared" si="70"/>
        <v>20883</v>
      </c>
      <c r="Q1117" s="8">
        <f t="shared" si="71"/>
        <v>2430</v>
      </c>
      <c r="R1117" s="2" t="s">
        <v>28</v>
      </c>
      <c r="S1117" s="24" cm="1">
        <f t="array" ref="S1117">_xlfn.IFS(P1117&lt;5000, P1117*2%,  P1117&lt;25000, P1117*5%, P1117&lt;50000, P1117*7%, P1117&lt;10000, P1117*9%, P1117&lt;250000, P1117*12%, P1117&gt;=250000, P1117*15%)</f>
        <v>1044.1500000000001</v>
      </c>
    </row>
    <row r="1118" spans="1:19" x14ac:dyDescent="0.3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>VLOOKUP(F1118,'Customer Info'!A:B,2,FALSE)</f>
        <v>Bart</v>
      </c>
      <c r="H1118" s="6" t="str">
        <f>VLOOKUP(F1118,'Customer Info'!A:C,3,FALSE)</f>
        <v>Folk</v>
      </c>
      <c r="I1118" s="6" t="str">
        <f>VLOOKUP(F1118,'Customer Info'!A:E,4,FALSE)</f>
        <v>Consumer</v>
      </c>
      <c r="J1118" s="2">
        <v>3354</v>
      </c>
      <c r="K1118" s="2">
        <v>3102</v>
      </c>
      <c r="L1118" s="2">
        <v>5</v>
      </c>
      <c r="M1118" s="7">
        <f t="shared" si="68"/>
        <v>15510</v>
      </c>
      <c r="N1118" s="7">
        <f t="shared" si="69"/>
        <v>16770</v>
      </c>
      <c r="O1118" s="2">
        <v>35</v>
      </c>
      <c r="P1118" s="8">
        <f t="shared" si="70"/>
        <v>16805</v>
      </c>
      <c r="Q1118" s="8">
        <f t="shared" si="71"/>
        <v>1260</v>
      </c>
      <c r="R1118" s="2" t="s">
        <v>50</v>
      </c>
      <c r="S1118" s="24" cm="1">
        <f t="array" ref="S1118">_xlfn.IFS(P1118&lt;5000, P1118*2%,  P1118&lt;25000, P1118*5%, P1118&lt;50000, P1118*7%, P1118&lt;10000, P1118*9%, P1118&lt;250000, P1118*12%, P1118&gt;=250000, P1118*15%)</f>
        <v>840.25</v>
      </c>
    </row>
    <row r="1119" spans="1:19" x14ac:dyDescent="0.3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>VLOOKUP(F1119,'Customer Info'!A:B,2,FALSE)</f>
        <v>Julia</v>
      </c>
      <c r="H1119" s="6" t="str">
        <f>VLOOKUP(F1119,'Customer Info'!A:C,3,FALSE)</f>
        <v>Barnett</v>
      </c>
      <c r="I1119" s="6" t="str">
        <f>VLOOKUP(F1119,'Customer Info'!A:E,4,FALSE)</f>
        <v>Home Office</v>
      </c>
      <c r="J1119" s="2">
        <v>8022</v>
      </c>
      <c r="K1119" s="2">
        <v>7868</v>
      </c>
      <c r="L1119" s="2">
        <v>2</v>
      </c>
      <c r="M1119" s="7">
        <f t="shared" si="68"/>
        <v>15736</v>
      </c>
      <c r="N1119" s="7">
        <f t="shared" si="69"/>
        <v>16044</v>
      </c>
      <c r="O1119" s="2">
        <v>52</v>
      </c>
      <c r="P1119" s="8">
        <f t="shared" si="70"/>
        <v>16096</v>
      </c>
      <c r="Q1119" s="8">
        <f t="shared" si="71"/>
        <v>308</v>
      </c>
      <c r="R1119" s="2" t="s">
        <v>26</v>
      </c>
      <c r="S1119" s="24" cm="1">
        <f t="array" ref="S1119">_xlfn.IFS(P1119&lt;5000, P1119*2%,  P1119&lt;25000, P1119*5%, P1119&lt;50000, P1119*7%, P1119&lt;10000, P1119*9%, P1119&lt;250000, P1119*12%, P1119&gt;=250000, P1119*15%)</f>
        <v>804.80000000000007</v>
      </c>
    </row>
    <row r="1120" spans="1:19" x14ac:dyDescent="0.3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>VLOOKUP(F1120,'Customer Info'!A:B,2,FALSE)</f>
        <v>Michelle</v>
      </c>
      <c r="H1120" s="6" t="str">
        <f>VLOOKUP(F1120,'Customer Info'!A:C,3,FALSE)</f>
        <v>Arnett</v>
      </c>
      <c r="I1120" s="6" t="str">
        <f>VLOOKUP(F1120,'Customer Info'!A:E,4,FALSE)</f>
        <v>Consumer</v>
      </c>
      <c r="J1120" s="2">
        <v>63</v>
      </c>
      <c r="K1120" s="2">
        <v>59</v>
      </c>
      <c r="L1120" s="2">
        <v>3</v>
      </c>
      <c r="M1120" s="7">
        <f t="shared" si="68"/>
        <v>177</v>
      </c>
      <c r="N1120" s="7">
        <f t="shared" si="69"/>
        <v>189</v>
      </c>
      <c r="O1120" s="2">
        <v>10</v>
      </c>
      <c r="P1120" s="8">
        <f t="shared" si="70"/>
        <v>199</v>
      </c>
      <c r="Q1120" s="8">
        <f t="shared" si="71"/>
        <v>12</v>
      </c>
      <c r="R1120" s="2" t="s">
        <v>26</v>
      </c>
      <c r="S1120" s="24" cm="1">
        <f t="array" ref="S1120">_xlfn.IFS(P1120&lt;5000, P1120*2%,  P1120&lt;25000, P1120*5%, P1120&lt;50000, P1120*7%, P1120&lt;10000, P1120*9%, P1120&lt;250000, P1120*12%, P1120&gt;=250000, P1120*15%)</f>
        <v>3.98</v>
      </c>
    </row>
    <row r="1121" spans="1:19" x14ac:dyDescent="0.3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>VLOOKUP(F1121,'Customer Info'!A:B,2,FALSE)</f>
        <v>Max</v>
      </c>
      <c r="H1121" s="6" t="str">
        <f>VLOOKUP(F1121,'Customer Info'!A:C,3,FALSE)</f>
        <v>Ludwig</v>
      </c>
      <c r="I1121" s="6" t="str">
        <f>VLOOKUP(F1121,'Customer Info'!A:E,4,FALSE)</f>
        <v>Home Office</v>
      </c>
      <c r="J1121" s="2">
        <v>36057</v>
      </c>
      <c r="K1121" s="2">
        <v>34028</v>
      </c>
      <c r="L1121" s="2">
        <v>5</v>
      </c>
      <c r="M1121" s="7">
        <f t="shared" si="68"/>
        <v>170140</v>
      </c>
      <c r="N1121" s="7">
        <f t="shared" si="69"/>
        <v>180285</v>
      </c>
      <c r="O1121" s="2">
        <v>62</v>
      </c>
      <c r="P1121" s="8">
        <f t="shared" si="70"/>
        <v>180347</v>
      </c>
      <c r="Q1121" s="8">
        <f t="shared" si="71"/>
        <v>10145</v>
      </c>
      <c r="R1121" s="2" t="s">
        <v>50</v>
      </c>
      <c r="S1121" s="24" cm="1">
        <f t="array" ref="S1121">_xlfn.IFS(P1121&lt;5000, P1121*2%,  P1121&lt;25000, P1121*5%, P1121&lt;50000, P1121*7%, P1121&lt;10000, P1121*9%, P1121&lt;250000, P1121*12%, P1121&gt;=250000, P1121*15%)</f>
        <v>21641.64</v>
      </c>
    </row>
    <row r="1122" spans="1:19" x14ac:dyDescent="0.3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>VLOOKUP(F1122,'Customer Info'!A:B,2,FALSE)</f>
        <v>Bill</v>
      </c>
      <c r="H1122" s="6" t="str">
        <f>VLOOKUP(F1122,'Customer Info'!A:C,3,FALSE)</f>
        <v>Donatelli</v>
      </c>
      <c r="I1122" s="6" t="str">
        <f>VLOOKUP(F1122,'Customer Info'!A:E,4,FALSE)</f>
        <v>Corporate</v>
      </c>
      <c r="J1122" s="2">
        <v>1574</v>
      </c>
      <c r="K1122" s="2">
        <v>1375</v>
      </c>
      <c r="L1122" s="2">
        <v>2</v>
      </c>
      <c r="M1122" s="7">
        <f t="shared" si="68"/>
        <v>2750</v>
      </c>
      <c r="N1122" s="7">
        <f t="shared" si="69"/>
        <v>3148</v>
      </c>
      <c r="O1122" s="2">
        <v>78</v>
      </c>
      <c r="P1122" s="8">
        <f t="shared" si="70"/>
        <v>3226</v>
      </c>
      <c r="Q1122" s="8">
        <f t="shared" si="71"/>
        <v>398</v>
      </c>
      <c r="R1122" s="2" t="s">
        <v>28</v>
      </c>
      <c r="S1122" s="24" cm="1">
        <f t="array" ref="S1122">_xlfn.IFS(P1122&lt;5000, P1122*2%,  P1122&lt;25000, P1122*5%, P1122&lt;50000, P1122*7%, P1122&lt;10000, P1122*9%, P1122&lt;250000, P1122*12%, P1122&gt;=250000, P1122*15%)</f>
        <v>64.52</v>
      </c>
    </row>
    <row r="1123" spans="1:19" x14ac:dyDescent="0.3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>VLOOKUP(F1123,'Customer Info'!A:B,2,FALSE)</f>
        <v>Allen</v>
      </c>
      <c r="H1123" s="6" t="str">
        <f>VLOOKUP(F1123,'Customer Info'!A:C,3,FALSE)</f>
        <v>Rosenblatt</v>
      </c>
      <c r="I1123" s="6" t="str">
        <f>VLOOKUP(F1123,'Customer Info'!A:E,4,FALSE)</f>
        <v>Consumer</v>
      </c>
      <c r="J1123" s="2">
        <v>765</v>
      </c>
      <c r="K1123" s="2">
        <v>701</v>
      </c>
      <c r="L1123" s="2">
        <v>2</v>
      </c>
      <c r="M1123" s="7">
        <f t="shared" si="68"/>
        <v>1402</v>
      </c>
      <c r="N1123" s="7">
        <f t="shared" si="69"/>
        <v>1530</v>
      </c>
      <c r="O1123" s="2">
        <v>58</v>
      </c>
      <c r="P1123" s="8">
        <f t="shared" si="70"/>
        <v>1588</v>
      </c>
      <c r="Q1123" s="8">
        <f t="shared" si="71"/>
        <v>128</v>
      </c>
      <c r="R1123" s="2" t="s">
        <v>28</v>
      </c>
      <c r="S1123" s="24" cm="1">
        <f t="array" ref="S1123">_xlfn.IFS(P1123&lt;5000, P1123*2%,  P1123&lt;25000, P1123*5%, P1123&lt;50000, P1123*7%, P1123&lt;10000, P1123*9%, P1123&lt;250000, P1123*12%, P1123&gt;=250000, P1123*15%)</f>
        <v>31.76</v>
      </c>
    </row>
    <row r="1124" spans="1:19" x14ac:dyDescent="0.3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>VLOOKUP(F1124,'Customer Info'!A:B,2,FALSE)</f>
        <v>Sally</v>
      </c>
      <c r="H1124" s="6" t="str">
        <f>VLOOKUP(F1124,'Customer Info'!A:C,3,FALSE)</f>
        <v>Knutson</v>
      </c>
      <c r="I1124" s="6" t="str">
        <f>VLOOKUP(F1124,'Customer Info'!A:E,4,FALSE)</f>
        <v>Consumer</v>
      </c>
      <c r="J1124" s="2">
        <v>1533</v>
      </c>
      <c r="K1124" s="2">
        <v>1406</v>
      </c>
      <c r="L1124" s="2">
        <v>2</v>
      </c>
      <c r="M1124" s="7">
        <f t="shared" si="68"/>
        <v>2812</v>
      </c>
      <c r="N1124" s="7">
        <f t="shared" si="69"/>
        <v>3066</v>
      </c>
      <c r="O1124" s="2">
        <v>28</v>
      </c>
      <c r="P1124" s="8">
        <f t="shared" si="70"/>
        <v>3094</v>
      </c>
      <c r="Q1124" s="8">
        <f t="shared" si="71"/>
        <v>254</v>
      </c>
      <c r="R1124" s="2" t="s">
        <v>28</v>
      </c>
      <c r="S1124" s="24" cm="1">
        <f t="array" ref="S1124">_xlfn.IFS(P1124&lt;5000, P1124*2%,  P1124&lt;25000, P1124*5%, P1124&lt;50000, P1124*7%, P1124&lt;10000, P1124*9%, P1124&lt;250000, P1124*12%, P1124&gt;=250000, P1124*15%)</f>
        <v>61.88</v>
      </c>
    </row>
    <row r="1125" spans="1:19" x14ac:dyDescent="0.3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>VLOOKUP(F1125,'Customer Info'!A:B,2,FALSE)</f>
        <v>Annie</v>
      </c>
      <c r="H1125" s="6" t="str">
        <f>VLOOKUP(F1125,'Customer Info'!A:C,3,FALSE)</f>
        <v>Thurman</v>
      </c>
      <c r="I1125" s="6" t="str">
        <f>VLOOKUP(F1125,'Customer Info'!A:E,4,FALSE)</f>
        <v>Consumer</v>
      </c>
      <c r="J1125" s="2">
        <v>188</v>
      </c>
      <c r="K1125" s="2">
        <v>173</v>
      </c>
      <c r="L1125" s="2">
        <v>1</v>
      </c>
      <c r="M1125" s="7">
        <f t="shared" si="68"/>
        <v>173</v>
      </c>
      <c r="N1125" s="7">
        <f t="shared" si="69"/>
        <v>188</v>
      </c>
      <c r="O1125" s="2">
        <v>30</v>
      </c>
      <c r="P1125" s="8">
        <f t="shared" si="70"/>
        <v>218</v>
      </c>
      <c r="Q1125" s="8">
        <f t="shared" si="71"/>
        <v>15</v>
      </c>
      <c r="R1125" s="2" t="s">
        <v>50</v>
      </c>
      <c r="S1125" s="24" cm="1">
        <f t="array" ref="S1125">_xlfn.IFS(P1125&lt;5000, P1125*2%,  P1125&lt;25000, P1125*5%, P1125&lt;50000, P1125*7%, P1125&lt;10000, P1125*9%, P1125&lt;250000, P1125*12%, P1125&gt;=250000, P1125*15%)</f>
        <v>4.3600000000000003</v>
      </c>
    </row>
    <row r="1126" spans="1:19" x14ac:dyDescent="0.3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>VLOOKUP(F1126,'Customer Info'!A:B,2,FALSE)</f>
        <v>Kristina</v>
      </c>
      <c r="H1126" s="6" t="str">
        <f>VLOOKUP(F1126,'Customer Info'!A:C,3,FALSE)</f>
        <v>Nunn</v>
      </c>
      <c r="I1126" s="6" t="str">
        <f>VLOOKUP(F1126,'Customer Info'!A:E,4,FALSE)</f>
        <v>Consumer</v>
      </c>
      <c r="J1126" s="2">
        <v>6060</v>
      </c>
      <c r="K1126" s="2">
        <v>6002</v>
      </c>
      <c r="L1126" s="2">
        <v>2</v>
      </c>
      <c r="M1126" s="7">
        <f t="shared" si="68"/>
        <v>12004</v>
      </c>
      <c r="N1126" s="7">
        <f t="shared" si="69"/>
        <v>12120</v>
      </c>
      <c r="O1126" s="2">
        <v>63</v>
      </c>
      <c r="P1126" s="8">
        <f t="shared" si="70"/>
        <v>12183</v>
      </c>
      <c r="Q1126" s="8">
        <f t="shared" si="71"/>
        <v>116</v>
      </c>
      <c r="R1126" s="2" t="s">
        <v>28</v>
      </c>
      <c r="S1126" s="24" cm="1">
        <f t="array" ref="S1126">_xlfn.IFS(P1126&lt;5000, P1126*2%,  P1126&lt;25000, P1126*5%, P1126&lt;50000, P1126*7%, P1126&lt;10000, P1126*9%, P1126&lt;250000, P1126*12%, P1126&gt;=250000, P1126*15%)</f>
        <v>609.15</v>
      </c>
    </row>
    <row r="1127" spans="1:19" x14ac:dyDescent="0.3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>VLOOKUP(F1127,'Customer Info'!A:B,2,FALSE)</f>
        <v>Heather</v>
      </c>
      <c r="H1127" s="6" t="str">
        <f>VLOOKUP(F1127,'Customer Info'!A:C,3,FALSE)</f>
        <v>Kirkland</v>
      </c>
      <c r="I1127" s="6" t="str">
        <f>VLOOKUP(F1127,'Customer Info'!A:E,4,FALSE)</f>
        <v>Consumer</v>
      </c>
      <c r="J1127" s="2">
        <v>1916</v>
      </c>
      <c r="K1127" s="2">
        <v>1844</v>
      </c>
      <c r="L1127" s="2">
        <v>3</v>
      </c>
      <c r="M1127" s="7">
        <f t="shared" si="68"/>
        <v>5532</v>
      </c>
      <c r="N1127" s="7">
        <f t="shared" si="69"/>
        <v>5748</v>
      </c>
      <c r="O1127" s="2">
        <v>97</v>
      </c>
      <c r="P1127" s="8">
        <f t="shared" si="70"/>
        <v>5845</v>
      </c>
      <c r="Q1127" s="8">
        <f t="shared" si="71"/>
        <v>216</v>
      </c>
      <c r="R1127" s="2" t="s">
        <v>50</v>
      </c>
      <c r="S1127" s="24" cm="1">
        <f t="array" ref="S1127">_xlfn.IFS(P1127&lt;5000, P1127*2%,  P1127&lt;25000, P1127*5%, P1127&lt;50000, P1127*7%, P1127&lt;10000, P1127*9%, P1127&lt;250000, P1127*12%, P1127&gt;=250000, P1127*15%)</f>
        <v>292.25</v>
      </c>
    </row>
    <row r="1128" spans="1:19" x14ac:dyDescent="0.3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>VLOOKUP(F1128,'Customer Info'!A:B,2,FALSE)</f>
        <v>Brooke</v>
      </c>
      <c r="H1128" s="6" t="str">
        <f>VLOOKUP(F1128,'Customer Info'!A:C,3,FALSE)</f>
        <v>Gillingham</v>
      </c>
      <c r="I1128" s="6" t="str">
        <f>VLOOKUP(F1128,'Customer Info'!A:E,4,FALSE)</f>
        <v>Consumer</v>
      </c>
      <c r="J1128" s="2">
        <v>729</v>
      </c>
      <c r="K1128" s="2">
        <v>689</v>
      </c>
      <c r="L1128" s="2">
        <v>2</v>
      </c>
      <c r="M1128" s="7">
        <f t="shared" si="68"/>
        <v>1378</v>
      </c>
      <c r="N1128" s="7">
        <f t="shared" si="69"/>
        <v>1458</v>
      </c>
      <c r="O1128" s="2">
        <v>54</v>
      </c>
      <c r="P1128" s="8">
        <f t="shared" si="70"/>
        <v>1512</v>
      </c>
      <c r="Q1128" s="8">
        <f t="shared" si="71"/>
        <v>80</v>
      </c>
      <c r="R1128" s="2" t="s">
        <v>28</v>
      </c>
      <c r="S1128" s="24" cm="1">
        <f t="array" ref="S1128">_xlfn.IFS(P1128&lt;5000, P1128*2%,  P1128&lt;25000, P1128*5%, P1128&lt;50000, P1128*7%, P1128&lt;10000, P1128*9%, P1128&lt;250000, P1128*12%, P1128&gt;=250000, P1128*15%)</f>
        <v>30.240000000000002</v>
      </c>
    </row>
    <row r="1129" spans="1:19" x14ac:dyDescent="0.3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>VLOOKUP(F1129,'Customer Info'!A:B,2,FALSE)</f>
        <v>Liz</v>
      </c>
      <c r="H1129" s="6" t="str">
        <f>VLOOKUP(F1129,'Customer Info'!A:C,3,FALSE)</f>
        <v>Carlisle</v>
      </c>
      <c r="I1129" s="6" t="str">
        <f>VLOOKUP(F1129,'Customer Info'!A:E,4,FALSE)</f>
        <v>Corporate</v>
      </c>
      <c r="J1129" s="2">
        <v>1798</v>
      </c>
      <c r="K1129" s="2">
        <v>1666</v>
      </c>
      <c r="L1129" s="2">
        <v>3</v>
      </c>
      <c r="M1129" s="7">
        <f t="shared" si="68"/>
        <v>4998</v>
      </c>
      <c r="N1129" s="7">
        <f t="shared" si="69"/>
        <v>5394</v>
      </c>
      <c r="O1129" s="2">
        <v>55</v>
      </c>
      <c r="P1129" s="8">
        <f t="shared" si="70"/>
        <v>5449</v>
      </c>
      <c r="Q1129" s="8">
        <f t="shared" si="71"/>
        <v>396</v>
      </c>
      <c r="R1129" s="2" t="s">
        <v>28</v>
      </c>
      <c r="S1129" s="24" cm="1">
        <f t="array" ref="S1129">_xlfn.IFS(P1129&lt;5000, P1129*2%,  P1129&lt;25000, P1129*5%, P1129&lt;50000, P1129*7%, P1129&lt;10000, P1129*9%, P1129&lt;250000, P1129*12%, P1129&gt;=250000, P1129*15%)</f>
        <v>272.45</v>
      </c>
    </row>
    <row r="1130" spans="1:19" x14ac:dyDescent="0.3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>VLOOKUP(F1130,'Customer Info'!A:B,2,FALSE)</f>
        <v>Dennis</v>
      </c>
      <c r="H1130" s="6" t="str">
        <f>VLOOKUP(F1130,'Customer Info'!A:C,3,FALSE)</f>
        <v>Pardue</v>
      </c>
      <c r="I1130" s="6" t="str">
        <f>VLOOKUP(F1130,'Customer Info'!A:E,4,FALSE)</f>
        <v>Corporate</v>
      </c>
      <c r="J1130" s="2">
        <v>222</v>
      </c>
      <c r="K1130" s="2">
        <v>204</v>
      </c>
      <c r="L1130" s="2">
        <v>1</v>
      </c>
      <c r="M1130" s="7">
        <f t="shared" si="68"/>
        <v>204</v>
      </c>
      <c r="N1130" s="7">
        <f t="shared" si="69"/>
        <v>222</v>
      </c>
      <c r="O1130" s="2">
        <v>27</v>
      </c>
      <c r="P1130" s="8">
        <f t="shared" si="70"/>
        <v>249</v>
      </c>
      <c r="Q1130" s="8">
        <f t="shared" si="71"/>
        <v>18</v>
      </c>
      <c r="R1130" s="2" t="s">
        <v>28</v>
      </c>
      <c r="S1130" s="24" cm="1">
        <f t="array" ref="S1130">_xlfn.IFS(P1130&lt;5000, P1130*2%,  P1130&lt;25000, P1130*5%, P1130&lt;50000, P1130*7%, P1130&lt;10000, P1130*9%, P1130&lt;250000, P1130*12%, P1130&gt;=250000, P1130*15%)</f>
        <v>4.9800000000000004</v>
      </c>
    </row>
    <row r="1131" spans="1:19" x14ac:dyDescent="0.3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>VLOOKUP(F1131,'Customer Info'!A:B,2,FALSE)</f>
        <v>Brooke</v>
      </c>
      <c r="H1131" s="6" t="str">
        <f>VLOOKUP(F1131,'Customer Info'!A:C,3,FALSE)</f>
        <v>Gillingham</v>
      </c>
      <c r="I1131" s="6" t="str">
        <f>VLOOKUP(F1131,'Customer Info'!A:E,4,FALSE)</f>
        <v>Corporate</v>
      </c>
      <c r="J1131" s="2">
        <v>21566</v>
      </c>
      <c r="K1131" s="2">
        <v>19225</v>
      </c>
      <c r="L1131" s="2">
        <v>2</v>
      </c>
      <c r="M1131" s="7">
        <f t="shared" si="68"/>
        <v>38450</v>
      </c>
      <c r="N1131" s="7">
        <f t="shared" si="69"/>
        <v>43132</v>
      </c>
      <c r="O1131" s="2">
        <v>75</v>
      </c>
      <c r="P1131" s="8">
        <f t="shared" si="70"/>
        <v>43207</v>
      </c>
      <c r="Q1131" s="8">
        <f t="shared" si="71"/>
        <v>4682</v>
      </c>
      <c r="R1131" s="2" t="s">
        <v>28</v>
      </c>
      <c r="S1131" s="24" cm="1">
        <f t="array" ref="S1131">_xlfn.IFS(P1131&lt;5000, P1131*2%,  P1131&lt;25000, P1131*5%, P1131&lt;50000, P1131*7%, P1131&lt;10000, P1131*9%, P1131&lt;250000, P1131*12%, P1131&gt;=250000, P1131*15%)</f>
        <v>3024.4900000000002</v>
      </c>
    </row>
    <row r="1132" spans="1:19" x14ac:dyDescent="0.3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>VLOOKUP(F1132,'Customer Info'!A:B,2,FALSE)</f>
        <v>Linda</v>
      </c>
      <c r="H1132" s="6" t="str">
        <f>VLOOKUP(F1132,'Customer Info'!A:C,3,FALSE)</f>
        <v>Southworth</v>
      </c>
      <c r="I1132" s="6" t="str">
        <f>VLOOKUP(F1132,'Customer Info'!A:E,4,FALSE)</f>
        <v>Consumer</v>
      </c>
      <c r="J1132" s="2">
        <v>151</v>
      </c>
      <c r="K1132" s="2">
        <v>139</v>
      </c>
      <c r="L1132" s="2">
        <v>4</v>
      </c>
      <c r="M1132" s="7">
        <f t="shared" si="68"/>
        <v>556</v>
      </c>
      <c r="N1132" s="7">
        <f t="shared" si="69"/>
        <v>604</v>
      </c>
      <c r="O1132" s="2">
        <v>30</v>
      </c>
      <c r="P1132" s="8">
        <f t="shared" si="70"/>
        <v>634</v>
      </c>
      <c r="Q1132" s="8">
        <f t="shared" si="71"/>
        <v>48</v>
      </c>
      <c r="R1132" s="2" t="s">
        <v>28</v>
      </c>
      <c r="S1132" s="24" cm="1">
        <f t="array" ref="S1132">_xlfn.IFS(P1132&lt;5000, P1132*2%,  P1132&lt;25000, P1132*5%, P1132&lt;50000, P1132*7%, P1132&lt;10000, P1132*9%, P1132&lt;250000, P1132*12%, P1132&gt;=250000, P1132*15%)</f>
        <v>12.68</v>
      </c>
    </row>
    <row r="1133" spans="1:19" x14ac:dyDescent="0.3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>VLOOKUP(F1133,'Customer Info'!A:B,2,FALSE)</f>
        <v>Dionis</v>
      </c>
      <c r="H1133" s="6" t="str">
        <f>VLOOKUP(F1133,'Customer Info'!A:C,3,FALSE)</f>
        <v>Lloyd</v>
      </c>
      <c r="I1133" s="6" t="str">
        <f>VLOOKUP(F1133,'Customer Info'!A:E,4,FALSE)</f>
        <v>Consumer</v>
      </c>
      <c r="J1133" s="2">
        <v>141</v>
      </c>
      <c r="K1133" s="2">
        <v>131</v>
      </c>
      <c r="L1133" s="2">
        <v>8</v>
      </c>
      <c r="M1133" s="7">
        <f t="shared" si="68"/>
        <v>1048</v>
      </c>
      <c r="N1133" s="7">
        <f t="shared" si="69"/>
        <v>1128</v>
      </c>
      <c r="O1133" s="2">
        <v>30</v>
      </c>
      <c r="P1133" s="8">
        <f t="shared" si="70"/>
        <v>1158</v>
      </c>
      <c r="Q1133" s="8">
        <f t="shared" si="71"/>
        <v>80</v>
      </c>
      <c r="R1133" s="2" t="s">
        <v>50</v>
      </c>
      <c r="S1133" s="24" cm="1">
        <f t="array" ref="S1133">_xlfn.IFS(P1133&lt;5000, P1133*2%,  P1133&lt;25000, P1133*5%, P1133&lt;50000, P1133*7%, P1133&lt;10000, P1133*9%, P1133&lt;250000, P1133*12%, P1133&gt;=250000, P1133*15%)</f>
        <v>23.16</v>
      </c>
    </row>
    <row r="1134" spans="1:19" x14ac:dyDescent="0.3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>VLOOKUP(F1134,'Customer Info'!A:B,2,FALSE)</f>
        <v>Neoma</v>
      </c>
      <c r="H1134" s="6" t="str">
        <f>VLOOKUP(F1134,'Customer Info'!A:C,3,FALSE)</f>
        <v>Murray</v>
      </c>
      <c r="I1134" s="6" t="str">
        <f>VLOOKUP(F1134,'Customer Info'!A:E,4,FALSE)</f>
        <v>Home Office</v>
      </c>
      <c r="J1134" s="2">
        <v>1359</v>
      </c>
      <c r="K1134" s="2">
        <v>1221</v>
      </c>
      <c r="L1134" s="2">
        <v>7</v>
      </c>
      <c r="M1134" s="7">
        <f t="shared" si="68"/>
        <v>8547</v>
      </c>
      <c r="N1134" s="7">
        <f t="shared" si="69"/>
        <v>9513</v>
      </c>
      <c r="O1134" s="2">
        <v>73</v>
      </c>
      <c r="P1134" s="8">
        <f t="shared" si="70"/>
        <v>9586</v>
      </c>
      <c r="Q1134" s="8">
        <f t="shared" si="71"/>
        <v>966</v>
      </c>
      <c r="R1134" s="2" t="s">
        <v>28</v>
      </c>
      <c r="S1134" s="24" cm="1">
        <f t="array" ref="S1134">_xlfn.IFS(P1134&lt;5000, P1134*2%,  P1134&lt;25000, P1134*5%, P1134&lt;50000, P1134*7%, P1134&lt;10000, P1134*9%, P1134&lt;250000, P1134*12%, P1134&gt;=250000, P1134*15%)</f>
        <v>479.3</v>
      </c>
    </row>
    <row r="1135" spans="1:19" x14ac:dyDescent="0.3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>VLOOKUP(F1135,'Customer Info'!A:B,2,FALSE)</f>
        <v>Mick</v>
      </c>
      <c r="H1135" s="6" t="str">
        <f>VLOOKUP(F1135,'Customer Info'!A:C,3,FALSE)</f>
        <v>Brown</v>
      </c>
      <c r="I1135" s="6" t="str">
        <f>VLOOKUP(F1135,'Customer Info'!A:E,4,FALSE)</f>
        <v>Corporate</v>
      </c>
      <c r="J1135" s="2">
        <v>8202</v>
      </c>
      <c r="K1135" s="2">
        <v>7594</v>
      </c>
      <c r="L1135" s="2">
        <v>3</v>
      </c>
      <c r="M1135" s="7">
        <f t="shared" si="68"/>
        <v>22782</v>
      </c>
      <c r="N1135" s="7">
        <f t="shared" si="69"/>
        <v>24606</v>
      </c>
      <c r="O1135" s="2">
        <v>21</v>
      </c>
      <c r="P1135" s="8">
        <f t="shared" si="70"/>
        <v>24627</v>
      </c>
      <c r="Q1135" s="8">
        <f t="shared" si="71"/>
        <v>1824</v>
      </c>
      <c r="R1135" s="2" t="s">
        <v>28</v>
      </c>
      <c r="S1135" s="24" cm="1">
        <f t="array" ref="S1135">_xlfn.IFS(P1135&lt;5000, P1135*2%,  P1135&lt;25000, P1135*5%, P1135&lt;50000, P1135*7%, P1135&lt;10000, P1135*9%, P1135&lt;250000, P1135*12%, P1135&gt;=250000, P1135*15%)</f>
        <v>1231.3500000000001</v>
      </c>
    </row>
    <row r="1136" spans="1:19" x14ac:dyDescent="0.3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>VLOOKUP(F1136,'Customer Info'!A:B,2,FALSE)</f>
        <v>Jason</v>
      </c>
      <c r="H1136" s="6" t="str">
        <f>VLOOKUP(F1136,'Customer Info'!A:C,3,FALSE)</f>
        <v>Gross</v>
      </c>
      <c r="I1136" s="6" t="str">
        <f>VLOOKUP(F1136,'Customer Info'!A:E,4,FALSE)</f>
        <v>Consumer</v>
      </c>
      <c r="J1136" s="2">
        <v>179</v>
      </c>
      <c r="K1136" s="2">
        <v>171</v>
      </c>
      <c r="L1136" s="2">
        <v>3</v>
      </c>
      <c r="M1136" s="7">
        <f t="shared" si="68"/>
        <v>513</v>
      </c>
      <c r="N1136" s="7">
        <f t="shared" si="69"/>
        <v>537</v>
      </c>
      <c r="O1136" s="2">
        <v>30</v>
      </c>
      <c r="P1136" s="8">
        <f t="shared" si="70"/>
        <v>567</v>
      </c>
      <c r="Q1136" s="8">
        <f t="shared" si="71"/>
        <v>24</v>
      </c>
      <c r="R1136" s="2" t="s">
        <v>50</v>
      </c>
      <c r="S1136" s="24" cm="1">
        <f t="array" ref="S1136">_xlfn.IFS(P1136&lt;5000, P1136*2%,  P1136&lt;25000, P1136*5%, P1136&lt;50000, P1136*7%, P1136&lt;10000, P1136*9%, P1136&lt;250000, P1136*12%, P1136&gt;=250000, P1136*15%)</f>
        <v>11.34</v>
      </c>
    </row>
    <row r="1137" spans="1:19" x14ac:dyDescent="0.3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>VLOOKUP(F1137,'Customer Info'!A:B,2,FALSE)</f>
        <v>Claire</v>
      </c>
      <c r="H1137" s="6" t="str">
        <f>VLOOKUP(F1137,'Customer Info'!A:C,3,FALSE)</f>
        <v>Gute</v>
      </c>
      <c r="I1137" s="6" t="str">
        <f>VLOOKUP(F1137,'Customer Info'!A:E,4,FALSE)</f>
        <v>Consumer</v>
      </c>
      <c r="J1137" s="2">
        <v>6400</v>
      </c>
      <c r="K1137" s="2">
        <v>6401</v>
      </c>
      <c r="L1137" s="2">
        <v>6</v>
      </c>
      <c r="M1137" s="7">
        <f t="shared" si="68"/>
        <v>38406</v>
      </c>
      <c r="N1137" s="7">
        <f t="shared" si="69"/>
        <v>38400</v>
      </c>
      <c r="O1137" s="2">
        <v>73</v>
      </c>
      <c r="P1137" s="8">
        <f t="shared" si="70"/>
        <v>38473</v>
      </c>
      <c r="Q1137" s="8">
        <f t="shared" si="71"/>
        <v>-6</v>
      </c>
      <c r="R1137" s="2" t="s">
        <v>28</v>
      </c>
      <c r="S1137" s="24" cm="1">
        <f t="array" ref="S1137">_xlfn.IFS(P1137&lt;5000, P1137*2%,  P1137&lt;25000, P1137*5%, P1137&lt;50000, P1137*7%, P1137&lt;10000, P1137*9%, P1137&lt;250000, P1137*12%, P1137&gt;=250000, P1137*15%)</f>
        <v>2693.11</v>
      </c>
    </row>
    <row r="1138" spans="1:19" x14ac:dyDescent="0.3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>VLOOKUP(F1138,'Customer Info'!A:B,2,FALSE)</f>
        <v>Thomas</v>
      </c>
      <c r="H1138" s="6" t="str">
        <f>VLOOKUP(F1138,'Customer Info'!A:C,3,FALSE)</f>
        <v>Brumley</v>
      </c>
      <c r="I1138" s="6" t="str">
        <f>VLOOKUP(F1138,'Customer Info'!A:E,4,FALSE)</f>
        <v>Corporate</v>
      </c>
      <c r="J1138" s="2">
        <v>7141</v>
      </c>
      <c r="K1138" s="2">
        <v>6541</v>
      </c>
      <c r="L1138" s="2">
        <v>2</v>
      </c>
      <c r="M1138" s="7">
        <f t="shared" si="68"/>
        <v>13082</v>
      </c>
      <c r="N1138" s="7">
        <f t="shared" si="69"/>
        <v>14282</v>
      </c>
      <c r="O1138" s="2">
        <v>59</v>
      </c>
      <c r="P1138" s="8">
        <f t="shared" si="70"/>
        <v>14341</v>
      </c>
      <c r="Q1138" s="8">
        <f t="shared" si="71"/>
        <v>1200</v>
      </c>
      <c r="R1138" s="2" t="s">
        <v>50</v>
      </c>
      <c r="S1138" s="24" cm="1">
        <f t="array" ref="S1138">_xlfn.IFS(P1138&lt;5000, P1138*2%,  P1138&lt;25000, P1138*5%, P1138&lt;50000, P1138*7%, P1138&lt;10000, P1138*9%, P1138&lt;250000, P1138*12%, P1138&gt;=250000, P1138*15%)</f>
        <v>717.05000000000007</v>
      </c>
    </row>
    <row r="1139" spans="1:19" x14ac:dyDescent="0.3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>VLOOKUP(F1139,'Customer Info'!A:B,2,FALSE)</f>
        <v>Jack</v>
      </c>
      <c r="H1139" s="6" t="str">
        <f>VLOOKUP(F1139,'Customer Info'!A:C,3,FALSE)</f>
        <v>Garza</v>
      </c>
      <c r="I1139" s="6" t="str">
        <f>VLOOKUP(F1139,'Customer Info'!A:E,4,FALSE)</f>
        <v>Home Office</v>
      </c>
      <c r="J1139" s="2">
        <v>61</v>
      </c>
      <c r="K1139" s="2">
        <v>57</v>
      </c>
      <c r="L1139" s="2">
        <v>2</v>
      </c>
      <c r="M1139" s="7">
        <f t="shared" si="68"/>
        <v>114</v>
      </c>
      <c r="N1139" s="7">
        <f t="shared" si="69"/>
        <v>122</v>
      </c>
      <c r="O1139" s="2">
        <v>10</v>
      </c>
      <c r="P1139" s="8">
        <f t="shared" si="70"/>
        <v>132</v>
      </c>
      <c r="Q1139" s="8">
        <f t="shared" si="71"/>
        <v>8</v>
      </c>
      <c r="R1139" s="2" t="s">
        <v>26</v>
      </c>
      <c r="S1139" s="24" cm="1">
        <f t="array" ref="S1139">_xlfn.IFS(P1139&lt;5000, P1139*2%,  P1139&lt;25000, P1139*5%, P1139&lt;50000, P1139*7%, P1139&lt;10000, P1139*9%, P1139&lt;250000, P1139*12%, P1139&gt;=250000, P1139*15%)</f>
        <v>2.64</v>
      </c>
    </row>
    <row r="1140" spans="1:19" x14ac:dyDescent="0.3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>VLOOKUP(F1140,'Customer Info'!A:B,2,FALSE)</f>
        <v>Mike</v>
      </c>
      <c r="H1140" s="6" t="str">
        <f>VLOOKUP(F1140,'Customer Info'!A:C,3,FALSE)</f>
        <v>Gockenbach</v>
      </c>
      <c r="I1140" s="6" t="str">
        <f>VLOOKUP(F1140,'Customer Info'!A:E,4,FALSE)</f>
        <v>Corporate</v>
      </c>
      <c r="J1140" s="2">
        <v>1752</v>
      </c>
      <c r="K1140" s="2">
        <v>1576</v>
      </c>
      <c r="L1140" s="2">
        <v>2</v>
      </c>
      <c r="M1140" s="7">
        <f t="shared" si="68"/>
        <v>3152</v>
      </c>
      <c r="N1140" s="7">
        <f t="shared" si="69"/>
        <v>3504</v>
      </c>
      <c r="O1140" s="2">
        <v>92</v>
      </c>
      <c r="P1140" s="8">
        <f t="shared" si="70"/>
        <v>3596</v>
      </c>
      <c r="Q1140" s="8">
        <f t="shared" si="71"/>
        <v>352</v>
      </c>
      <c r="R1140" s="2" t="s">
        <v>28</v>
      </c>
      <c r="S1140" s="24" cm="1">
        <f t="array" ref="S1140">_xlfn.IFS(P1140&lt;5000, P1140*2%,  P1140&lt;25000, P1140*5%, P1140&lt;50000, P1140*7%, P1140&lt;10000, P1140*9%, P1140&lt;250000, P1140*12%, P1140&gt;=250000, P1140*15%)</f>
        <v>71.92</v>
      </c>
    </row>
    <row r="1141" spans="1:19" x14ac:dyDescent="0.3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>VLOOKUP(F1141,'Customer Info'!A:B,2,FALSE)</f>
        <v>Cari</v>
      </c>
      <c r="H1141" s="6" t="str">
        <f>VLOOKUP(F1141,'Customer Info'!A:C,3,FALSE)</f>
        <v>MacIntyre</v>
      </c>
      <c r="I1141" s="6" t="str">
        <f>VLOOKUP(F1141,'Customer Info'!A:E,4,FALSE)</f>
        <v>Consumer</v>
      </c>
      <c r="J1141" s="2">
        <v>1997</v>
      </c>
      <c r="K1141" s="2">
        <v>1816</v>
      </c>
      <c r="L1141" s="2">
        <v>3</v>
      </c>
      <c r="M1141" s="7">
        <f t="shared" si="68"/>
        <v>5448</v>
      </c>
      <c r="N1141" s="7">
        <f t="shared" si="69"/>
        <v>5991</v>
      </c>
      <c r="O1141" s="2">
        <v>86</v>
      </c>
      <c r="P1141" s="8">
        <f t="shared" si="70"/>
        <v>6077</v>
      </c>
      <c r="Q1141" s="8">
        <f t="shared" si="71"/>
        <v>543</v>
      </c>
      <c r="R1141" s="2" t="s">
        <v>28</v>
      </c>
      <c r="S1141" s="24" cm="1">
        <f t="array" ref="S1141">_xlfn.IFS(P1141&lt;5000, P1141*2%,  P1141&lt;25000, P1141*5%, P1141&lt;50000, P1141*7%, P1141&lt;10000, P1141*9%, P1141&lt;250000, P1141*12%, P1141&gt;=250000, P1141*15%)</f>
        <v>303.85000000000002</v>
      </c>
    </row>
    <row r="1142" spans="1:19" x14ac:dyDescent="0.3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>VLOOKUP(F1142,'Customer Info'!A:B,2,FALSE)</f>
        <v>Julie</v>
      </c>
      <c r="H1142" s="6" t="str">
        <f>VLOOKUP(F1142,'Customer Info'!A:C,3,FALSE)</f>
        <v>Creighton</v>
      </c>
      <c r="I1142" s="6" t="str">
        <f>VLOOKUP(F1142,'Customer Info'!A:E,4,FALSE)</f>
        <v>Consumer</v>
      </c>
      <c r="J1142" s="2">
        <v>666</v>
      </c>
      <c r="K1142" s="2">
        <v>641</v>
      </c>
      <c r="L1142" s="2">
        <v>4</v>
      </c>
      <c r="M1142" s="7">
        <f t="shared" si="68"/>
        <v>2564</v>
      </c>
      <c r="N1142" s="7">
        <f t="shared" si="69"/>
        <v>2664</v>
      </c>
      <c r="O1142" s="2">
        <v>73</v>
      </c>
      <c r="P1142" s="8">
        <f t="shared" si="70"/>
        <v>2737</v>
      </c>
      <c r="Q1142" s="8">
        <f t="shared" si="71"/>
        <v>100</v>
      </c>
      <c r="R1142" s="2" t="s">
        <v>50</v>
      </c>
      <c r="S1142" s="24" cm="1">
        <f t="array" ref="S1142">_xlfn.IFS(P1142&lt;5000, P1142*2%,  P1142&lt;25000, P1142*5%, P1142&lt;50000, P1142*7%, P1142&lt;10000, P1142*9%, P1142&lt;250000, P1142*12%, P1142&gt;=250000, P1142*15%)</f>
        <v>54.74</v>
      </c>
    </row>
    <row r="1143" spans="1:19" x14ac:dyDescent="0.3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>VLOOKUP(F1143,'Customer Info'!A:B,2,FALSE)</f>
        <v>Darren</v>
      </c>
      <c r="H1143" s="6" t="str">
        <f>VLOOKUP(F1143,'Customer Info'!A:C,3,FALSE)</f>
        <v>Budd</v>
      </c>
      <c r="I1143" s="6" t="str">
        <f>VLOOKUP(F1143,'Customer Info'!A:E,4,FALSE)</f>
        <v>Consumer</v>
      </c>
      <c r="J1143" s="2">
        <v>1621</v>
      </c>
      <c r="K1143" s="2">
        <v>1545</v>
      </c>
      <c r="L1143" s="2">
        <v>6</v>
      </c>
      <c r="M1143" s="7">
        <f t="shared" si="68"/>
        <v>9270</v>
      </c>
      <c r="N1143" s="7">
        <f t="shared" si="69"/>
        <v>9726</v>
      </c>
      <c r="O1143" s="2">
        <v>48</v>
      </c>
      <c r="P1143" s="8">
        <f t="shared" si="70"/>
        <v>9774</v>
      </c>
      <c r="Q1143" s="8">
        <f t="shared" si="71"/>
        <v>456</v>
      </c>
      <c r="R1143" s="2" t="s">
        <v>50</v>
      </c>
      <c r="S1143" s="24" cm="1">
        <f t="array" ref="S1143">_xlfn.IFS(P1143&lt;5000, P1143*2%,  P1143&lt;25000, P1143*5%, P1143&lt;50000, P1143*7%, P1143&lt;10000, P1143*9%, P1143&lt;250000, P1143*12%, P1143&gt;=250000, P1143*15%)</f>
        <v>488.70000000000005</v>
      </c>
    </row>
    <row r="1144" spans="1:19" x14ac:dyDescent="0.3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>VLOOKUP(F1144,'Customer Info'!A:B,2,FALSE)</f>
        <v>Brian</v>
      </c>
      <c r="H1144" s="6" t="str">
        <f>VLOOKUP(F1144,'Customer Info'!A:C,3,FALSE)</f>
        <v>Stugart</v>
      </c>
      <c r="I1144" s="6" t="str">
        <f>VLOOKUP(F1144,'Customer Info'!A:E,4,FALSE)</f>
        <v>Corporate</v>
      </c>
      <c r="J1144" s="2">
        <v>1882</v>
      </c>
      <c r="K1144" s="2">
        <v>1792</v>
      </c>
      <c r="L1144" s="2">
        <v>2</v>
      </c>
      <c r="M1144" s="7">
        <f t="shared" si="68"/>
        <v>3584</v>
      </c>
      <c r="N1144" s="7">
        <f t="shared" si="69"/>
        <v>3764</v>
      </c>
      <c r="O1144" s="2">
        <v>78</v>
      </c>
      <c r="P1144" s="8">
        <f t="shared" si="70"/>
        <v>3842</v>
      </c>
      <c r="Q1144" s="8">
        <f t="shared" si="71"/>
        <v>180</v>
      </c>
      <c r="R1144" s="2" t="s">
        <v>26</v>
      </c>
      <c r="S1144" s="24" cm="1">
        <f t="array" ref="S1144">_xlfn.IFS(P1144&lt;5000, P1144*2%,  P1144&lt;25000, P1144*5%, P1144&lt;50000, P1144*7%, P1144&lt;10000, P1144*9%, P1144&lt;250000, P1144*12%, P1144&gt;=250000, P1144*15%)</f>
        <v>76.84</v>
      </c>
    </row>
    <row r="1145" spans="1:19" x14ac:dyDescent="0.3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>VLOOKUP(F1145,'Customer Info'!A:B,2,FALSE)</f>
        <v>Brooke</v>
      </c>
      <c r="H1145" s="6" t="str">
        <f>VLOOKUP(F1145,'Customer Info'!A:C,3,FALSE)</f>
        <v>Gillingham</v>
      </c>
      <c r="I1145" s="6" t="str">
        <f>VLOOKUP(F1145,'Customer Info'!A:E,4,FALSE)</f>
        <v>Corporate</v>
      </c>
      <c r="J1145" s="2">
        <v>67</v>
      </c>
      <c r="K1145" s="2">
        <v>62</v>
      </c>
      <c r="L1145" s="2">
        <v>4</v>
      </c>
      <c r="M1145" s="7">
        <f t="shared" si="68"/>
        <v>248</v>
      </c>
      <c r="N1145" s="7">
        <f t="shared" si="69"/>
        <v>268</v>
      </c>
      <c r="O1145" s="2">
        <v>10</v>
      </c>
      <c r="P1145" s="8">
        <f t="shared" si="70"/>
        <v>278</v>
      </c>
      <c r="Q1145" s="8">
        <f t="shared" si="71"/>
        <v>20</v>
      </c>
      <c r="R1145" s="2" t="s">
        <v>28</v>
      </c>
      <c r="S1145" s="24" cm="1">
        <f t="array" ref="S1145">_xlfn.IFS(P1145&lt;5000, P1145*2%,  P1145&lt;25000, P1145*5%, P1145&lt;50000, P1145*7%, P1145&lt;10000, P1145*9%, P1145&lt;250000, P1145*12%, P1145&gt;=250000, P1145*15%)</f>
        <v>5.5600000000000005</v>
      </c>
    </row>
    <row r="1146" spans="1:19" x14ac:dyDescent="0.3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>VLOOKUP(F1146,'Customer Info'!A:B,2,FALSE)</f>
        <v>Duane</v>
      </c>
      <c r="H1146" s="6" t="str">
        <f>VLOOKUP(F1146,'Customer Info'!A:C,3,FALSE)</f>
        <v>Benoit</v>
      </c>
      <c r="I1146" s="6" t="str">
        <f>VLOOKUP(F1146,'Customer Info'!A:E,4,FALSE)</f>
        <v>Consumer</v>
      </c>
      <c r="J1146" s="2">
        <v>7691</v>
      </c>
      <c r="K1146" s="2">
        <v>7255</v>
      </c>
      <c r="L1146" s="2">
        <v>1</v>
      </c>
      <c r="M1146" s="7">
        <f t="shared" si="68"/>
        <v>7255</v>
      </c>
      <c r="N1146" s="7">
        <f t="shared" si="69"/>
        <v>7691</v>
      </c>
      <c r="O1146" s="2">
        <v>68</v>
      </c>
      <c r="P1146" s="8">
        <f t="shared" si="70"/>
        <v>7759</v>
      </c>
      <c r="Q1146" s="8">
        <f t="shared" si="71"/>
        <v>436</v>
      </c>
      <c r="R1146" s="2" t="s">
        <v>50</v>
      </c>
      <c r="S1146" s="24" cm="1">
        <f t="array" ref="S1146">_xlfn.IFS(P1146&lt;5000, P1146*2%,  P1146&lt;25000, P1146*5%, P1146&lt;50000, P1146*7%, P1146&lt;10000, P1146*9%, P1146&lt;250000, P1146*12%, P1146&gt;=250000, P1146*15%)</f>
        <v>387.95000000000005</v>
      </c>
    </row>
    <row r="1147" spans="1:19" x14ac:dyDescent="0.3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>VLOOKUP(F1147,'Customer Info'!A:B,2,FALSE)</f>
        <v>Sanjit</v>
      </c>
      <c r="H1147" s="6" t="str">
        <f>VLOOKUP(F1147,'Customer Info'!A:C,3,FALSE)</f>
        <v>Chand</v>
      </c>
      <c r="I1147" s="6" t="str">
        <f>VLOOKUP(F1147,'Customer Info'!A:E,4,FALSE)</f>
        <v>Corporate</v>
      </c>
      <c r="J1147" s="2">
        <v>1413</v>
      </c>
      <c r="K1147" s="2">
        <v>1334</v>
      </c>
      <c r="L1147" s="2">
        <v>2</v>
      </c>
      <c r="M1147" s="7">
        <f t="shared" si="68"/>
        <v>2668</v>
      </c>
      <c r="N1147" s="7">
        <f t="shared" si="69"/>
        <v>2826</v>
      </c>
      <c r="O1147" s="2">
        <v>60</v>
      </c>
      <c r="P1147" s="8">
        <f t="shared" si="70"/>
        <v>2886</v>
      </c>
      <c r="Q1147" s="8">
        <f t="shared" si="71"/>
        <v>158</v>
      </c>
      <c r="R1147" s="2" t="s">
        <v>28</v>
      </c>
      <c r="S1147" s="24" cm="1">
        <f t="array" ref="S1147">_xlfn.IFS(P1147&lt;5000, P1147*2%,  P1147&lt;25000, P1147*5%, P1147&lt;50000, P1147*7%, P1147&lt;10000, P1147*9%, P1147&lt;250000, P1147*12%, P1147&gt;=250000, P1147*15%)</f>
        <v>57.72</v>
      </c>
    </row>
    <row r="1148" spans="1:19" x14ac:dyDescent="0.3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>VLOOKUP(F1148,'Customer Info'!A:B,2,FALSE)</f>
        <v>Brad</v>
      </c>
      <c r="H1148" s="6" t="str">
        <f>VLOOKUP(F1148,'Customer Info'!A:C,3,FALSE)</f>
        <v>Thomas</v>
      </c>
      <c r="I1148" s="6" t="str">
        <f>VLOOKUP(F1148,'Customer Info'!A:E,4,FALSE)</f>
        <v>Consumer</v>
      </c>
      <c r="J1148" s="2">
        <v>393</v>
      </c>
      <c r="K1148" s="2">
        <v>374</v>
      </c>
      <c r="L1148" s="2">
        <v>4</v>
      </c>
      <c r="M1148" s="7">
        <f t="shared" si="68"/>
        <v>1496</v>
      </c>
      <c r="N1148" s="7">
        <f t="shared" si="69"/>
        <v>1572</v>
      </c>
      <c r="O1148" s="2">
        <v>50</v>
      </c>
      <c r="P1148" s="8">
        <f t="shared" si="70"/>
        <v>1622</v>
      </c>
      <c r="Q1148" s="8">
        <f t="shared" si="71"/>
        <v>76</v>
      </c>
      <c r="R1148" s="2" t="s">
        <v>50</v>
      </c>
      <c r="S1148" s="24" cm="1">
        <f t="array" ref="S1148">_xlfn.IFS(P1148&lt;5000, P1148*2%,  P1148&lt;25000, P1148*5%, P1148&lt;50000, P1148*7%, P1148&lt;10000, P1148*9%, P1148&lt;250000, P1148*12%, P1148&gt;=250000, P1148*15%)</f>
        <v>32.44</v>
      </c>
    </row>
    <row r="1149" spans="1:19" x14ac:dyDescent="0.3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>VLOOKUP(F1149,'Customer Info'!A:B,2,FALSE)</f>
        <v>Harold</v>
      </c>
      <c r="H1149" s="6" t="str">
        <f>VLOOKUP(F1149,'Customer Info'!A:C,3,FALSE)</f>
        <v>Pawlan</v>
      </c>
      <c r="I1149" s="6" t="str">
        <f>VLOOKUP(F1149,'Customer Info'!A:E,4,FALSE)</f>
        <v>Consumer</v>
      </c>
      <c r="J1149" s="2">
        <v>1358</v>
      </c>
      <c r="K1149" s="2">
        <v>1257</v>
      </c>
      <c r="L1149" s="2">
        <v>3</v>
      </c>
      <c r="M1149" s="7">
        <f t="shared" si="68"/>
        <v>3771</v>
      </c>
      <c r="N1149" s="7">
        <f t="shared" si="69"/>
        <v>4074</v>
      </c>
      <c r="O1149" s="2">
        <v>35</v>
      </c>
      <c r="P1149" s="8">
        <f t="shared" si="70"/>
        <v>4109</v>
      </c>
      <c r="Q1149" s="8">
        <f t="shared" si="71"/>
        <v>303</v>
      </c>
      <c r="R1149" s="2" t="s">
        <v>26</v>
      </c>
      <c r="S1149" s="24" cm="1">
        <f t="array" ref="S1149">_xlfn.IFS(P1149&lt;5000, P1149*2%,  P1149&lt;25000, P1149*5%, P1149&lt;50000, P1149*7%, P1149&lt;10000, P1149*9%, P1149&lt;250000, P1149*12%, P1149&gt;=250000, P1149*15%)</f>
        <v>82.18</v>
      </c>
    </row>
    <row r="1150" spans="1:19" x14ac:dyDescent="0.3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>VLOOKUP(F1150,'Customer Info'!A:B,2,FALSE)</f>
        <v>Thais</v>
      </c>
      <c r="H1150" s="6" t="str">
        <f>VLOOKUP(F1150,'Customer Info'!A:C,3,FALSE)</f>
        <v>Sissman</v>
      </c>
      <c r="I1150" s="6" t="str">
        <f>VLOOKUP(F1150,'Customer Info'!A:E,4,FALSE)</f>
        <v>Corporate</v>
      </c>
      <c r="J1150" s="2">
        <v>71</v>
      </c>
      <c r="K1150" s="2">
        <v>64</v>
      </c>
      <c r="L1150" s="2">
        <v>2</v>
      </c>
      <c r="M1150" s="7">
        <f t="shared" si="68"/>
        <v>128</v>
      </c>
      <c r="N1150" s="7">
        <f t="shared" si="69"/>
        <v>142</v>
      </c>
      <c r="O1150" s="2">
        <v>10</v>
      </c>
      <c r="P1150" s="8">
        <f t="shared" si="70"/>
        <v>152</v>
      </c>
      <c r="Q1150" s="8">
        <f t="shared" si="71"/>
        <v>14</v>
      </c>
      <c r="R1150" s="2" t="s">
        <v>56</v>
      </c>
      <c r="S1150" s="24" cm="1">
        <f t="array" ref="S1150">_xlfn.IFS(P1150&lt;5000, P1150*2%,  P1150&lt;25000, P1150*5%, P1150&lt;50000, P1150*7%, P1150&lt;10000, P1150*9%, P1150&lt;250000, P1150*12%, P1150&gt;=250000, P1150*15%)</f>
        <v>3.04</v>
      </c>
    </row>
    <row r="1151" spans="1:19" x14ac:dyDescent="0.3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>VLOOKUP(F1151,'Customer Info'!A:B,2,FALSE)</f>
        <v>Keith</v>
      </c>
      <c r="H1151" s="6" t="str">
        <f>VLOOKUP(F1151,'Customer Info'!A:C,3,FALSE)</f>
        <v>Herrera</v>
      </c>
      <c r="I1151" s="6" t="str">
        <f>VLOOKUP(F1151,'Customer Info'!A:E,4,FALSE)</f>
        <v>Consumer</v>
      </c>
      <c r="J1151" s="2">
        <v>8617</v>
      </c>
      <c r="K1151" s="2">
        <v>7900</v>
      </c>
      <c r="L1151" s="2">
        <v>4</v>
      </c>
      <c r="M1151" s="7">
        <f t="shared" si="68"/>
        <v>31600</v>
      </c>
      <c r="N1151" s="7">
        <f t="shared" si="69"/>
        <v>34468</v>
      </c>
      <c r="O1151" s="2">
        <v>26</v>
      </c>
      <c r="P1151" s="8">
        <f t="shared" si="70"/>
        <v>34494</v>
      </c>
      <c r="Q1151" s="8">
        <f t="shared" si="71"/>
        <v>2868</v>
      </c>
      <c r="R1151" s="2" t="s">
        <v>28</v>
      </c>
      <c r="S1151" s="24" cm="1">
        <f t="array" ref="S1151">_xlfn.IFS(P1151&lt;5000, P1151*2%,  P1151&lt;25000, P1151*5%, P1151&lt;50000, P1151*7%, P1151&lt;10000, P1151*9%, P1151&lt;250000, P1151*12%, P1151&gt;=250000, P1151*15%)</f>
        <v>2414.5800000000004</v>
      </c>
    </row>
    <row r="1152" spans="1:19" x14ac:dyDescent="0.3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>VLOOKUP(F1152,'Customer Info'!A:B,2,FALSE)</f>
        <v>Dorothy</v>
      </c>
      <c r="H1152" s="6" t="str">
        <f>VLOOKUP(F1152,'Customer Info'!A:C,3,FALSE)</f>
        <v>Badders</v>
      </c>
      <c r="I1152" s="6" t="str">
        <f>VLOOKUP(F1152,'Customer Info'!A:E,4,FALSE)</f>
        <v>Corporate</v>
      </c>
      <c r="J1152" s="2">
        <v>8869</v>
      </c>
      <c r="K1152" s="2">
        <v>7906</v>
      </c>
      <c r="L1152" s="2">
        <v>2</v>
      </c>
      <c r="M1152" s="7">
        <f t="shared" si="68"/>
        <v>15812</v>
      </c>
      <c r="N1152" s="7">
        <f t="shared" si="69"/>
        <v>17738</v>
      </c>
      <c r="O1152" s="2">
        <v>47</v>
      </c>
      <c r="P1152" s="8">
        <f t="shared" si="70"/>
        <v>17785</v>
      </c>
      <c r="Q1152" s="8">
        <f t="shared" si="71"/>
        <v>1926</v>
      </c>
      <c r="R1152" s="2" t="s">
        <v>28</v>
      </c>
      <c r="S1152" s="24" cm="1">
        <f t="array" ref="S1152">_xlfn.IFS(P1152&lt;5000, P1152*2%,  P1152&lt;25000, P1152*5%, P1152&lt;50000, P1152*7%, P1152&lt;10000, P1152*9%, P1152&lt;250000, P1152*12%, P1152&gt;=250000, P1152*15%)</f>
        <v>889.25</v>
      </c>
    </row>
    <row r="1153" spans="1:19" x14ac:dyDescent="0.3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>VLOOKUP(F1153,'Customer Info'!A:B,2,FALSE)</f>
        <v>Bart</v>
      </c>
      <c r="H1153" s="6" t="str">
        <f>VLOOKUP(F1153,'Customer Info'!A:C,3,FALSE)</f>
        <v>Folk</v>
      </c>
      <c r="I1153" s="6" t="str">
        <f>VLOOKUP(F1153,'Customer Info'!A:E,4,FALSE)</f>
        <v>Consumer</v>
      </c>
      <c r="J1153" s="2">
        <v>1385</v>
      </c>
      <c r="K1153" s="2">
        <v>1295</v>
      </c>
      <c r="L1153" s="2">
        <v>5</v>
      </c>
      <c r="M1153" s="7">
        <f t="shared" si="68"/>
        <v>6475</v>
      </c>
      <c r="N1153" s="7">
        <f t="shared" si="69"/>
        <v>6925</v>
      </c>
      <c r="O1153" s="2">
        <v>100</v>
      </c>
      <c r="P1153" s="8">
        <f t="shared" si="70"/>
        <v>7025</v>
      </c>
      <c r="Q1153" s="8">
        <f t="shared" si="71"/>
        <v>450</v>
      </c>
      <c r="R1153" s="2" t="s">
        <v>28</v>
      </c>
      <c r="S1153" s="24" cm="1">
        <f t="array" ref="S1153">_xlfn.IFS(P1153&lt;5000, P1153*2%,  P1153&lt;25000, P1153*5%, P1153&lt;50000, P1153*7%, P1153&lt;10000, P1153*9%, P1153&lt;250000, P1153*12%, P1153&gt;=250000, P1153*15%)</f>
        <v>351.25</v>
      </c>
    </row>
    <row r="1154" spans="1:19" x14ac:dyDescent="0.3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>VLOOKUP(F1154,'Customer Info'!A:B,2,FALSE)</f>
        <v>Joy</v>
      </c>
      <c r="H1154" s="6" t="str">
        <f>VLOOKUP(F1154,'Customer Info'!A:C,3,FALSE)</f>
        <v>Bell</v>
      </c>
      <c r="I1154" s="6" t="str">
        <f>VLOOKUP(F1154,'Customer Info'!A:E,4,FALSE)</f>
        <v>Corporate</v>
      </c>
      <c r="J1154" s="2">
        <v>4798</v>
      </c>
      <c r="K1154" s="2">
        <v>4448</v>
      </c>
      <c r="L1154" s="2">
        <v>3</v>
      </c>
      <c r="M1154" s="7">
        <f t="shared" si="68"/>
        <v>13344</v>
      </c>
      <c r="N1154" s="7">
        <f t="shared" si="69"/>
        <v>14394</v>
      </c>
      <c r="O1154" s="2">
        <v>40</v>
      </c>
      <c r="P1154" s="8">
        <f t="shared" si="70"/>
        <v>14434</v>
      </c>
      <c r="Q1154" s="8">
        <f t="shared" si="71"/>
        <v>1050</v>
      </c>
      <c r="R1154" s="2" t="s">
        <v>28</v>
      </c>
      <c r="S1154" s="24" cm="1">
        <f t="array" ref="S1154">_xlfn.IFS(P1154&lt;5000, P1154*2%,  P1154&lt;25000, P1154*5%, P1154&lt;50000, P1154*7%, P1154&lt;10000, P1154*9%, P1154&lt;250000, P1154*12%, P1154&gt;=250000, P1154*15%)</f>
        <v>721.7</v>
      </c>
    </row>
    <row r="1155" spans="1:19" x14ac:dyDescent="0.3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>VLOOKUP(F1155,'Customer Info'!A:B,2,FALSE)</f>
        <v>Andrew</v>
      </c>
      <c r="H1155" s="6" t="str">
        <f>VLOOKUP(F1155,'Customer Info'!A:C,3,FALSE)</f>
        <v>Gjertsen</v>
      </c>
      <c r="I1155" s="6" t="str">
        <f>VLOOKUP(F1155,'Customer Info'!A:E,4,FALSE)</f>
        <v>Consumer</v>
      </c>
      <c r="J1155" s="2">
        <v>6864</v>
      </c>
      <c r="K1155" s="2">
        <v>6667</v>
      </c>
      <c r="L1155" s="2">
        <v>1</v>
      </c>
      <c r="M1155" s="7">
        <f t="shared" si="68"/>
        <v>6667</v>
      </c>
      <c r="N1155" s="7">
        <f t="shared" si="69"/>
        <v>6864</v>
      </c>
      <c r="O1155" s="2">
        <v>79</v>
      </c>
      <c r="P1155" s="8">
        <f t="shared" si="70"/>
        <v>6943</v>
      </c>
      <c r="Q1155" s="8">
        <f t="shared" si="71"/>
        <v>197</v>
      </c>
      <c r="R1155" s="2" t="s">
        <v>28</v>
      </c>
      <c r="S1155" s="24" cm="1">
        <f t="array" ref="S1155">_xlfn.IFS(P1155&lt;5000, P1155*2%,  P1155&lt;25000, P1155*5%, P1155&lt;50000, P1155*7%, P1155&lt;10000, P1155*9%, P1155&lt;250000, P1155*12%, P1155&gt;=250000, P1155*15%)</f>
        <v>347.15000000000003</v>
      </c>
    </row>
    <row r="1156" spans="1:19" x14ac:dyDescent="0.3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>VLOOKUP(F1156,'Customer Info'!A:B,2,FALSE)</f>
        <v>Charles</v>
      </c>
      <c r="H1156" s="6" t="str">
        <f>VLOOKUP(F1156,'Customer Info'!A:C,3,FALSE)</f>
        <v>Sheldon</v>
      </c>
      <c r="I1156" s="6" t="str">
        <f>VLOOKUP(F1156,'Customer Info'!A:E,4,FALSE)</f>
        <v>Consumer</v>
      </c>
      <c r="J1156" s="2">
        <v>6400</v>
      </c>
      <c r="K1156" s="2">
        <v>6401</v>
      </c>
      <c r="L1156" s="2">
        <v>3</v>
      </c>
      <c r="M1156" s="7">
        <f t="shared" si="68"/>
        <v>19203</v>
      </c>
      <c r="N1156" s="7">
        <f t="shared" si="69"/>
        <v>19200</v>
      </c>
      <c r="O1156" s="2">
        <v>88</v>
      </c>
      <c r="P1156" s="8">
        <f t="shared" si="70"/>
        <v>19288</v>
      </c>
      <c r="Q1156" s="8">
        <f t="shared" si="71"/>
        <v>-3</v>
      </c>
      <c r="R1156" s="2" t="s">
        <v>28</v>
      </c>
      <c r="S1156" s="24" cm="1">
        <f t="array" ref="S1156">_xlfn.IFS(P1156&lt;5000, P1156*2%,  P1156&lt;25000, P1156*5%, P1156&lt;50000, P1156*7%, P1156&lt;10000, P1156*9%, P1156&lt;250000, P1156*12%, P1156&gt;=250000, P1156*15%)</f>
        <v>964.40000000000009</v>
      </c>
    </row>
    <row r="1157" spans="1:19" x14ac:dyDescent="0.3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>VLOOKUP(F1157,'Customer Info'!A:B,2,FALSE)</f>
        <v>Bill</v>
      </c>
      <c r="H1157" s="6" t="str">
        <f>VLOOKUP(F1157,'Customer Info'!A:C,3,FALSE)</f>
        <v>Donatelli</v>
      </c>
      <c r="I1157" s="6" t="str">
        <f>VLOOKUP(F1157,'Customer Info'!A:E,4,FALSE)</f>
        <v>Corporate</v>
      </c>
      <c r="J1157" s="2">
        <v>1635</v>
      </c>
      <c r="K1157" s="2">
        <v>1573</v>
      </c>
      <c r="L1157" s="2">
        <v>6</v>
      </c>
      <c r="M1157" s="7">
        <f t="shared" si="68"/>
        <v>9438</v>
      </c>
      <c r="N1157" s="7">
        <f t="shared" si="69"/>
        <v>9810</v>
      </c>
      <c r="O1157" s="2">
        <v>86</v>
      </c>
      <c r="P1157" s="8">
        <f t="shared" si="70"/>
        <v>9896</v>
      </c>
      <c r="Q1157" s="8">
        <f t="shared" si="71"/>
        <v>372</v>
      </c>
      <c r="R1157" s="2" t="s">
        <v>28</v>
      </c>
      <c r="S1157" s="24" cm="1">
        <f t="array" ref="S1157">_xlfn.IFS(P1157&lt;5000, P1157*2%,  P1157&lt;25000, P1157*5%, P1157&lt;50000, P1157*7%, P1157&lt;10000, P1157*9%, P1157&lt;250000, P1157*12%, P1157&gt;=250000, P1157*15%)</f>
        <v>494.8</v>
      </c>
    </row>
    <row r="1158" spans="1:19" x14ac:dyDescent="0.3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>VLOOKUP(F1158,'Customer Info'!A:B,2,FALSE)</f>
        <v>Ben</v>
      </c>
      <c r="H1158" s="6" t="str">
        <f>VLOOKUP(F1158,'Customer Info'!A:C,3,FALSE)</f>
        <v>Wallace</v>
      </c>
      <c r="I1158" s="6" t="str">
        <f>VLOOKUP(F1158,'Customer Info'!A:E,4,FALSE)</f>
        <v>Home Office</v>
      </c>
      <c r="J1158" s="2">
        <v>2857</v>
      </c>
      <c r="K1158" s="2">
        <v>2622</v>
      </c>
      <c r="L1158" s="2">
        <v>2</v>
      </c>
      <c r="M1158" s="7">
        <f t="shared" si="68"/>
        <v>5244</v>
      </c>
      <c r="N1158" s="7">
        <f t="shared" si="69"/>
        <v>5714</v>
      </c>
      <c r="O1158" s="2">
        <v>98</v>
      </c>
      <c r="P1158" s="8">
        <f t="shared" si="70"/>
        <v>5812</v>
      </c>
      <c r="Q1158" s="8">
        <f t="shared" si="71"/>
        <v>470</v>
      </c>
      <c r="R1158" s="2" t="s">
        <v>50</v>
      </c>
      <c r="S1158" s="24" cm="1">
        <f t="array" ref="S1158">_xlfn.IFS(P1158&lt;5000, P1158*2%,  P1158&lt;25000, P1158*5%, P1158&lt;50000, P1158*7%, P1158&lt;10000, P1158*9%, P1158&lt;250000, P1158*12%, P1158&gt;=250000, P1158*15%)</f>
        <v>290.60000000000002</v>
      </c>
    </row>
    <row r="1159" spans="1:19" x14ac:dyDescent="0.3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>VLOOKUP(F1159,'Customer Info'!A:B,2,FALSE)</f>
        <v>Denny</v>
      </c>
      <c r="H1159" s="6" t="str">
        <f>VLOOKUP(F1159,'Customer Info'!A:C,3,FALSE)</f>
        <v>Ordway</v>
      </c>
      <c r="I1159" s="6" t="str">
        <f>VLOOKUP(F1159,'Customer Info'!A:E,4,FALSE)</f>
        <v>Consumer</v>
      </c>
      <c r="J1159" s="2">
        <v>4808</v>
      </c>
      <c r="K1159" s="2">
        <v>4453</v>
      </c>
      <c r="L1159" s="2">
        <v>4</v>
      </c>
      <c r="M1159" s="7">
        <f t="shared" si="68"/>
        <v>17812</v>
      </c>
      <c r="N1159" s="7">
        <f t="shared" si="69"/>
        <v>19232</v>
      </c>
      <c r="O1159" s="2">
        <v>39</v>
      </c>
      <c r="P1159" s="8">
        <f t="shared" si="70"/>
        <v>19271</v>
      </c>
      <c r="Q1159" s="8">
        <f t="shared" si="71"/>
        <v>1420</v>
      </c>
      <c r="R1159" s="2" t="s">
        <v>28</v>
      </c>
      <c r="S1159" s="24" cm="1">
        <f t="array" ref="S1159">_xlfn.IFS(P1159&lt;5000, P1159*2%,  P1159&lt;25000, P1159*5%, P1159&lt;50000, P1159*7%, P1159&lt;10000, P1159*9%, P1159&lt;250000, P1159*12%, P1159&gt;=250000, P1159*15%)</f>
        <v>963.55000000000007</v>
      </c>
    </row>
    <row r="1160" spans="1:19" x14ac:dyDescent="0.3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>VLOOKUP(F1160,'Customer Info'!A:B,2,FALSE)</f>
        <v>Alex</v>
      </c>
      <c r="H1160" s="6" t="str">
        <f>VLOOKUP(F1160,'Customer Info'!A:C,3,FALSE)</f>
        <v>Avila</v>
      </c>
      <c r="I1160" s="6" t="str">
        <f>VLOOKUP(F1160,'Customer Info'!A:E,4,FALSE)</f>
        <v>Consumer</v>
      </c>
      <c r="J1160" s="2">
        <v>3145</v>
      </c>
      <c r="K1160" s="2">
        <v>3025</v>
      </c>
      <c r="L1160" s="2">
        <v>1</v>
      </c>
      <c r="M1160" s="7">
        <f t="shared" si="68"/>
        <v>3025</v>
      </c>
      <c r="N1160" s="7">
        <f t="shared" si="69"/>
        <v>3145</v>
      </c>
      <c r="O1160" s="2">
        <v>30</v>
      </c>
      <c r="P1160" s="8">
        <f t="shared" si="70"/>
        <v>3175</v>
      </c>
      <c r="Q1160" s="8">
        <f t="shared" si="71"/>
        <v>120</v>
      </c>
      <c r="R1160" s="2" t="s">
        <v>50</v>
      </c>
      <c r="S1160" s="24" cm="1">
        <f t="array" ref="S1160">_xlfn.IFS(P1160&lt;5000, P1160*2%,  P1160&lt;25000, P1160*5%, P1160&lt;50000, P1160*7%, P1160&lt;10000, P1160*9%, P1160&lt;250000, P1160*12%, P1160&gt;=250000, P1160*15%)</f>
        <v>63.5</v>
      </c>
    </row>
    <row r="1161" spans="1:19" x14ac:dyDescent="0.3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>VLOOKUP(F1161,'Customer Info'!A:B,2,FALSE)</f>
        <v>John</v>
      </c>
      <c r="H1161" s="6" t="str">
        <f>VLOOKUP(F1161,'Customer Info'!A:C,3,FALSE)</f>
        <v>Castell</v>
      </c>
      <c r="I1161" s="6" t="str">
        <f>VLOOKUP(F1161,'Customer Info'!A:E,4,FALSE)</f>
        <v>Home Office</v>
      </c>
      <c r="J1161" s="2">
        <v>505</v>
      </c>
      <c r="K1161" s="2">
        <v>463</v>
      </c>
      <c r="L1161" s="2">
        <v>5</v>
      </c>
      <c r="M1161" s="7">
        <f t="shared" si="68"/>
        <v>2315</v>
      </c>
      <c r="N1161" s="7">
        <f t="shared" si="69"/>
        <v>2525</v>
      </c>
      <c r="O1161" s="2">
        <v>95</v>
      </c>
      <c r="P1161" s="8">
        <f t="shared" si="70"/>
        <v>2620</v>
      </c>
      <c r="Q1161" s="8">
        <f t="shared" si="71"/>
        <v>210</v>
      </c>
      <c r="R1161" s="2" t="s">
        <v>50</v>
      </c>
      <c r="S1161" s="24" cm="1">
        <f t="array" ref="S1161">_xlfn.IFS(P1161&lt;5000, P1161*2%,  P1161&lt;25000, P1161*5%, P1161&lt;50000, P1161*7%, P1161&lt;10000, P1161*9%, P1161&lt;250000, P1161*12%, P1161&gt;=250000, P1161*15%)</f>
        <v>52.4</v>
      </c>
    </row>
    <row r="1162" spans="1:19" x14ac:dyDescent="0.3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>VLOOKUP(F1162,'Customer Info'!A:B,2,FALSE)</f>
        <v>Christy</v>
      </c>
      <c r="H1162" s="6" t="str">
        <f>VLOOKUP(F1162,'Customer Info'!A:C,3,FALSE)</f>
        <v>Brittain</v>
      </c>
      <c r="I1162" s="6" t="str">
        <f>VLOOKUP(F1162,'Customer Info'!A:E,4,FALSE)</f>
        <v>Consumer</v>
      </c>
      <c r="J1162" s="2">
        <v>184</v>
      </c>
      <c r="K1162" s="2">
        <v>176</v>
      </c>
      <c r="L1162" s="2">
        <v>2</v>
      </c>
      <c r="M1162" s="7">
        <f t="shared" si="68"/>
        <v>352</v>
      </c>
      <c r="N1162" s="7">
        <f t="shared" si="69"/>
        <v>368</v>
      </c>
      <c r="O1162" s="2">
        <v>30</v>
      </c>
      <c r="P1162" s="8">
        <f t="shared" si="70"/>
        <v>398</v>
      </c>
      <c r="Q1162" s="8">
        <f t="shared" si="71"/>
        <v>16</v>
      </c>
      <c r="R1162" s="2" t="s">
        <v>28</v>
      </c>
      <c r="S1162" s="24" cm="1">
        <f t="array" ref="S1162">_xlfn.IFS(P1162&lt;5000, P1162*2%,  P1162&lt;25000, P1162*5%, P1162&lt;50000, P1162*7%, P1162&lt;10000, P1162*9%, P1162&lt;250000, P1162*12%, P1162&gt;=250000, P1162*15%)</f>
        <v>7.96</v>
      </c>
    </row>
    <row r="1163" spans="1:19" x14ac:dyDescent="0.3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>VLOOKUP(F1163,'Customer Info'!A:B,2,FALSE)</f>
        <v>Kelly</v>
      </c>
      <c r="H1163" s="6" t="str">
        <f>VLOOKUP(F1163,'Customer Info'!A:C,3,FALSE)</f>
        <v>Collister</v>
      </c>
      <c r="I1163" s="6" t="str">
        <f>VLOOKUP(F1163,'Customer Info'!A:E,4,FALSE)</f>
        <v>Corporate</v>
      </c>
      <c r="J1163" s="2">
        <v>210</v>
      </c>
      <c r="K1163" s="2">
        <v>191</v>
      </c>
      <c r="L1163" s="2">
        <v>2</v>
      </c>
      <c r="M1163" s="7">
        <f t="shared" ref="M1163:M1226" si="72">K1163*L1163</f>
        <v>382</v>
      </c>
      <c r="N1163" s="7">
        <f t="shared" ref="N1163:N1226" si="73">J1163*L1163</f>
        <v>420</v>
      </c>
      <c r="O1163" s="2">
        <v>55</v>
      </c>
      <c r="P1163" s="8">
        <f t="shared" ref="P1163:P1226" si="74">N1163+O1163</f>
        <v>475</v>
      </c>
      <c r="Q1163" s="8">
        <f t="shared" ref="Q1163:Q1226" si="75">N1163-M1163</f>
        <v>38</v>
      </c>
      <c r="R1163" s="2" t="s">
        <v>28</v>
      </c>
      <c r="S1163" s="24" cm="1">
        <f t="array" ref="S1163">_xlfn.IFS(P1163&lt;5000, P1163*2%,  P1163&lt;25000, P1163*5%, P1163&lt;50000, P1163*7%, P1163&lt;10000, P1163*9%, P1163&lt;250000, P1163*12%, P1163&gt;=250000, P1163*15%)</f>
        <v>9.5</v>
      </c>
    </row>
    <row r="1164" spans="1:19" x14ac:dyDescent="0.3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>VLOOKUP(F1164,'Customer Info'!A:B,2,FALSE)</f>
        <v>Dave</v>
      </c>
      <c r="H1164" s="6" t="str">
        <f>VLOOKUP(F1164,'Customer Info'!A:C,3,FALSE)</f>
        <v>Poirier</v>
      </c>
      <c r="I1164" s="6" t="str">
        <f>VLOOKUP(F1164,'Customer Info'!A:E,4,FALSE)</f>
        <v>Corporate</v>
      </c>
      <c r="J1164" s="2">
        <v>123</v>
      </c>
      <c r="K1164" s="2">
        <v>115</v>
      </c>
      <c r="L1164" s="2">
        <v>5</v>
      </c>
      <c r="M1164" s="7">
        <f t="shared" si="72"/>
        <v>575</v>
      </c>
      <c r="N1164" s="7">
        <f t="shared" si="73"/>
        <v>615</v>
      </c>
      <c r="O1164" s="2">
        <v>30</v>
      </c>
      <c r="P1164" s="8">
        <f t="shared" si="74"/>
        <v>645</v>
      </c>
      <c r="Q1164" s="8">
        <f t="shared" si="75"/>
        <v>40</v>
      </c>
      <c r="R1164" s="2" t="s">
        <v>28</v>
      </c>
      <c r="S1164" s="24" cm="1">
        <f t="array" ref="S1164">_xlfn.IFS(P1164&lt;5000, P1164*2%,  P1164&lt;25000, P1164*5%, P1164&lt;50000, P1164*7%, P1164&lt;10000, P1164*9%, P1164&lt;250000, P1164*12%, P1164&gt;=250000, P1164*15%)</f>
        <v>12.9</v>
      </c>
    </row>
    <row r="1165" spans="1:19" x14ac:dyDescent="0.3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>VLOOKUP(F1165,'Customer Info'!A:B,2,FALSE)</f>
        <v>Julia</v>
      </c>
      <c r="H1165" s="6" t="str">
        <f>VLOOKUP(F1165,'Customer Info'!A:C,3,FALSE)</f>
        <v>Barnett</v>
      </c>
      <c r="I1165" s="6" t="str">
        <f>VLOOKUP(F1165,'Customer Info'!A:E,4,FALSE)</f>
        <v>Home Office</v>
      </c>
      <c r="J1165" s="2">
        <v>1587</v>
      </c>
      <c r="K1165" s="2">
        <v>1428</v>
      </c>
      <c r="L1165" s="2">
        <v>3</v>
      </c>
      <c r="M1165" s="7">
        <f t="shared" si="72"/>
        <v>4284</v>
      </c>
      <c r="N1165" s="7">
        <f t="shared" si="73"/>
        <v>4761</v>
      </c>
      <c r="O1165" s="2">
        <v>36</v>
      </c>
      <c r="P1165" s="8">
        <f t="shared" si="74"/>
        <v>4797</v>
      </c>
      <c r="Q1165" s="8">
        <f t="shared" si="75"/>
        <v>477</v>
      </c>
      <c r="R1165" s="2" t="s">
        <v>50</v>
      </c>
      <c r="S1165" s="24" cm="1">
        <f t="array" ref="S1165">_xlfn.IFS(P1165&lt;5000, P1165*2%,  P1165&lt;25000, P1165*5%, P1165&lt;50000, P1165*7%, P1165&lt;10000, P1165*9%, P1165&lt;250000, P1165*12%, P1165&gt;=250000, P1165*15%)</f>
        <v>95.94</v>
      </c>
    </row>
    <row r="1166" spans="1:19" x14ac:dyDescent="0.3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>VLOOKUP(F1166,'Customer Info'!A:B,2,FALSE)</f>
        <v>Sarah</v>
      </c>
      <c r="H1166" s="6" t="str">
        <f>VLOOKUP(F1166,'Customer Info'!A:C,3,FALSE)</f>
        <v>Bern</v>
      </c>
      <c r="I1166" s="6" t="str">
        <f>VLOOKUP(F1166,'Customer Info'!A:E,4,FALSE)</f>
        <v>Consumer</v>
      </c>
      <c r="J1166" s="2">
        <v>3053</v>
      </c>
      <c r="K1166" s="2">
        <v>2937</v>
      </c>
      <c r="L1166" s="2">
        <v>8</v>
      </c>
      <c r="M1166" s="7">
        <f t="shared" si="72"/>
        <v>23496</v>
      </c>
      <c r="N1166" s="7">
        <f t="shared" si="73"/>
        <v>24424</v>
      </c>
      <c r="O1166" s="2">
        <v>34</v>
      </c>
      <c r="P1166" s="8">
        <f t="shared" si="74"/>
        <v>24458</v>
      </c>
      <c r="Q1166" s="8">
        <f t="shared" si="75"/>
        <v>928</v>
      </c>
      <c r="R1166" s="2" t="s">
        <v>28</v>
      </c>
      <c r="S1166" s="24" cm="1">
        <f t="array" ref="S1166">_xlfn.IFS(P1166&lt;5000, P1166*2%,  P1166&lt;25000, P1166*5%, P1166&lt;50000, P1166*7%, P1166&lt;10000, P1166*9%, P1166&lt;250000, P1166*12%, P1166&gt;=250000, P1166*15%)</f>
        <v>1222.9000000000001</v>
      </c>
    </row>
    <row r="1167" spans="1:19" x14ac:dyDescent="0.3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>VLOOKUP(F1167,'Customer Info'!A:B,2,FALSE)</f>
        <v>Roger</v>
      </c>
      <c r="H1167" s="6" t="str">
        <f>VLOOKUP(F1167,'Customer Info'!A:C,3,FALSE)</f>
        <v>Barcio</v>
      </c>
      <c r="I1167" s="6" t="str">
        <f>VLOOKUP(F1167,'Customer Info'!A:E,4,FALSE)</f>
        <v>Corporate</v>
      </c>
      <c r="J1167" s="2">
        <v>2627</v>
      </c>
      <c r="K1167" s="2">
        <v>2528</v>
      </c>
      <c r="L1167" s="2">
        <v>2</v>
      </c>
      <c r="M1167" s="7">
        <f t="shared" si="72"/>
        <v>5056</v>
      </c>
      <c r="N1167" s="7">
        <f t="shared" si="73"/>
        <v>5254</v>
      </c>
      <c r="O1167" s="2">
        <v>82</v>
      </c>
      <c r="P1167" s="8">
        <f t="shared" si="74"/>
        <v>5336</v>
      </c>
      <c r="Q1167" s="8">
        <f t="shared" si="75"/>
        <v>198</v>
      </c>
      <c r="R1167" s="2" t="s">
        <v>28</v>
      </c>
      <c r="S1167" s="24" cm="1">
        <f t="array" ref="S1167">_xlfn.IFS(P1167&lt;5000, P1167*2%,  P1167&lt;25000, P1167*5%, P1167&lt;50000, P1167*7%, P1167&lt;10000, P1167*9%, P1167&lt;250000, P1167*12%, P1167&gt;=250000, P1167*15%)</f>
        <v>266.8</v>
      </c>
    </row>
    <row r="1168" spans="1:19" x14ac:dyDescent="0.3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>VLOOKUP(F1168,'Customer Info'!A:B,2,FALSE)</f>
        <v>Trudy</v>
      </c>
      <c r="H1168" s="6" t="str">
        <f>VLOOKUP(F1168,'Customer Info'!A:C,3,FALSE)</f>
        <v>Glocke</v>
      </c>
      <c r="I1168" s="6" t="str">
        <f>VLOOKUP(F1168,'Customer Info'!A:E,4,FALSE)</f>
        <v>Consumer</v>
      </c>
      <c r="J1168" s="2">
        <v>59</v>
      </c>
      <c r="K1168" s="2">
        <v>55</v>
      </c>
      <c r="L1168" s="2">
        <v>1</v>
      </c>
      <c r="M1168" s="7">
        <f t="shared" si="72"/>
        <v>55</v>
      </c>
      <c r="N1168" s="7">
        <f t="shared" si="73"/>
        <v>59</v>
      </c>
      <c r="O1168" s="2">
        <v>10</v>
      </c>
      <c r="P1168" s="8">
        <f t="shared" si="74"/>
        <v>69</v>
      </c>
      <c r="Q1168" s="8">
        <f t="shared" si="75"/>
        <v>4</v>
      </c>
      <c r="R1168" s="2" t="s">
        <v>28</v>
      </c>
      <c r="S1168" s="24" cm="1">
        <f t="array" ref="S1168">_xlfn.IFS(P1168&lt;5000, P1168*2%,  P1168&lt;25000, P1168*5%, P1168&lt;50000, P1168*7%, P1168&lt;10000, P1168*9%, P1168&lt;250000, P1168*12%, P1168&gt;=250000, P1168*15%)</f>
        <v>1.3800000000000001</v>
      </c>
    </row>
    <row r="1169" spans="1:19" x14ac:dyDescent="0.3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>VLOOKUP(F1169,'Customer Info'!A:B,2,FALSE)</f>
        <v>Paul</v>
      </c>
      <c r="H1169" s="6" t="str">
        <f>VLOOKUP(F1169,'Customer Info'!A:C,3,FALSE)</f>
        <v>Stevenson</v>
      </c>
      <c r="I1169" s="6" t="str">
        <f>VLOOKUP(F1169,'Customer Info'!A:E,4,FALSE)</f>
        <v>Consumer</v>
      </c>
      <c r="J1169" s="2">
        <v>125</v>
      </c>
      <c r="K1169" s="2">
        <v>113</v>
      </c>
      <c r="L1169" s="2">
        <v>3</v>
      </c>
      <c r="M1169" s="7">
        <f t="shared" si="72"/>
        <v>339</v>
      </c>
      <c r="N1169" s="7">
        <f t="shared" si="73"/>
        <v>375</v>
      </c>
      <c r="O1169" s="2">
        <v>30</v>
      </c>
      <c r="P1169" s="8">
        <f t="shared" si="74"/>
        <v>405</v>
      </c>
      <c r="Q1169" s="8">
        <f t="shared" si="75"/>
        <v>36</v>
      </c>
      <c r="R1169" s="2" t="s">
        <v>50</v>
      </c>
      <c r="S1169" s="24" cm="1">
        <f t="array" ref="S1169">_xlfn.IFS(P1169&lt;5000, P1169*2%,  P1169&lt;25000, P1169*5%, P1169&lt;50000, P1169*7%, P1169&lt;10000, P1169*9%, P1169&lt;250000, P1169*12%, P1169&gt;=250000, P1169*15%)</f>
        <v>8.1</v>
      </c>
    </row>
    <row r="1170" spans="1:19" x14ac:dyDescent="0.3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>VLOOKUP(F1170,'Customer Info'!A:B,2,FALSE)</f>
        <v>John</v>
      </c>
      <c r="H1170" s="6" t="str">
        <f>VLOOKUP(F1170,'Customer Info'!A:C,3,FALSE)</f>
        <v>Castell</v>
      </c>
      <c r="I1170" s="6" t="str">
        <f>VLOOKUP(F1170,'Customer Info'!A:E,4,FALSE)</f>
        <v>Home Office</v>
      </c>
      <c r="J1170" s="2">
        <v>166</v>
      </c>
      <c r="K1170" s="2">
        <v>149</v>
      </c>
      <c r="L1170" s="2">
        <v>4</v>
      </c>
      <c r="M1170" s="7">
        <f t="shared" si="72"/>
        <v>596</v>
      </c>
      <c r="N1170" s="7">
        <f t="shared" si="73"/>
        <v>664</v>
      </c>
      <c r="O1170" s="2">
        <v>30</v>
      </c>
      <c r="P1170" s="8">
        <f t="shared" si="74"/>
        <v>694</v>
      </c>
      <c r="Q1170" s="8">
        <f t="shared" si="75"/>
        <v>68</v>
      </c>
      <c r="R1170" s="2" t="s">
        <v>28</v>
      </c>
      <c r="S1170" s="24" cm="1">
        <f t="array" ref="S1170">_xlfn.IFS(P1170&lt;5000, P1170*2%,  P1170&lt;25000, P1170*5%, P1170&lt;50000, P1170*7%, P1170&lt;10000, P1170*9%, P1170&lt;250000, P1170*12%, P1170&gt;=250000, P1170*15%)</f>
        <v>13.88</v>
      </c>
    </row>
    <row r="1171" spans="1:19" x14ac:dyDescent="0.3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>VLOOKUP(F1171,'Customer Info'!A:B,2,FALSE)</f>
        <v>Gary</v>
      </c>
      <c r="H1171" s="6" t="str">
        <f>VLOOKUP(F1171,'Customer Info'!A:C,3,FALSE)</f>
        <v>Zandusky</v>
      </c>
      <c r="I1171" s="6" t="str">
        <f>VLOOKUP(F1171,'Customer Info'!A:E,4,FALSE)</f>
        <v>Consumer</v>
      </c>
      <c r="J1171" s="2">
        <v>726</v>
      </c>
      <c r="K1171" s="2">
        <v>646</v>
      </c>
      <c r="L1171" s="2">
        <v>2</v>
      </c>
      <c r="M1171" s="7">
        <f t="shared" si="72"/>
        <v>1292</v>
      </c>
      <c r="N1171" s="7">
        <f t="shared" si="73"/>
        <v>1452</v>
      </c>
      <c r="O1171" s="2">
        <v>39</v>
      </c>
      <c r="P1171" s="8">
        <f t="shared" si="74"/>
        <v>1491</v>
      </c>
      <c r="Q1171" s="8">
        <f t="shared" si="75"/>
        <v>160</v>
      </c>
      <c r="R1171" s="2" t="s">
        <v>26</v>
      </c>
      <c r="S1171" s="24" cm="1">
        <f t="array" ref="S1171">_xlfn.IFS(P1171&lt;5000, P1171*2%,  P1171&lt;25000, P1171*5%, P1171&lt;50000, P1171*7%, P1171&lt;10000, P1171*9%, P1171&lt;250000, P1171*12%, P1171&gt;=250000, P1171*15%)</f>
        <v>29.82</v>
      </c>
    </row>
    <row r="1172" spans="1:19" x14ac:dyDescent="0.3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>VLOOKUP(F1172,'Customer Info'!A:B,2,FALSE)</f>
        <v>Craig</v>
      </c>
      <c r="H1172" s="6" t="str">
        <f>VLOOKUP(F1172,'Customer Info'!A:C,3,FALSE)</f>
        <v>Carroll</v>
      </c>
      <c r="I1172" s="6" t="str">
        <f>VLOOKUP(F1172,'Customer Info'!A:E,4,FALSE)</f>
        <v>Consumer</v>
      </c>
      <c r="J1172" s="2">
        <v>7960</v>
      </c>
      <c r="K1172" s="2">
        <v>7375</v>
      </c>
      <c r="L1172" s="2">
        <v>4</v>
      </c>
      <c r="M1172" s="7">
        <f t="shared" si="72"/>
        <v>29500</v>
      </c>
      <c r="N1172" s="7">
        <f t="shared" si="73"/>
        <v>31840</v>
      </c>
      <c r="O1172" s="2">
        <v>26</v>
      </c>
      <c r="P1172" s="8">
        <f t="shared" si="74"/>
        <v>31866</v>
      </c>
      <c r="Q1172" s="8">
        <f t="shared" si="75"/>
        <v>2340</v>
      </c>
      <c r="R1172" s="2" t="s">
        <v>28</v>
      </c>
      <c r="S1172" s="24" cm="1">
        <f t="array" ref="S1172">_xlfn.IFS(P1172&lt;5000, P1172*2%,  P1172&lt;25000, P1172*5%, P1172&lt;50000, P1172*7%, P1172&lt;10000, P1172*9%, P1172&lt;250000, P1172*12%, P1172&gt;=250000, P1172*15%)</f>
        <v>2230.6200000000003</v>
      </c>
    </row>
    <row r="1173" spans="1:19" x14ac:dyDescent="0.3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>VLOOKUP(F1173,'Customer Info'!A:B,2,FALSE)</f>
        <v>Peter</v>
      </c>
      <c r="H1173" s="6" t="str">
        <f>VLOOKUP(F1173,'Customer Info'!A:C,3,FALSE)</f>
        <v>BŸhler</v>
      </c>
      <c r="I1173" s="6" t="str">
        <f>VLOOKUP(F1173,'Customer Info'!A:E,4,FALSE)</f>
        <v>Consumer</v>
      </c>
      <c r="J1173" s="2">
        <v>825</v>
      </c>
      <c r="K1173" s="2">
        <v>793</v>
      </c>
      <c r="L1173" s="2">
        <v>5</v>
      </c>
      <c r="M1173" s="7">
        <f t="shared" si="72"/>
        <v>3965</v>
      </c>
      <c r="N1173" s="7">
        <f t="shared" si="73"/>
        <v>4125</v>
      </c>
      <c r="O1173" s="2">
        <v>77</v>
      </c>
      <c r="P1173" s="8">
        <f t="shared" si="74"/>
        <v>4202</v>
      </c>
      <c r="Q1173" s="8">
        <f t="shared" si="75"/>
        <v>160</v>
      </c>
      <c r="R1173" s="2" t="s">
        <v>28</v>
      </c>
      <c r="S1173" s="24" cm="1">
        <f t="array" ref="S1173">_xlfn.IFS(P1173&lt;5000, P1173*2%,  P1173&lt;25000, P1173*5%, P1173&lt;50000, P1173*7%, P1173&lt;10000, P1173*9%, P1173&lt;250000, P1173*12%, P1173&gt;=250000, P1173*15%)</f>
        <v>84.04</v>
      </c>
    </row>
    <row r="1174" spans="1:19" x14ac:dyDescent="0.3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>VLOOKUP(F1174,'Customer Info'!A:B,2,FALSE)</f>
        <v>Patrick</v>
      </c>
      <c r="H1174" s="6" t="str">
        <f>VLOOKUP(F1174,'Customer Info'!A:C,3,FALSE)</f>
        <v>Bzostek</v>
      </c>
      <c r="I1174" s="6" t="str">
        <f>VLOOKUP(F1174,'Customer Info'!A:E,4,FALSE)</f>
        <v>Consumer</v>
      </c>
      <c r="J1174" s="2">
        <v>2453</v>
      </c>
      <c r="K1174" s="2">
        <v>2336</v>
      </c>
      <c r="L1174" s="2">
        <v>7</v>
      </c>
      <c r="M1174" s="7">
        <f t="shared" si="72"/>
        <v>16352</v>
      </c>
      <c r="N1174" s="7">
        <f t="shared" si="73"/>
        <v>17171</v>
      </c>
      <c r="O1174" s="2">
        <v>90</v>
      </c>
      <c r="P1174" s="8">
        <f t="shared" si="74"/>
        <v>17261</v>
      </c>
      <c r="Q1174" s="8">
        <f t="shared" si="75"/>
        <v>819</v>
      </c>
      <c r="R1174" s="2" t="s">
        <v>28</v>
      </c>
      <c r="S1174" s="24" cm="1">
        <f t="array" ref="S1174">_xlfn.IFS(P1174&lt;5000, P1174*2%,  P1174&lt;25000, P1174*5%, P1174&lt;50000, P1174*7%, P1174&lt;10000, P1174*9%, P1174&lt;250000, P1174*12%, P1174&gt;=250000, P1174*15%)</f>
        <v>863.05000000000007</v>
      </c>
    </row>
    <row r="1175" spans="1:19" x14ac:dyDescent="0.3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>VLOOKUP(F1175,'Customer Info'!A:B,2,FALSE)</f>
        <v>Jennifer</v>
      </c>
      <c r="H1175" s="6" t="str">
        <f>VLOOKUP(F1175,'Customer Info'!A:C,3,FALSE)</f>
        <v>Jackson</v>
      </c>
      <c r="I1175" s="6" t="str">
        <f>VLOOKUP(F1175,'Customer Info'!A:E,4,FALSE)</f>
        <v>Home Office</v>
      </c>
      <c r="J1175" s="2">
        <v>1305</v>
      </c>
      <c r="K1175" s="2">
        <v>1197</v>
      </c>
      <c r="L1175" s="2">
        <v>3</v>
      </c>
      <c r="M1175" s="7">
        <f t="shared" si="72"/>
        <v>3591</v>
      </c>
      <c r="N1175" s="7">
        <f t="shared" si="73"/>
        <v>3915</v>
      </c>
      <c r="O1175" s="2">
        <v>38</v>
      </c>
      <c r="P1175" s="8">
        <f t="shared" si="74"/>
        <v>3953</v>
      </c>
      <c r="Q1175" s="8">
        <f t="shared" si="75"/>
        <v>324</v>
      </c>
      <c r="R1175" s="2" t="s">
        <v>28</v>
      </c>
      <c r="S1175" s="24" cm="1">
        <f t="array" ref="S1175">_xlfn.IFS(P1175&lt;5000, P1175*2%,  P1175&lt;25000, P1175*5%, P1175&lt;50000, P1175*7%, P1175&lt;10000, P1175*9%, P1175&lt;250000, P1175*12%, P1175&gt;=250000, P1175*15%)</f>
        <v>79.06</v>
      </c>
    </row>
    <row r="1176" spans="1:19" x14ac:dyDescent="0.3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>VLOOKUP(F1176,'Customer Info'!A:B,2,FALSE)</f>
        <v>Jennifer</v>
      </c>
      <c r="H1176" s="6" t="str">
        <f>VLOOKUP(F1176,'Customer Info'!A:C,3,FALSE)</f>
        <v>Jackson</v>
      </c>
      <c r="I1176" s="6" t="str">
        <f>VLOOKUP(F1176,'Customer Info'!A:E,4,FALSE)</f>
        <v>Home Office</v>
      </c>
      <c r="J1176" s="2">
        <v>6481</v>
      </c>
      <c r="K1176" s="2">
        <v>5884</v>
      </c>
      <c r="L1176" s="2">
        <v>6</v>
      </c>
      <c r="M1176" s="7">
        <f t="shared" si="72"/>
        <v>35304</v>
      </c>
      <c r="N1176" s="7">
        <f t="shared" si="73"/>
        <v>38886</v>
      </c>
      <c r="O1176" s="2">
        <v>21</v>
      </c>
      <c r="P1176" s="8">
        <f t="shared" si="74"/>
        <v>38907</v>
      </c>
      <c r="Q1176" s="8">
        <f t="shared" si="75"/>
        <v>3582</v>
      </c>
      <c r="R1176" s="2" t="s">
        <v>26</v>
      </c>
      <c r="S1176" s="24" cm="1">
        <f t="array" ref="S1176">_xlfn.IFS(P1176&lt;5000, P1176*2%,  P1176&lt;25000, P1176*5%, P1176&lt;50000, P1176*7%, P1176&lt;10000, P1176*9%, P1176&lt;250000, P1176*12%, P1176&gt;=250000, P1176*15%)</f>
        <v>2723.4900000000002</v>
      </c>
    </row>
    <row r="1177" spans="1:19" x14ac:dyDescent="0.3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>VLOOKUP(F1177,'Customer Info'!A:B,2,FALSE)</f>
        <v>Alex</v>
      </c>
      <c r="H1177" s="6" t="str">
        <f>VLOOKUP(F1177,'Customer Info'!A:C,3,FALSE)</f>
        <v>Avila</v>
      </c>
      <c r="I1177" s="6" t="str">
        <f>VLOOKUP(F1177,'Customer Info'!A:E,4,FALSE)</f>
        <v>Corporate</v>
      </c>
      <c r="J1177" s="2">
        <v>2027</v>
      </c>
      <c r="K1177" s="2">
        <v>1913</v>
      </c>
      <c r="L1177" s="2">
        <v>3</v>
      </c>
      <c r="M1177" s="7">
        <f t="shared" si="72"/>
        <v>5739</v>
      </c>
      <c r="N1177" s="7">
        <f t="shared" si="73"/>
        <v>6081</v>
      </c>
      <c r="O1177" s="2">
        <v>80</v>
      </c>
      <c r="P1177" s="8">
        <f t="shared" si="74"/>
        <v>6161</v>
      </c>
      <c r="Q1177" s="8">
        <f t="shared" si="75"/>
        <v>342</v>
      </c>
      <c r="R1177" s="2" t="s">
        <v>28</v>
      </c>
      <c r="S1177" s="24" cm="1">
        <f t="array" ref="S1177">_xlfn.IFS(P1177&lt;5000, P1177*2%,  P1177&lt;25000, P1177*5%, P1177&lt;50000, P1177*7%, P1177&lt;10000, P1177*9%, P1177&lt;250000, P1177*12%, P1177&gt;=250000, P1177*15%)</f>
        <v>308.05</v>
      </c>
    </row>
    <row r="1178" spans="1:19" x14ac:dyDescent="0.3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>VLOOKUP(F1178,'Customer Info'!A:B,2,FALSE)</f>
        <v>Ann</v>
      </c>
      <c r="H1178" s="6" t="str">
        <f>VLOOKUP(F1178,'Customer Info'!A:C,3,FALSE)</f>
        <v>Chong</v>
      </c>
      <c r="I1178" s="6" t="str">
        <f>VLOOKUP(F1178,'Customer Info'!A:E,4,FALSE)</f>
        <v>Corporate</v>
      </c>
      <c r="J1178" s="2">
        <v>2200</v>
      </c>
      <c r="K1178" s="2">
        <v>2020</v>
      </c>
      <c r="L1178" s="2">
        <v>3</v>
      </c>
      <c r="M1178" s="7">
        <f t="shared" si="72"/>
        <v>6060</v>
      </c>
      <c r="N1178" s="7">
        <f t="shared" si="73"/>
        <v>6600</v>
      </c>
      <c r="O1178" s="2">
        <v>71</v>
      </c>
      <c r="P1178" s="8">
        <f t="shared" si="74"/>
        <v>6671</v>
      </c>
      <c r="Q1178" s="8">
        <f t="shared" si="75"/>
        <v>540</v>
      </c>
      <c r="R1178" s="2" t="s">
        <v>28</v>
      </c>
      <c r="S1178" s="24" cm="1">
        <f t="array" ref="S1178">_xlfn.IFS(P1178&lt;5000, P1178*2%,  P1178&lt;25000, P1178*5%, P1178&lt;50000, P1178*7%, P1178&lt;10000, P1178*9%, P1178&lt;250000, P1178*12%, P1178&gt;=250000, P1178*15%)</f>
        <v>333.55</v>
      </c>
    </row>
    <row r="1179" spans="1:19" x14ac:dyDescent="0.3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>VLOOKUP(F1179,'Customer Info'!A:B,2,FALSE)</f>
        <v>Roy</v>
      </c>
      <c r="H1179" s="6" t="str">
        <f>VLOOKUP(F1179,'Customer Info'!A:C,3,FALSE)</f>
        <v>Phan</v>
      </c>
      <c r="I1179" s="6" t="str">
        <f>VLOOKUP(F1179,'Customer Info'!A:E,4,FALSE)</f>
        <v>Corporate</v>
      </c>
      <c r="J1179" s="2">
        <v>8738</v>
      </c>
      <c r="K1179" s="2">
        <v>8162</v>
      </c>
      <c r="L1179" s="2">
        <v>2</v>
      </c>
      <c r="M1179" s="7">
        <f t="shared" si="72"/>
        <v>16324</v>
      </c>
      <c r="N1179" s="7">
        <f t="shared" si="73"/>
        <v>17476</v>
      </c>
      <c r="O1179" s="2">
        <v>42</v>
      </c>
      <c r="P1179" s="8">
        <f t="shared" si="74"/>
        <v>17518</v>
      </c>
      <c r="Q1179" s="8">
        <f t="shared" si="75"/>
        <v>1152</v>
      </c>
      <c r="R1179" s="2" t="s">
        <v>28</v>
      </c>
      <c r="S1179" s="24" cm="1">
        <f t="array" ref="S1179">_xlfn.IFS(P1179&lt;5000, P1179*2%,  P1179&lt;25000, P1179*5%, P1179&lt;50000, P1179*7%, P1179&lt;10000, P1179*9%, P1179&lt;250000, P1179*12%, P1179&gt;=250000, P1179*15%)</f>
        <v>875.90000000000009</v>
      </c>
    </row>
    <row r="1180" spans="1:19" x14ac:dyDescent="0.3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>VLOOKUP(F1180,'Customer Info'!A:B,2,FALSE)</f>
        <v>Julia</v>
      </c>
      <c r="H1180" s="6" t="str">
        <f>VLOOKUP(F1180,'Customer Info'!A:C,3,FALSE)</f>
        <v>Barnett</v>
      </c>
      <c r="I1180" s="6" t="str">
        <f>VLOOKUP(F1180,'Customer Info'!A:E,4,FALSE)</f>
        <v>Home Office</v>
      </c>
      <c r="J1180" s="2">
        <v>1146</v>
      </c>
      <c r="K1180" s="2">
        <v>1061</v>
      </c>
      <c r="L1180" s="2">
        <v>2</v>
      </c>
      <c r="M1180" s="7">
        <f t="shared" si="72"/>
        <v>2122</v>
      </c>
      <c r="N1180" s="7">
        <f t="shared" si="73"/>
        <v>2292</v>
      </c>
      <c r="O1180" s="2">
        <v>31</v>
      </c>
      <c r="P1180" s="8">
        <f t="shared" si="74"/>
        <v>2323</v>
      </c>
      <c r="Q1180" s="8">
        <f t="shared" si="75"/>
        <v>170</v>
      </c>
      <c r="R1180" s="2" t="s">
        <v>50</v>
      </c>
      <c r="S1180" s="24" cm="1">
        <f t="array" ref="S1180">_xlfn.IFS(P1180&lt;5000, P1180*2%,  P1180&lt;25000, P1180*5%, P1180&lt;50000, P1180*7%, P1180&lt;10000, P1180*9%, P1180&lt;250000, P1180*12%, P1180&gt;=250000, P1180*15%)</f>
        <v>46.46</v>
      </c>
    </row>
    <row r="1181" spans="1:19" x14ac:dyDescent="0.3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>VLOOKUP(F1181,'Customer Info'!A:B,2,FALSE)</f>
        <v>Brian</v>
      </c>
      <c r="H1181" s="6" t="str">
        <f>VLOOKUP(F1181,'Customer Info'!A:C,3,FALSE)</f>
        <v>DeCherney</v>
      </c>
      <c r="I1181" s="6" t="str">
        <f>VLOOKUP(F1181,'Customer Info'!A:E,4,FALSE)</f>
        <v>Home Office</v>
      </c>
      <c r="J1181" s="2">
        <v>1790</v>
      </c>
      <c r="K1181" s="2">
        <v>1706</v>
      </c>
      <c r="L1181" s="2">
        <v>1</v>
      </c>
      <c r="M1181" s="7">
        <f t="shared" si="72"/>
        <v>1706</v>
      </c>
      <c r="N1181" s="7">
        <f t="shared" si="73"/>
        <v>1790</v>
      </c>
      <c r="O1181" s="2">
        <v>61</v>
      </c>
      <c r="P1181" s="8">
        <f t="shared" si="74"/>
        <v>1851</v>
      </c>
      <c r="Q1181" s="8">
        <f t="shared" si="75"/>
        <v>84</v>
      </c>
      <c r="R1181" s="2" t="s">
        <v>28</v>
      </c>
      <c r="S1181" s="24" cm="1">
        <f t="array" ref="S1181">_xlfn.IFS(P1181&lt;5000, P1181*2%,  P1181&lt;25000, P1181*5%, P1181&lt;50000, P1181*7%, P1181&lt;10000, P1181*9%, P1181&lt;250000, P1181*12%, P1181&gt;=250000, P1181*15%)</f>
        <v>37.020000000000003</v>
      </c>
    </row>
    <row r="1182" spans="1:19" x14ac:dyDescent="0.3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>VLOOKUP(F1182,'Customer Info'!A:B,2,FALSE)</f>
        <v>Sally</v>
      </c>
      <c r="H1182" s="6" t="str">
        <f>VLOOKUP(F1182,'Customer Info'!A:C,3,FALSE)</f>
        <v>Knutson</v>
      </c>
      <c r="I1182" s="6" t="str">
        <f>VLOOKUP(F1182,'Customer Info'!A:E,4,FALSE)</f>
        <v>Consumer</v>
      </c>
      <c r="J1182" s="2">
        <v>135</v>
      </c>
      <c r="K1182" s="2">
        <v>126</v>
      </c>
      <c r="L1182" s="2">
        <v>2</v>
      </c>
      <c r="M1182" s="7">
        <f t="shared" si="72"/>
        <v>252</v>
      </c>
      <c r="N1182" s="7">
        <f t="shared" si="73"/>
        <v>270</v>
      </c>
      <c r="O1182" s="2">
        <v>30</v>
      </c>
      <c r="P1182" s="8">
        <f t="shared" si="74"/>
        <v>300</v>
      </c>
      <c r="Q1182" s="8">
        <f t="shared" si="75"/>
        <v>18</v>
      </c>
      <c r="R1182" s="2" t="s">
        <v>50</v>
      </c>
      <c r="S1182" s="24" cm="1">
        <f t="array" ref="S1182">_xlfn.IFS(P1182&lt;5000, P1182*2%,  P1182&lt;25000, P1182*5%, P1182&lt;50000, P1182*7%, P1182&lt;10000, P1182*9%, P1182&lt;250000, P1182*12%, P1182&gt;=250000, P1182*15%)</f>
        <v>6</v>
      </c>
    </row>
    <row r="1183" spans="1:19" x14ac:dyDescent="0.3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>VLOOKUP(F1183,'Customer Info'!A:B,2,FALSE)</f>
        <v>Monica</v>
      </c>
      <c r="H1183" s="6" t="str">
        <f>VLOOKUP(F1183,'Customer Info'!A:C,3,FALSE)</f>
        <v>Federle</v>
      </c>
      <c r="I1183" s="6" t="str">
        <f>VLOOKUP(F1183,'Customer Info'!A:E,4,FALSE)</f>
        <v>Corporate</v>
      </c>
      <c r="J1183" s="2">
        <v>3248</v>
      </c>
      <c r="K1183" s="2">
        <v>3035</v>
      </c>
      <c r="L1183" s="2">
        <v>2</v>
      </c>
      <c r="M1183" s="7">
        <f t="shared" si="72"/>
        <v>6070</v>
      </c>
      <c r="N1183" s="7">
        <f t="shared" si="73"/>
        <v>6496</v>
      </c>
      <c r="O1183" s="2">
        <v>30</v>
      </c>
      <c r="P1183" s="8">
        <f t="shared" si="74"/>
        <v>6526</v>
      </c>
      <c r="Q1183" s="8">
        <f t="shared" si="75"/>
        <v>426</v>
      </c>
      <c r="R1183" s="2" t="s">
        <v>56</v>
      </c>
      <c r="S1183" s="24" cm="1">
        <f t="array" ref="S1183">_xlfn.IFS(P1183&lt;5000, P1183*2%,  P1183&lt;25000, P1183*5%, P1183&lt;50000, P1183*7%, P1183&lt;10000, P1183*9%, P1183&lt;250000, P1183*12%, P1183&gt;=250000, P1183*15%)</f>
        <v>326.3</v>
      </c>
    </row>
    <row r="1184" spans="1:19" x14ac:dyDescent="0.3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>VLOOKUP(F1184,'Customer Info'!A:B,2,FALSE)</f>
        <v>Sarah</v>
      </c>
      <c r="H1184" s="6" t="str">
        <f>VLOOKUP(F1184,'Customer Info'!A:C,3,FALSE)</f>
        <v>Foster</v>
      </c>
      <c r="I1184" s="6" t="str">
        <f>VLOOKUP(F1184,'Customer Info'!A:E,4,FALSE)</f>
        <v>Corporate</v>
      </c>
      <c r="J1184" s="2">
        <v>179</v>
      </c>
      <c r="K1184" s="2">
        <v>166</v>
      </c>
      <c r="L1184" s="2">
        <v>5</v>
      </c>
      <c r="M1184" s="7">
        <f t="shared" si="72"/>
        <v>830</v>
      </c>
      <c r="N1184" s="7">
        <f t="shared" si="73"/>
        <v>895</v>
      </c>
      <c r="O1184" s="2">
        <v>30</v>
      </c>
      <c r="P1184" s="8">
        <f t="shared" si="74"/>
        <v>925</v>
      </c>
      <c r="Q1184" s="8">
        <f t="shared" si="75"/>
        <v>65</v>
      </c>
      <c r="R1184" s="2" t="s">
        <v>50</v>
      </c>
      <c r="S1184" s="24" cm="1">
        <f t="array" ref="S1184">_xlfn.IFS(P1184&lt;5000, P1184*2%,  P1184&lt;25000, P1184*5%, P1184&lt;50000, P1184*7%, P1184&lt;10000, P1184*9%, P1184&lt;250000, P1184*12%, P1184&gt;=250000, P1184*15%)</f>
        <v>18.5</v>
      </c>
    </row>
    <row r="1185" spans="1:19" x14ac:dyDescent="0.3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>VLOOKUP(F1185,'Customer Info'!A:B,2,FALSE)</f>
        <v>Hunter</v>
      </c>
      <c r="H1185" s="6" t="str">
        <f>VLOOKUP(F1185,'Customer Info'!A:C,3,FALSE)</f>
        <v>Lopez</v>
      </c>
      <c r="I1185" s="6" t="str">
        <f>VLOOKUP(F1185,'Customer Info'!A:E,4,FALSE)</f>
        <v>Corporate</v>
      </c>
      <c r="J1185" s="2">
        <v>82</v>
      </c>
      <c r="K1185" s="2">
        <v>79</v>
      </c>
      <c r="L1185" s="2">
        <v>7</v>
      </c>
      <c r="M1185" s="7">
        <f t="shared" si="72"/>
        <v>553</v>
      </c>
      <c r="N1185" s="7">
        <f t="shared" si="73"/>
        <v>574</v>
      </c>
      <c r="O1185" s="2">
        <v>10</v>
      </c>
      <c r="P1185" s="8">
        <f t="shared" si="74"/>
        <v>584</v>
      </c>
      <c r="Q1185" s="8">
        <f t="shared" si="75"/>
        <v>21</v>
      </c>
      <c r="R1185" s="2" t="s">
        <v>56</v>
      </c>
      <c r="S1185" s="24" cm="1">
        <f t="array" ref="S1185">_xlfn.IFS(P1185&lt;5000, P1185*2%,  P1185&lt;25000, P1185*5%, P1185&lt;50000, P1185*7%, P1185&lt;10000, P1185*9%, P1185&lt;250000, P1185*12%, P1185&gt;=250000, P1185*15%)</f>
        <v>11.68</v>
      </c>
    </row>
    <row r="1186" spans="1:19" x14ac:dyDescent="0.3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>VLOOKUP(F1186,'Customer Info'!A:B,2,FALSE)</f>
        <v>William</v>
      </c>
      <c r="H1186" s="6" t="str">
        <f>VLOOKUP(F1186,'Customer Info'!A:C,3,FALSE)</f>
        <v>Brown</v>
      </c>
      <c r="I1186" s="6" t="str">
        <f>VLOOKUP(F1186,'Customer Info'!A:E,4,FALSE)</f>
        <v>Consumer</v>
      </c>
      <c r="J1186" s="2">
        <v>4798</v>
      </c>
      <c r="K1186" s="2">
        <v>4448</v>
      </c>
      <c r="L1186" s="2">
        <v>1</v>
      </c>
      <c r="M1186" s="7">
        <f t="shared" si="72"/>
        <v>4448</v>
      </c>
      <c r="N1186" s="7">
        <f t="shared" si="73"/>
        <v>4798</v>
      </c>
      <c r="O1186" s="2">
        <v>87</v>
      </c>
      <c r="P1186" s="8">
        <f t="shared" si="74"/>
        <v>4885</v>
      </c>
      <c r="Q1186" s="8">
        <f t="shared" si="75"/>
        <v>350</v>
      </c>
      <c r="R1186" s="2" t="s">
        <v>50</v>
      </c>
      <c r="S1186" s="24" cm="1">
        <f t="array" ref="S1186">_xlfn.IFS(P1186&lt;5000, P1186*2%,  P1186&lt;25000, P1186*5%, P1186&lt;50000, P1186*7%, P1186&lt;10000, P1186*9%, P1186&lt;250000, P1186*12%, P1186&gt;=250000, P1186*15%)</f>
        <v>97.7</v>
      </c>
    </row>
    <row r="1187" spans="1:19" x14ac:dyDescent="0.3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>VLOOKUP(F1187,'Customer Info'!A:B,2,FALSE)</f>
        <v>Harold</v>
      </c>
      <c r="H1187" s="6" t="str">
        <f>VLOOKUP(F1187,'Customer Info'!A:C,3,FALSE)</f>
        <v>Pawlan</v>
      </c>
      <c r="I1187" s="6" t="str">
        <f>VLOOKUP(F1187,'Customer Info'!A:E,4,FALSE)</f>
        <v>Consumer</v>
      </c>
      <c r="J1187" s="2">
        <v>1619</v>
      </c>
      <c r="K1187" s="2">
        <v>1442</v>
      </c>
      <c r="L1187" s="2">
        <v>3</v>
      </c>
      <c r="M1187" s="7">
        <f t="shared" si="72"/>
        <v>4326</v>
      </c>
      <c r="N1187" s="7">
        <f t="shared" si="73"/>
        <v>4857</v>
      </c>
      <c r="O1187" s="2">
        <v>87</v>
      </c>
      <c r="P1187" s="8">
        <f t="shared" si="74"/>
        <v>4944</v>
      </c>
      <c r="Q1187" s="8">
        <f t="shared" si="75"/>
        <v>531</v>
      </c>
      <c r="R1187" s="2" t="s">
        <v>28</v>
      </c>
      <c r="S1187" s="24" cm="1">
        <f t="array" ref="S1187">_xlfn.IFS(P1187&lt;5000, P1187*2%,  P1187&lt;25000, P1187*5%, P1187&lt;50000, P1187*7%, P1187&lt;10000, P1187*9%, P1187&lt;250000, P1187*12%, P1187&gt;=250000, P1187*15%)</f>
        <v>98.88</v>
      </c>
    </row>
    <row r="1188" spans="1:19" x14ac:dyDescent="0.3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>VLOOKUP(F1188,'Customer Info'!A:B,2,FALSE)</f>
        <v>Eugene</v>
      </c>
      <c r="H1188" s="6" t="str">
        <f>VLOOKUP(F1188,'Customer Info'!A:C,3,FALSE)</f>
        <v>Hildebrand</v>
      </c>
      <c r="I1188" s="6" t="str">
        <f>VLOOKUP(F1188,'Customer Info'!A:E,4,FALSE)</f>
        <v>Consumer</v>
      </c>
      <c r="J1188" s="2">
        <v>1498</v>
      </c>
      <c r="K1188" s="2">
        <v>1335</v>
      </c>
      <c r="L1188" s="2">
        <v>6</v>
      </c>
      <c r="M1188" s="7">
        <f t="shared" si="72"/>
        <v>8010</v>
      </c>
      <c r="N1188" s="7">
        <f t="shared" si="73"/>
        <v>8988</v>
      </c>
      <c r="O1188" s="2">
        <v>57</v>
      </c>
      <c r="P1188" s="8">
        <f t="shared" si="74"/>
        <v>9045</v>
      </c>
      <c r="Q1188" s="8">
        <f t="shared" si="75"/>
        <v>978</v>
      </c>
      <c r="R1188" s="2" t="s">
        <v>50</v>
      </c>
      <c r="S1188" s="24" cm="1">
        <f t="array" ref="S1188">_xlfn.IFS(P1188&lt;5000, P1188*2%,  P1188&lt;25000, P1188*5%, P1188&lt;50000, P1188*7%, P1188&lt;10000, P1188*9%, P1188&lt;250000, P1188*12%, P1188&gt;=250000, P1188*15%)</f>
        <v>452.25</v>
      </c>
    </row>
    <row r="1189" spans="1:19" x14ac:dyDescent="0.3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>VLOOKUP(F1189,'Customer Info'!A:B,2,FALSE)</f>
        <v>Susan</v>
      </c>
      <c r="H1189" s="6" t="str">
        <f>VLOOKUP(F1189,'Customer Info'!A:C,3,FALSE)</f>
        <v>Pistek</v>
      </c>
      <c r="I1189" s="6" t="str">
        <f>VLOOKUP(F1189,'Customer Info'!A:E,4,FALSE)</f>
        <v>Consumer</v>
      </c>
      <c r="J1189" s="2">
        <v>1734</v>
      </c>
      <c r="K1189" s="2">
        <v>1702</v>
      </c>
      <c r="L1189" s="2">
        <v>1</v>
      </c>
      <c r="M1189" s="7">
        <f t="shared" si="72"/>
        <v>1702</v>
      </c>
      <c r="N1189" s="7">
        <f t="shared" si="73"/>
        <v>1734</v>
      </c>
      <c r="O1189" s="2">
        <v>42</v>
      </c>
      <c r="P1189" s="8">
        <f t="shared" si="74"/>
        <v>1776</v>
      </c>
      <c r="Q1189" s="8">
        <f t="shared" si="75"/>
        <v>32</v>
      </c>
      <c r="R1189" s="2" t="s">
        <v>50</v>
      </c>
      <c r="S1189" s="24" cm="1">
        <f t="array" ref="S1189">_xlfn.IFS(P1189&lt;5000, P1189*2%,  P1189&lt;25000, P1189*5%, P1189&lt;50000, P1189*7%, P1189&lt;10000, P1189*9%, P1189&lt;250000, P1189*12%, P1189&gt;=250000, P1189*15%)</f>
        <v>35.520000000000003</v>
      </c>
    </row>
    <row r="1190" spans="1:19" x14ac:dyDescent="0.3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>VLOOKUP(F1190,'Customer Info'!A:B,2,FALSE)</f>
        <v>Darren</v>
      </c>
      <c r="H1190" s="6" t="str">
        <f>VLOOKUP(F1190,'Customer Info'!A:C,3,FALSE)</f>
        <v>Budd</v>
      </c>
      <c r="I1190" s="6" t="str">
        <f>VLOOKUP(F1190,'Customer Info'!A:E,4,FALSE)</f>
        <v>Corporate</v>
      </c>
      <c r="J1190" s="2">
        <v>2921</v>
      </c>
      <c r="K1190" s="2">
        <v>2809</v>
      </c>
      <c r="L1190" s="2">
        <v>5</v>
      </c>
      <c r="M1190" s="7">
        <f t="shared" si="72"/>
        <v>14045</v>
      </c>
      <c r="N1190" s="7">
        <f t="shared" si="73"/>
        <v>14605</v>
      </c>
      <c r="O1190" s="2">
        <v>80</v>
      </c>
      <c r="P1190" s="8">
        <f t="shared" si="74"/>
        <v>14685</v>
      </c>
      <c r="Q1190" s="8">
        <f t="shared" si="75"/>
        <v>560</v>
      </c>
      <c r="R1190" s="2" t="s">
        <v>56</v>
      </c>
      <c r="S1190" s="24" cm="1">
        <f t="array" ref="S1190">_xlfn.IFS(P1190&lt;5000, P1190*2%,  P1190&lt;25000, P1190*5%, P1190&lt;50000, P1190*7%, P1190&lt;10000, P1190*9%, P1190&lt;250000, P1190*12%, P1190&gt;=250000, P1190*15%)</f>
        <v>734.25</v>
      </c>
    </row>
    <row r="1191" spans="1:19" x14ac:dyDescent="0.3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>VLOOKUP(F1191,'Customer Info'!A:B,2,FALSE)</f>
        <v>Mike</v>
      </c>
      <c r="H1191" s="6" t="str">
        <f>VLOOKUP(F1191,'Customer Info'!A:C,3,FALSE)</f>
        <v>Vittorini</v>
      </c>
      <c r="I1191" s="6" t="str">
        <f>VLOOKUP(F1191,'Customer Info'!A:E,4,FALSE)</f>
        <v>Consumer</v>
      </c>
      <c r="J1191" s="2">
        <v>465</v>
      </c>
      <c r="K1191" s="2">
        <v>439</v>
      </c>
      <c r="L1191" s="2">
        <v>3</v>
      </c>
      <c r="M1191" s="7">
        <f t="shared" si="72"/>
        <v>1317</v>
      </c>
      <c r="N1191" s="7">
        <f t="shared" si="73"/>
        <v>1395</v>
      </c>
      <c r="O1191" s="2">
        <v>99</v>
      </c>
      <c r="P1191" s="8">
        <f t="shared" si="74"/>
        <v>1494</v>
      </c>
      <c r="Q1191" s="8">
        <f t="shared" si="75"/>
        <v>78</v>
      </c>
      <c r="R1191" s="2" t="s">
        <v>50</v>
      </c>
      <c r="S1191" s="24" cm="1">
        <f t="array" ref="S1191">_xlfn.IFS(P1191&lt;5000, P1191*2%,  P1191&lt;25000, P1191*5%, P1191&lt;50000, P1191*7%, P1191&lt;10000, P1191*9%, P1191&lt;250000, P1191*12%, P1191&gt;=250000, P1191*15%)</f>
        <v>29.88</v>
      </c>
    </row>
    <row r="1192" spans="1:19" x14ac:dyDescent="0.3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>VLOOKUP(F1192,'Customer Info'!A:B,2,FALSE)</f>
        <v>Heather</v>
      </c>
      <c r="H1192" s="6" t="str">
        <f>VLOOKUP(F1192,'Customer Info'!A:C,3,FALSE)</f>
        <v>Kirkland</v>
      </c>
      <c r="I1192" s="6" t="str">
        <f>VLOOKUP(F1192,'Customer Info'!A:E,4,FALSE)</f>
        <v>Consumer</v>
      </c>
      <c r="J1192" s="2">
        <v>128</v>
      </c>
      <c r="K1192" s="2">
        <v>115</v>
      </c>
      <c r="L1192" s="2">
        <v>1</v>
      </c>
      <c r="M1192" s="7">
        <f t="shared" si="72"/>
        <v>115</v>
      </c>
      <c r="N1192" s="7">
        <f t="shared" si="73"/>
        <v>128</v>
      </c>
      <c r="O1192" s="2">
        <v>30</v>
      </c>
      <c r="P1192" s="8">
        <f t="shared" si="74"/>
        <v>158</v>
      </c>
      <c r="Q1192" s="8">
        <f t="shared" si="75"/>
        <v>13</v>
      </c>
      <c r="R1192" s="2" t="s">
        <v>28</v>
      </c>
      <c r="S1192" s="24" cm="1">
        <f t="array" ref="S1192">_xlfn.IFS(P1192&lt;5000, P1192*2%,  P1192&lt;25000, P1192*5%, P1192&lt;50000, P1192*7%, P1192&lt;10000, P1192*9%, P1192&lt;250000, P1192*12%, P1192&gt;=250000, P1192*15%)</f>
        <v>3.16</v>
      </c>
    </row>
    <row r="1193" spans="1:19" x14ac:dyDescent="0.3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>VLOOKUP(F1193,'Customer Info'!A:B,2,FALSE)</f>
        <v>Linda</v>
      </c>
      <c r="H1193" s="6" t="str">
        <f>VLOOKUP(F1193,'Customer Info'!A:C,3,FALSE)</f>
        <v>Southworth</v>
      </c>
      <c r="I1193" s="6" t="str">
        <f>VLOOKUP(F1193,'Customer Info'!A:E,4,FALSE)</f>
        <v>Consumer</v>
      </c>
      <c r="J1193" s="2">
        <v>1552</v>
      </c>
      <c r="K1193" s="2">
        <v>1466</v>
      </c>
      <c r="L1193" s="2">
        <v>2</v>
      </c>
      <c r="M1193" s="7">
        <f t="shared" si="72"/>
        <v>2932</v>
      </c>
      <c r="N1193" s="7">
        <f t="shared" si="73"/>
        <v>3104</v>
      </c>
      <c r="O1193" s="2">
        <v>37</v>
      </c>
      <c r="P1193" s="8">
        <f t="shared" si="74"/>
        <v>3141</v>
      </c>
      <c r="Q1193" s="8">
        <f t="shared" si="75"/>
        <v>172</v>
      </c>
      <c r="R1193" s="2" t="s">
        <v>28</v>
      </c>
      <c r="S1193" s="24" cm="1">
        <f t="array" ref="S1193">_xlfn.IFS(P1193&lt;5000, P1193*2%,  P1193&lt;25000, P1193*5%, P1193&lt;50000, P1193*7%, P1193&lt;10000, P1193*9%, P1193&lt;250000, P1193*12%, P1193&gt;=250000, P1193*15%)</f>
        <v>62.82</v>
      </c>
    </row>
    <row r="1194" spans="1:19" x14ac:dyDescent="0.3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>VLOOKUP(F1194,'Customer Info'!A:B,2,FALSE)</f>
        <v>Olvera</v>
      </c>
      <c r="H1194" s="6" t="str">
        <f>VLOOKUP(F1194,'Customer Info'!A:C,3,FALSE)</f>
        <v>Toch</v>
      </c>
      <c r="I1194" s="6" t="str">
        <f>VLOOKUP(F1194,'Customer Info'!A:E,4,FALSE)</f>
        <v>Consumer</v>
      </c>
      <c r="J1194" s="2">
        <v>789</v>
      </c>
      <c r="K1194" s="2">
        <v>739</v>
      </c>
      <c r="L1194" s="2">
        <v>3</v>
      </c>
      <c r="M1194" s="7">
        <f t="shared" si="72"/>
        <v>2217</v>
      </c>
      <c r="N1194" s="7">
        <f t="shared" si="73"/>
        <v>2367</v>
      </c>
      <c r="O1194" s="2">
        <v>98</v>
      </c>
      <c r="P1194" s="8">
        <f t="shared" si="74"/>
        <v>2465</v>
      </c>
      <c r="Q1194" s="8">
        <f t="shared" si="75"/>
        <v>150</v>
      </c>
      <c r="R1194" s="2" t="s">
        <v>50</v>
      </c>
      <c r="S1194" s="24" cm="1">
        <f t="array" ref="S1194">_xlfn.IFS(P1194&lt;5000, P1194*2%,  P1194&lt;25000, P1194*5%, P1194&lt;50000, P1194*7%, P1194&lt;10000, P1194*9%, P1194&lt;250000, P1194*12%, P1194&gt;=250000, P1194*15%)</f>
        <v>49.300000000000004</v>
      </c>
    </row>
    <row r="1195" spans="1:19" x14ac:dyDescent="0.3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>VLOOKUP(F1195,'Customer Info'!A:B,2,FALSE)</f>
        <v>Becky</v>
      </c>
      <c r="H1195" s="6" t="str">
        <f>VLOOKUP(F1195,'Customer Info'!A:C,3,FALSE)</f>
        <v>Castell</v>
      </c>
      <c r="I1195" s="6" t="str">
        <f>VLOOKUP(F1195,'Customer Info'!A:E,4,FALSE)</f>
        <v>Corporate</v>
      </c>
      <c r="J1195" s="2">
        <v>695</v>
      </c>
      <c r="K1195" s="2">
        <v>661</v>
      </c>
      <c r="L1195" s="2">
        <v>1</v>
      </c>
      <c r="M1195" s="7">
        <f t="shared" si="72"/>
        <v>661</v>
      </c>
      <c r="N1195" s="7">
        <f t="shared" si="73"/>
        <v>695</v>
      </c>
      <c r="O1195" s="2">
        <v>100</v>
      </c>
      <c r="P1195" s="8">
        <f t="shared" si="74"/>
        <v>795</v>
      </c>
      <c r="Q1195" s="8">
        <f t="shared" si="75"/>
        <v>34</v>
      </c>
      <c r="R1195" s="2" t="s">
        <v>28</v>
      </c>
      <c r="S1195" s="24" cm="1">
        <f t="array" ref="S1195">_xlfn.IFS(P1195&lt;5000, P1195*2%,  P1195&lt;25000, P1195*5%, P1195&lt;50000, P1195*7%, P1195&lt;10000, P1195*9%, P1195&lt;250000, P1195*12%, P1195&gt;=250000, P1195*15%)</f>
        <v>15.9</v>
      </c>
    </row>
    <row r="1196" spans="1:19" x14ac:dyDescent="0.3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>VLOOKUP(F1196,'Customer Info'!A:B,2,FALSE)</f>
        <v>Darren</v>
      </c>
      <c r="H1196" s="6" t="str">
        <f>VLOOKUP(F1196,'Customer Info'!A:C,3,FALSE)</f>
        <v>Koutras</v>
      </c>
      <c r="I1196" s="6" t="str">
        <f>VLOOKUP(F1196,'Customer Info'!A:E,4,FALSE)</f>
        <v>Home Office</v>
      </c>
      <c r="J1196" s="2">
        <v>6012</v>
      </c>
      <c r="K1196" s="2">
        <v>5677</v>
      </c>
      <c r="L1196" s="2">
        <v>3</v>
      </c>
      <c r="M1196" s="7">
        <f t="shared" si="72"/>
        <v>17031</v>
      </c>
      <c r="N1196" s="7">
        <f t="shared" si="73"/>
        <v>18036</v>
      </c>
      <c r="O1196" s="2">
        <v>48</v>
      </c>
      <c r="P1196" s="8">
        <f t="shared" si="74"/>
        <v>18084</v>
      </c>
      <c r="Q1196" s="8">
        <f t="shared" si="75"/>
        <v>1005</v>
      </c>
      <c r="R1196" s="2" t="s">
        <v>28</v>
      </c>
      <c r="S1196" s="24" cm="1">
        <f t="array" ref="S1196">_xlfn.IFS(P1196&lt;5000, P1196*2%,  P1196&lt;25000, P1196*5%, P1196&lt;50000, P1196*7%, P1196&lt;10000, P1196*9%, P1196&lt;250000, P1196*12%, P1196&gt;=250000, P1196*15%)</f>
        <v>904.2</v>
      </c>
    </row>
    <row r="1197" spans="1:19" x14ac:dyDescent="0.3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>VLOOKUP(F1197,'Customer Info'!A:B,2,FALSE)</f>
        <v>Darren</v>
      </c>
      <c r="H1197" s="6" t="str">
        <f>VLOOKUP(F1197,'Customer Info'!A:C,3,FALSE)</f>
        <v>Koutras</v>
      </c>
      <c r="I1197" s="6" t="str">
        <f>VLOOKUP(F1197,'Customer Info'!A:E,4,FALSE)</f>
        <v>Home Office</v>
      </c>
      <c r="J1197" s="2">
        <v>2787</v>
      </c>
      <c r="K1197" s="2">
        <v>2681</v>
      </c>
      <c r="L1197" s="2">
        <v>3</v>
      </c>
      <c r="M1197" s="7">
        <f t="shared" si="72"/>
        <v>8043</v>
      </c>
      <c r="N1197" s="7">
        <f t="shared" si="73"/>
        <v>8361</v>
      </c>
      <c r="O1197" s="2">
        <v>85</v>
      </c>
      <c r="P1197" s="8">
        <f t="shared" si="74"/>
        <v>8446</v>
      </c>
      <c r="Q1197" s="8">
        <f t="shared" si="75"/>
        <v>318</v>
      </c>
      <c r="R1197" s="2" t="s">
        <v>50</v>
      </c>
      <c r="S1197" s="24" cm="1">
        <f t="array" ref="S1197">_xlfn.IFS(P1197&lt;5000, P1197*2%,  P1197&lt;25000, P1197*5%, P1197&lt;50000, P1197*7%, P1197&lt;10000, P1197*9%, P1197&lt;250000, P1197*12%, P1197&gt;=250000, P1197*15%)</f>
        <v>422.3</v>
      </c>
    </row>
    <row r="1198" spans="1:19" x14ac:dyDescent="0.3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>VLOOKUP(F1198,'Customer Info'!A:B,2,FALSE)</f>
        <v>Rick</v>
      </c>
      <c r="H1198" s="6" t="str">
        <f>VLOOKUP(F1198,'Customer Info'!A:C,3,FALSE)</f>
        <v>Reed</v>
      </c>
      <c r="I1198" s="6" t="str">
        <f>VLOOKUP(F1198,'Customer Info'!A:E,4,FALSE)</f>
        <v>Consumer</v>
      </c>
      <c r="J1198" s="2">
        <v>7327</v>
      </c>
      <c r="K1198" s="2">
        <v>6658</v>
      </c>
      <c r="L1198" s="2">
        <v>4</v>
      </c>
      <c r="M1198" s="7">
        <f t="shared" si="72"/>
        <v>26632</v>
      </c>
      <c r="N1198" s="7">
        <f t="shared" si="73"/>
        <v>29308</v>
      </c>
      <c r="O1198" s="2">
        <v>95</v>
      </c>
      <c r="P1198" s="8">
        <f t="shared" si="74"/>
        <v>29403</v>
      </c>
      <c r="Q1198" s="8">
        <f t="shared" si="75"/>
        <v>2676</v>
      </c>
      <c r="R1198" s="2" t="s">
        <v>28</v>
      </c>
      <c r="S1198" s="24" cm="1">
        <f t="array" ref="S1198">_xlfn.IFS(P1198&lt;5000, P1198*2%,  P1198&lt;25000, P1198*5%, P1198&lt;50000, P1198*7%, P1198&lt;10000, P1198*9%, P1198&lt;250000, P1198*12%, P1198&gt;=250000, P1198*15%)</f>
        <v>2058.21</v>
      </c>
    </row>
    <row r="1199" spans="1:19" x14ac:dyDescent="0.3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>VLOOKUP(F1199,'Customer Info'!A:B,2,FALSE)</f>
        <v>Brad</v>
      </c>
      <c r="H1199" s="6" t="str">
        <f>VLOOKUP(F1199,'Customer Info'!A:C,3,FALSE)</f>
        <v>Thomas</v>
      </c>
      <c r="I1199" s="6" t="str">
        <f>VLOOKUP(F1199,'Customer Info'!A:E,4,FALSE)</f>
        <v>Consumer</v>
      </c>
      <c r="J1199" s="2">
        <v>4487</v>
      </c>
      <c r="K1199" s="2">
        <v>4201</v>
      </c>
      <c r="L1199" s="2">
        <v>2</v>
      </c>
      <c r="M1199" s="7">
        <f t="shared" si="72"/>
        <v>8402</v>
      </c>
      <c r="N1199" s="7">
        <f t="shared" si="73"/>
        <v>8974</v>
      </c>
      <c r="O1199" s="2">
        <v>99</v>
      </c>
      <c r="P1199" s="8">
        <f t="shared" si="74"/>
        <v>9073</v>
      </c>
      <c r="Q1199" s="8">
        <f t="shared" si="75"/>
        <v>572</v>
      </c>
      <c r="R1199" s="2" t="s">
        <v>50</v>
      </c>
      <c r="S1199" s="24" cm="1">
        <f t="array" ref="S1199">_xlfn.IFS(P1199&lt;5000, P1199*2%,  P1199&lt;25000, P1199*5%, P1199&lt;50000, P1199*7%, P1199&lt;10000, P1199*9%, P1199&lt;250000, P1199*12%, P1199&gt;=250000, P1199*15%)</f>
        <v>453.65000000000003</v>
      </c>
    </row>
    <row r="1200" spans="1:19" x14ac:dyDescent="0.3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>VLOOKUP(F1200,'Customer Info'!A:B,2,FALSE)</f>
        <v>Muhammed</v>
      </c>
      <c r="H1200" s="6" t="str">
        <f>VLOOKUP(F1200,'Customer Info'!A:C,3,FALSE)</f>
        <v>Lee</v>
      </c>
      <c r="I1200" s="6" t="str">
        <f>VLOOKUP(F1200,'Customer Info'!A:E,4,FALSE)</f>
        <v>Consumer</v>
      </c>
      <c r="J1200" s="2">
        <v>2250</v>
      </c>
      <c r="K1200" s="2">
        <v>2207</v>
      </c>
      <c r="L1200" s="2">
        <v>5</v>
      </c>
      <c r="M1200" s="7">
        <f t="shared" si="72"/>
        <v>11035</v>
      </c>
      <c r="N1200" s="7">
        <f t="shared" si="73"/>
        <v>11250</v>
      </c>
      <c r="O1200" s="2">
        <v>78</v>
      </c>
      <c r="P1200" s="8">
        <f t="shared" si="74"/>
        <v>11328</v>
      </c>
      <c r="Q1200" s="8">
        <f t="shared" si="75"/>
        <v>215</v>
      </c>
      <c r="R1200" s="2" t="s">
        <v>28</v>
      </c>
      <c r="S1200" s="24" cm="1">
        <f t="array" ref="S1200">_xlfn.IFS(P1200&lt;5000, P1200*2%,  P1200&lt;25000, P1200*5%, P1200&lt;50000, P1200*7%, P1200&lt;10000, P1200*9%, P1200&lt;250000, P1200*12%, P1200&gt;=250000, P1200*15%)</f>
        <v>566.4</v>
      </c>
    </row>
    <row r="1201" spans="1:19" x14ac:dyDescent="0.3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>VLOOKUP(F1201,'Customer Info'!A:B,2,FALSE)</f>
        <v>Julia</v>
      </c>
      <c r="H1201" s="6" t="str">
        <f>VLOOKUP(F1201,'Customer Info'!A:C,3,FALSE)</f>
        <v>Dunbar</v>
      </c>
      <c r="I1201" s="6" t="str">
        <f>VLOOKUP(F1201,'Customer Info'!A:E,4,FALSE)</f>
        <v>Home Office</v>
      </c>
      <c r="J1201" s="2">
        <v>2697</v>
      </c>
      <c r="K1201" s="2">
        <v>2498</v>
      </c>
      <c r="L1201" s="2">
        <v>3</v>
      </c>
      <c r="M1201" s="7">
        <f t="shared" si="72"/>
        <v>7494</v>
      </c>
      <c r="N1201" s="7">
        <f t="shared" si="73"/>
        <v>8091</v>
      </c>
      <c r="O1201" s="2">
        <v>21</v>
      </c>
      <c r="P1201" s="8">
        <f t="shared" si="74"/>
        <v>8112</v>
      </c>
      <c r="Q1201" s="8">
        <f t="shared" si="75"/>
        <v>597</v>
      </c>
      <c r="R1201" s="2" t="s">
        <v>50</v>
      </c>
      <c r="S1201" s="24" cm="1">
        <f t="array" ref="S1201">_xlfn.IFS(P1201&lt;5000, P1201*2%,  P1201&lt;25000, P1201*5%, P1201&lt;50000, P1201*7%, P1201&lt;10000, P1201*9%, P1201&lt;250000, P1201*12%, P1201&gt;=250000, P1201*15%)</f>
        <v>405.6</v>
      </c>
    </row>
    <row r="1202" spans="1:19" x14ac:dyDescent="0.3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>VLOOKUP(F1202,'Customer Info'!A:B,2,FALSE)</f>
        <v>Larry</v>
      </c>
      <c r="H1202" s="6" t="str">
        <f>VLOOKUP(F1202,'Customer Info'!A:C,3,FALSE)</f>
        <v>Blacks</v>
      </c>
      <c r="I1202" s="6" t="str">
        <f>VLOOKUP(F1202,'Customer Info'!A:E,4,FALSE)</f>
        <v>Consumer</v>
      </c>
      <c r="J1202" s="2">
        <v>138</v>
      </c>
      <c r="K1202" s="2">
        <v>128</v>
      </c>
      <c r="L1202" s="2">
        <v>2</v>
      </c>
      <c r="M1202" s="7">
        <f t="shared" si="72"/>
        <v>256</v>
      </c>
      <c r="N1202" s="7">
        <f t="shared" si="73"/>
        <v>276</v>
      </c>
      <c r="O1202" s="2">
        <v>30</v>
      </c>
      <c r="P1202" s="8">
        <f t="shared" si="74"/>
        <v>306</v>
      </c>
      <c r="Q1202" s="8">
        <f t="shared" si="75"/>
        <v>20</v>
      </c>
      <c r="R1202" s="2" t="s">
        <v>28</v>
      </c>
      <c r="S1202" s="24" cm="1">
        <f t="array" ref="S1202">_xlfn.IFS(P1202&lt;5000, P1202*2%,  P1202&lt;25000, P1202*5%, P1202&lt;50000, P1202*7%, P1202&lt;10000, P1202*9%, P1202&lt;250000, P1202*12%, P1202&gt;=250000, P1202*15%)</f>
        <v>6.12</v>
      </c>
    </row>
    <row r="1203" spans="1:19" x14ac:dyDescent="0.3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>VLOOKUP(F1203,'Customer Info'!A:B,2,FALSE)</f>
        <v>Sarah</v>
      </c>
      <c r="H1203" s="6" t="str">
        <f>VLOOKUP(F1203,'Customer Info'!A:C,3,FALSE)</f>
        <v>Foster</v>
      </c>
      <c r="I1203" s="6" t="str">
        <f>VLOOKUP(F1203,'Customer Info'!A:E,4,FALSE)</f>
        <v>Corporate</v>
      </c>
      <c r="J1203" s="2">
        <v>2249</v>
      </c>
      <c r="K1203" s="2">
        <v>2102</v>
      </c>
      <c r="L1203" s="2">
        <v>8</v>
      </c>
      <c r="M1203" s="7">
        <f t="shared" si="72"/>
        <v>16816</v>
      </c>
      <c r="N1203" s="7">
        <f t="shared" si="73"/>
        <v>17992</v>
      </c>
      <c r="O1203" s="2">
        <v>70</v>
      </c>
      <c r="P1203" s="8">
        <f t="shared" si="74"/>
        <v>18062</v>
      </c>
      <c r="Q1203" s="8">
        <f t="shared" si="75"/>
        <v>1176</v>
      </c>
      <c r="R1203" s="2" t="s">
        <v>28</v>
      </c>
      <c r="S1203" s="24" cm="1">
        <f t="array" ref="S1203">_xlfn.IFS(P1203&lt;5000, P1203*2%,  P1203&lt;25000, P1203*5%, P1203&lt;50000, P1203*7%, P1203&lt;10000, P1203*9%, P1203&lt;250000, P1203*12%, P1203&gt;=250000, P1203*15%)</f>
        <v>903.1</v>
      </c>
    </row>
    <row r="1204" spans="1:19" x14ac:dyDescent="0.3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>VLOOKUP(F1204,'Customer Info'!A:B,2,FALSE)</f>
        <v>Claudia</v>
      </c>
      <c r="H1204" s="6" t="str">
        <f>VLOOKUP(F1204,'Customer Info'!A:C,3,FALSE)</f>
        <v>Bergmann</v>
      </c>
      <c r="I1204" s="6" t="str">
        <f>VLOOKUP(F1204,'Customer Info'!A:E,4,FALSE)</f>
        <v>Home Office</v>
      </c>
      <c r="J1204" s="2">
        <v>1605</v>
      </c>
      <c r="K1204" s="2">
        <v>1487</v>
      </c>
      <c r="L1204" s="2">
        <v>5</v>
      </c>
      <c r="M1204" s="7">
        <f t="shared" si="72"/>
        <v>7435</v>
      </c>
      <c r="N1204" s="7">
        <f t="shared" si="73"/>
        <v>8025</v>
      </c>
      <c r="O1204" s="2">
        <v>90</v>
      </c>
      <c r="P1204" s="8">
        <f t="shared" si="74"/>
        <v>8115</v>
      </c>
      <c r="Q1204" s="8">
        <f t="shared" si="75"/>
        <v>590</v>
      </c>
      <c r="R1204" s="2" t="s">
        <v>28</v>
      </c>
      <c r="S1204" s="24" cm="1">
        <f t="array" ref="S1204">_xlfn.IFS(P1204&lt;5000, P1204*2%,  P1204&lt;25000, P1204*5%, P1204&lt;50000, P1204*7%, P1204&lt;10000, P1204*9%, P1204&lt;250000, P1204*12%, P1204&gt;=250000, P1204*15%)</f>
        <v>405.75</v>
      </c>
    </row>
    <row r="1205" spans="1:19" x14ac:dyDescent="0.3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>VLOOKUP(F1205,'Customer Info'!A:B,2,FALSE)</f>
        <v>Steve</v>
      </c>
      <c r="H1205" s="6" t="str">
        <f>VLOOKUP(F1205,'Customer Info'!A:C,3,FALSE)</f>
        <v>Carroll</v>
      </c>
      <c r="I1205" s="6" t="str">
        <f>VLOOKUP(F1205,'Customer Info'!A:E,4,FALSE)</f>
        <v>Corporate</v>
      </c>
      <c r="J1205" s="2">
        <v>4443</v>
      </c>
      <c r="K1205" s="2">
        <v>4079</v>
      </c>
      <c r="L1205" s="2">
        <v>3</v>
      </c>
      <c r="M1205" s="7">
        <f t="shared" si="72"/>
        <v>12237</v>
      </c>
      <c r="N1205" s="7">
        <f t="shared" si="73"/>
        <v>13329</v>
      </c>
      <c r="O1205" s="2">
        <v>26</v>
      </c>
      <c r="P1205" s="8">
        <f t="shared" si="74"/>
        <v>13355</v>
      </c>
      <c r="Q1205" s="8">
        <f t="shared" si="75"/>
        <v>1092</v>
      </c>
      <c r="R1205" s="2" t="s">
        <v>50</v>
      </c>
      <c r="S1205" s="24" cm="1">
        <f t="array" ref="S1205">_xlfn.IFS(P1205&lt;5000, P1205*2%,  P1205&lt;25000, P1205*5%, P1205&lt;50000, P1205*7%, P1205&lt;10000, P1205*9%, P1205&lt;250000, P1205*12%, P1205&gt;=250000, P1205*15%)</f>
        <v>667.75</v>
      </c>
    </row>
    <row r="1206" spans="1:19" x14ac:dyDescent="0.3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>VLOOKUP(F1206,'Customer Info'!A:B,2,FALSE)</f>
        <v>Kelly</v>
      </c>
      <c r="H1206" s="6" t="str">
        <f>VLOOKUP(F1206,'Customer Info'!A:C,3,FALSE)</f>
        <v>Collister</v>
      </c>
      <c r="I1206" s="6" t="str">
        <f>VLOOKUP(F1206,'Customer Info'!A:E,4,FALSE)</f>
        <v>Corporate</v>
      </c>
      <c r="J1206" s="2">
        <v>6354</v>
      </c>
      <c r="K1206" s="2">
        <v>5769</v>
      </c>
      <c r="L1206" s="2">
        <v>2</v>
      </c>
      <c r="M1206" s="7">
        <f t="shared" si="72"/>
        <v>11538</v>
      </c>
      <c r="N1206" s="7">
        <f t="shared" si="73"/>
        <v>12708</v>
      </c>
      <c r="O1206" s="2">
        <v>52</v>
      </c>
      <c r="P1206" s="8">
        <f t="shared" si="74"/>
        <v>12760</v>
      </c>
      <c r="Q1206" s="8">
        <f t="shared" si="75"/>
        <v>1170</v>
      </c>
      <c r="R1206" s="2" t="s">
        <v>50</v>
      </c>
      <c r="S1206" s="24" cm="1">
        <f t="array" ref="S1206">_xlfn.IFS(P1206&lt;5000, P1206*2%,  P1206&lt;25000, P1206*5%, P1206&lt;50000, P1206*7%, P1206&lt;10000, P1206*9%, P1206&lt;250000, P1206*12%, P1206&gt;=250000, P1206*15%)</f>
        <v>638</v>
      </c>
    </row>
    <row r="1207" spans="1:19" x14ac:dyDescent="0.3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>VLOOKUP(F1207,'Customer Info'!A:B,2,FALSE)</f>
        <v>Greg</v>
      </c>
      <c r="H1207" s="6" t="str">
        <f>VLOOKUP(F1207,'Customer Info'!A:C,3,FALSE)</f>
        <v>Hansen</v>
      </c>
      <c r="I1207" s="6" t="str">
        <f>VLOOKUP(F1207,'Customer Info'!A:E,4,FALSE)</f>
        <v>Consumer</v>
      </c>
      <c r="J1207" s="2">
        <v>7474</v>
      </c>
      <c r="K1207" s="2">
        <v>6858</v>
      </c>
      <c r="L1207" s="2">
        <v>1</v>
      </c>
      <c r="M1207" s="7">
        <f t="shared" si="72"/>
        <v>6858</v>
      </c>
      <c r="N1207" s="7">
        <f t="shared" si="73"/>
        <v>7474</v>
      </c>
      <c r="O1207" s="2">
        <v>44</v>
      </c>
      <c r="P1207" s="8">
        <f t="shared" si="74"/>
        <v>7518</v>
      </c>
      <c r="Q1207" s="8">
        <f t="shared" si="75"/>
        <v>616</v>
      </c>
      <c r="R1207" s="2" t="s">
        <v>50</v>
      </c>
      <c r="S1207" s="24" cm="1">
        <f t="array" ref="S1207">_xlfn.IFS(P1207&lt;5000, P1207*2%,  P1207&lt;25000, P1207*5%, P1207&lt;50000, P1207*7%, P1207&lt;10000, P1207*9%, P1207&lt;250000, P1207*12%, P1207&gt;=250000, P1207*15%)</f>
        <v>375.90000000000003</v>
      </c>
    </row>
    <row r="1208" spans="1:19" x14ac:dyDescent="0.3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>VLOOKUP(F1208,'Customer Info'!A:B,2,FALSE)</f>
        <v>Alex</v>
      </c>
      <c r="H1208" s="6" t="str">
        <f>VLOOKUP(F1208,'Customer Info'!A:C,3,FALSE)</f>
        <v>Avila</v>
      </c>
      <c r="I1208" s="6" t="str">
        <f>VLOOKUP(F1208,'Customer Info'!A:E,4,FALSE)</f>
        <v>Corporate</v>
      </c>
      <c r="J1208" s="2">
        <v>2501</v>
      </c>
      <c r="K1208" s="2">
        <v>2361</v>
      </c>
      <c r="L1208" s="2">
        <v>3</v>
      </c>
      <c r="M1208" s="7">
        <f t="shared" si="72"/>
        <v>7083</v>
      </c>
      <c r="N1208" s="7">
        <f t="shared" si="73"/>
        <v>7503</v>
      </c>
      <c r="O1208" s="2">
        <v>96</v>
      </c>
      <c r="P1208" s="8">
        <f t="shared" si="74"/>
        <v>7599</v>
      </c>
      <c r="Q1208" s="8">
        <f t="shared" si="75"/>
        <v>420</v>
      </c>
      <c r="R1208" s="2" t="s">
        <v>28</v>
      </c>
      <c r="S1208" s="24" cm="1">
        <f t="array" ref="S1208">_xlfn.IFS(P1208&lt;5000, P1208*2%,  P1208&lt;25000, P1208*5%, P1208&lt;50000, P1208*7%, P1208&lt;10000, P1208*9%, P1208&lt;250000, P1208*12%, P1208&gt;=250000, P1208*15%)</f>
        <v>379.95000000000005</v>
      </c>
    </row>
    <row r="1209" spans="1:19" x14ac:dyDescent="0.3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>VLOOKUP(F1209,'Customer Info'!A:B,2,FALSE)</f>
        <v>Rick</v>
      </c>
      <c r="H1209" s="6" t="str">
        <f>VLOOKUP(F1209,'Customer Info'!A:C,3,FALSE)</f>
        <v>Duston</v>
      </c>
      <c r="I1209" s="6" t="str">
        <f>VLOOKUP(F1209,'Customer Info'!A:E,4,FALSE)</f>
        <v>Consumer</v>
      </c>
      <c r="J1209" s="2">
        <v>2627</v>
      </c>
      <c r="K1209" s="2">
        <v>2528</v>
      </c>
      <c r="L1209" s="2">
        <v>1</v>
      </c>
      <c r="M1209" s="7">
        <f t="shared" si="72"/>
        <v>2528</v>
      </c>
      <c r="N1209" s="7">
        <f t="shared" si="73"/>
        <v>2627</v>
      </c>
      <c r="O1209" s="2">
        <v>93</v>
      </c>
      <c r="P1209" s="8">
        <f t="shared" si="74"/>
        <v>2720</v>
      </c>
      <c r="Q1209" s="8">
        <f t="shared" si="75"/>
        <v>99</v>
      </c>
      <c r="R1209" s="2" t="s">
        <v>50</v>
      </c>
      <c r="S1209" s="24" cm="1">
        <f t="array" ref="S1209">_xlfn.IFS(P1209&lt;5000, P1209*2%,  P1209&lt;25000, P1209*5%, P1209&lt;50000, P1209*7%, P1209&lt;10000, P1209*9%, P1209&lt;250000, P1209*12%, P1209&gt;=250000, P1209*15%)</f>
        <v>54.4</v>
      </c>
    </row>
    <row r="1210" spans="1:19" x14ac:dyDescent="0.3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>VLOOKUP(F1210,'Customer Info'!A:B,2,FALSE)</f>
        <v>Valerie</v>
      </c>
      <c r="H1210" s="6" t="str">
        <f>VLOOKUP(F1210,'Customer Info'!A:C,3,FALSE)</f>
        <v>Mitchum</v>
      </c>
      <c r="I1210" s="6" t="str">
        <f>VLOOKUP(F1210,'Customer Info'!A:E,4,FALSE)</f>
        <v>Consumer</v>
      </c>
      <c r="J1210" s="2">
        <v>526</v>
      </c>
      <c r="K1210" s="2">
        <v>487</v>
      </c>
      <c r="L1210" s="2">
        <v>5</v>
      </c>
      <c r="M1210" s="7">
        <f t="shared" si="72"/>
        <v>2435</v>
      </c>
      <c r="N1210" s="7">
        <f t="shared" si="73"/>
        <v>2630</v>
      </c>
      <c r="O1210" s="2">
        <v>72</v>
      </c>
      <c r="P1210" s="8">
        <f t="shared" si="74"/>
        <v>2702</v>
      </c>
      <c r="Q1210" s="8">
        <f t="shared" si="75"/>
        <v>195</v>
      </c>
      <c r="R1210" s="2" t="s">
        <v>50</v>
      </c>
      <c r="S1210" s="24" cm="1">
        <f t="array" ref="S1210">_xlfn.IFS(P1210&lt;5000, P1210*2%,  P1210&lt;25000, P1210*5%, P1210&lt;50000, P1210*7%, P1210&lt;10000, P1210*9%, P1210&lt;250000, P1210*12%, P1210&gt;=250000, P1210*15%)</f>
        <v>54.04</v>
      </c>
    </row>
    <row r="1211" spans="1:19" x14ac:dyDescent="0.3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>VLOOKUP(F1211,'Customer Info'!A:B,2,FALSE)</f>
        <v>Erin</v>
      </c>
      <c r="H1211" s="6" t="str">
        <f>VLOOKUP(F1211,'Customer Info'!A:C,3,FALSE)</f>
        <v>Smith</v>
      </c>
      <c r="I1211" s="6" t="str">
        <f>VLOOKUP(F1211,'Customer Info'!A:E,4,FALSE)</f>
        <v>Home Office</v>
      </c>
      <c r="J1211" s="2">
        <v>1181</v>
      </c>
      <c r="K1211" s="2">
        <v>1136</v>
      </c>
      <c r="L1211" s="2">
        <v>2</v>
      </c>
      <c r="M1211" s="7">
        <f t="shared" si="72"/>
        <v>2272</v>
      </c>
      <c r="N1211" s="7">
        <f t="shared" si="73"/>
        <v>2362</v>
      </c>
      <c r="O1211" s="2">
        <v>59</v>
      </c>
      <c r="P1211" s="8">
        <f t="shared" si="74"/>
        <v>2421</v>
      </c>
      <c r="Q1211" s="8">
        <f t="shared" si="75"/>
        <v>90</v>
      </c>
      <c r="R1211" s="2" t="s">
        <v>56</v>
      </c>
      <c r="S1211" s="24" cm="1">
        <f t="array" ref="S1211">_xlfn.IFS(P1211&lt;5000, P1211*2%,  P1211&lt;25000, P1211*5%, P1211&lt;50000, P1211*7%, P1211&lt;10000, P1211*9%, P1211&lt;250000, P1211*12%, P1211&gt;=250000, P1211*15%)</f>
        <v>48.42</v>
      </c>
    </row>
    <row r="1212" spans="1:19" x14ac:dyDescent="0.3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>VLOOKUP(F1212,'Customer Info'!A:B,2,FALSE)</f>
        <v>Kelly</v>
      </c>
      <c r="H1212" s="6" t="str">
        <f>VLOOKUP(F1212,'Customer Info'!A:C,3,FALSE)</f>
        <v>Collister</v>
      </c>
      <c r="I1212" s="6" t="str">
        <f>VLOOKUP(F1212,'Customer Info'!A:E,4,FALSE)</f>
        <v>Corporate</v>
      </c>
      <c r="J1212" s="2">
        <v>6060</v>
      </c>
      <c r="K1212" s="2">
        <v>6002</v>
      </c>
      <c r="L1212" s="2">
        <v>2</v>
      </c>
      <c r="M1212" s="7">
        <f t="shared" si="72"/>
        <v>12004</v>
      </c>
      <c r="N1212" s="7">
        <f t="shared" si="73"/>
        <v>12120</v>
      </c>
      <c r="O1212" s="2">
        <v>51</v>
      </c>
      <c r="P1212" s="8">
        <f t="shared" si="74"/>
        <v>12171</v>
      </c>
      <c r="Q1212" s="8">
        <f t="shared" si="75"/>
        <v>116</v>
      </c>
      <c r="R1212" s="2" t="s">
        <v>28</v>
      </c>
      <c r="S1212" s="24" cm="1">
        <f t="array" ref="S1212">_xlfn.IFS(P1212&lt;5000, P1212*2%,  P1212&lt;25000, P1212*5%, P1212&lt;50000, P1212*7%, P1212&lt;10000, P1212*9%, P1212&lt;250000, P1212*12%, P1212&gt;=250000, P1212*15%)</f>
        <v>608.55000000000007</v>
      </c>
    </row>
    <row r="1213" spans="1:19" x14ac:dyDescent="0.3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>VLOOKUP(F1213,'Customer Info'!A:B,2,FALSE)</f>
        <v>Stuart</v>
      </c>
      <c r="H1213" s="6" t="str">
        <f>VLOOKUP(F1213,'Customer Info'!A:C,3,FALSE)</f>
        <v>Calhoun</v>
      </c>
      <c r="I1213" s="6" t="str">
        <f>VLOOKUP(F1213,'Customer Info'!A:E,4,FALSE)</f>
        <v>Consumer</v>
      </c>
      <c r="J1213" s="2">
        <v>1653</v>
      </c>
      <c r="K1213" s="2">
        <v>1560</v>
      </c>
      <c r="L1213" s="2">
        <v>12</v>
      </c>
      <c r="M1213" s="7">
        <f t="shared" si="72"/>
        <v>18720</v>
      </c>
      <c r="N1213" s="7">
        <f t="shared" si="73"/>
        <v>19836</v>
      </c>
      <c r="O1213" s="2">
        <v>64</v>
      </c>
      <c r="P1213" s="8">
        <f t="shared" si="74"/>
        <v>19900</v>
      </c>
      <c r="Q1213" s="8">
        <f t="shared" si="75"/>
        <v>1116</v>
      </c>
      <c r="R1213" s="2" t="s">
        <v>28</v>
      </c>
      <c r="S1213" s="24" cm="1">
        <f t="array" ref="S1213">_xlfn.IFS(P1213&lt;5000, P1213*2%,  P1213&lt;25000, P1213*5%, P1213&lt;50000, P1213*7%, P1213&lt;10000, P1213*9%, P1213&lt;250000, P1213*12%, P1213&gt;=250000, P1213*15%)</f>
        <v>995</v>
      </c>
    </row>
    <row r="1214" spans="1:19" x14ac:dyDescent="0.3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>VLOOKUP(F1214,'Customer Info'!A:B,2,FALSE)</f>
        <v>Victor</v>
      </c>
      <c r="H1214" s="6" t="str">
        <f>VLOOKUP(F1214,'Customer Info'!A:C,3,FALSE)</f>
        <v>Preis</v>
      </c>
      <c r="I1214" s="6" t="str">
        <f>VLOOKUP(F1214,'Customer Info'!A:E,4,FALSE)</f>
        <v>Home Office</v>
      </c>
      <c r="J1214" s="2">
        <v>6354</v>
      </c>
      <c r="K1214" s="2">
        <v>5769</v>
      </c>
      <c r="L1214" s="2">
        <v>6</v>
      </c>
      <c r="M1214" s="7">
        <f t="shared" si="72"/>
        <v>34614</v>
      </c>
      <c r="N1214" s="7">
        <f t="shared" si="73"/>
        <v>38124</v>
      </c>
      <c r="O1214" s="2">
        <v>92</v>
      </c>
      <c r="P1214" s="8">
        <f t="shared" si="74"/>
        <v>38216</v>
      </c>
      <c r="Q1214" s="8">
        <f t="shared" si="75"/>
        <v>3510</v>
      </c>
      <c r="R1214" s="2" t="s">
        <v>28</v>
      </c>
      <c r="S1214" s="24" cm="1">
        <f t="array" ref="S1214">_xlfn.IFS(P1214&lt;5000, P1214*2%,  P1214&lt;25000, P1214*5%, P1214&lt;50000, P1214*7%, P1214&lt;10000, P1214*9%, P1214&lt;250000, P1214*12%, P1214&gt;=250000, P1214*15%)</f>
        <v>2675.1200000000003</v>
      </c>
    </row>
    <row r="1215" spans="1:19" x14ac:dyDescent="0.3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>VLOOKUP(F1215,'Customer Info'!A:B,2,FALSE)</f>
        <v>Nick</v>
      </c>
      <c r="H1215" s="6" t="str">
        <f>VLOOKUP(F1215,'Customer Info'!A:C,3,FALSE)</f>
        <v>Zandusky</v>
      </c>
      <c r="I1215" s="6" t="str">
        <f>VLOOKUP(F1215,'Customer Info'!A:E,4,FALSE)</f>
        <v>Consumer</v>
      </c>
      <c r="J1215" s="2">
        <v>2747</v>
      </c>
      <c r="K1215" s="2">
        <v>2545</v>
      </c>
      <c r="L1215" s="2">
        <v>2</v>
      </c>
      <c r="M1215" s="7">
        <f t="shared" si="72"/>
        <v>5090</v>
      </c>
      <c r="N1215" s="7">
        <f t="shared" si="73"/>
        <v>5494</v>
      </c>
      <c r="O1215" s="2">
        <v>77</v>
      </c>
      <c r="P1215" s="8">
        <f t="shared" si="74"/>
        <v>5571</v>
      </c>
      <c r="Q1215" s="8">
        <f t="shared" si="75"/>
        <v>404</v>
      </c>
      <c r="R1215" s="2" t="s">
        <v>28</v>
      </c>
      <c r="S1215" s="24" cm="1">
        <f t="array" ref="S1215">_xlfn.IFS(P1215&lt;5000, P1215*2%,  P1215&lt;25000, P1215*5%, P1215&lt;50000, P1215*7%, P1215&lt;10000, P1215*9%, P1215&lt;250000, P1215*12%, P1215&gt;=250000, P1215*15%)</f>
        <v>278.55</v>
      </c>
    </row>
    <row r="1216" spans="1:19" x14ac:dyDescent="0.3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>VLOOKUP(F1216,'Customer Info'!A:B,2,FALSE)</f>
        <v>Dionis</v>
      </c>
      <c r="H1216" s="6" t="str">
        <f>VLOOKUP(F1216,'Customer Info'!A:C,3,FALSE)</f>
        <v>Lloyd</v>
      </c>
      <c r="I1216" s="6" t="str">
        <f>VLOOKUP(F1216,'Customer Info'!A:E,4,FALSE)</f>
        <v>Consumer</v>
      </c>
      <c r="J1216" s="2">
        <v>674</v>
      </c>
      <c r="K1216" s="2">
        <v>629</v>
      </c>
      <c r="L1216" s="2">
        <v>1</v>
      </c>
      <c r="M1216" s="7">
        <f t="shared" si="72"/>
        <v>629</v>
      </c>
      <c r="N1216" s="7">
        <f t="shared" si="73"/>
        <v>674</v>
      </c>
      <c r="O1216" s="2">
        <v>43</v>
      </c>
      <c r="P1216" s="8">
        <f t="shared" si="74"/>
        <v>717</v>
      </c>
      <c r="Q1216" s="8">
        <f t="shared" si="75"/>
        <v>45</v>
      </c>
      <c r="R1216" s="2" t="s">
        <v>50</v>
      </c>
      <c r="S1216" s="24" cm="1">
        <f t="array" ref="S1216">_xlfn.IFS(P1216&lt;5000, P1216*2%,  P1216&lt;25000, P1216*5%, P1216&lt;50000, P1216*7%, P1216&lt;10000, P1216*9%, P1216&lt;250000, P1216*12%, P1216&gt;=250000, P1216*15%)</f>
        <v>14.34</v>
      </c>
    </row>
    <row r="1217" spans="1:19" x14ac:dyDescent="0.3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>VLOOKUP(F1217,'Customer Info'!A:B,2,FALSE)</f>
        <v>Stuart</v>
      </c>
      <c r="H1217" s="6" t="str">
        <f>VLOOKUP(F1217,'Customer Info'!A:C,3,FALSE)</f>
        <v>Calhoun</v>
      </c>
      <c r="I1217" s="6" t="str">
        <f>VLOOKUP(F1217,'Customer Info'!A:E,4,FALSE)</f>
        <v>Corporate</v>
      </c>
      <c r="J1217" s="2">
        <v>1925</v>
      </c>
      <c r="K1217" s="2">
        <v>1834</v>
      </c>
      <c r="L1217" s="2">
        <v>1</v>
      </c>
      <c r="M1217" s="7">
        <f t="shared" si="72"/>
        <v>1834</v>
      </c>
      <c r="N1217" s="7">
        <f t="shared" si="73"/>
        <v>1925</v>
      </c>
      <c r="O1217" s="2">
        <v>33</v>
      </c>
      <c r="P1217" s="8">
        <f t="shared" si="74"/>
        <v>1958</v>
      </c>
      <c r="Q1217" s="8">
        <f t="shared" si="75"/>
        <v>91</v>
      </c>
      <c r="R1217" s="2" t="s">
        <v>26</v>
      </c>
      <c r="S1217" s="24" cm="1">
        <f t="array" ref="S1217">_xlfn.IFS(P1217&lt;5000, P1217*2%,  P1217&lt;25000, P1217*5%, P1217&lt;50000, P1217*7%, P1217&lt;10000, P1217*9%, P1217&lt;250000, P1217*12%, P1217&gt;=250000, P1217*15%)</f>
        <v>39.160000000000004</v>
      </c>
    </row>
    <row r="1218" spans="1:19" x14ac:dyDescent="0.3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>VLOOKUP(F1218,'Customer Info'!A:B,2,FALSE)</f>
        <v>Cari</v>
      </c>
      <c r="H1218" s="6" t="str">
        <f>VLOOKUP(F1218,'Customer Info'!A:C,3,FALSE)</f>
        <v>MacIntyre</v>
      </c>
      <c r="I1218" s="6" t="str">
        <f>VLOOKUP(F1218,'Customer Info'!A:E,4,FALSE)</f>
        <v>Corporate</v>
      </c>
      <c r="J1218" s="2">
        <v>79</v>
      </c>
      <c r="K1218" s="2">
        <v>75</v>
      </c>
      <c r="L1218" s="2">
        <v>4</v>
      </c>
      <c r="M1218" s="7">
        <f t="shared" si="72"/>
        <v>300</v>
      </c>
      <c r="N1218" s="7">
        <f t="shared" si="73"/>
        <v>316</v>
      </c>
      <c r="O1218" s="2">
        <v>10</v>
      </c>
      <c r="P1218" s="8">
        <f t="shared" si="74"/>
        <v>326</v>
      </c>
      <c r="Q1218" s="8">
        <f t="shared" si="75"/>
        <v>16</v>
      </c>
      <c r="R1218" s="2" t="s">
        <v>50</v>
      </c>
      <c r="S1218" s="24" cm="1">
        <f t="array" ref="S1218">_xlfn.IFS(P1218&lt;5000, P1218*2%,  P1218&lt;25000, P1218*5%, P1218&lt;50000, P1218*7%, P1218&lt;10000, P1218*9%, P1218&lt;250000, P1218*12%, P1218&gt;=250000, P1218*15%)</f>
        <v>6.5200000000000005</v>
      </c>
    </row>
    <row r="1219" spans="1:19" x14ac:dyDescent="0.3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>VLOOKUP(F1219,'Customer Info'!A:B,2,FALSE)</f>
        <v>Lindsay</v>
      </c>
      <c r="H1219" s="6" t="str">
        <f>VLOOKUP(F1219,'Customer Info'!A:C,3,FALSE)</f>
        <v>Shagiari</v>
      </c>
      <c r="I1219" s="6" t="str">
        <f>VLOOKUP(F1219,'Customer Info'!A:E,4,FALSE)</f>
        <v>Corporate</v>
      </c>
      <c r="J1219" s="2">
        <v>900</v>
      </c>
      <c r="K1219" s="2">
        <v>834</v>
      </c>
      <c r="L1219" s="2">
        <v>3</v>
      </c>
      <c r="M1219" s="7">
        <f t="shared" si="72"/>
        <v>2502</v>
      </c>
      <c r="N1219" s="7">
        <f t="shared" si="73"/>
        <v>2700</v>
      </c>
      <c r="O1219" s="2">
        <v>98</v>
      </c>
      <c r="P1219" s="8">
        <f t="shared" si="74"/>
        <v>2798</v>
      </c>
      <c r="Q1219" s="8">
        <f t="shared" si="75"/>
        <v>198</v>
      </c>
      <c r="R1219" s="2" t="s">
        <v>28</v>
      </c>
      <c r="S1219" s="24" cm="1">
        <f t="array" ref="S1219">_xlfn.IFS(P1219&lt;5000, P1219*2%,  P1219&lt;25000, P1219*5%, P1219&lt;50000, P1219*7%, P1219&lt;10000, P1219*9%, P1219&lt;250000, P1219*12%, P1219&gt;=250000, P1219*15%)</f>
        <v>55.96</v>
      </c>
    </row>
    <row r="1220" spans="1:19" x14ac:dyDescent="0.3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>VLOOKUP(F1220,'Customer Info'!A:B,2,FALSE)</f>
        <v>Xylona</v>
      </c>
      <c r="H1220" s="6" t="str">
        <f>VLOOKUP(F1220,'Customer Info'!A:C,3,FALSE)</f>
        <v>Preis</v>
      </c>
      <c r="I1220" s="6" t="str">
        <f>VLOOKUP(F1220,'Customer Info'!A:E,4,FALSE)</f>
        <v>Corporate</v>
      </c>
      <c r="J1220" s="2">
        <v>7609</v>
      </c>
      <c r="K1220" s="2">
        <v>7248</v>
      </c>
      <c r="L1220" s="2">
        <v>4</v>
      </c>
      <c r="M1220" s="7">
        <f t="shared" si="72"/>
        <v>28992</v>
      </c>
      <c r="N1220" s="7">
        <f t="shared" si="73"/>
        <v>30436</v>
      </c>
      <c r="O1220" s="2">
        <v>55</v>
      </c>
      <c r="P1220" s="8">
        <f t="shared" si="74"/>
        <v>30491</v>
      </c>
      <c r="Q1220" s="8">
        <f t="shared" si="75"/>
        <v>1444</v>
      </c>
      <c r="R1220" s="2" t="s">
        <v>28</v>
      </c>
      <c r="S1220" s="24" cm="1">
        <f t="array" ref="S1220">_xlfn.IFS(P1220&lt;5000, P1220*2%,  P1220&lt;25000, P1220*5%, P1220&lt;50000, P1220*7%, P1220&lt;10000, P1220*9%, P1220&lt;250000, P1220*12%, P1220&gt;=250000, P1220*15%)</f>
        <v>2134.3700000000003</v>
      </c>
    </row>
    <row r="1221" spans="1:19" x14ac:dyDescent="0.3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>VLOOKUP(F1221,'Customer Info'!A:B,2,FALSE)</f>
        <v>Cathy</v>
      </c>
      <c r="H1221" s="6" t="str">
        <f>VLOOKUP(F1221,'Customer Info'!A:C,3,FALSE)</f>
        <v>Hwang</v>
      </c>
      <c r="I1221" s="6" t="str">
        <f>VLOOKUP(F1221,'Customer Info'!A:E,4,FALSE)</f>
        <v>Consumer</v>
      </c>
      <c r="J1221" s="2">
        <v>179</v>
      </c>
      <c r="K1221" s="2">
        <v>171</v>
      </c>
      <c r="L1221" s="2">
        <v>5</v>
      </c>
      <c r="M1221" s="7">
        <f t="shared" si="72"/>
        <v>855</v>
      </c>
      <c r="N1221" s="7">
        <f t="shared" si="73"/>
        <v>895</v>
      </c>
      <c r="O1221" s="2">
        <v>30</v>
      </c>
      <c r="P1221" s="8">
        <f t="shared" si="74"/>
        <v>925</v>
      </c>
      <c r="Q1221" s="8">
        <f t="shared" si="75"/>
        <v>40</v>
      </c>
      <c r="R1221" s="2" t="s">
        <v>50</v>
      </c>
      <c r="S1221" s="24" cm="1">
        <f t="array" ref="S1221">_xlfn.IFS(P1221&lt;5000, P1221*2%,  P1221&lt;25000, P1221*5%, P1221&lt;50000, P1221*7%, P1221&lt;10000, P1221*9%, P1221&lt;250000, P1221*12%, P1221&gt;=250000, P1221*15%)</f>
        <v>18.5</v>
      </c>
    </row>
    <row r="1222" spans="1:19" x14ac:dyDescent="0.3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>VLOOKUP(F1222,'Customer Info'!A:B,2,FALSE)</f>
        <v>Carl</v>
      </c>
      <c r="H1222" s="6" t="str">
        <f>VLOOKUP(F1222,'Customer Info'!A:C,3,FALSE)</f>
        <v>Weiss</v>
      </c>
      <c r="I1222" s="6" t="str">
        <f>VLOOKUP(F1222,'Customer Info'!A:E,4,FALSE)</f>
        <v>Corporate</v>
      </c>
      <c r="J1222" s="2">
        <v>1125</v>
      </c>
      <c r="K1222" s="2">
        <v>1040</v>
      </c>
      <c r="L1222" s="2">
        <v>10</v>
      </c>
      <c r="M1222" s="7">
        <f t="shared" si="72"/>
        <v>10400</v>
      </c>
      <c r="N1222" s="7">
        <f t="shared" si="73"/>
        <v>11250</v>
      </c>
      <c r="O1222" s="2">
        <v>74</v>
      </c>
      <c r="P1222" s="8">
        <f t="shared" si="74"/>
        <v>11324</v>
      </c>
      <c r="Q1222" s="8">
        <f t="shared" si="75"/>
        <v>850</v>
      </c>
      <c r="R1222" s="2" t="s">
        <v>26</v>
      </c>
      <c r="S1222" s="24" cm="1">
        <f t="array" ref="S1222">_xlfn.IFS(P1222&lt;5000, P1222*2%,  P1222&lt;25000, P1222*5%, P1222&lt;50000, P1222*7%, P1222&lt;10000, P1222*9%, P1222&lt;250000, P1222*12%, P1222&gt;=250000, P1222*15%)</f>
        <v>566.20000000000005</v>
      </c>
    </row>
    <row r="1223" spans="1:19" x14ac:dyDescent="0.3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>VLOOKUP(F1223,'Customer Info'!A:B,2,FALSE)</f>
        <v>John</v>
      </c>
      <c r="H1223" s="6" t="str">
        <f>VLOOKUP(F1223,'Customer Info'!A:C,3,FALSE)</f>
        <v>Huston</v>
      </c>
      <c r="I1223" s="6" t="str">
        <f>VLOOKUP(F1223,'Customer Info'!A:E,4,FALSE)</f>
        <v>Corporate</v>
      </c>
      <c r="J1223" s="2">
        <v>1246</v>
      </c>
      <c r="K1223" s="2">
        <v>1164</v>
      </c>
      <c r="L1223" s="2">
        <v>1</v>
      </c>
      <c r="M1223" s="7">
        <f t="shared" si="72"/>
        <v>1164</v>
      </c>
      <c r="N1223" s="7">
        <f t="shared" si="73"/>
        <v>1246</v>
      </c>
      <c r="O1223" s="2">
        <v>47</v>
      </c>
      <c r="P1223" s="8">
        <f t="shared" si="74"/>
        <v>1293</v>
      </c>
      <c r="Q1223" s="8">
        <f t="shared" si="75"/>
        <v>82</v>
      </c>
      <c r="R1223" s="2" t="s">
        <v>50</v>
      </c>
      <c r="S1223" s="24" cm="1">
        <f t="array" ref="S1223">_xlfn.IFS(P1223&lt;5000, P1223*2%,  P1223&lt;25000, P1223*5%, P1223&lt;50000, P1223*7%, P1223&lt;10000, P1223*9%, P1223&lt;250000, P1223*12%, P1223&gt;=250000, P1223*15%)</f>
        <v>25.86</v>
      </c>
    </row>
    <row r="1224" spans="1:19" x14ac:dyDescent="0.3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>VLOOKUP(F1224,'Customer Info'!A:B,2,FALSE)</f>
        <v>Tamara</v>
      </c>
      <c r="H1224" s="6" t="str">
        <f>VLOOKUP(F1224,'Customer Info'!A:C,3,FALSE)</f>
        <v>Willingham</v>
      </c>
      <c r="I1224" s="6" t="str">
        <f>VLOOKUP(F1224,'Customer Info'!A:E,4,FALSE)</f>
        <v>Corporate</v>
      </c>
      <c r="J1224" s="2">
        <v>214</v>
      </c>
      <c r="K1224" s="2">
        <v>200</v>
      </c>
      <c r="L1224" s="2">
        <v>1</v>
      </c>
      <c r="M1224" s="7">
        <f t="shared" si="72"/>
        <v>200</v>
      </c>
      <c r="N1224" s="7">
        <f t="shared" si="73"/>
        <v>214</v>
      </c>
      <c r="O1224" s="2">
        <v>68</v>
      </c>
      <c r="P1224" s="8">
        <f t="shared" si="74"/>
        <v>282</v>
      </c>
      <c r="Q1224" s="8">
        <f t="shared" si="75"/>
        <v>14</v>
      </c>
      <c r="R1224" s="2" t="s">
        <v>50</v>
      </c>
      <c r="S1224" s="24" cm="1">
        <f t="array" ref="S1224">_xlfn.IFS(P1224&lt;5000, P1224*2%,  P1224&lt;25000, P1224*5%, P1224&lt;50000, P1224*7%, P1224&lt;10000, P1224*9%, P1224&lt;250000, P1224*12%, P1224&gt;=250000, P1224*15%)</f>
        <v>5.64</v>
      </c>
    </row>
    <row r="1225" spans="1:19" x14ac:dyDescent="0.3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>VLOOKUP(F1225,'Customer Info'!A:B,2,FALSE)</f>
        <v>Darren</v>
      </c>
      <c r="H1225" s="6" t="str">
        <f>VLOOKUP(F1225,'Customer Info'!A:C,3,FALSE)</f>
        <v>Budd</v>
      </c>
      <c r="I1225" s="6" t="str">
        <f>VLOOKUP(F1225,'Customer Info'!A:E,4,FALSE)</f>
        <v>Consumer</v>
      </c>
      <c r="J1225" s="2">
        <v>77</v>
      </c>
      <c r="K1225" s="2">
        <v>73</v>
      </c>
      <c r="L1225" s="2">
        <v>2</v>
      </c>
      <c r="M1225" s="7">
        <f t="shared" si="72"/>
        <v>146</v>
      </c>
      <c r="N1225" s="7">
        <f t="shared" si="73"/>
        <v>154</v>
      </c>
      <c r="O1225" s="2">
        <v>10</v>
      </c>
      <c r="P1225" s="8">
        <f t="shared" si="74"/>
        <v>164</v>
      </c>
      <c r="Q1225" s="8">
        <f t="shared" si="75"/>
        <v>8</v>
      </c>
      <c r="R1225" s="2" t="s">
        <v>26</v>
      </c>
      <c r="S1225" s="24" cm="1">
        <f t="array" ref="S1225">_xlfn.IFS(P1225&lt;5000, P1225*2%,  P1225&lt;25000, P1225*5%, P1225&lt;50000, P1225*7%, P1225&lt;10000, P1225*9%, P1225&lt;250000, P1225*12%, P1225&gt;=250000, P1225*15%)</f>
        <v>3.2800000000000002</v>
      </c>
    </row>
    <row r="1226" spans="1:19" x14ac:dyDescent="0.3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>VLOOKUP(F1226,'Customer Info'!A:B,2,FALSE)</f>
        <v>Shaun</v>
      </c>
      <c r="H1226" s="6" t="str">
        <f>VLOOKUP(F1226,'Customer Info'!A:C,3,FALSE)</f>
        <v>Weien</v>
      </c>
      <c r="I1226" s="6" t="str">
        <f>VLOOKUP(F1226,'Customer Info'!A:E,4,FALSE)</f>
        <v>Consumer</v>
      </c>
      <c r="J1226" s="2">
        <v>90</v>
      </c>
      <c r="K1226" s="2">
        <v>81</v>
      </c>
      <c r="L1226" s="2">
        <v>4</v>
      </c>
      <c r="M1226" s="7">
        <f t="shared" si="72"/>
        <v>324</v>
      </c>
      <c r="N1226" s="7">
        <f t="shared" si="73"/>
        <v>360</v>
      </c>
      <c r="O1226" s="2">
        <v>10</v>
      </c>
      <c r="P1226" s="8">
        <f t="shared" si="74"/>
        <v>370</v>
      </c>
      <c r="Q1226" s="8">
        <f t="shared" si="75"/>
        <v>36</v>
      </c>
      <c r="R1226" s="2" t="s">
        <v>50</v>
      </c>
      <c r="S1226" s="24" cm="1">
        <f t="array" ref="S1226">_xlfn.IFS(P1226&lt;5000, P1226*2%,  P1226&lt;25000, P1226*5%, P1226&lt;50000, P1226*7%, P1226&lt;10000, P1226*9%, P1226&lt;250000, P1226*12%, P1226&gt;=250000, P1226*15%)</f>
        <v>7.4</v>
      </c>
    </row>
    <row r="1227" spans="1:19" x14ac:dyDescent="0.3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>VLOOKUP(F1227,'Customer Info'!A:B,2,FALSE)</f>
        <v>John</v>
      </c>
      <c r="H1227" s="6" t="str">
        <f>VLOOKUP(F1227,'Customer Info'!A:C,3,FALSE)</f>
        <v>Grady</v>
      </c>
      <c r="I1227" s="6" t="str">
        <f>VLOOKUP(F1227,'Customer Info'!A:E,4,FALSE)</f>
        <v>Corporate</v>
      </c>
      <c r="J1227" s="2">
        <v>1399</v>
      </c>
      <c r="K1227" s="2">
        <v>1308</v>
      </c>
      <c r="L1227" s="2">
        <v>1</v>
      </c>
      <c r="M1227" s="7">
        <f t="shared" ref="M1227:M1290" si="76">K1227*L1227</f>
        <v>1308</v>
      </c>
      <c r="N1227" s="7">
        <f t="shared" ref="N1227:N1290" si="77">J1227*L1227</f>
        <v>1399</v>
      </c>
      <c r="O1227" s="2">
        <v>56</v>
      </c>
      <c r="P1227" s="8">
        <f t="shared" ref="P1227:P1290" si="78">N1227+O1227</f>
        <v>1455</v>
      </c>
      <c r="Q1227" s="8">
        <f t="shared" ref="Q1227:Q1290" si="79">N1227-M1227</f>
        <v>91</v>
      </c>
      <c r="R1227" s="2" t="s">
        <v>50</v>
      </c>
      <c r="S1227" s="24" cm="1">
        <f t="array" ref="S1227">_xlfn.IFS(P1227&lt;5000, P1227*2%,  P1227&lt;25000, P1227*5%, P1227&lt;50000, P1227*7%, P1227&lt;10000, P1227*9%, P1227&lt;250000, P1227*12%, P1227&gt;=250000, P1227*15%)</f>
        <v>29.1</v>
      </c>
    </row>
    <row r="1228" spans="1:19" x14ac:dyDescent="0.3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>VLOOKUP(F1228,'Customer Info'!A:B,2,FALSE)</f>
        <v>Julie</v>
      </c>
      <c r="H1228" s="6" t="str">
        <f>VLOOKUP(F1228,'Customer Info'!A:C,3,FALSE)</f>
        <v>Prescott</v>
      </c>
      <c r="I1228" s="6" t="str">
        <f>VLOOKUP(F1228,'Customer Info'!A:E,4,FALSE)</f>
        <v>Consumer</v>
      </c>
      <c r="J1228" s="2">
        <v>1605</v>
      </c>
      <c r="K1228" s="2">
        <v>1487</v>
      </c>
      <c r="L1228" s="2">
        <v>1</v>
      </c>
      <c r="M1228" s="7">
        <f t="shared" si="76"/>
        <v>1487</v>
      </c>
      <c r="N1228" s="7">
        <f t="shared" si="77"/>
        <v>1605</v>
      </c>
      <c r="O1228" s="2">
        <v>56</v>
      </c>
      <c r="P1228" s="8">
        <f t="shared" si="78"/>
        <v>1661</v>
      </c>
      <c r="Q1228" s="8">
        <f t="shared" si="79"/>
        <v>118</v>
      </c>
      <c r="R1228" s="2" t="s">
        <v>28</v>
      </c>
      <c r="S1228" s="24" cm="1">
        <f t="array" ref="S1228">_xlfn.IFS(P1228&lt;5000, P1228*2%,  P1228&lt;25000, P1228*5%, P1228&lt;50000, P1228*7%, P1228&lt;10000, P1228*9%, P1228&lt;250000, P1228*12%, P1228&gt;=250000, P1228*15%)</f>
        <v>33.22</v>
      </c>
    </row>
    <row r="1229" spans="1:19" x14ac:dyDescent="0.3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>VLOOKUP(F1229,'Customer Info'!A:B,2,FALSE)</f>
        <v>Barry</v>
      </c>
      <c r="H1229" s="6" t="str">
        <f>VLOOKUP(F1229,'Customer Info'!A:C,3,FALSE)</f>
        <v>Blumstein</v>
      </c>
      <c r="I1229" s="6" t="str">
        <f>VLOOKUP(F1229,'Customer Info'!A:E,4,FALSE)</f>
        <v>Consumer</v>
      </c>
      <c r="J1229" s="2">
        <v>173</v>
      </c>
      <c r="K1229" s="2">
        <v>155</v>
      </c>
      <c r="L1229" s="2">
        <v>1</v>
      </c>
      <c r="M1229" s="7">
        <f t="shared" si="76"/>
        <v>155</v>
      </c>
      <c r="N1229" s="7">
        <f t="shared" si="77"/>
        <v>173</v>
      </c>
      <c r="O1229" s="2">
        <v>30</v>
      </c>
      <c r="P1229" s="8">
        <f t="shared" si="78"/>
        <v>203</v>
      </c>
      <c r="Q1229" s="8">
        <f t="shared" si="79"/>
        <v>18</v>
      </c>
      <c r="R1229" s="2" t="s">
        <v>28</v>
      </c>
      <c r="S1229" s="24" cm="1">
        <f t="array" ref="S1229">_xlfn.IFS(P1229&lt;5000, P1229*2%,  P1229&lt;25000, P1229*5%, P1229&lt;50000, P1229*7%, P1229&lt;10000, P1229*9%, P1229&lt;250000, P1229*12%, P1229&gt;=250000, P1229*15%)</f>
        <v>4.0600000000000005</v>
      </c>
    </row>
    <row r="1230" spans="1:19" x14ac:dyDescent="0.3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>VLOOKUP(F1230,'Customer Info'!A:B,2,FALSE)</f>
        <v>Maureen</v>
      </c>
      <c r="H1230" s="6" t="str">
        <f>VLOOKUP(F1230,'Customer Info'!A:C,3,FALSE)</f>
        <v>Fritzler</v>
      </c>
      <c r="I1230" s="6" t="str">
        <f>VLOOKUP(F1230,'Customer Info'!A:E,4,FALSE)</f>
        <v>Consumer</v>
      </c>
      <c r="J1230" s="2">
        <v>1413</v>
      </c>
      <c r="K1230" s="2">
        <v>1334</v>
      </c>
      <c r="L1230" s="2">
        <v>4</v>
      </c>
      <c r="M1230" s="7">
        <f t="shared" si="76"/>
        <v>5336</v>
      </c>
      <c r="N1230" s="7">
        <f t="shared" si="77"/>
        <v>5652</v>
      </c>
      <c r="O1230" s="2">
        <v>50</v>
      </c>
      <c r="P1230" s="8">
        <f t="shared" si="78"/>
        <v>5702</v>
      </c>
      <c r="Q1230" s="8">
        <f t="shared" si="79"/>
        <v>316</v>
      </c>
      <c r="R1230" s="2" t="s">
        <v>26</v>
      </c>
      <c r="S1230" s="24" cm="1">
        <f t="array" ref="S1230">_xlfn.IFS(P1230&lt;5000, P1230*2%,  P1230&lt;25000, P1230*5%, P1230&lt;50000, P1230*7%, P1230&lt;10000, P1230*9%, P1230&lt;250000, P1230*12%, P1230&gt;=250000, P1230*15%)</f>
        <v>285.10000000000002</v>
      </c>
    </row>
    <row r="1231" spans="1:19" x14ac:dyDescent="0.3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>VLOOKUP(F1231,'Customer Info'!A:B,2,FALSE)</f>
        <v>Emily</v>
      </c>
      <c r="H1231" s="6" t="str">
        <f>VLOOKUP(F1231,'Customer Info'!A:C,3,FALSE)</f>
        <v>Burns</v>
      </c>
      <c r="I1231" s="6" t="str">
        <f>VLOOKUP(F1231,'Customer Info'!A:E,4,FALSE)</f>
        <v>Consumer</v>
      </c>
      <c r="J1231" s="2">
        <v>2526</v>
      </c>
      <c r="K1231" s="2">
        <v>2408</v>
      </c>
      <c r="L1231" s="2">
        <v>5</v>
      </c>
      <c r="M1231" s="7">
        <f t="shared" si="76"/>
        <v>12040</v>
      </c>
      <c r="N1231" s="7">
        <f t="shared" si="77"/>
        <v>12630</v>
      </c>
      <c r="O1231" s="2">
        <v>55</v>
      </c>
      <c r="P1231" s="8">
        <f t="shared" si="78"/>
        <v>12685</v>
      </c>
      <c r="Q1231" s="8">
        <f t="shared" si="79"/>
        <v>590</v>
      </c>
      <c r="R1231" s="2" t="s">
        <v>28</v>
      </c>
      <c r="S1231" s="24" cm="1">
        <f t="array" ref="S1231">_xlfn.IFS(P1231&lt;5000, P1231*2%,  P1231&lt;25000, P1231*5%, P1231&lt;50000, P1231*7%, P1231&lt;10000, P1231*9%, P1231&lt;250000, P1231*12%, P1231&gt;=250000, P1231*15%)</f>
        <v>634.25</v>
      </c>
    </row>
    <row r="1232" spans="1:19" x14ac:dyDescent="0.3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>VLOOKUP(F1232,'Customer Info'!A:B,2,FALSE)</f>
        <v>Hunter</v>
      </c>
      <c r="H1232" s="6" t="str">
        <f>VLOOKUP(F1232,'Customer Info'!A:C,3,FALSE)</f>
        <v>Lopez</v>
      </c>
      <c r="I1232" s="6" t="str">
        <f>VLOOKUP(F1232,'Customer Info'!A:E,4,FALSE)</f>
        <v>Consumer</v>
      </c>
      <c r="J1232" s="2">
        <v>100</v>
      </c>
      <c r="K1232" s="2">
        <v>95</v>
      </c>
      <c r="L1232" s="2">
        <v>8</v>
      </c>
      <c r="M1232" s="7">
        <f t="shared" si="76"/>
        <v>760</v>
      </c>
      <c r="N1232" s="7">
        <f t="shared" si="77"/>
        <v>800</v>
      </c>
      <c r="O1232" s="2">
        <v>10</v>
      </c>
      <c r="P1232" s="8">
        <f t="shared" si="78"/>
        <v>810</v>
      </c>
      <c r="Q1232" s="8">
        <f t="shared" si="79"/>
        <v>40</v>
      </c>
      <c r="R1232" s="2" t="s">
        <v>28</v>
      </c>
      <c r="S1232" s="24" cm="1">
        <f t="array" ref="S1232">_xlfn.IFS(P1232&lt;5000, P1232*2%,  P1232&lt;25000, P1232*5%, P1232&lt;50000, P1232*7%, P1232&lt;10000, P1232*9%, P1232&lt;250000, P1232*12%, P1232&gt;=250000, P1232*15%)</f>
        <v>16.2</v>
      </c>
    </row>
    <row r="1233" spans="1:19" x14ac:dyDescent="0.3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>VLOOKUP(F1233,'Customer Info'!A:B,2,FALSE)</f>
        <v>Tamara</v>
      </c>
      <c r="H1233" s="6" t="str">
        <f>VLOOKUP(F1233,'Customer Info'!A:C,3,FALSE)</f>
        <v>Chand</v>
      </c>
      <c r="I1233" s="6" t="str">
        <f>VLOOKUP(F1233,'Customer Info'!A:E,4,FALSE)</f>
        <v>Corporate</v>
      </c>
      <c r="J1233" s="2">
        <v>138</v>
      </c>
      <c r="K1233" s="2">
        <v>128</v>
      </c>
      <c r="L1233" s="2">
        <v>5</v>
      </c>
      <c r="M1233" s="7">
        <f t="shared" si="76"/>
        <v>640</v>
      </c>
      <c r="N1233" s="7">
        <f t="shared" si="77"/>
        <v>690</v>
      </c>
      <c r="O1233" s="2">
        <v>30</v>
      </c>
      <c r="P1233" s="8">
        <f t="shared" si="78"/>
        <v>720</v>
      </c>
      <c r="Q1233" s="8">
        <f t="shared" si="79"/>
        <v>50</v>
      </c>
      <c r="R1233" s="2" t="s">
        <v>56</v>
      </c>
      <c r="S1233" s="24" cm="1">
        <f t="array" ref="S1233">_xlfn.IFS(P1233&lt;5000, P1233*2%,  P1233&lt;25000, P1233*5%, P1233&lt;50000, P1233*7%, P1233&lt;10000, P1233*9%, P1233&lt;250000, P1233*12%, P1233&gt;=250000, P1233*15%)</f>
        <v>14.4</v>
      </c>
    </row>
    <row r="1234" spans="1:19" x14ac:dyDescent="0.3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>VLOOKUP(F1234,'Customer Info'!A:B,2,FALSE)</f>
        <v>Xylona</v>
      </c>
      <c r="H1234" s="6" t="str">
        <f>VLOOKUP(F1234,'Customer Info'!A:C,3,FALSE)</f>
        <v>Preis</v>
      </c>
      <c r="I1234" s="6" t="str">
        <f>VLOOKUP(F1234,'Customer Info'!A:E,4,FALSE)</f>
        <v>Corporate</v>
      </c>
      <c r="J1234" s="2">
        <v>149</v>
      </c>
      <c r="K1234" s="2">
        <v>131</v>
      </c>
      <c r="L1234" s="2">
        <v>1</v>
      </c>
      <c r="M1234" s="7">
        <f t="shared" si="76"/>
        <v>131</v>
      </c>
      <c r="N1234" s="7">
        <f t="shared" si="77"/>
        <v>149</v>
      </c>
      <c r="O1234" s="2">
        <v>30</v>
      </c>
      <c r="P1234" s="8">
        <f t="shared" si="78"/>
        <v>179</v>
      </c>
      <c r="Q1234" s="8">
        <f t="shared" si="79"/>
        <v>18</v>
      </c>
      <c r="R1234" s="2" t="s">
        <v>28</v>
      </c>
      <c r="S1234" s="24" cm="1">
        <f t="array" ref="S1234">_xlfn.IFS(P1234&lt;5000, P1234*2%,  P1234&lt;25000, P1234*5%, P1234&lt;50000, P1234*7%, P1234&lt;10000, P1234*9%, P1234&lt;250000, P1234*12%, P1234&gt;=250000, P1234*15%)</f>
        <v>3.58</v>
      </c>
    </row>
    <row r="1235" spans="1:19" x14ac:dyDescent="0.3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>VLOOKUP(F1235,'Customer Info'!A:B,2,FALSE)</f>
        <v>Eugene</v>
      </c>
      <c r="H1235" s="6" t="str">
        <f>VLOOKUP(F1235,'Customer Info'!A:C,3,FALSE)</f>
        <v>Barchas</v>
      </c>
      <c r="I1235" s="6" t="str">
        <f>VLOOKUP(F1235,'Customer Info'!A:E,4,FALSE)</f>
        <v>Consumer</v>
      </c>
      <c r="J1235" s="2">
        <v>4704</v>
      </c>
      <c r="K1235" s="2">
        <v>4361</v>
      </c>
      <c r="L1235" s="2">
        <v>2</v>
      </c>
      <c r="M1235" s="7">
        <f t="shared" si="76"/>
        <v>8722</v>
      </c>
      <c r="N1235" s="7">
        <f t="shared" si="77"/>
        <v>9408</v>
      </c>
      <c r="O1235" s="2">
        <v>90</v>
      </c>
      <c r="P1235" s="8">
        <f t="shared" si="78"/>
        <v>9498</v>
      </c>
      <c r="Q1235" s="8">
        <f t="shared" si="79"/>
        <v>686</v>
      </c>
      <c r="R1235" s="2" t="s">
        <v>50</v>
      </c>
      <c r="S1235" s="24" cm="1">
        <f t="array" ref="S1235">_xlfn.IFS(P1235&lt;5000, P1235*2%,  P1235&lt;25000, P1235*5%, P1235&lt;50000, P1235*7%, P1235&lt;10000, P1235*9%, P1235&lt;250000, P1235*12%, P1235&gt;=250000, P1235*15%)</f>
        <v>474.90000000000003</v>
      </c>
    </row>
    <row r="1236" spans="1:19" x14ac:dyDescent="0.3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>VLOOKUP(F1236,'Customer Info'!A:B,2,FALSE)</f>
        <v>Brenda</v>
      </c>
      <c r="H1236" s="6" t="str">
        <f>VLOOKUP(F1236,'Customer Info'!A:C,3,FALSE)</f>
        <v>Bowman</v>
      </c>
      <c r="I1236" s="6" t="str">
        <f>VLOOKUP(F1236,'Customer Info'!A:E,4,FALSE)</f>
        <v>Consumer</v>
      </c>
      <c r="J1236" s="2">
        <v>6611</v>
      </c>
      <c r="K1236" s="2">
        <v>5943</v>
      </c>
      <c r="L1236" s="2">
        <v>3</v>
      </c>
      <c r="M1236" s="7">
        <f t="shared" si="76"/>
        <v>17829</v>
      </c>
      <c r="N1236" s="7">
        <f t="shared" si="77"/>
        <v>19833</v>
      </c>
      <c r="O1236" s="2">
        <v>99</v>
      </c>
      <c r="P1236" s="8">
        <f t="shared" si="78"/>
        <v>19932</v>
      </c>
      <c r="Q1236" s="8">
        <f t="shared" si="79"/>
        <v>2004</v>
      </c>
      <c r="R1236" s="2" t="s">
        <v>28</v>
      </c>
      <c r="S1236" s="24" cm="1">
        <f t="array" ref="S1236">_xlfn.IFS(P1236&lt;5000, P1236*2%,  P1236&lt;25000, P1236*5%, P1236&lt;50000, P1236*7%, P1236&lt;10000, P1236*9%, P1236&lt;250000, P1236*12%, P1236&gt;=250000, P1236*15%)</f>
        <v>996.6</v>
      </c>
    </row>
    <row r="1237" spans="1:19" x14ac:dyDescent="0.3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>VLOOKUP(F1237,'Customer Info'!A:B,2,FALSE)</f>
        <v>Joy</v>
      </c>
      <c r="H1237" s="6" t="str">
        <f>VLOOKUP(F1237,'Customer Info'!A:C,3,FALSE)</f>
        <v>Bell</v>
      </c>
      <c r="I1237" s="6" t="str">
        <f>VLOOKUP(F1237,'Customer Info'!A:E,4,FALSE)</f>
        <v>Corporate</v>
      </c>
      <c r="J1237" s="2">
        <v>2177</v>
      </c>
      <c r="K1237" s="2">
        <v>2054</v>
      </c>
      <c r="L1237" s="2">
        <v>6</v>
      </c>
      <c r="M1237" s="7">
        <f t="shared" si="76"/>
        <v>12324</v>
      </c>
      <c r="N1237" s="7">
        <f t="shared" si="77"/>
        <v>13062</v>
      </c>
      <c r="O1237" s="2">
        <v>98</v>
      </c>
      <c r="P1237" s="8">
        <f t="shared" si="78"/>
        <v>13160</v>
      </c>
      <c r="Q1237" s="8">
        <f t="shared" si="79"/>
        <v>738</v>
      </c>
      <c r="R1237" s="2" t="s">
        <v>28</v>
      </c>
      <c r="S1237" s="24" cm="1">
        <f t="array" ref="S1237">_xlfn.IFS(P1237&lt;5000, P1237*2%,  P1237&lt;25000, P1237*5%, P1237&lt;50000, P1237*7%, P1237&lt;10000, P1237*9%, P1237&lt;250000, P1237*12%, P1237&gt;=250000, P1237*15%)</f>
        <v>658</v>
      </c>
    </row>
    <row r="1238" spans="1:19" x14ac:dyDescent="0.3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>VLOOKUP(F1238,'Customer Info'!A:B,2,FALSE)</f>
        <v>Dave</v>
      </c>
      <c r="H1238" s="6" t="str">
        <f>VLOOKUP(F1238,'Customer Info'!A:C,3,FALSE)</f>
        <v>Poirier</v>
      </c>
      <c r="I1238" s="6" t="str">
        <f>VLOOKUP(F1238,'Customer Info'!A:E,4,FALSE)</f>
        <v>Consumer</v>
      </c>
      <c r="J1238" s="2">
        <v>1292</v>
      </c>
      <c r="K1238" s="2">
        <v>1185</v>
      </c>
      <c r="L1238" s="2">
        <v>3</v>
      </c>
      <c r="M1238" s="7">
        <f t="shared" si="76"/>
        <v>3555</v>
      </c>
      <c r="N1238" s="7">
        <f t="shared" si="77"/>
        <v>3876</v>
      </c>
      <c r="O1238" s="2">
        <v>95</v>
      </c>
      <c r="P1238" s="8">
        <f t="shared" si="78"/>
        <v>3971</v>
      </c>
      <c r="Q1238" s="8">
        <f t="shared" si="79"/>
        <v>321</v>
      </c>
      <c r="R1238" s="2" t="s">
        <v>28</v>
      </c>
      <c r="S1238" s="24" cm="1">
        <f t="array" ref="S1238">_xlfn.IFS(P1238&lt;5000, P1238*2%,  P1238&lt;25000, P1238*5%, P1238&lt;50000, P1238*7%, P1238&lt;10000, P1238*9%, P1238&lt;250000, P1238*12%, P1238&gt;=250000, P1238*15%)</f>
        <v>79.42</v>
      </c>
    </row>
    <row r="1239" spans="1:19" x14ac:dyDescent="0.3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>VLOOKUP(F1239,'Customer Info'!A:B,2,FALSE)</f>
        <v>Philip</v>
      </c>
      <c r="H1239" s="6" t="str">
        <f>VLOOKUP(F1239,'Customer Info'!A:C,3,FALSE)</f>
        <v>Brown</v>
      </c>
      <c r="I1239" s="6" t="str">
        <f>VLOOKUP(F1239,'Customer Info'!A:E,4,FALSE)</f>
        <v>Corporate</v>
      </c>
      <c r="J1239" s="2">
        <v>456</v>
      </c>
      <c r="K1239" s="2">
        <v>430</v>
      </c>
      <c r="L1239" s="2">
        <v>4</v>
      </c>
      <c r="M1239" s="7">
        <f t="shared" si="76"/>
        <v>1720</v>
      </c>
      <c r="N1239" s="7">
        <f t="shared" si="77"/>
        <v>1824</v>
      </c>
      <c r="O1239" s="2">
        <v>46</v>
      </c>
      <c r="P1239" s="8">
        <f t="shared" si="78"/>
        <v>1870</v>
      </c>
      <c r="Q1239" s="8">
        <f t="shared" si="79"/>
        <v>104</v>
      </c>
      <c r="R1239" s="2" t="s">
        <v>26</v>
      </c>
      <c r="S1239" s="24" cm="1">
        <f t="array" ref="S1239">_xlfn.IFS(P1239&lt;5000, P1239*2%,  P1239&lt;25000, P1239*5%, P1239&lt;50000, P1239*7%, P1239&lt;10000, P1239*9%, P1239&lt;250000, P1239*12%, P1239&gt;=250000, P1239*15%)</f>
        <v>37.4</v>
      </c>
    </row>
    <row r="1240" spans="1:19" x14ac:dyDescent="0.3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>VLOOKUP(F1240,'Customer Info'!A:B,2,FALSE)</f>
        <v>Jenna</v>
      </c>
      <c r="H1240" s="6" t="str">
        <f>VLOOKUP(F1240,'Customer Info'!A:C,3,FALSE)</f>
        <v>Caffey</v>
      </c>
      <c r="I1240" s="6" t="str">
        <f>VLOOKUP(F1240,'Customer Info'!A:E,4,FALSE)</f>
        <v>Consumer</v>
      </c>
      <c r="J1240" s="2">
        <v>932</v>
      </c>
      <c r="K1240" s="2">
        <v>838</v>
      </c>
      <c r="L1240" s="2">
        <v>1</v>
      </c>
      <c r="M1240" s="7">
        <f t="shared" si="76"/>
        <v>838</v>
      </c>
      <c r="N1240" s="7">
        <f t="shared" si="77"/>
        <v>932</v>
      </c>
      <c r="O1240" s="2">
        <v>85</v>
      </c>
      <c r="P1240" s="8">
        <f t="shared" si="78"/>
        <v>1017</v>
      </c>
      <c r="Q1240" s="8">
        <f t="shared" si="79"/>
        <v>94</v>
      </c>
      <c r="R1240" s="2" t="s">
        <v>28</v>
      </c>
      <c r="S1240" s="24" cm="1">
        <f t="array" ref="S1240">_xlfn.IFS(P1240&lt;5000, P1240*2%,  P1240&lt;25000, P1240*5%, P1240&lt;50000, P1240*7%, P1240&lt;10000, P1240*9%, P1240&lt;250000, P1240*12%, P1240&gt;=250000, P1240*15%)</f>
        <v>20.34</v>
      </c>
    </row>
    <row r="1241" spans="1:19" x14ac:dyDescent="0.3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>VLOOKUP(F1241,'Customer Info'!A:B,2,FALSE)</f>
        <v>Natalie</v>
      </c>
      <c r="H1241" s="6" t="str">
        <f>VLOOKUP(F1241,'Customer Info'!A:C,3,FALSE)</f>
        <v>Webber</v>
      </c>
      <c r="I1241" s="6" t="str">
        <f>VLOOKUP(F1241,'Customer Info'!A:E,4,FALSE)</f>
        <v>Corporate</v>
      </c>
      <c r="J1241" s="2">
        <v>7943</v>
      </c>
      <c r="K1241" s="2">
        <v>7790</v>
      </c>
      <c r="L1241" s="2">
        <v>6</v>
      </c>
      <c r="M1241" s="7">
        <f t="shared" si="76"/>
        <v>46740</v>
      </c>
      <c r="N1241" s="7">
        <f t="shared" si="77"/>
        <v>47658</v>
      </c>
      <c r="O1241" s="2">
        <v>29</v>
      </c>
      <c r="P1241" s="8">
        <f t="shared" si="78"/>
        <v>47687</v>
      </c>
      <c r="Q1241" s="8">
        <f t="shared" si="79"/>
        <v>918</v>
      </c>
      <c r="R1241" s="2" t="s">
        <v>28</v>
      </c>
      <c r="S1241" s="24" cm="1">
        <f t="array" ref="S1241">_xlfn.IFS(P1241&lt;5000, P1241*2%,  P1241&lt;25000, P1241*5%, P1241&lt;50000, P1241*7%, P1241&lt;10000, P1241*9%, P1241&lt;250000, P1241*12%, P1241&gt;=250000, P1241*15%)</f>
        <v>3338.09</v>
      </c>
    </row>
    <row r="1242" spans="1:19" x14ac:dyDescent="0.3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>VLOOKUP(F1242,'Customer Info'!A:B,2,FALSE)</f>
        <v>Steven</v>
      </c>
      <c r="H1242" s="6" t="str">
        <f>VLOOKUP(F1242,'Customer Info'!A:C,3,FALSE)</f>
        <v>Roelle</v>
      </c>
      <c r="I1242" s="6" t="str">
        <f>VLOOKUP(F1242,'Customer Info'!A:E,4,FALSE)</f>
        <v>Consumer</v>
      </c>
      <c r="J1242" s="2">
        <v>1399</v>
      </c>
      <c r="K1242" s="2">
        <v>1308</v>
      </c>
      <c r="L1242" s="2">
        <v>1</v>
      </c>
      <c r="M1242" s="7">
        <f t="shared" si="76"/>
        <v>1308</v>
      </c>
      <c r="N1242" s="7">
        <f t="shared" si="77"/>
        <v>1399</v>
      </c>
      <c r="O1242" s="2">
        <v>84</v>
      </c>
      <c r="P1242" s="8">
        <f t="shared" si="78"/>
        <v>1483</v>
      </c>
      <c r="Q1242" s="8">
        <f t="shared" si="79"/>
        <v>91</v>
      </c>
      <c r="R1242" s="2" t="s">
        <v>28</v>
      </c>
      <c r="S1242" s="24" cm="1">
        <f t="array" ref="S1242">_xlfn.IFS(P1242&lt;5000, P1242*2%,  P1242&lt;25000, P1242*5%, P1242&lt;50000, P1242*7%, P1242&lt;10000, P1242*9%, P1242&lt;250000, P1242*12%, P1242&gt;=250000, P1242*15%)</f>
        <v>29.66</v>
      </c>
    </row>
    <row r="1243" spans="1:19" x14ac:dyDescent="0.3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>VLOOKUP(F1243,'Customer Info'!A:B,2,FALSE)</f>
        <v>Kelly</v>
      </c>
      <c r="H1243" s="6" t="str">
        <f>VLOOKUP(F1243,'Customer Info'!A:C,3,FALSE)</f>
        <v>Williams</v>
      </c>
      <c r="I1243" s="6" t="str">
        <f>VLOOKUP(F1243,'Customer Info'!A:E,4,FALSE)</f>
        <v>Corporate</v>
      </c>
      <c r="J1243" s="2">
        <v>2540</v>
      </c>
      <c r="K1243" s="2">
        <v>2397</v>
      </c>
      <c r="L1243" s="2">
        <v>2</v>
      </c>
      <c r="M1243" s="7">
        <f t="shared" si="76"/>
        <v>4794</v>
      </c>
      <c r="N1243" s="7">
        <f t="shared" si="77"/>
        <v>5080</v>
      </c>
      <c r="O1243" s="2">
        <v>48</v>
      </c>
      <c r="P1243" s="8">
        <f t="shared" si="78"/>
        <v>5128</v>
      </c>
      <c r="Q1243" s="8">
        <f t="shared" si="79"/>
        <v>286</v>
      </c>
      <c r="R1243" s="2" t="s">
        <v>28</v>
      </c>
      <c r="S1243" s="24" cm="1">
        <f t="array" ref="S1243">_xlfn.IFS(P1243&lt;5000, P1243*2%,  P1243&lt;25000, P1243*5%, P1243&lt;50000, P1243*7%, P1243&lt;10000, P1243*9%, P1243&lt;250000, P1243*12%, P1243&gt;=250000, P1243*15%)</f>
        <v>256.40000000000003</v>
      </c>
    </row>
    <row r="1244" spans="1:19" x14ac:dyDescent="0.3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>VLOOKUP(F1244,'Customer Info'!A:B,2,FALSE)</f>
        <v>Mike</v>
      </c>
      <c r="H1244" s="6" t="str">
        <f>VLOOKUP(F1244,'Customer Info'!A:C,3,FALSE)</f>
        <v>Vittorini</v>
      </c>
      <c r="I1244" s="6" t="str">
        <f>VLOOKUP(F1244,'Customer Info'!A:E,4,FALSE)</f>
        <v>Consumer</v>
      </c>
      <c r="J1244" s="2">
        <v>92</v>
      </c>
      <c r="K1244" s="2">
        <v>82</v>
      </c>
      <c r="L1244" s="2">
        <v>2</v>
      </c>
      <c r="M1244" s="7">
        <f t="shared" si="76"/>
        <v>164</v>
      </c>
      <c r="N1244" s="7">
        <f t="shared" si="77"/>
        <v>184</v>
      </c>
      <c r="O1244" s="2">
        <v>10</v>
      </c>
      <c r="P1244" s="8">
        <f t="shared" si="78"/>
        <v>194</v>
      </c>
      <c r="Q1244" s="8">
        <f t="shared" si="79"/>
        <v>20</v>
      </c>
      <c r="R1244" s="2" t="s">
        <v>50</v>
      </c>
      <c r="S1244" s="24" cm="1">
        <f t="array" ref="S1244">_xlfn.IFS(P1244&lt;5000, P1244*2%,  P1244&lt;25000, P1244*5%, P1244&lt;50000, P1244*7%, P1244&lt;10000, P1244*9%, P1244&lt;250000, P1244*12%, P1244&gt;=250000, P1244*15%)</f>
        <v>3.88</v>
      </c>
    </row>
    <row r="1245" spans="1:19" x14ac:dyDescent="0.3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>VLOOKUP(F1245,'Customer Info'!A:B,2,FALSE)</f>
        <v>Carol</v>
      </c>
      <c r="H1245" s="6" t="str">
        <f>VLOOKUP(F1245,'Customer Info'!A:C,3,FALSE)</f>
        <v>Triggs</v>
      </c>
      <c r="I1245" s="6" t="str">
        <f>VLOOKUP(F1245,'Customer Info'!A:E,4,FALSE)</f>
        <v>Home Office</v>
      </c>
      <c r="J1245" s="2">
        <v>8773</v>
      </c>
      <c r="K1245" s="2">
        <v>8115</v>
      </c>
      <c r="L1245" s="2">
        <v>3</v>
      </c>
      <c r="M1245" s="7">
        <f t="shared" si="76"/>
        <v>24345</v>
      </c>
      <c r="N1245" s="7">
        <f t="shared" si="77"/>
        <v>26319</v>
      </c>
      <c r="O1245" s="2">
        <v>71</v>
      </c>
      <c r="P1245" s="8">
        <f t="shared" si="78"/>
        <v>26390</v>
      </c>
      <c r="Q1245" s="8">
        <f t="shared" si="79"/>
        <v>1974</v>
      </c>
      <c r="R1245" s="2" t="s">
        <v>50</v>
      </c>
      <c r="S1245" s="24" cm="1">
        <f t="array" ref="S1245">_xlfn.IFS(P1245&lt;5000, P1245*2%,  P1245&lt;25000, P1245*5%, P1245&lt;50000, P1245*7%, P1245&lt;10000, P1245*9%, P1245&lt;250000, P1245*12%, P1245&gt;=250000, P1245*15%)</f>
        <v>1847.3000000000002</v>
      </c>
    </row>
    <row r="1246" spans="1:19" x14ac:dyDescent="0.3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>VLOOKUP(F1246,'Customer Info'!A:B,2,FALSE)</f>
        <v>Brian</v>
      </c>
      <c r="H1246" s="6" t="str">
        <f>VLOOKUP(F1246,'Customer Info'!A:C,3,FALSE)</f>
        <v>Dahlen</v>
      </c>
      <c r="I1246" s="6" t="str">
        <f>VLOOKUP(F1246,'Customer Info'!A:E,4,FALSE)</f>
        <v>Consumer</v>
      </c>
      <c r="J1246" s="2">
        <v>1901</v>
      </c>
      <c r="K1246" s="2">
        <v>1810</v>
      </c>
      <c r="L1246" s="2">
        <v>2</v>
      </c>
      <c r="M1246" s="7">
        <f t="shared" si="76"/>
        <v>3620</v>
      </c>
      <c r="N1246" s="7">
        <f t="shared" si="77"/>
        <v>3802</v>
      </c>
      <c r="O1246" s="2">
        <v>74</v>
      </c>
      <c r="P1246" s="8">
        <f t="shared" si="78"/>
        <v>3876</v>
      </c>
      <c r="Q1246" s="8">
        <f t="shared" si="79"/>
        <v>182</v>
      </c>
      <c r="R1246" s="2" t="s">
        <v>28</v>
      </c>
      <c r="S1246" s="24" cm="1">
        <f t="array" ref="S1246">_xlfn.IFS(P1246&lt;5000, P1246*2%,  P1246&lt;25000, P1246*5%, P1246&lt;50000, P1246*7%, P1246&lt;10000, P1246*9%, P1246&lt;250000, P1246*12%, P1246&gt;=250000, P1246*15%)</f>
        <v>77.52</v>
      </c>
    </row>
    <row r="1247" spans="1:19" x14ac:dyDescent="0.3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>VLOOKUP(F1247,'Customer Info'!A:B,2,FALSE)</f>
        <v>Barry</v>
      </c>
      <c r="H1247" s="6" t="str">
        <f>VLOOKUP(F1247,'Customer Info'!A:C,3,FALSE)</f>
        <v>Blumstein</v>
      </c>
      <c r="I1247" s="6" t="str">
        <f>VLOOKUP(F1247,'Customer Info'!A:E,4,FALSE)</f>
        <v>Consumer</v>
      </c>
      <c r="J1247" s="2">
        <v>144</v>
      </c>
      <c r="K1247" s="2">
        <v>132</v>
      </c>
      <c r="L1247" s="2">
        <v>1</v>
      </c>
      <c r="M1247" s="7">
        <f t="shared" si="76"/>
        <v>132</v>
      </c>
      <c r="N1247" s="7">
        <f t="shared" si="77"/>
        <v>144</v>
      </c>
      <c r="O1247" s="2">
        <v>30</v>
      </c>
      <c r="P1247" s="8">
        <f t="shared" si="78"/>
        <v>174</v>
      </c>
      <c r="Q1247" s="8">
        <f t="shared" si="79"/>
        <v>12</v>
      </c>
      <c r="R1247" s="2" t="s">
        <v>28</v>
      </c>
      <c r="S1247" s="24" cm="1">
        <f t="array" ref="S1247">_xlfn.IFS(P1247&lt;5000, P1247*2%,  P1247&lt;25000, P1247*5%, P1247&lt;50000, P1247*7%, P1247&lt;10000, P1247*9%, P1247&lt;250000, P1247*12%, P1247&gt;=250000, P1247*15%)</f>
        <v>3.48</v>
      </c>
    </row>
    <row r="1248" spans="1:19" x14ac:dyDescent="0.3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>VLOOKUP(F1248,'Customer Info'!A:B,2,FALSE)</f>
        <v>David</v>
      </c>
      <c r="H1248" s="6" t="str">
        <f>VLOOKUP(F1248,'Customer Info'!A:C,3,FALSE)</f>
        <v>Smith</v>
      </c>
      <c r="I1248" s="6" t="str">
        <f>VLOOKUP(F1248,'Customer Info'!A:E,4,FALSE)</f>
        <v>Consumer</v>
      </c>
      <c r="J1248" s="2">
        <v>759</v>
      </c>
      <c r="K1248" s="2">
        <v>703</v>
      </c>
      <c r="L1248" s="2">
        <v>6</v>
      </c>
      <c r="M1248" s="7">
        <f t="shared" si="76"/>
        <v>4218</v>
      </c>
      <c r="N1248" s="7">
        <f t="shared" si="77"/>
        <v>4554</v>
      </c>
      <c r="O1248" s="2">
        <v>52</v>
      </c>
      <c r="P1248" s="8">
        <f t="shared" si="78"/>
        <v>4606</v>
      </c>
      <c r="Q1248" s="8">
        <f t="shared" si="79"/>
        <v>336</v>
      </c>
      <c r="R1248" s="2" t="s">
        <v>50</v>
      </c>
      <c r="S1248" s="24" cm="1">
        <f t="array" ref="S1248">_xlfn.IFS(P1248&lt;5000, P1248*2%,  P1248&lt;25000, P1248*5%, P1248&lt;50000, P1248*7%, P1248&lt;10000, P1248*9%, P1248&lt;250000, P1248*12%, P1248&gt;=250000, P1248*15%)</f>
        <v>92.12</v>
      </c>
    </row>
    <row r="1249" spans="1:19" x14ac:dyDescent="0.3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>VLOOKUP(F1249,'Customer Info'!A:B,2,FALSE)</f>
        <v>Ionia</v>
      </c>
      <c r="H1249" s="6" t="str">
        <f>VLOOKUP(F1249,'Customer Info'!A:C,3,FALSE)</f>
        <v>McGrath</v>
      </c>
      <c r="I1249" s="6" t="str">
        <f>VLOOKUP(F1249,'Customer Info'!A:E,4,FALSE)</f>
        <v>Home Office</v>
      </c>
      <c r="J1249" s="2">
        <v>2273</v>
      </c>
      <c r="K1249" s="2">
        <v>2229</v>
      </c>
      <c r="L1249" s="2">
        <v>1</v>
      </c>
      <c r="M1249" s="7">
        <f t="shared" si="76"/>
        <v>2229</v>
      </c>
      <c r="N1249" s="7">
        <f t="shared" si="77"/>
        <v>2273</v>
      </c>
      <c r="O1249" s="2">
        <v>37</v>
      </c>
      <c r="P1249" s="8">
        <f t="shared" si="78"/>
        <v>2310</v>
      </c>
      <c r="Q1249" s="8">
        <f t="shared" si="79"/>
        <v>44</v>
      </c>
      <c r="R1249" s="2" t="s">
        <v>50</v>
      </c>
      <c r="S1249" s="24" cm="1">
        <f t="array" ref="S1249">_xlfn.IFS(P1249&lt;5000, P1249*2%,  P1249&lt;25000, P1249*5%, P1249&lt;50000, P1249*7%, P1249&lt;10000, P1249*9%, P1249&lt;250000, P1249*12%, P1249&gt;=250000, P1249*15%)</f>
        <v>46.2</v>
      </c>
    </row>
    <row r="1250" spans="1:19" x14ac:dyDescent="0.3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>VLOOKUP(F1250,'Customer Info'!A:B,2,FALSE)</f>
        <v>Tom</v>
      </c>
      <c r="H1250" s="6" t="str">
        <f>VLOOKUP(F1250,'Customer Info'!A:C,3,FALSE)</f>
        <v>Zandusky</v>
      </c>
      <c r="I1250" s="6" t="str">
        <f>VLOOKUP(F1250,'Customer Info'!A:E,4,FALSE)</f>
        <v>Consumer</v>
      </c>
      <c r="J1250" s="2">
        <v>1413</v>
      </c>
      <c r="K1250" s="2">
        <v>1334</v>
      </c>
      <c r="L1250" s="2">
        <v>4</v>
      </c>
      <c r="M1250" s="7">
        <f t="shared" si="76"/>
        <v>5336</v>
      </c>
      <c r="N1250" s="7">
        <f t="shared" si="77"/>
        <v>5652</v>
      </c>
      <c r="O1250" s="2">
        <v>56</v>
      </c>
      <c r="P1250" s="8">
        <f t="shared" si="78"/>
        <v>5708</v>
      </c>
      <c r="Q1250" s="8">
        <f t="shared" si="79"/>
        <v>316</v>
      </c>
      <c r="R1250" s="2" t="s">
        <v>50</v>
      </c>
      <c r="S1250" s="24" cm="1">
        <f t="array" ref="S1250">_xlfn.IFS(P1250&lt;5000, P1250*2%,  P1250&lt;25000, P1250*5%, P1250&lt;50000, P1250*7%, P1250&lt;10000, P1250*9%, P1250&lt;250000, P1250*12%, P1250&gt;=250000, P1250*15%)</f>
        <v>285.40000000000003</v>
      </c>
    </row>
    <row r="1251" spans="1:19" x14ac:dyDescent="0.3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>VLOOKUP(F1251,'Customer Info'!A:B,2,FALSE)</f>
        <v>Natalie</v>
      </c>
      <c r="H1251" s="6" t="str">
        <f>VLOOKUP(F1251,'Customer Info'!A:C,3,FALSE)</f>
        <v>DeCherney</v>
      </c>
      <c r="I1251" s="6" t="str">
        <f>VLOOKUP(F1251,'Customer Info'!A:E,4,FALSE)</f>
        <v>Consumer</v>
      </c>
      <c r="J1251" s="2">
        <v>932</v>
      </c>
      <c r="K1251" s="2">
        <v>838</v>
      </c>
      <c r="L1251" s="2">
        <v>3</v>
      </c>
      <c r="M1251" s="7">
        <f t="shared" si="76"/>
        <v>2514</v>
      </c>
      <c r="N1251" s="7">
        <f t="shared" si="77"/>
        <v>2796</v>
      </c>
      <c r="O1251" s="2">
        <v>88</v>
      </c>
      <c r="P1251" s="8">
        <f t="shared" si="78"/>
        <v>2884</v>
      </c>
      <c r="Q1251" s="8">
        <f t="shared" si="79"/>
        <v>282</v>
      </c>
      <c r="R1251" s="2" t="s">
        <v>50</v>
      </c>
      <c r="S1251" s="24" cm="1">
        <f t="array" ref="S1251">_xlfn.IFS(P1251&lt;5000, P1251*2%,  P1251&lt;25000, P1251*5%, P1251&lt;50000, P1251*7%, P1251&lt;10000, P1251*9%, P1251&lt;250000, P1251*12%, P1251&gt;=250000, P1251*15%)</f>
        <v>57.68</v>
      </c>
    </row>
    <row r="1252" spans="1:19" x14ac:dyDescent="0.3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>VLOOKUP(F1252,'Customer Info'!A:B,2,FALSE)</f>
        <v>Arthur</v>
      </c>
      <c r="H1252" s="6" t="str">
        <f>VLOOKUP(F1252,'Customer Info'!A:C,3,FALSE)</f>
        <v>Prichep</v>
      </c>
      <c r="I1252" s="6" t="str">
        <f>VLOOKUP(F1252,'Customer Info'!A:E,4,FALSE)</f>
        <v>Consumer</v>
      </c>
      <c r="J1252" s="2">
        <v>1816</v>
      </c>
      <c r="K1252" s="2">
        <v>1699</v>
      </c>
      <c r="L1252" s="2">
        <v>2</v>
      </c>
      <c r="M1252" s="7">
        <f t="shared" si="76"/>
        <v>3398</v>
      </c>
      <c r="N1252" s="7">
        <f t="shared" si="77"/>
        <v>3632</v>
      </c>
      <c r="O1252" s="2">
        <v>84</v>
      </c>
      <c r="P1252" s="8">
        <f t="shared" si="78"/>
        <v>3716</v>
      </c>
      <c r="Q1252" s="8">
        <f t="shared" si="79"/>
        <v>234</v>
      </c>
      <c r="R1252" s="2" t="s">
        <v>26</v>
      </c>
      <c r="S1252" s="24" cm="1">
        <f t="array" ref="S1252">_xlfn.IFS(P1252&lt;5000, P1252*2%,  P1252&lt;25000, P1252*5%, P1252&lt;50000, P1252*7%, P1252&lt;10000, P1252*9%, P1252&lt;250000, P1252*12%, P1252&gt;=250000, P1252*15%)</f>
        <v>74.320000000000007</v>
      </c>
    </row>
    <row r="1253" spans="1:19" x14ac:dyDescent="0.3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>VLOOKUP(F1253,'Customer Info'!A:B,2,FALSE)</f>
        <v>Maureen</v>
      </c>
      <c r="H1253" s="6" t="str">
        <f>VLOOKUP(F1253,'Customer Info'!A:C,3,FALSE)</f>
        <v>Gastineau</v>
      </c>
      <c r="I1253" s="6" t="str">
        <f>VLOOKUP(F1253,'Customer Info'!A:E,4,FALSE)</f>
        <v>Corporate</v>
      </c>
      <c r="J1253" s="2">
        <v>69</v>
      </c>
      <c r="K1253" s="2">
        <v>64</v>
      </c>
      <c r="L1253" s="2">
        <v>1</v>
      </c>
      <c r="M1253" s="7">
        <f t="shared" si="76"/>
        <v>64</v>
      </c>
      <c r="N1253" s="7">
        <f t="shared" si="77"/>
        <v>69</v>
      </c>
      <c r="O1253" s="2">
        <v>10</v>
      </c>
      <c r="P1253" s="8">
        <f t="shared" si="78"/>
        <v>79</v>
      </c>
      <c r="Q1253" s="8">
        <f t="shared" si="79"/>
        <v>5</v>
      </c>
      <c r="R1253" s="2" t="s">
        <v>28</v>
      </c>
      <c r="S1253" s="24" cm="1">
        <f t="array" ref="S1253">_xlfn.IFS(P1253&lt;5000, P1253*2%,  P1253&lt;25000, P1253*5%, P1253&lt;50000, P1253*7%, P1253&lt;10000, P1253*9%, P1253&lt;250000, P1253*12%, P1253&gt;=250000, P1253*15%)</f>
        <v>1.58</v>
      </c>
    </row>
    <row r="1254" spans="1:19" x14ac:dyDescent="0.3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>VLOOKUP(F1254,'Customer Info'!A:B,2,FALSE)</f>
        <v>Barry</v>
      </c>
      <c r="H1254" s="6" t="str">
        <f>VLOOKUP(F1254,'Customer Info'!A:C,3,FALSE)</f>
        <v>Blumstein</v>
      </c>
      <c r="I1254" s="6" t="str">
        <f>VLOOKUP(F1254,'Customer Info'!A:E,4,FALSE)</f>
        <v>Consumer</v>
      </c>
      <c r="J1254" s="2">
        <v>69</v>
      </c>
      <c r="K1254" s="2">
        <v>64</v>
      </c>
      <c r="L1254" s="2">
        <v>1</v>
      </c>
      <c r="M1254" s="7">
        <f t="shared" si="76"/>
        <v>64</v>
      </c>
      <c r="N1254" s="7">
        <f t="shared" si="77"/>
        <v>69</v>
      </c>
      <c r="O1254" s="2">
        <v>10</v>
      </c>
      <c r="P1254" s="8">
        <f t="shared" si="78"/>
        <v>79</v>
      </c>
      <c r="Q1254" s="8">
        <f t="shared" si="79"/>
        <v>5</v>
      </c>
      <c r="R1254" s="2" t="s">
        <v>28</v>
      </c>
      <c r="S1254" s="24" cm="1">
        <f t="array" ref="S1254">_xlfn.IFS(P1254&lt;5000, P1254*2%,  P1254&lt;25000, P1254*5%, P1254&lt;50000, P1254*7%, P1254&lt;10000, P1254*9%, P1254&lt;250000, P1254*12%, P1254&gt;=250000, P1254*15%)</f>
        <v>1.58</v>
      </c>
    </row>
    <row r="1255" spans="1:19" x14ac:dyDescent="0.3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>VLOOKUP(F1255,'Customer Info'!A:B,2,FALSE)</f>
        <v>Anna</v>
      </c>
      <c r="H1255" s="6" t="str">
        <f>VLOOKUP(F1255,'Customer Info'!A:C,3,FALSE)</f>
        <v>Gayman</v>
      </c>
      <c r="I1255" s="6" t="str">
        <f>VLOOKUP(F1255,'Customer Info'!A:E,4,FALSE)</f>
        <v>Consumer</v>
      </c>
      <c r="J1255" s="2">
        <v>1585</v>
      </c>
      <c r="K1255" s="2">
        <v>1495</v>
      </c>
      <c r="L1255" s="2">
        <v>2</v>
      </c>
      <c r="M1255" s="7">
        <f t="shared" si="76"/>
        <v>2990</v>
      </c>
      <c r="N1255" s="7">
        <f t="shared" si="77"/>
        <v>3170</v>
      </c>
      <c r="O1255" s="2">
        <v>92</v>
      </c>
      <c r="P1255" s="8">
        <f t="shared" si="78"/>
        <v>3262</v>
      </c>
      <c r="Q1255" s="8">
        <f t="shared" si="79"/>
        <v>180</v>
      </c>
      <c r="R1255" s="2" t="s">
        <v>28</v>
      </c>
      <c r="S1255" s="24" cm="1">
        <f t="array" ref="S1255">_xlfn.IFS(P1255&lt;5000, P1255*2%,  P1255&lt;25000, P1255*5%, P1255&lt;50000, P1255*7%, P1255&lt;10000, P1255*9%, P1255&lt;250000, P1255*12%, P1255&gt;=250000, P1255*15%)</f>
        <v>65.239999999999995</v>
      </c>
    </row>
    <row r="1256" spans="1:19" x14ac:dyDescent="0.3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>VLOOKUP(F1256,'Customer Info'!A:B,2,FALSE)</f>
        <v>Brooke</v>
      </c>
      <c r="H1256" s="6" t="str">
        <f>VLOOKUP(F1256,'Customer Info'!A:C,3,FALSE)</f>
        <v>Gillingham</v>
      </c>
      <c r="I1256" s="6" t="str">
        <f>VLOOKUP(F1256,'Customer Info'!A:E,4,FALSE)</f>
        <v>Consumer</v>
      </c>
      <c r="J1256" s="2">
        <v>7065</v>
      </c>
      <c r="K1256" s="2">
        <v>6545</v>
      </c>
      <c r="L1256" s="2">
        <v>4</v>
      </c>
      <c r="M1256" s="7">
        <f t="shared" si="76"/>
        <v>26180</v>
      </c>
      <c r="N1256" s="7">
        <f t="shared" si="77"/>
        <v>28260</v>
      </c>
      <c r="O1256" s="2">
        <v>39</v>
      </c>
      <c r="P1256" s="8">
        <f t="shared" si="78"/>
        <v>28299</v>
      </c>
      <c r="Q1256" s="8">
        <f t="shared" si="79"/>
        <v>2080</v>
      </c>
      <c r="R1256" s="2" t="s">
        <v>28</v>
      </c>
      <c r="S1256" s="24" cm="1">
        <f t="array" ref="S1256">_xlfn.IFS(P1256&lt;5000, P1256*2%,  P1256&lt;25000, P1256*5%, P1256&lt;50000, P1256*7%, P1256&lt;10000, P1256*9%, P1256&lt;250000, P1256*12%, P1256&gt;=250000, P1256*15%)</f>
        <v>1980.9300000000003</v>
      </c>
    </row>
    <row r="1257" spans="1:19" x14ac:dyDescent="0.3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>VLOOKUP(F1257,'Customer Info'!A:B,2,FALSE)</f>
        <v>Natalie</v>
      </c>
      <c r="H1257" s="6" t="str">
        <f>VLOOKUP(F1257,'Customer Info'!A:C,3,FALSE)</f>
        <v>Webber</v>
      </c>
      <c r="I1257" s="6" t="str">
        <f>VLOOKUP(F1257,'Customer Info'!A:E,4,FALSE)</f>
        <v>Corporate</v>
      </c>
      <c r="J1257" s="2">
        <v>1790</v>
      </c>
      <c r="K1257" s="2">
        <v>1706</v>
      </c>
      <c r="L1257" s="2">
        <v>1</v>
      </c>
      <c r="M1257" s="7">
        <f t="shared" si="76"/>
        <v>1706</v>
      </c>
      <c r="N1257" s="7">
        <f t="shared" si="77"/>
        <v>1790</v>
      </c>
      <c r="O1257" s="2">
        <v>100</v>
      </c>
      <c r="P1257" s="8">
        <f t="shared" si="78"/>
        <v>1890</v>
      </c>
      <c r="Q1257" s="8">
        <f t="shared" si="79"/>
        <v>84</v>
      </c>
      <c r="R1257" s="2" t="s">
        <v>50</v>
      </c>
      <c r="S1257" s="24" cm="1">
        <f t="array" ref="S1257">_xlfn.IFS(P1257&lt;5000, P1257*2%,  P1257&lt;25000, P1257*5%, P1257&lt;50000, P1257*7%, P1257&lt;10000, P1257*9%, P1257&lt;250000, P1257*12%, P1257&gt;=250000, P1257*15%)</f>
        <v>37.800000000000004</v>
      </c>
    </row>
    <row r="1258" spans="1:19" x14ac:dyDescent="0.3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>VLOOKUP(F1258,'Customer Info'!A:B,2,FALSE)</f>
        <v>Shui</v>
      </c>
      <c r="H1258" s="6" t="str">
        <f>VLOOKUP(F1258,'Customer Info'!A:C,3,FALSE)</f>
        <v>Tom</v>
      </c>
      <c r="I1258" s="6" t="str">
        <f>VLOOKUP(F1258,'Customer Info'!A:E,4,FALSE)</f>
        <v>Consumer</v>
      </c>
      <c r="J1258" s="2">
        <v>1704</v>
      </c>
      <c r="K1258" s="2">
        <v>1624</v>
      </c>
      <c r="L1258" s="2">
        <v>2</v>
      </c>
      <c r="M1258" s="7">
        <f t="shared" si="76"/>
        <v>3248</v>
      </c>
      <c r="N1258" s="7">
        <f t="shared" si="77"/>
        <v>3408</v>
      </c>
      <c r="O1258" s="2">
        <v>27</v>
      </c>
      <c r="P1258" s="8">
        <f t="shared" si="78"/>
        <v>3435</v>
      </c>
      <c r="Q1258" s="8">
        <f t="shared" si="79"/>
        <v>160</v>
      </c>
      <c r="R1258" s="2" t="s">
        <v>50</v>
      </c>
      <c r="S1258" s="24" cm="1">
        <f t="array" ref="S1258">_xlfn.IFS(P1258&lt;5000, P1258*2%,  P1258&lt;25000, P1258*5%, P1258&lt;50000, P1258*7%, P1258&lt;10000, P1258*9%, P1258&lt;250000, P1258*12%, P1258&gt;=250000, P1258*15%)</f>
        <v>68.7</v>
      </c>
    </row>
    <row r="1259" spans="1:19" x14ac:dyDescent="0.3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>VLOOKUP(F1259,'Customer Info'!A:B,2,FALSE)</f>
        <v>Ralph</v>
      </c>
      <c r="H1259" s="6" t="str">
        <f>VLOOKUP(F1259,'Customer Info'!A:C,3,FALSE)</f>
        <v>Arnett</v>
      </c>
      <c r="I1259" s="6" t="str">
        <f>VLOOKUP(F1259,'Customer Info'!A:E,4,FALSE)</f>
        <v>Consumer</v>
      </c>
      <c r="J1259" s="2">
        <v>1482</v>
      </c>
      <c r="K1259" s="2">
        <v>1453</v>
      </c>
      <c r="L1259" s="2">
        <v>2</v>
      </c>
      <c r="M1259" s="7">
        <f t="shared" si="76"/>
        <v>2906</v>
      </c>
      <c r="N1259" s="7">
        <f t="shared" si="77"/>
        <v>2964</v>
      </c>
      <c r="O1259" s="2">
        <v>44</v>
      </c>
      <c r="P1259" s="8">
        <f t="shared" si="78"/>
        <v>3008</v>
      </c>
      <c r="Q1259" s="8">
        <f t="shared" si="79"/>
        <v>58</v>
      </c>
      <c r="R1259" s="2" t="s">
        <v>28</v>
      </c>
      <c r="S1259" s="24" cm="1">
        <f t="array" ref="S1259">_xlfn.IFS(P1259&lt;5000, P1259*2%,  P1259&lt;25000, P1259*5%, P1259&lt;50000, P1259*7%, P1259&lt;10000, P1259*9%, P1259&lt;250000, P1259*12%, P1259&gt;=250000, P1259*15%)</f>
        <v>60.160000000000004</v>
      </c>
    </row>
    <row r="1260" spans="1:19" x14ac:dyDescent="0.3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>VLOOKUP(F1260,'Customer Info'!A:B,2,FALSE)</f>
        <v>Justin</v>
      </c>
      <c r="H1260" s="6" t="str">
        <f>VLOOKUP(F1260,'Customer Info'!A:C,3,FALSE)</f>
        <v>Deggeller</v>
      </c>
      <c r="I1260" s="6" t="str">
        <f>VLOOKUP(F1260,'Customer Info'!A:E,4,FALSE)</f>
        <v>Consumer</v>
      </c>
      <c r="J1260" s="2">
        <v>167</v>
      </c>
      <c r="K1260" s="2">
        <v>152</v>
      </c>
      <c r="L1260" s="2">
        <v>8</v>
      </c>
      <c r="M1260" s="7">
        <f t="shared" si="76"/>
        <v>1216</v>
      </c>
      <c r="N1260" s="7">
        <f t="shared" si="77"/>
        <v>1336</v>
      </c>
      <c r="O1260" s="2">
        <v>30</v>
      </c>
      <c r="P1260" s="8">
        <f t="shared" si="78"/>
        <v>1366</v>
      </c>
      <c r="Q1260" s="8">
        <f t="shared" si="79"/>
        <v>120</v>
      </c>
      <c r="R1260" s="2" t="s">
        <v>50</v>
      </c>
      <c r="S1260" s="24" cm="1">
        <f t="array" ref="S1260">_xlfn.IFS(P1260&lt;5000, P1260*2%,  P1260&lt;25000, P1260*5%, P1260&lt;50000, P1260*7%, P1260&lt;10000, P1260*9%, P1260&lt;250000, P1260*12%, P1260&gt;=250000, P1260*15%)</f>
        <v>27.32</v>
      </c>
    </row>
    <row r="1261" spans="1:19" x14ac:dyDescent="0.3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>VLOOKUP(F1261,'Customer Info'!A:B,2,FALSE)</f>
        <v>Logan</v>
      </c>
      <c r="H1261" s="6" t="str">
        <f>VLOOKUP(F1261,'Customer Info'!A:C,3,FALSE)</f>
        <v>Currie</v>
      </c>
      <c r="I1261" s="6" t="str">
        <f>VLOOKUP(F1261,'Customer Info'!A:E,4,FALSE)</f>
        <v>Consumer</v>
      </c>
      <c r="J1261" s="2">
        <v>679</v>
      </c>
      <c r="K1261" s="2">
        <v>654</v>
      </c>
      <c r="L1261" s="2">
        <v>5</v>
      </c>
      <c r="M1261" s="7">
        <f t="shared" si="76"/>
        <v>3270</v>
      </c>
      <c r="N1261" s="7">
        <f t="shared" si="77"/>
        <v>3395</v>
      </c>
      <c r="O1261" s="2">
        <v>100</v>
      </c>
      <c r="P1261" s="8">
        <f t="shared" si="78"/>
        <v>3495</v>
      </c>
      <c r="Q1261" s="8">
        <f t="shared" si="79"/>
        <v>125</v>
      </c>
      <c r="R1261" s="2" t="s">
        <v>28</v>
      </c>
      <c r="S1261" s="24" cm="1">
        <f t="array" ref="S1261">_xlfn.IFS(P1261&lt;5000, P1261*2%,  P1261&lt;25000, P1261*5%, P1261&lt;50000, P1261*7%, P1261&lt;10000, P1261*9%, P1261&lt;250000, P1261*12%, P1261&gt;=250000, P1261*15%)</f>
        <v>69.900000000000006</v>
      </c>
    </row>
    <row r="1262" spans="1:19" x14ac:dyDescent="0.3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>VLOOKUP(F1262,'Customer Info'!A:B,2,FALSE)</f>
        <v>Victoria</v>
      </c>
      <c r="H1262" s="6" t="str">
        <f>VLOOKUP(F1262,'Customer Info'!A:C,3,FALSE)</f>
        <v>Brennan</v>
      </c>
      <c r="I1262" s="6" t="str">
        <f>VLOOKUP(F1262,'Customer Info'!A:E,4,FALSE)</f>
        <v>Consumer</v>
      </c>
      <c r="J1262" s="2">
        <v>1983</v>
      </c>
      <c r="K1262" s="2">
        <v>1908</v>
      </c>
      <c r="L1262" s="2">
        <v>4</v>
      </c>
      <c r="M1262" s="7">
        <f t="shared" si="76"/>
        <v>7632</v>
      </c>
      <c r="N1262" s="7">
        <f t="shared" si="77"/>
        <v>7932</v>
      </c>
      <c r="O1262" s="2">
        <v>59</v>
      </c>
      <c r="P1262" s="8">
        <f t="shared" si="78"/>
        <v>7991</v>
      </c>
      <c r="Q1262" s="8">
        <f t="shared" si="79"/>
        <v>300</v>
      </c>
      <c r="R1262" s="2" t="s">
        <v>28</v>
      </c>
      <c r="S1262" s="24" cm="1">
        <f t="array" ref="S1262">_xlfn.IFS(P1262&lt;5000, P1262*2%,  P1262&lt;25000, P1262*5%, P1262&lt;50000, P1262*7%, P1262&lt;10000, P1262*9%, P1262&lt;250000, P1262*12%, P1262&gt;=250000, P1262*15%)</f>
        <v>399.55</v>
      </c>
    </row>
    <row r="1263" spans="1:19" x14ac:dyDescent="0.3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>VLOOKUP(F1263,'Customer Info'!A:B,2,FALSE)</f>
        <v>Victoria</v>
      </c>
      <c r="H1263" s="6" t="str">
        <f>VLOOKUP(F1263,'Customer Info'!A:C,3,FALSE)</f>
        <v>Wilson</v>
      </c>
      <c r="I1263" s="6" t="str">
        <f>VLOOKUP(F1263,'Customer Info'!A:E,4,FALSE)</f>
        <v>Home Office</v>
      </c>
      <c r="J1263" s="2">
        <v>7315</v>
      </c>
      <c r="K1263" s="2">
        <v>6967</v>
      </c>
      <c r="L1263" s="2">
        <v>2</v>
      </c>
      <c r="M1263" s="7">
        <f t="shared" si="76"/>
        <v>13934</v>
      </c>
      <c r="N1263" s="7">
        <f t="shared" si="77"/>
        <v>14630</v>
      </c>
      <c r="O1263" s="2">
        <v>82</v>
      </c>
      <c r="P1263" s="8">
        <f t="shared" si="78"/>
        <v>14712</v>
      </c>
      <c r="Q1263" s="8">
        <f t="shared" si="79"/>
        <v>696</v>
      </c>
      <c r="R1263" s="2" t="s">
        <v>26</v>
      </c>
      <c r="S1263" s="24" cm="1">
        <f t="array" ref="S1263">_xlfn.IFS(P1263&lt;5000, P1263*2%,  P1263&lt;25000, P1263*5%, P1263&lt;50000, P1263*7%, P1263&lt;10000, P1263*9%, P1263&lt;250000, P1263*12%, P1263&gt;=250000, P1263*15%)</f>
        <v>735.6</v>
      </c>
    </row>
    <row r="1264" spans="1:19" x14ac:dyDescent="0.3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>VLOOKUP(F1264,'Customer Info'!A:B,2,FALSE)</f>
        <v>Toby</v>
      </c>
      <c r="H1264" s="6" t="str">
        <f>VLOOKUP(F1264,'Customer Info'!A:C,3,FALSE)</f>
        <v>Gnade</v>
      </c>
      <c r="I1264" s="6" t="str">
        <f>VLOOKUP(F1264,'Customer Info'!A:E,4,FALSE)</f>
        <v>Corporate</v>
      </c>
      <c r="J1264" s="2">
        <v>1654</v>
      </c>
      <c r="K1264" s="2">
        <v>1577</v>
      </c>
      <c r="L1264" s="2">
        <v>1</v>
      </c>
      <c r="M1264" s="7">
        <f t="shared" si="76"/>
        <v>1577</v>
      </c>
      <c r="N1264" s="7">
        <f t="shared" si="77"/>
        <v>1654</v>
      </c>
      <c r="O1264" s="2">
        <v>81</v>
      </c>
      <c r="P1264" s="8">
        <f t="shared" si="78"/>
        <v>1735</v>
      </c>
      <c r="Q1264" s="8">
        <f t="shared" si="79"/>
        <v>77</v>
      </c>
      <c r="R1264" s="2" t="s">
        <v>26</v>
      </c>
      <c r="S1264" s="24" cm="1">
        <f t="array" ref="S1264">_xlfn.IFS(P1264&lt;5000, P1264*2%,  P1264&lt;25000, P1264*5%, P1264&lt;50000, P1264*7%, P1264&lt;10000, P1264*9%, P1264&lt;250000, P1264*12%, P1264&gt;=250000, P1264*15%)</f>
        <v>34.700000000000003</v>
      </c>
    </row>
    <row r="1265" spans="1:19" x14ac:dyDescent="0.3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>VLOOKUP(F1265,'Customer Info'!A:B,2,FALSE)</f>
        <v>Jim</v>
      </c>
      <c r="H1265" s="6" t="str">
        <f>VLOOKUP(F1265,'Customer Info'!A:C,3,FALSE)</f>
        <v>Karlsson</v>
      </c>
      <c r="I1265" s="6" t="str">
        <f>VLOOKUP(F1265,'Customer Info'!A:E,4,FALSE)</f>
        <v>Consumer</v>
      </c>
      <c r="J1265" s="2">
        <v>495</v>
      </c>
      <c r="K1265" s="2">
        <v>458</v>
      </c>
      <c r="L1265" s="2">
        <v>8</v>
      </c>
      <c r="M1265" s="7">
        <f t="shared" si="76"/>
        <v>3664</v>
      </c>
      <c r="N1265" s="7">
        <f t="shared" si="77"/>
        <v>3960</v>
      </c>
      <c r="O1265" s="2">
        <v>56</v>
      </c>
      <c r="P1265" s="8">
        <f t="shared" si="78"/>
        <v>4016</v>
      </c>
      <c r="Q1265" s="8">
        <f t="shared" si="79"/>
        <v>296</v>
      </c>
      <c r="R1265" s="2" t="s">
        <v>26</v>
      </c>
      <c r="S1265" s="24" cm="1">
        <f t="array" ref="S1265">_xlfn.IFS(P1265&lt;5000, P1265*2%,  P1265&lt;25000, P1265*5%, P1265&lt;50000, P1265*7%, P1265&lt;10000, P1265*9%, P1265&lt;250000, P1265*12%, P1265&gt;=250000, P1265*15%)</f>
        <v>80.320000000000007</v>
      </c>
    </row>
    <row r="1266" spans="1:19" x14ac:dyDescent="0.3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>VLOOKUP(F1266,'Customer Info'!A:B,2,FALSE)</f>
        <v>Mick</v>
      </c>
      <c r="H1266" s="6" t="str">
        <f>VLOOKUP(F1266,'Customer Info'!A:C,3,FALSE)</f>
        <v>Brown</v>
      </c>
      <c r="I1266" s="6" t="str">
        <f>VLOOKUP(F1266,'Customer Info'!A:E,4,FALSE)</f>
        <v>Corporate</v>
      </c>
      <c r="J1266" s="2">
        <v>887</v>
      </c>
      <c r="K1266" s="2">
        <v>814</v>
      </c>
      <c r="L1266" s="2">
        <v>3</v>
      </c>
      <c r="M1266" s="7">
        <f t="shared" si="76"/>
        <v>2442</v>
      </c>
      <c r="N1266" s="7">
        <f t="shared" si="77"/>
        <v>2661</v>
      </c>
      <c r="O1266" s="2">
        <v>93</v>
      </c>
      <c r="P1266" s="8">
        <f t="shared" si="78"/>
        <v>2754</v>
      </c>
      <c r="Q1266" s="8">
        <f t="shared" si="79"/>
        <v>219</v>
      </c>
      <c r="R1266" s="2" t="s">
        <v>50</v>
      </c>
      <c r="S1266" s="24" cm="1">
        <f t="array" ref="S1266">_xlfn.IFS(P1266&lt;5000, P1266*2%,  P1266&lt;25000, P1266*5%, P1266&lt;50000, P1266*7%, P1266&lt;10000, P1266*9%, P1266&lt;250000, P1266*12%, P1266&gt;=250000, P1266*15%)</f>
        <v>55.08</v>
      </c>
    </row>
    <row r="1267" spans="1:19" x14ac:dyDescent="0.3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>VLOOKUP(F1267,'Customer Info'!A:B,2,FALSE)</f>
        <v>Barry</v>
      </c>
      <c r="H1267" s="6" t="str">
        <f>VLOOKUP(F1267,'Customer Info'!A:C,3,FALSE)</f>
        <v>Blumstein</v>
      </c>
      <c r="I1267" s="6" t="str">
        <f>VLOOKUP(F1267,'Customer Info'!A:E,4,FALSE)</f>
        <v>Consumer</v>
      </c>
      <c r="J1267" s="2">
        <v>2857</v>
      </c>
      <c r="K1267" s="2">
        <v>2622</v>
      </c>
      <c r="L1267" s="2">
        <v>2</v>
      </c>
      <c r="M1267" s="7">
        <f t="shared" si="76"/>
        <v>5244</v>
      </c>
      <c r="N1267" s="7">
        <f t="shared" si="77"/>
        <v>5714</v>
      </c>
      <c r="O1267" s="2">
        <v>90</v>
      </c>
      <c r="P1267" s="8">
        <f t="shared" si="78"/>
        <v>5804</v>
      </c>
      <c r="Q1267" s="8">
        <f t="shared" si="79"/>
        <v>470</v>
      </c>
      <c r="R1267" s="2" t="s">
        <v>28</v>
      </c>
      <c r="S1267" s="24" cm="1">
        <f t="array" ref="S1267">_xlfn.IFS(P1267&lt;5000, P1267*2%,  P1267&lt;25000, P1267*5%, P1267&lt;50000, P1267*7%, P1267&lt;10000, P1267*9%, P1267&lt;250000, P1267*12%, P1267&gt;=250000, P1267*15%)</f>
        <v>290.2</v>
      </c>
    </row>
    <row r="1268" spans="1:19" x14ac:dyDescent="0.3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>VLOOKUP(F1268,'Customer Info'!A:B,2,FALSE)</f>
        <v>Hunter</v>
      </c>
      <c r="H1268" s="6" t="str">
        <f>VLOOKUP(F1268,'Customer Info'!A:C,3,FALSE)</f>
        <v>Lopez</v>
      </c>
      <c r="I1268" s="6" t="str">
        <f>VLOOKUP(F1268,'Customer Info'!A:E,4,FALSE)</f>
        <v>Consumer</v>
      </c>
      <c r="J1268" s="2">
        <v>8619</v>
      </c>
      <c r="K1268" s="2">
        <v>7759</v>
      </c>
      <c r="L1268" s="2">
        <v>14</v>
      </c>
      <c r="M1268" s="7">
        <f t="shared" si="76"/>
        <v>108626</v>
      </c>
      <c r="N1268" s="7">
        <f t="shared" si="77"/>
        <v>120666</v>
      </c>
      <c r="O1268" s="2">
        <v>24</v>
      </c>
      <c r="P1268" s="8">
        <f t="shared" si="78"/>
        <v>120690</v>
      </c>
      <c r="Q1268" s="8">
        <f t="shared" si="79"/>
        <v>12040</v>
      </c>
      <c r="R1268" s="2" t="s">
        <v>28</v>
      </c>
      <c r="S1268" s="24" cm="1">
        <f t="array" ref="S1268">_xlfn.IFS(P1268&lt;5000, P1268*2%,  P1268&lt;25000, P1268*5%, P1268&lt;50000, P1268*7%, P1268&lt;10000, P1268*9%, P1268&lt;250000, P1268*12%, P1268&gt;=250000, P1268*15%)</f>
        <v>14482.8</v>
      </c>
    </row>
    <row r="1269" spans="1:19" x14ac:dyDescent="0.3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>VLOOKUP(F1269,'Customer Info'!A:B,2,FALSE)</f>
        <v>Pamela</v>
      </c>
      <c r="H1269" s="6" t="str">
        <f>VLOOKUP(F1269,'Customer Info'!A:C,3,FALSE)</f>
        <v>Coakley</v>
      </c>
      <c r="I1269" s="6" t="str">
        <f>VLOOKUP(F1269,'Customer Info'!A:E,4,FALSE)</f>
        <v>Consumer</v>
      </c>
      <c r="J1269" s="2">
        <v>393</v>
      </c>
      <c r="K1269" s="2">
        <v>374</v>
      </c>
      <c r="L1269" s="2">
        <v>3</v>
      </c>
      <c r="M1269" s="7">
        <f t="shared" si="76"/>
        <v>1122</v>
      </c>
      <c r="N1269" s="7">
        <f t="shared" si="77"/>
        <v>1179</v>
      </c>
      <c r="O1269" s="2">
        <v>32</v>
      </c>
      <c r="P1269" s="8">
        <f t="shared" si="78"/>
        <v>1211</v>
      </c>
      <c r="Q1269" s="8">
        <f t="shared" si="79"/>
        <v>57</v>
      </c>
      <c r="R1269" s="2" t="s">
        <v>28</v>
      </c>
      <c r="S1269" s="24" cm="1">
        <f t="array" ref="S1269">_xlfn.IFS(P1269&lt;5000, P1269*2%,  P1269&lt;25000, P1269*5%, P1269&lt;50000, P1269*7%, P1269&lt;10000, P1269*9%, P1269&lt;250000, P1269*12%, P1269&gt;=250000, P1269*15%)</f>
        <v>24.22</v>
      </c>
    </row>
    <row r="1270" spans="1:19" x14ac:dyDescent="0.3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>VLOOKUP(F1270,'Customer Info'!A:B,2,FALSE)</f>
        <v>Brian</v>
      </c>
      <c r="H1270" s="6" t="str">
        <f>VLOOKUP(F1270,'Customer Info'!A:C,3,FALSE)</f>
        <v>Dahlen</v>
      </c>
      <c r="I1270" s="6" t="str">
        <f>VLOOKUP(F1270,'Customer Info'!A:E,4,FALSE)</f>
        <v>Consumer</v>
      </c>
      <c r="J1270" s="2">
        <v>2681</v>
      </c>
      <c r="K1270" s="2">
        <v>2458</v>
      </c>
      <c r="L1270" s="2">
        <v>1</v>
      </c>
      <c r="M1270" s="7">
        <f t="shared" si="76"/>
        <v>2458</v>
      </c>
      <c r="N1270" s="7">
        <f t="shared" si="77"/>
        <v>2681</v>
      </c>
      <c r="O1270" s="2">
        <v>41</v>
      </c>
      <c r="P1270" s="8">
        <f t="shared" si="78"/>
        <v>2722</v>
      </c>
      <c r="Q1270" s="8">
        <f t="shared" si="79"/>
        <v>223</v>
      </c>
      <c r="R1270" s="2" t="s">
        <v>28</v>
      </c>
      <c r="S1270" s="24" cm="1">
        <f t="array" ref="S1270">_xlfn.IFS(P1270&lt;5000, P1270*2%,  P1270&lt;25000, P1270*5%, P1270&lt;50000, P1270*7%, P1270&lt;10000, P1270*9%, P1270&lt;250000, P1270*12%, P1270&gt;=250000, P1270*15%)</f>
        <v>54.44</v>
      </c>
    </row>
    <row r="1271" spans="1:19" x14ac:dyDescent="0.3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>VLOOKUP(F1271,'Customer Info'!A:B,2,FALSE)</f>
        <v>Ralph</v>
      </c>
      <c r="H1271" s="6" t="str">
        <f>VLOOKUP(F1271,'Customer Info'!A:C,3,FALSE)</f>
        <v>Arnett</v>
      </c>
      <c r="I1271" s="6" t="str">
        <f>VLOOKUP(F1271,'Customer Info'!A:E,4,FALSE)</f>
        <v>Consumer</v>
      </c>
      <c r="J1271" s="2">
        <v>1305</v>
      </c>
      <c r="K1271" s="2">
        <v>1197</v>
      </c>
      <c r="L1271" s="2">
        <v>2</v>
      </c>
      <c r="M1271" s="7">
        <f t="shared" si="76"/>
        <v>2394</v>
      </c>
      <c r="N1271" s="7">
        <f t="shared" si="77"/>
        <v>2610</v>
      </c>
      <c r="O1271" s="2">
        <v>94</v>
      </c>
      <c r="P1271" s="8">
        <f t="shared" si="78"/>
        <v>2704</v>
      </c>
      <c r="Q1271" s="8">
        <f t="shared" si="79"/>
        <v>216</v>
      </c>
      <c r="R1271" s="2" t="s">
        <v>28</v>
      </c>
      <c r="S1271" s="24" cm="1">
        <f t="array" ref="S1271">_xlfn.IFS(P1271&lt;5000, P1271*2%,  P1271&lt;25000, P1271*5%, P1271&lt;50000, P1271*7%, P1271&lt;10000, P1271*9%, P1271&lt;250000, P1271*12%, P1271&gt;=250000, P1271*15%)</f>
        <v>54.08</v>
      </c>
    </row>
    <row r="1272" spans="1:19" x14ac:dyDescent="0.3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>VLOOKUP(F1272,'Customer Info'!A:B,2,FALSE)</f>
        <v>Greg</v>
      </c>
      <c r="H1272" s="6" t="str">
        <f>VLOOKUP(F1272,'Customer Info'!A:C,3,FALSE)</f>
        <v>Hansen</v>
      </c>
      <c r="I1272" s="6" t="str">
        <f>VLOOKUP(F1272,'Customer Info'!A:E,4,FALSE)</f>
        <v>Consumer</v>
      </c>
      <c r="J1272" s="2">
        <v>8651</v>
      </c>
      <c r="K1272" s="2">
        <v>8081</v>
      </c>
      <c r="L1272" s="2">
        <v>3</v>
      </c>
      <c r="M1272" s="7">
        <f t="shared" si="76"/>
        <v>24243</v>
      </c>
      <c r="N1272" s="7">
        <f t="shared" si="77"/>
        <v>25953</v>
      </c>
      <c r="O1272" s="2">
        <v>28</v>
      </c>
      <c r="P1272" s="8">
        <f t="shared" si="78"/>
        <v>25981</v>
      </c>
      <c r="Q1272" s="8">
        <f t="shared" si="79"/>
        <v>1710</v>
      </c>
      <c r="R1272" s="2" t="s">
        <v>50</v>
      </c>
      <c r="S1272" s="24" cm="1">
        <f t="array" ref="S1272">_xlfn.IFS(P1272&lt;5000, P1272*2%,  P1272&lt;25000, P1272*5%, P1272&lt;50000, P1272*7%, P1272&lt;10000, P1272*9%, P1272&lt;250000, P1272*12%, P1272&gt;=250000, P1272*15%)</f>
        <v>1818.67</v>
      </c>
    </row>
    <row r="1273" spans="1:19" x14ac:dyDescent="0.3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>VLOOKUP(F1273,'Customer Info'!A:B,2,FALSE)</f>
        <v>Dennis</v>
      </c>
      <c r="H1273" s="6" t="str">
        <f>VLOOKUP(F1273,'Customer Info'!A:C,3,FALSE)</f>
        <v>Pardue</v>
      </c>
      <c r="I1273" s="6" t="str">
        <f>VLOOKUP(F1273,'Customer Info'!A:E,4,FALSE)</f>
        <v>Home Office</v>
      </c>
      <c r="J1273" s="2">
        <v>1283</v>
      </c>
      <c r="K1273" s="2">
        <v>1187</v>
      </c>
      <c r="L1273" s="2">
        <v>3</v>
      </c>
      <c r="M1273" s="7">
        <f t="shared" si="76"/>
        <v>3561</v>
      </c>
      <c r="N1273" s="7">
        <f t="shared" si="77"/>
        <v>3849</v>
      </c>
      <c r="O1273" s="2">
        <v>80</v>
      </c>
      <c r="P1273" s="8">
        <f t="shared" si="78"/>
        <v>3929</v>
      </c>
      <c r="Q1273" s="8">
        <f t="shared" si="79"/>
        <v>288</v>
      </c>
      <c r="R1273" s="2" t="s">
        <v>28</v>
      </c>
      <c r="S1273" s="24" cm="1">
        <f t="array" ref="S1273">_xlfn.IFS(P1273&lt;5000, P1273*2%,  P1273&lt;25000, P1273*5%, P1273&lt;50000, P1273*7%, P1273&lt;10000, P1273*9%, P1273&lt;250000, P1273*12%, P1273&gt;=250000, P1273*15%)</f>
        <v>78.58</v>
      </c>
    </row>
    <row r="1274" spans="1:19" x14ac:dyDescent="0.3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>VLOOKUP(F1274,'Customer Info'!A:B,2,FALSE)</f>
        <v>Troy</v>
      </c>
      <c r="H1274" s="6" t="str">
        <f>VLOOKUP(F1274,'Customer Info'!A:C,3,FALSE)</f>
        <v>Staebel</v>
      </c>
      <c r="I1274" s="6" t="str">
        <f>VLOOKUP(F1274,'Customer Info'!A:E,4,FALSE)</f>
        <v>Consumer</v>
      </c>
      <c r="J1274" s="2">
        <v>1552</v>
      </c>
      <c r="K1274" s="2">
        <v>1466</v>
      </c>
      <c r="L1274" s="2">
        <v>3</v>
      </c>
      <c r="M1274" s="7">
        <f t="shared" si="76"/>
        <v>4398</v>
      </c>
      <c r="N1274" s="7">
        <f t="shared" si="77"/>
        <v>4656</v>
      </c>
      <c r="O1274" s="2">
        <v>57</v>
      </c>
      <c r="P1274" s="8">
        <f t="shared" si="78"/>
        <v>4713</v>
      </c>
      <c r="Q1274" s="8">
        <f t="shared" si="79"/>
        <v>258</v>
      </c>
      <c r="R1274" s="2" t="s">
        <v>50</v>
      </c>
      <c r="S1274" s="24" cm="1">
        <f t="array" ref="S1274">_xlfn.IFS(P1274&lt;5000, P1274*2%,  P1274&lt;25000, P1274*5%, P1274&lt;50000, P1274*7%, P1274&lt;10000, P1274*9%, P1274&lt;250000, P1274*12%, P1274&gt;=250000, P1274*15%)</f>
        <v>94.26</v>
      </c>
    </row>
    <row r="1275" spans="1:19" x14ac:dyDescent="0.3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>VLOOKUP(F1275,'Customer Info'!A:B,2,FALSE)</f>
        <v>Victoria</v>
      </c>
      <c r="H1275" s="6" t="str">
        <f>VLOOKUP(F1275,'Customer Info'!A:C,3,FALSE)</f>
        <v>Brennan</v>
      </c>
      <c r="I1275" s="6" t="str">
        <f>VLOOKUP(F1275,'Customer Info'!A:E,4,FALSE)</f>
        <v>Consumer</v>
      </c>
      <c r="J1275" s="2">
        <v>1498</v>
      </c>
      <c r="K1275" s="2">
        <v>1335</v>
      </c>
      <c r="L1275" s="2">
        <v>4</v>
      </c>
      <c r="M1275" s="7">
        <f t="shared" si="76"/>
        <v>5340</v>
      </c>
      <c r="N1275" s="7">
        <f t="shared" si="77"/>
        <v>5992</v>
      </c>
      <c r="O1275" s="2">
        <v>85</v>
      </c>
      <c r="P1275" s="8">
        <f t="shared" si="78"/>
        <v>6077</v>
      </c>
      <c r="Q1275" s="8">
        <f t="shared" si="79"/>
        <v>652</v>
      </c>
      <c r="R1275" s="2" t="s">
        <v>28</v>
      </c>
      <c r="S1275" s="24" cm="1">
        <f t="array" ref="S1275">_xlfn.IFS(P1275&lt;5000, P1275*2%,  P1275&lt;25000, P1275*5%, P1275&lt;50000, P1275*7%, P1275&lt;10000, P1275*9%, P1275&lt;250000, P1275*12%, P1275&gt;=250000, P1275*15%)</f>
        <v>303.85000000000002</v>
      </c>
    </row>
    <row r="1276" spans="1:19" x14ac:dyDescent="0.3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>VLOOKUP(F1276,'Customer Info'!A:B,2,FALSE)</f>
        <v>Stuart</v>
      </c>
      <c r="H1276" s="6" t="str">
        <f>VLOOKUP(F1276,'Customer Info'!A:C,3,FALSE)</f>
        <v>Calhoun</v>
      </c>
      <c r="I1276" s="6" t="str">
        <f>VLOOKUP(F1276,'Customer Info'!A:E,4,FALSE)</f>
        <v>Consumer</v>
      </c>
      <c r="J1276" s="2">
        <v>2759</v>
      </c>
      <c r="K1276" s="2">
        <v>2628</v>
      </c>
      <c r="L1276" s="2">
        <v>2</v>
      </c>
      <c r="M1276" s="7">
        <f t="shared" si="76"/>
        <v>5256</v>
      </c>
      <c r="N1276" s="7">
        <f t="shared" si="77"/>
        <v>5518</v>
      </c>
      <c r="O1276" s="2">
        <v>89</v>
      </c>
      <c r="P1276" s="8">
        <f t="shared" si="78"/>
        <v>5607</v>
      </c>
      <c r="Q1276" s="8">
        <f t="shared" si="79"/>
        <v>262</v>
      </c>
      <c r="R1276" s="2" t="s">
        <v>50</v>
      </c>
      <c r="S1276" s="24" cm="1">
        <f t="array" ref="S1276">_xlfn.IFS(P1276&lt;5000, P1276*2%,  P1276&lt;25000, P1276*5%, P1276&lt;50000, P1276*7%, P1276&lt;10000, P1276*9%, P1276&lt;250000, P1276*12%, P1276&gt;=250000, P1276*15%)</f>
        <v>280.35000000000002</v>
      </c>
    </row>
    <row r="1277" spans="1:19" x14ac:dyDescent="0.3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>VLOOKUP(F1277,'Customer Info'!A:B,2,FALSE)</f>
        <v>Charles</v>
      </c>
      <c r="H1277" s="6" t="str">
        <f>VLOOKUP(F1277,'Customer Info'!A:C,3,FALSE)</f>
        <v>Sheldon</v>
      </c>
      <c r="I1277" s="6" t="str">
        <f>VLOOKUP(F1277,'Customer Info'!A:E,4,FALSE)</f>
        <v>Consumer</v>
      </c>
      <c r="J1277" s="2">
        <v>141</v>
      </c>
      <c r="K1277" s="2">
        <v>131</v>
      </c>
      <c r="L1277" s="2">
        <v>1</v>
      </c>
      <c r="M1277" s="7">
        <f t="shared" si="76"/>
        <v>131</v>
      </c>
      <c r="N1277" s="7">
        <f t="shared" si="77"/>
        <v>141</v>
      </c>
      <c r="O1277" s="2">
        <v>30</v>
      </c>
      <c r="P1277" s="8">
        <f t="shared" si="78"/>
        <v>171</v>
      </c>
      <c r="Q1277" s="8">
        <f t="shared" si="79"/>
        <v>10</v>
      </c>
      <c r="R1277" s="2" t="s">
        <v>50</v>
      </c>
      <c r="S1277" s="24" cm="1">
        <f t="array" ref="S1277">_xlfn.IFS(P1277&lt;5000, P1277*2%,  P1277&lt;25000, P1277*5%, P1277&lt;50000, P1277*7%, P1277&lt;10000, P1277*9%, P1277&lt;250000, P1277*12%, P1277&gt;=250000, P1277*15%)</f>
        <v>3.42</v>
      </c>
    </row>
    <row r="1278" spans="1:19" x14ac:dyDescent="0.3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>VLOOKUP(F1278,'Customer Info'!A:B,2,FALSE)</f>
        <v>David</v>
      </c>
      <c r="H1278" s="6" t="str">
        <f>VLOOKUP(F1278,'Customer Info'!A:C,3,FALSE)</f>
        <v>Smith</v>
      </c>
      <c r="I1278" s="6" t="str">
        <f>VLOOKUP(F1278,'Customer Info'!A:E,4,FALSE)</f>
        <v>Consumer</v>
      </c>
      <c r="J1278" s="2">
        <v>751</v>
      </c>
      <c r="K1278" s="2">
        <v>696</v>
      </c>
      <c r="L1278" s="2">
        <v>2</v>
      </c>
      <c r="M1278" s="7">
        <f t="shared" si="76"/>
        <v>1392</v>
      </c>
      <c r="N1278" s="7">
        <f t="shared" si="77"/>
        <v>1502</v>
      </c>
      <c r="O1278" s="2">
        <v>59</v>
      </c>
      <c r="P1278" s="8">
        <f t="shared" si="78"/>
        <v>1561</v>
      </c>
      <c r="Q1278" s="8">
        <f t="shared" si="79"/>
        <v>110</v>
      </c>
      <c r="R1278" s="2" t="s">
        <v>50</v>
      </c>
      <c r="S1278" s="24" cm="1">
        <f t="array" ref="S1278">_xlfn.IFS(P1278&lt;5000, P1278*2%,  P1278&lt;25000, P1278*5%, P1278&lt;50000, P1278*7%, P1278&lt;10000, P1278*9%, P1278&lt;250000, P1278*12%, P1278&gt;=250000, P1278*15%)</f>
        <v>31.220000000000002</v>
      </c>
    </row>
    <row r="1279" spans="1:19" x14ac:dyDescent="0.3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>VLOOKUP(F1279,'Customer Info'!A:B,2,FALSE)</f>
        <v>Dave</v>
      </c>
      <c r="H1279" s="6" t="str">
        <f>VLOOKUP(F1279,'Customer Info'!A:C,3,FALSE)</f>
        <v>Hallsten</v>
      </c>
      <c r="I1279" s="6" t="str">
        <f>VLOOKUP(F1279,'Customer Info'!A:E,4,FALSE)</f>
        <v>Corporate</v>
      </c>
      <c r="J1279" s="2">
        <v>8379</v>
      </c>
      <c r="K1279" s="2">
        <v>8061</v>
      </c>
      <c r="L1279" s="2">
        <v>5</v>
      </c>
      <c r="M1279" s="7">
        <f t="shared" si="76"/>
        <v>40305</v>
      </c>
      <c r="N1279" s="7">
        <f t="shared" si="77"/>
        <v>41895</v>
      </c>
      <c r="O1279" s="2">
        <v>62</v>
      </c>
      <c r="P1279" s="8">
        <f t="shared" si="78"/>
        <v>41957</v>
      </c>
      <c r="Q1279" s="8">
        <f t="shared" si="79"/>
        <v>1590</v>
      </c>
      <c r="R1279" s="2" t="s">
        <v>28</v>
      </c>
      <c r="S1279" s="24" cm="1">
        <f t="array" ref="S1279">_xlfn.IFS(P1279&lt;5000, P1279*2%,  P1279&lt;25000, P1279*5%, P1279&lt;50000, P1279*7%, P1279&lt;10000, P1279*9%, P1279&lt;250000, P1279*12%, P1279&gt;=250000, P1279*15%)</f>
        <v>2936.9900000000002</v>
      </c>
    </row>
    <row r="1280" spans="1:19" x14ac:dyDescent="0.3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>VLOOKUP(F1280,'Customer Info'!A:B,2,FALSE)</f>
        <v>Shui</v>
      </c>
      <c r="H1280" s="6" t="str">
        <f>VLOOKUP(F1280,'Customer Info'!A:C,3,FALSE)</f>
        <v>Tom</v>
      </c>
      <c r="I1280" s="6" t="str">
        <f>VLOOKUP(F1280,'Customer Info'!A:E,4,FALSE)</f>
        <v>Consumer</v>
      </c>
      <c r="J1280" s="2">
        <v>142</v>
      </c>
      <c r="K1280" s="2">
        <v>134</v>
      </c>
      <c r="L1280" s="2">
        <v>2</v>
      </c>
      <c r="M1280" s="7">
        <f t="shared" si="76"/>
        <v>268</v>
      </c>
      <c r="N1280" s="7">
        <f t="shared" si="77"/>
        <v>284</v>
      </c>
      <c r="O1280" s="2">
        <v>30</v>
      </c>
      <c r="P1280" s="8">
        <f t="shared" si="78"/>
        <v>314</v>
      </c>
      <c r="Q1280" s="8">
        <f t="shared" si="79"/>
        <v>16</v>
      </c>
      <c r="R1280" s="2" t="s">
        <v>56</v>
      </c>
      <c r="S1280" s="24" cm="1">
        <f t="array" ref="S1280">_xlfn.IFS(P1280&lt;5000, P1280*2%,  P1280&lt;25000, P1280*5%, P1280&lt;50000, P1280*7%, P1280&lt;10000, P1280*9%, P1280&lt;250000, P1280*12%, P1280&gt;=250000, P1280*15%)</f>
        <v>6.28</v>
      </c>
    </row>
    <row r="1281" spans="1:19" x14ac:dyDescent="0.3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>VLOOKUP(F1281,'Customer Info'!A:B,2,FALSE)</f>
        <v>Charlotte</v>
      </c>
      <c r="H1281" s="6" t="str">
        <f>VLOOKUP(F1281,'Customer Info'!A:C,3,FALSE)</f>
        <v>Melton</v>
      </c>
      <c r="I1281" s="6" t="str">
        <f>VLOOKUP(F1281,'Customer Info'!A:E,4,FALSE)</f>
        <v>Consumer</v>
      </c>
      <c r="J1281" s="2">
        <v>167</v>
      </c>
      <c r="K1281" s="2">
        <v>155</v>
      </c>
      <c r="L1281" s="2">
        <v>6</v>
      </c>
      <c r="M1281" s="7">
        <f t="shared" si="76"/>
        <v>930</v>
      </c>
      <c r="N1281" s="7">
        <f t="shared" si="77"/>
        <v>1002</v>
      </c>
      <c r="O1281" s="2">
        <v>30</v>
      </c>
      <c r="P1281" s="8">
        <f t="shared" si="78"/>
        <v>1032</v>
      </c>
      <c r="Q1281" s="8">
        <f t="shared" si="79"/>
        <v>72</v>
      </c>
      <c r="R1281" s="2" t="s">
        <v>50</v>
      </c>
      <c r="S1281" s="24" cm="1">
        <f t="array" ref="S1281">_xlfn.IFS(P1281&lt;5000, P1281*2%,  P1281&lt;25000, P1281*5%, P1281&lt;50000, P1281*7%, P1281&lt;10000, P1281*9%, P1281&lt;250000, P1281*12%, P1281&gt;=250000, P1281*15%)</f>
        <v>20.64</v>
      </c>
    </row>
    <row r="1282" spans="1:19" x14ac:dyDescent="0.3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>VLOOKUP(F1282,'Customer Info'!A:B,2,FALSE)</f>
        <v>Kean</v>
      </c>
      <c r="H1282" s="6" t="str">
        <f>VLOOKUP(F1282,'Customer Info'!A:C,3,FALSE)</f>
        <v>Thornton</v>
      </c>
      <c r="I1282" s="6" t="str">
        <f>VLOOKUP(F1282,'Customer Info'!A:E,4,FALSE)</f>
        <v>Corporate</v>
      </c>
      <c r="J1282" s="2">
        <v>8967</v>
      </c>
      <c r="K1282" s="2">
        <v>8151</v>
      </c>
      <c r="L1282" s="2">
        <v>12</v>
      </c>
      <c r="M1282" s="7">
        <f t="shared" si="76"/>
        <v>97812</v>
      </c>
      <c r="N1282" s="7">
        <f t="shared" si="77"/>
        <v>107604</v>
      </c>
      <c r="O1282" s="2">
        <v>90</v>
      </c>
      <c r="P1282" s="8">
        <f t="shared" si="78"/>
        <v>107694</v>
      </c>
      <c r="Q1282" s="8">
        <f t="shared" si="79"/>
        <v>9792</v>
      </c>
      <c r="R1282" s="2" t="s">
        <v>28</v>
      </c>
      <c r="S1282" s="24" cm="1">
        <f t="array" ref="S1282">_xlfn.IFS(P1282&lt;5000, P1282*2%,  P1282&lt;25000, P1282*5%, P1282&lt;50000, P1282*7%, P1282&lt;10000, P1282*9%, P1282&lt;250000, P1282*12%, P1282&gt;=250000, P1282*15%)</f>
        <v>12923.279999999999</v>
      </c>
    </row>
    <row r="1283" spans="1:19" x14ac:dyDescent="0.3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>VLOOKUP(F1283,'Customer Info'!A:B,2,FALSE)</f>
        <v>Christy</v>
      </c>
      <c r="H1283" s="6" t="str">
        <f>VLOOKUP(F1283,'Customer Info'!A:C,3,FALSE)</f>
        <v>Brittain</v>
      </c>
      <c r="I1283" s="6" t="str">
        <f>VLOOKUP(F1283,'Customer Info'!A:E,4,FALSE)</f>
        <v>Home Office</v>
      </c>
      <c r="J1283" s="2">
        <v>3289</v>
      </c>
      <c r="K1283" s="2">
        <v>3105</v>
      </c>
      <c r="L1283" s="2">
        <v>5</v>
      </c>
      <c r="M1283" s="7">
        <f t="shared" si="76"/>
        <v>15525</v>
      </c>
      <c r="N1283" s="7">
        <f t="shared" si="77"/>
        <v>16445</v>
      </c>
      <c r="O1283" s="2">
        <v>46</v>
      </c>
      <c r="P1283" s="8">
        <f t="shared" si="78"/>
        <v>16491</v>
      </c>
      <c r="Q1283" s="8">
        <f t="shared" si="79"/>
        <v>920</v>
      </c>
      <c r="R1283" s="2" t="s">
        <v>28</v>
      </c>
      <c r="S1283" s="24" cm="1">
        <f t="array" ref="S1283">_xlfn.IFS(P1283&lt;5000, P1283*2%,  P1283&lt;25000, P1283*5%, P1283&lt;50000, P1283*7%, P1283&lt;10000, P1283*9%, P1283&lt;250000, P1283*12%, P1283&gt;=250000, P1283*15%)</f>
        <v>824.55000000000007</v>
      </c>
    </row>
    <row r="1284" spans="1:19" x14ac:dyDescent="0.3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>VLOOKUP(F1284,'Customer Info'!A:B,2,FALSE)</f>
        <v>Karen</v>
      </c>
      <c r="H1284" s="6" t="str">
        <f>VLOOKUP(F1284,'Customer Info'!A:C,3,FALSE)</f>
        <v>Daniels</v>
      </c>
      <c r="I1284" s="6" t="str">
        <f>VLOOKUP(F1284,'Customer Info'!A:E,4,FALSE)</f>
        <v>Corporate</v>
      </c>
      <c r="J1284" s="2">
        <v>1574</v>
      </c>
      <c r="K1284" s="2">
        <v>1375</v>
      </c>
      <c r="L1284" s="2">
        <v>4</v>
      </c>
      <c r="M1284" s="7">
        <f t="shared" si="76"/>
        <v>5500</v>
      </c>
      <c r="N1284" s="7">
        <f t="shared" si="77"/>
        <v>6296</v>
      </c>
      <c r="O1284" s="2">
        <v>77</v>
      </c>
      <c r="P1284" s="8">
        <f t="shared" si="78"/>
        <v>6373</v>
      </c>
      <c r="Q1284" s="8">
        <f t="shared" si="79"/>
        <v>796</v>
      </c>
      <c r="R1284" s="2" t="s">
        <v>28</v>
      </c>
      <c r="S1284" s="24" cm="1">
        <f t="array" ref="S1284">_xlfn.IFS(P1284&lt;5000, P1284*2%,  P1284&lt;25000, P1284*5%, P1284&lt;50000, P1284*7%, P1284&lt;10000, P1284*9%, P1284&lt;250000, P1284*12%, P1284&gt;=250000, P1284*15%)</f>
        <v>318.65000000000003</v>
      </c>
    </row>
    <row r="1285" spans="1:19" x14ac:dyDescent="0.3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>VLOOKUP(F1285,'Customer Info'!A:B,2,FALSE)</f>
        <v>Harry</v>
      </c>
      <c r="H1285" s="6" t="str">
        <f>VLOOKUP(F1285,'Customer Info'!A:C,3,FALSE)</f>
        <v>Marie</v>
      </c>
      <c r="I1285" s="6" t="str">
        <f>VLOOKUP(F1285,'Customer Info'!A:E,4,FALSE)</f>
        <v>Corporate</v>
      </c>
      <c r="J1285" s="2">
        <v>2151</v>
      </c>
      <c r="K1285" s="2">
        <v>2009</v>
      </c>
      <c r="L1285" s="2">
        <v>1</v>
      </c>
      <c r="M1285" s="7">
        <f t="shared" si="76"/>
        <v>2009</v>
      </c>
      <c r="N1285" s="7">
        <f t="shared" si="77"/>
        <v>2151</v>
      </c>
      <c r="O1285" s="2">
        <v>72</v>
      </c>
      <c r="P1285" s="8">
        <f t="shared" si="78"/>
        <v>2223</v>
      </c>
      <c r="Q1285" s="8">
        <f t="shared" si="79"/>
        <v>142</v>
      </c>
      <c r="R1285" s="2" t="s">
        <v>50</v>
      </c>
      <c r="S1285" s="24" cm="1">
        <f t="array" ref="S1285">_xlfn.IFS(P1285&lt;5000, P1285*2%,  P1285&lt;25000, P1285*5%, P1285&lt;50000, P1285*7%, P1285&lt;10000, P1285*9%, P1285&lt;250000, P1285*12%, P1285&gt;=250000, P1285*15%)</f>
        <v>44.46</v>
      </c>
    </row>
    <row r="1286" spans="1:19" x14ac:dyDescent="0.3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>VLOOKUP(F1286,'Customer Info'!A:B,2,FALSE)</f>
        <v>Mark</v>
      </c>
      <c r="H1286" s="6" t="str">
        <f>VLOOKUP(F1286,'Customer Info'!A:C,3,FALSE)</f>
        <v>Packer</v>
      </c>
      <c r="I1286" s="6" t="str">
        <f>VLOOKUP(F1286,'Customer Info'!A:E,4,FALSE)</f>
        <v>Consumer</v>
      </c>
      <c r="J1286" s="2">
        <v>526</v>
      </c>
      <c r="K1286" s="2">
        <v>487</v>
      </c>
      <c r="L1286" s="2">
        <v>6</v>
      </c>
      <c r="M1286" s="7">
        <f t="shared" si="76"/>
        <v>2922</v>
      </c>
      <c r="N1286" s="7">
        <f t="shared" si="77"/>
        <v>3156</v>
      </c>
      <c r="O1286" s="2">
        <v>98</v>
      </c>
      <c r="P1286" s="8">
        <f t="shared" si="78"/>
        <v>3254</v>
      </c>
      <c r="Q1286" s="8">
        <f t="shared" si="79"/>
        <v>234</v>
      </c>
      <c r="R1286" s="2" t="s">
        <v>28</v>
      </c>
      <c r="S1286" s="24" cm="1">
        <f t="array" ref="S1286">_xlfn.IFS(P1286&lt;5000, P1286*2%,  P1286&lt;25000, P1286*5%, P1286&lt;50000, P1286*7%, P1286&lt;10000, P1286*9%, P1286&lt;250000, P1286*12%, P1286&gt;=250000, P1286*15%)</f>
        <v>65.08</v>
      </c>
    </row>
    <row r="1287" spans="1:19" x14ac:dyDescent="0.3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>VLOOKUP(F1287,'Customer Info'!A:B,2,FALSE)</f>
        <v>Corey</v>
      </c>
      <c r="H1287" s="6" t="str">
        <f>VLOOKUP(F1287,'Customer Info'!A:C,3,FALSE)</f>
        <v>Lock</v>
      </c>
      <c r="I1287" s="6" t="str">
        <f>VLOOKUP(F1287,'Customer Info'!A:E,4,FALSE)</f>
        <v>Corporate</v>
      </c>
      <c r="J1287" s="2">
        <v>3321</v>
      </c>
      <c r="K1287" s="2">
        <v>2989</v>
      </c>
      <c r="L1287" s="2">
        <v>4</v>
      </c>
      <c r="M1287" s="7">
        <f t="shared" si="76"/>
        <v>11956</v>
      </c>
      <c r="N1287" s="7">
        <f t="shared" si="77"/>
        <v>13284</v>
      </c>
      <c r="O1287" s="2">
        <v>69</v>
      </c>
      <c r="P1287" s="8">
        <f t="shared" si="78"/>
        <v>13353</v>
      </c>
      <c r="Q1287" s="8">
        <f t="shared" si="79"/>
        <v>1328</v>
      </c>
      <c r="R1287" s="2" t="s">
        <v>56</v>
      </c>
      <c r="S1287" s="24" cm="1">
        <f t="array" ref="S1287">_xlfn.IFS(P1287&lt;5000, P1287*2%,  P1287&lt;25000, P1287*5%, P1287&lt;50000, P1287*7%, P1287&lt;10000, P1287*9%, P1287&lt;250000, P1287*12%, P1287&gt;=250000, P1287*15%)</f>
        <v>667.65000000000009</v>
      </c>
    </row>
    <row r="1288" spans="1:19" x14ac:dyDescent="0.3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>VLOOKUP(F1288,'Customer Info'!A:B,2,FALSE)</f>
        <v>Victoria</v>
      </c>
      <c r="H1288" s="6" t="str">
        <f>VLOOKUP(F1288,'Customer Info'!A:C,3,FALSE)</f>
        <v>Brennan</v>
      </c>
      <c r="I1288" s="6" t="str">
        <f>VLOOKUP(F1288,'Customer Info'!A:E,4,FALSE)</f>
        <v>Home Office</v>
      </c>
      <c r="J1288" s="2">
        <v>1372</v>
      </c>
      <c r="K1288" s="2">
        <v>1308</v>
      </c>
      <c r="L1288" s="2">
        <v>5</v>
      </c>
      <c r="M1288" s="7">
        <f t="shared" si="76"/>
        <v>6540</v>
      </c>
      <c r="N1288" s="7">
        <f t="shared" si="77"/>
        <v>6860</v>
      </c>
      <c r="O1288" s="2">
        <v>63</v>
      </c>
      <c r="P1288" s="8">
        <f t="shared" si="78"/>
        <v>6923</v>
      </c>
      <c r="Q1288" s="8">
        <f t="shared" si="79"/>
        <v>320</v>
      </c>
      <c r="R1288" s="2" t="s">
        <v>28</v>
      </c>
      <c r="S1288" s="24" cm="1">
        <f t="array" ref="S1288">_xlfn.IFS(P1288&lt;5000, P1288*2%,  P1288&lt;25000, P1288*5%, P1288&lt;50000, P1288*7%, P1288&lt;10000, P1288*9%, P1288&lt;250000, P1288*12%, P1288&gt;=250000, P1288*15%)</f>
        <v>346.15000000000003</v>
      </c>
    </row>
    <row r="1289" spans="1:19" x14ac:dyDescent="0.3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>VLOOKUP(F1289,'Customer Info'!A:B,2,FALSE)</f>
        <v>Michelle</v>
      </c>
      <c r="H1289" s="6" t="str">
        <f>VLOOKUP(F1289,'Customer Info'!A:C,3,FALSE)</f>
        <v>Arnett</v>
      </c>
      <c r="I1289" s="6" t="str">
        <f>VLOOKUP(F1289,'Customer Info'!A:E,4,FALSE)</f>
        <v>Consumer</v>
      </c>
      <c r="J1289" s="2">
        <v>887</v>
      </c>
      <c r="K1289" s="2">
        <v>814</v>
      </c>
      <c r="L1289" s="2">
        <v>4</v>
      </c>
      <c r="M1289" s="7">
        <f t="shared" si="76"/>
        <v>3256</v>
      </c>
      <c r="N1289" s="7">
        <f t="shared" si="77"/>
        <v>3548</v>
      </c>
      <c r="O1289" s="2">
        <v>68</v>
      </c>
      <c r="P1289" s="8">
        <f t="shared" si="78"/>
        <v>3616</v>
      </c>
      <c r="Q1289" s="8">
        <f t="shared" si="79"/>
        <v>292</v>
      </c>
      <c r="R1289" s="2" t="s">
        <v>28</v>
      </c>
      <c r="S1289" s="24" cm="1">
        <f t="array" ref="S1289">_xlfn.IFS(P1289&lt;5000, P1289*2%,  P1289&lt;25000, P1289*5%, P1289&lt;50000, P1289*7%, P1289&lt;10000, P1289*9%, P1289&lt;250000, P1289*12%, P1289&gt;=250000, P1289*15%)</f>
        <v>72.320000000000007</v>
      </c>
    </row>
    <row r="1290" spans="1:19" x14ac:dyDescent="0.3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>VLOOKUP(F1290,'Customer Info'!A:B,2,FALSE)</f>
        <v>Duane</v>
      </c>
      <c r="H1290" s="6" t="str">
        <f>VLOOKUP(F1290,'Customer Info'!A:C,3,FALSE)</f>
        <v>Huffman</v>
      </c>
      <c r="I1290" s="6" t="str">
        <f>VLOOKUP(F1290,'Customer Info'!A:E,4,FALSE)</f>
        <v>Consumer</v>
      </c>
      <c r="J1290" s="2">
        <v>516</v>
      </c>
      <c r="K1290" s="2">
        <v>473</v>
      </c>
      <c r="L1290" s="2">
        <v>6</v>
      </c>
      <c r="M1290" s="7">
        <f t="shared" si="76"/>
        <v>2838</v>
      </c>
      <c r="N1290" s="7">
        <f t="shared" si="77"/>
        <v>3096</v>
      </c>
      <c r="O1290" s="2">
        <v>71</v>
      </c>
      <c r="P1290" s="8">
        <f t="shared" si="78"/>
        <v>3167</v>
      </c>
      <c r="Q1290" s="8">
        <f t="shared" si="79"/>
        <v>258</v>
      </c>
      <c r="R1290" s="2" t="s">
        <v>28</v>
      </c>
      <c r="S1290" s="24" cm="1">
        <f t="array" ref="S1290">_xlfn.IFS(P1290&lt;5000, P1290*2%,  P1290&lt;25000, P1290*5%, P1290&lt;50000, P1290*7%, P1290&lt;10000, P1290*9%, P1290&lt;250000, P1290*12%, P1290&gt;=250000, P1290*15%)</f>
        <v>63.34</v>
      </c>
    </row>
    <row r="1291" spans="1:19" x14ac:dyDescent="0.3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>VLOOKUP(F1291,'Customer Info'!A:B,2,FALSE)</f>
        <v>Susan</v>
      </c>
      <c r="H1291" s="6" t="str">
        <f>VLOOKUP(F1291,'Customer Info'!A:C,3,FALSE)</f>
        <v>MacKendrick</v>
      </c>
      <c r="I1291" s="6" t="str">
        <f>VLOOKUP(F1291,'Customer Info'!A:E,4,FALSE)</f>
        <v>Corporate</v>
      </c>
      <c r="J1291" s="2">
        <v>2540</v>
      </c>
      <c r="K1291" s="2">
        <v>2397</v>
      </c>
      <c r="L1291" s="2">
        <v>2</v>
      </c>
      <c r="M1291" s="7">
        <f t="shared" ref="M1291:M1354" si="80">K1291*L1291</f>
        <v>4794</v>
      </c>
      <c r="N1291" s="7">
        <f t="shared" ref="N1291:N1354" si="81">J1291*L1291</f>
        <v>5080</v>
      </c>
      <c r="O1291" s="2">
        <v>38</v>
      </c>
      <c r="P1291" s="8">
        <f t="shared" ref="P1291:P1354" si="82">N1291+O1291</f>
        <v>5118</v>
      </c>
      <c r="Q1291" s="8">
        <f t="shared" ref="Q1291:Q1354" si="83">N1291-M1291</f>
        <v>286</v>
      </c>
      <c r="R1291" s="2" t="s">
        <v>28</v>
      </c>
      <c r="S1291" s="24" cm="1">
        <f t="array" ref="S1291">_xlfn.IFS(P1291&lt;5000, P1291*2%,  P1291&lt;25000, P1291*5%, P1291&lt;50000, P1291*7%, P1291&lt;10000, P1291*9%, P1291&lt;250000, P1291*12%, P1291&gt;=250000, P1291*15%)</f>
        <v>255.9</v>
      </c>
    </row>
    <row r="1292" spans="1:19" x14ac:dyDescent="0.3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>VLOOKUP(F1292,'Customer Info'!A:B,2,FALSE)</f>
        <v>Victoria</v>
      </c>
      <c r="H1292" s="6" t="str">
        <f>VLOOKUP(F1292,'Customer Info'!A:C,3,FALSE)</f>
        <v>Brennan</v>
      </c>
      <c r="I1292" s="6" t="str">
        <f>VLOOKUP(F1292,'Customer Info'!A:E,4,FALSE)</f>
        <v>Corporate</v>
      </c>
      <c r="J1292" s="2">
        <v>1222</v>
      </c>
      <c r="K1292" s="2">
        <v>1187</v>
      </c>
      <c r="L1292" s="2">
        <v>6</v>
      </c>
      <c r="M1292" s="7">
        <f t="shared" si="80"/>
        <v>7122</v>
      </c>
      <c r="N1292" s="7">
        <f t="shared" si="81"/>
        <v>7332</v>
      </c>
      <c r="O1292" s="2">
        <v>68</v>
      </c>
      <c r="P1292" s="8">
        <f t="shared" si="82"/>
        <v>7400</v>
      </c>
      <c r="Q1292" s="8">
        <f t="shared" si="83"/>
        <v>210</v>
      </c>
      <c r="R1292" s="2" t="s">
        <v>28</v>
      </c>
      <c r="S1292" s="24" cm="1">
        <f t="array" ref="S1292">_xlfn.IFS(P1292&lt;5000, P1292*2%,  P1292&lt;25000, P1292*5%, P1292&lt;50000, P1292*7%, P1292&lt;10000, P1292*9%, P1292&lt;250000, P1292*12%, P1292&gt;=250000, P1292*15%)</f>
        <v>370</v>
      </c>
    </row>
    <row r="1293" spans="1:19" x14ac:dyDescent="0.3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>VLOOKUP(F1293,'Customer Info'!A:B,2,FALSE)</f>
        <v>Jason</v>
      </c>
      <c r="H1293" s="6" t="str">
        <f>VLOOKUP(F1293,'Customer Info'!A:C,3,FALSE)</f>
        <v>Gross</v>
      </c>
      <c r="I1293" s="6" t="str">
        <f>VLOOKUP(F1293,'Customer Info'!A:E,4,FALSE)</f>
        <v>Consumer</v>
      </c>
      <c r="J1293" s="2">
        <v>8202</v>
      </c>
      <c r="K1293" s="2">
        <v>7594</v>
      </c>
      <c r="L1293" s="2">
        <v>6</v>
      </c>
      <c r="M1293" s="7">
        <f t="shared" si="80"/>
        <v>45564</v>
      </c>
      <c r="N1293" s="7">
        <f t="shared" si="81"/>
        <v>49212</v>
      </c>
      <c r="O1293" s="2">
        <v>84</v>
      </c>
      <c r="P1293" s="8">
        <f t="shared" si="82"/>
        <v>49296</v>
      </c>
      <c r="Q1293" s="8">
        <f t="shared" si="83"/>
        <v>3648</v>
      </c>
      <c r="R1293" s="2" t="s">
        <v>26</v>
      </c>
      <c r="S1293" s="24" cm="1">
        <f t="array" ref="S1293">_xlfn.IFS(P1293&lt;5000, P1293*2%,  P1293&lt;25000, P1293*5%, P1293&lt;50000, P1293*7%, P1293&lt;10000, P1293*9%, P1293&lt;250000, P1293*12%, P1293&gt;=250000, P1293*15%)</f>
        <v>3450.7200000000003</v>
      </c>
    </row>
    <row r="1294" spans="1:19" x14ac:dyDescent="0.3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>VLOOKUP(F1294,'Customer Info'!A:B,2,FALSE)</f>
        <v>Darren</v>
      </c>
      <c r="H1294" s="6" t="str">
        <f>VLOOKUP(F1294,'Customer Info'!A:C,3,FALSE)</f>
        <v>Koutras</v>
      </c>
      <c r="I1294" s="6" t="str">
        <f>VLOOKUP(F1294,'Customer Info'!A:E,4,FALSE)</f>
        <v>Home Office</v>
      </c>
      <c r="J1294" s="2">
        <v>5941</v>
      </c>
      <c r="K1294" s="2">
        <v>5827</v>
      </c>
      <c r="L1294" s="2">
        <v>1</v>
      </c>
      <c r="M1294" s="7">
        <f t="shared" si="80"/>
        <v>5827</v>
      </c>
      <c r="N1294" s="7">
        <f t="shared" si="81"/>
        <v>5941</v>
      </c>
      <c r="O1294" s="2">
        <v>40</v>
      </c>
      <c r="P1294" s="8">
        <f t="shared" si="82"/>
        <v>5981</v>
      </c>
      <c r="Q1294" s="8">
        <f t="shared" si="83"/>
        <v>114</v>
      </c>
      <c r="R1294" s="2" t="s">
        <v>28</v>
      </c>
      <c r="S1294" s="24" cm="1">
        <f t="array" ref="S1294">_xlfn.IFS(P1294&lt;5000, P1294*2%,  P1294&lt;25000, P1294*5%, P1294&lt;50000, P1294*7%, P1294&lt;10000, P1294*9%, P1294&lt;250000, P1294*12%, P1294&gt;=250000, P1294*15%)</f>
        <v>299.05</v>
      </c>
    </row>
    <row r="1295" spans="1:19" x14ac:dyDescent="0.3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>VLOOKUP(F1295,'Customer Info'!A:B,2,FALSE)</f>
        <v>Darren</v>
      </c>
      <c r="H1295" s="6" t="str">
        <f>VLOOKUP(F1295,'Customer Info'!A:C,3,FALSE)</f>
        <v>Koutras</v>
      </c>
      <c r="I1295" s="6" t="str">
        <f>VLOOKUP(F1295,'Customer Info'!A:E,4,FALSE)</f>
        <v>Home Office</v>
      </c>
      <c r="J1295" s="2">
        <v>214</v>
      </c>
      <c r="K1295" s="2">
        <v>199</v>
      </c>
      <c r="L1295" s="2">
        <v>2</v>
      </c>
      <c r="M1295" s="7">
        <f t="shared" si="80"/>
        <v>398</v>
      </c>
      <c r="N1295" s="7">
        <f t="shared" si="81"/>
        <v>428</v>
      </c>
      <c r="O1295" s="2">
        <v>45</v>
      </c>
      <c r="P1295" s="8">
        <f t="shared" si="82"/>
        <v>473</v>
      </c>
      <c r="Q1295" s="8">
        <f t="shared" si="83"/>
        <v>30</v>
      </c>
      <c r="R1295" s="2" t="s">
        <v>28</v>
      </c>
      <c r="S1295" s="24" cm="1">
        <f t="array" ref="S1295">_xlfn.IFS(P1295&lt;5000, P1295*2%,  P1295&lt;25000, P1295*5%, P1295&lt;50000, P1295*7%, P1295&lt;10000, P1295*9%, P1295&lt;250000, P1295*12%, P1295&gt;=250000, P1295*15%)</f>
        <v>9.4600000000000009</v>
      </c>
    </row>
    <row r="1296" spans="1:19" x14ac:dyDescent="0.3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>VLOOKUP(F1296,'Customer Info'!A:B,2,FALSE)</f>
        <v>Rick</v>
      </c>
      <c r="H1296" s="6" t="str">
        <f>VLOOKUP(F1296,'Customer Info'!A:C,3,FALSE)</f>
        <v>Reed</v>
      </c>
      <c r="I1296" s="6" t="str">
        <f>VLOOKUP(F1296,'Customer Info'!A:E,4,FALSE)</f>
        <v>Consumer</v>
      </c>
      <c r="J1296" s="2">
        <v>8379</v>
      </c>
      <c r="K1296" s="2">
        <v>8061</v>
      </c>
      <c r="L1296" s="2">
        <v>3</v>
      </c>
      <c r="M1296" s="7">
        <f t="shared" si="80"/>
        <v>24183</v>
      </c>
      <c r="N1296" s="7">
        <f t="shared" si="81"/>
        <v>25137</v>
      </c>
      <c r="O1296" s="2">
        <v>88</v>
      </c>
      <c r="P1296" s="8">
        <f t="shared" si="82"/>
        <v>25225</v>
      </c>
      <c r="Q1296" s="8">
        <f t="shared" si="83"/>
        <v>954</v>
      </c>
      <c r="R1296" s="2" t="s">
        <v>26</v>
      </c>
      <c r="S1296" s="24" cm="1">
        <f t="array" ref="S1296">_xlfn.IFS(P1296&lt;5000, P1296*2%,  P1296&lt;25000, P1296*5%, P1296&lt;50000, P1296*7%, P1296&lt;10000, P1296*9%, P1296&lt;250000, P1296*12%, P1296&gt;=250000, P1296*15%)</f>
        <v>1765.7500000000002</v>
      </c>
    </row>
    <row r="1297" spans="1:19" x14ac:dyDescent="0.3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>VLOOKUP(F1297,'Customer Info'!A:B,2,FALSE)</f>
        <v>Brad</v>
      </c>
      <c r="H1297" s="6" t="str">
        <f>VLOOKUP(F1297,'Customer Info'!A:C,3,FALSE)</f>
        <v>Thomas</v>
      </c>
      <c r="I1297" s="6" t="str">
        <f>VLOOKUP(F1297,'Customer Info'!A:E,4,FALSE)</f>
        <v>Consumer</v>
      </c>
      <c r="J1297" s="2">
        <v>8773</v>
      </c>
      <c r="K1297" s="2">
        <v>8115</v>
      </c>
      <c r="L1297" s="2">
        <v>3</v>
      </c>
      <c r="M1297" s="7">
        <f t="shared" si="80"/>
        <v>24345</v>
      </c>
      <c r="N1297" s="7">
        <f t="shared" si="81"/>
        <v>26319</v>
      </c>
      <c r="O1297" s="2">
        <v>64</v>
      </c>
      <c r="P1297" s="8">
        <f t="shared" si="82"/>
        <v>26383</v>
      </c>
      <c r="Q1297" s="8">
        <f t="shared" si="83"/>
        <v>1974</v>
      </c>
      <c r="R1297" s="2" t="s">
        <v>50</v>
      </c>
      <c r="S1297" s="24" cm="1">
        <f t="array" ref="S1297">_xlfn.IFS(P1297&lt;5000, P1297*2%,  P1297&lt;25000, P1297*5%, P1297&lt;50000, P1297*7%, P1297&lt;10000, P1297*9%, P1297&lt;250000, P1297*12%, P1297&gt;=250000, P1297*15%)</f>
        <v>1846.8100000000002</v>
      </c>
    </row>
    <row r="1298" spans="1:19" x14ac:dyDescent="0.3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>VLOOKUP(F1298,'Customer Info'!A:B,2,FALSE)</f>
        <v>Carol</v>
      </c>
      <c r="H1298" s="6" t="str">
        <f>VLOOKUP(F1298,'Customer Info'!A:C,3,FALSE)</f>
        <v>Adams</v>
      </c>
      <c r="I1298" s="6" t="str">
        <f>VLOOKUP(F1298,'Customer Info'!A:E,4,FALSE)</f>
        <v>Consumer</v>
      </c>
      <c r="J1298" s="2">
        <v>4846</v>
      </c>
      <c r="K1298" s="2">
        <v>4492</v>
      </c>
      <c r="L1298" s="2">
        <v>1</v>
      </c>
      <c r="M1298" s="7">
        <f t="shared" si="80"/>
        <v>4492</v>
      </c>
      <c r="N1298" s="7">
        <f t="shared" si="81"/>
        <v>4846</v>
      </c>
      <c r="O1298" s="2">
        <v>30</v>
      </c>
      <c r="P1298" s="8">
        <f t="shared" si="82"/>
        <v>4876</v>
      </c>
      <c r="Q1298" s="8">
        <f t="shared" si="83"/>
        <v>354</v>
      </c>
      <c r="R1298" s="2" t="s">
        <v>28</v>
      </c>
      <c r="S1298" s="24" cm="1">
        <f t="array" ref="S1298">_xlfn.IFS(P1298&lt;5000, P1298*2%,  P1298&lt;25000, P1298*5%, P1298&lt;50000, P1298*7%, P1298&lt;10000, P1298*9%, P1298&lt;250000, P1298*12%, P1298&gt;=250000, P1298*15%)</f>
        <v>97.52</v>
      </c>
    </row>
    <row r="1299" spans="1:19" x14ac:dyDescent="0.3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>VLOOKUP(F1299,'Customer Info'!A:B,2,FALSE)</f>
        <v>Troy</v>
      </c>
      <c r="H1299" s="6" t="str">
        <f>VLOOKUP(F1299,'Customer Info'!A:C,3,FALSE)</f>
        <v>Blackwell</v>
      </c>
      <c r="I1299" s="6" t="str">
        <f>VLOOKUP(F1299,'Customer Info'!A:E,4,FALSE)</f>
        <v>Home Office</v>
      </c>
      <c r="J1299" s="2">
        <v>743</v>
      </c>
      <c r="K1299" s="2">
        <v>694</v>
      </c>
      <c r="L1299" s="2">
        <v>2</v>
      </c>
      <c r="M1299" s="7">
        <f t="shared" si="80"/>
        <v>1388</v>
      </c>
      <c r="N1299" s="7">
        <f t="shared" si="81"/>
        <v>1486</v>
      </c>
      <c r="O1299" s="2">
        <v>95</v>
      </c>
      <c r="P1299" s="8">
        <f t="shared" si="82"/>
        <v>1581</v>
      </c>
      <c r="Q1299" s="8">
        <f t="shared" si="83"/>
        <v>98</v>
      </c>
      <c r="R1299" s="2" t="s">
        <v>28</v>
      </c>
      <c r="S1299" s="24" cm="1">
        <f t="array" ref="S1299">_xlfn.IFS(P1299&lt;5000, P1299*2%,  P1299&lt;25000, P1299*5%, P1299&lt;50000, P1299*7%, P1299&lt;10000, P1299*9%, P1299&lt;250000, P1299*12%, P1299&gt;=250000, P1299*15%)</f>
        <v>31.62</v>
      </c>
    </row>
    <row r="1300" spans="1:19" x14ac:dyDescent="0.3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>VLOOKUP(F1300,'Customer Info'!A:B,2,FALSE)</f>
        <v>Thais</v>
      </c>
      <c r="H1300" s="6" t="str">
        <f>VLOOKUP(F1300,'Customer Info'!A:C,3,FALSE)</f>
        <v>Sissman</v>
      </c>
      <c r="I1300" s="6" t="str">
        <f>VLOOKUP(F1300,'Customer Info'!A:E,4,FALSE)</f>
        <v>Corporate</v>
      </c>
      <c r="J1300" s="2">
        <v>2342</v>
      </c>
      <c r="K1300" s="2">
        <v>2210</v>
      </c>
      <c r="L1300" s="2">
        <v>3</v>
      </c>
      <c r="M1300" s="7">
        <f t="shared" si="80"/>
        <v>6630</v>
      </c>
      <c r="N1300" s="7">
        <f t="shared" si="81"/>
        <v>7026</v>
      </c>
      <c r="O1300" s="2">
        <v>62</v>
      </c>
      <c r="P1300" s="8">
        <f t="shared" si="82"/>
        <v>7088</v>
      </c>
      <c r="Q1300" s="8">
        <f t="shared" si="83"/>
        <v>396</v>
      </c>
      <c r="R1300" s="2" t="s">
        <v>50</v>
      </c>
      <c r="S1300" s="24" cm="1">
        <f t="array" ref="S1300">_xlfn.IFS(P1300&lt;5000, P1300*2%,  P1300&lt;25000, P1300*5%, P1300&lt;50000, P1300*7%, P1300&lt;10000, P1300*9%, P1300&lt;250000, P1300*12%, P1300&gt;=250000, P1300*15%)</f>
        <v>354.40000000000003</v>
      </c>
    </row>
    <row r="1301" spans="1:19" x14ac:dyDescent="0.3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>VLOOKUP(F1301,'Customer Info'!A:B,2,FALSE)</f>
        <v>Alyssa</v>
      </c>
      <c r="H1301" s="6" t="str">
        <f>VLOOKUP(F1301,'Customer Info'!A:C,3,FALSE)</f>
        <v>Tate</v>
      </c>
      <c r="I1301" s="6" t="str">
        <f>VLOOKUP(F1301,'Customer Info'!A:E,4,FALSE)</f>
        <v>Home Office</v>
      </c>
      <c r="J1301" s="2">
        <v>664</v>
      </c>
      <c r="K1301" s="2">
        <v>576</v>
      </c>
      <c r="L1301" s="2">
        <v>2</v>
      </c>
      <c r="M1301" s="7">
        <f t="shared" si="80"/>
        <v>1152</v>
      </c>
      <c r="N1301" s="7">
        <f t="shared" si="81"/>
        <v>1328</v>
      </c>
      <c r="O1301" s="2">
        <v>92</v>
      </c>
      <c r="P1301" s="8">
        <f t="shared" si="82"/>
        <v>1420</v>
      </c>
      <c r="Q1301" s="8">
        <f t="shared" si="83"/>
        <v>176</v>
      </c>
      <c r="R1301" s="2" t="s">
        <v>50</v>
      </c>
      <c r="S1301" s="24" cm="1">
        <f t="array" ref="S1301">_xlfn.IFS(P1301&lt;5000, P1301*2%,  P1301&lt;25000, P1301*5%, P1301&lt;50000, P1301*7%, P1301&lt;10000, P1301*9%, P1301&lt;250000, P1301*12%, P1301&gt;=250000, P1301*15%)</f>
        <v>28.400000000000002</v>
      </c>
    </row>
    <row r="1302" spans="1:19" x14ac:dyDescent="0.3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>VLOOKUP(F1302,'Customer Info'!A:B,2,FALSE)</f>
        <v>Rick</v>
      </c>
      <c r="H1302" s="6" t="str">
        <f>VLOOKUP(F1302,'Customer Info'!A:C,3,FALSE)</f>
        <v>Reed</v>
      </c>
      <c r="I1302" s="6" t="str">
        <f>VLOOKUP(F1302,'Customer Info'!A:E,4,FALSE)</f>
        <v>Consumer</v>
      </c>
      <c r="J1302" s="2">
        <v>183</v>
      </c>
      <c r="K1302" s="2">
        <v>168</v>
      </c>
      <c r="L1302" s="2">
        <v>5</v>
      </c>
      <c r="M1302" s="7">
        <f t="shared" si="80"/>
        <v>840</v>
      </c>
      <c r="N1302" s="7">
        <f t="shared" si="81"/>
        <v>915</v>
      </c>
      <c r="O1302" s="2">
        <v>30</v>
      </c>
      <c r="P1302" s="8">
        <f t="shared" si="82"/>
        <v>945</v>
      </c>
      <c r="Q1302" s="8">
        <f t="shared" si="83"/>
        <v>75</v>
      </c>
      <c r="R1302" s="2" t="s">
        <v>28</v>
      </c>
      <c r="S1302" s="24" cm="1">
        <f t="array" ref="S1302">_xlfn.IFS(P1302&lt;5000, P1302*2%,  P1302&lt;25000, P1302*5%, P1302&lt;50000, P1302*7%, P1302&lt;10000, P1302*9%, P1302&lt;250000, P1302*12%, P1302&gt;=250000, P1302*15%)</f>
        <v>18.900000000000002</v>
      </c>
    </row>
    <row r="1303" spans="1:19" x14ac:dyDescent="0.3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>VLOOKUP(F1303,'Customer Info'!A:B,2,FALSE)</f>
        <v>Alejandro</v>
      </c>
      <c r="H1303" s="6" t="str">
        <f>VLOOKUP(F1303,'Customer Info'!A:C,3,FALSE)</f>
        <v>Ballentine</v>
      </c>
      <c r="I1303" s="6" t="str">
        <f>VLOOKUP(F1303,'Customer Info'!A:E,4,FALSE)</f>
        <v>Consumer</v>
      </c>
      <c r="J1303" s="2">
        <v>1845</v>
      </c>
      <c r="K1303" s="2">
        <v>1742</v>
      </c>
      <c r="L1303" s="2">
        <v>6</v>
      </c>
      <c r="M1303" s="7">
        <f t="shared" si="80"/>
        <v>10452</v>
      </c>
      <c r="N1303" s="7">
        <f t="shared" si="81"/>
        <v>11070</v>
      </c>
      <c r="O1303" s="2">
        <v>52</v>
      </c>
      <c r="P1303" s="8">
        <f t="shared" si="82"/>
        <v>11122</v>
      </c>
      <c r="Q1303" s="8">
        <f t="shared" si="83"/>
        <v>618</v>
      </c>
      <c r="R1303" s="2" t="s">
        <v>50</v>
      </c>
      <c r="S1303" s="24" cm="1">
        <f t="array" ref="S1303">_xlfn.IFS(P1303&lt;5000, P1303*2%,  P1303&lt;25000, P1303*5%, P1303&lt;50000, P1303*7%, P1303&lt;10000, P1303*9%, P1303&lt;250000, P1303*12%, P1303&gt;=250000, P1303*15%)</f>
        <v>556.1</v>
      </c>
    </row>
    <row r="1304" spans="1:19" x14ac:dyDescent="0.3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>VLOOKUP(F1304,'Customer Info'!A:B,2,FALSE)</f>
        <v>Craig</v>
      </c>
      <c r="H1304" s="6" t="str">
        <f>VLOOKUP(F1304,'Customer Info'!A:C,3,FALSE)</f>
        <v>Carreira</v>
      </c>
      <c r="I1304" s="6" t="str">
        <f>VLOOKUP(F1304,'Customer Info'!A:E,4,FALSE)</f>
        <v>Consumer</v>
      </c>
      <c r="J1304" s="2">
        <v>671</v>
      </c>
      <c r="K1304" s="2">
        <v>627</v>
      </c>
      <c r="L1304" s="2">
        <v>3</v>
      </c>
      <c r="M1304" s="7">
        <f t="shared" si="80"/>
        <v>1881</v>
      </c>
      <c r="N1304" s="7">
        <f t="shared" si="81"/>
        <v>2013</v>
      </c>
      <c r="O1304" s="2">
        <v>56</v>
      </c>
      <c r="P1304" s="8">
        <f t="shared" si="82"/>
        <v>2069</v>
      </c>
      <c r="Q1304" s="8">
        <f t="shared" si="83"/>
        <v>132</v>
      </c>
      <c r="R1304" s="2" t="s">
        <v>28</v>
      </c>
      <c r="S1304" s="24" cm="1">
        <f t="array" ref="S1304">_xlfn.IFS(P1304&lt;5000, P1304*2%,  P1304&lt;25000, P1304*5%, P1304&lt;50000, P1304*7%, P1304&lt;10000, P1304*9%, P1304&lt;250000, P1304*12%, P1304&gt;=250000, P1304*15%)</f>
        <v>41.38</v>
      </c>
    </row>
    <row r="1305" spans="1:19" x14ac:dyDescent="0.3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>VLOOKUP(F1305,'Customer Info'!A:B,2,FALSE)</f>
        <v>Eileen</v>
      </c>
      <c r="H1305" s="6" t="str">
        <f>VLOOKUP(F1305,'Customer Info'!A:C,3,FALSE)</f>
        <v>Kiefer</v>
      </c>
      <c r="I1305" s="6" t="str">
        <f>VLOOKUP(F1305,'Customer Info'!A:E,4,FALSE)</f>
        <v>Consumer</v>
      </c>
      <c r="J1305" s="2">
        <v>36778</v>
      </c>
      <c r="K1305" s="2">
        <v>34709</v>
      </c>
      <c r="L1305" s="2">
        <v>2</v>
      </c>
      <c r="M1305" s="7">
        <f t="shared" si="80"/>
        <v>69418</v>
      </c>
      <c r="N1305" s="7">
        <f t="shared" si="81"/>
        <v>73556</v>
      </c>
      <c r="O1305" s="2">
        <v>54</v>
      </c>
      <c r="P1305" s="8">
        <f t="shared" si="82"/>
        <v>73610</v>
      </c>
      <c r="Q1305" s="8">
        <f t="shared" si="83"/>
        <v>4138</v>
      </c>
      <c r="R1305" s="2" t="s">
        <v>28</v>
      </c>
      <c r="S1305" s="24" cm="1">
        <f t="array" ref="S1305">_xlfn.IFS(P1305&lt;5000, P1305*2%,  P1305&lt;25000, P1305*5%, P1305&lt;50000, P1305*7%, P1305&lt;10000, P1305*9%, P1305&lt;250000, P1305*12%, P1305&gt;=250000, P1305*15%)</f>
        <v>8833.1999999999989</v>
      </c>
    </row>
    <row r="1306" spans="1:19" x14ac:dyDescent="0.3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>VLOOKUP(F1306,'Customer Info'!A:B,2,FALSE)</f>
        <v>Cindy</v>
      </c>
      <c r="H1306" s="6" t="str">
        <f>VLOOKUP(F1306,'Customer Info'!A:C,3,FALSE)</f>
        <v>Schnelling</v>
      </c>
      <c r="I1306" s="6" t="str">
        <f>VLOOKUP(F1306,'Customer Info'!A:E,4,FALSE)</f>
        <v>Corporate</v>
      </c>
      <c r="J1306" s="2">
        <v>36057</v>
      </c>
      <c r="K1306" s="2">
        <v>34028</v>
      </c>
      <c r="L1306" s="2">
        <v>4</v>
      </c>
      <c r="M1306" s="7">
        <f t="shared" si="80"/>
        <v>136112</v>
      </c>
      <c r="N1306" s="7">
        <f t="shared" si="81"/>
        <v>144228</v>
      </c>
      <c r="O1306" s="2">
        <v>62</v>
      </c>
      <c r="P1306" s="8">
        <f t="shared" si="82"/>
        <v>144290</v>
      </c>
      <c r="Q1306" s="8">
        <f t="shared" si="83"/>
        <v>8116</v>
      </c>
      <c r="R1306" s="2" t="s">
        <v>26</v>
      </c>
      <c r="S1306" s="24" cm="1">
        <f t="array" ref="S1306">_xlfn.IFS(P1306&lt;5000, P1306*2%,  P1306&lt;25000, P1306*5%, P1306&lt;50000, P1306*7%, P1306&lt;10000, P1306*9%, P1306&lt;250000, P1306*12%, P1306&gt;=250000, P1306*15%)</f>
        <v>17314.8</v>
      </c>
    </row>
    <row r="1307" spans="1:19" x14ac:dyDescent="0.3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>VLOOKUP(F1307,'Customer Info'!A:B,2,FALSE)</f>
        <v>Alex</v>
      </c>
      <c r="H1307" s="6" t="str">
        <f>VLOOKUP(F1307,'Customer Info'!A:C,3,FALSE)</f>
        <v>Grayson</v>
      </c>
      <c r="I1307" s="6" t="str">
        <f>VLOOKUP(F1307,'Customer Info'!A:E,4,FALSE)</f>
        <v>Consumer</v>
      </c>
      <c r="J1307" s="2">
        <v>1983</v>
      </c>
      <c r="K1307" s="2">
        <v>1908</v>
      </c>
      <c r="L1307" s="2">
        <v>8</v>
      </c>
      <c r="M1307" s="7">
        <f t="shared" si="80"/>
        <v>15264</v>
      </c>
      <c r="N1307" s="7">
        <f t="shared" si="81"/>
        <v>15864</v>
      </c>
      <c r="O1307" s="2">
        <v>100</v>
      </c>
      <c r="P1307" s="8">
        <f t="shared" si="82"/>
        <v>15964</v>
      </c>
      <c r="Q1307" s="8">
        <f t="shared" si="83"/>
        <v>600</v>
      </c>
      <c r="R1307" s="2" t="s">
        <v>28</v>
      </c>
      <c r="S1307" s="24" cm="1">
        <f t="array" ref="S1307">_xlfn.IFS(P1307&lt;5000, P1307*2%,  P1307&lt;25000, P1307*5%, P1307&lt;50000, P1307*7%, P1307&lt;10000, P1307*9%, P1307&lt;250000, P1307*12%, P1307&gt;=250000, P1307*15%)</f>
        <v>798.2</v>
      </c>
    </row>
    <row r="1308" spans="1:19" x14ac:dyDescent="0.3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>VLOOKUP(F1308,'Customer Info'!A:B,2,FALSE)</f>
        <v>Darren</v>
      </c>
      <c r="H1308" s="6" t="str">
        <f>VLOOKUP(F1308,'Customer Info'!A:C,3,FALSE)</f>
        <v>Budd</v>
      </c>
      <c r="I1308" s="6" t="str">
        <f>VLOOKUP(F1308,'Customer Info'!A:E,4,FALSE)</f>
        <v>Corporate</v>
      </c>
      <c r="J1308" s="2">
        <v>61</v>
      </c>
      <c r="K1308" s="2">
        <v>57</v>
      </c>
      <c r="L1308" s="2">
        <v>3</v>
      </c>
      <c r="M1308" s="7">
        <f t="shared" si="80"/>
        <v>171</v>
      </c>
      <c r="N1308" s="7">
        <f t="shared" si="81"/>
        <v>183</v>
      </c>
      <c r="O1308" s="2">
        <v>10</v>
      </c>
      <c r="P1308" s="8">
        <f t="shared" si="82"/>
        <v>193</v>
      </c>
      <c r="Q1308" s="8">
        <f t="shared" si="83"/>
        <v>12</v>
      </c>
      <c r="R1308" s="2" t="s">
        <v>56</v>
      </c>
      <c r="S1308" s="24" cm="1">
        <f t="array" ref="S1308">_xlfn.IFS(P1308&lt;5000, P1308*2%,  P1308&lt;25000, P1308*5%, P1308&lt;50000, P1308*7%, P1308&lt;10000, P1308*9%, P1308&lt;250000, P1308*12%, P1308&gt;=250000, P1308*15%)</f>
        <v>3.86</v>
      </c>
    </row>
    <row r="1309" spans="1:19" x14ac:dyDescent="0.3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>VLOOKUP(F1309,'Customer Info'!A:B,2,FALSE)</f>
        <v>Mick</v>
      </c>
      <c r="H1309" s="6" t="str">
        <f>VLOOKUP(F1309,'Customer Info'!A:C,3,FALSE)</f>
        <v>Brown</v>
      </c>
      <c r="I1309" s="6" t="str">
        <f>VLOOKUP(F1309,'Customer Info'!A:E,4,FALSE)</f>
        <v>Corporate</v>
      </c>
      <c r="J1309" s="2">
        <v>142</v>
      </c>
      <c r="K1309" s="2">
        <v>134</v>
      </c>
      <c r="L1309" s="2">
        <v>6</v>
      </c>
      <c r="M1309" s="7">
        <f t="shared" si="80"/>
        <v>804</v>
      </c>
      <c r="N1309" s="7">
        <f t="shared" si="81"/>
        <v>852</v>
      </c>
      <c r="O1309" s="2">
        <v>30</v>
      </c>
      <c r="P1309" s="8">
        <f t="shared" si="82"/>
        <v>882</v>
      </c>
      <c r="Q1309" s="8">
        <f t="shared" si="83"/>
        <v>48</v>
      </c>
      <c r="R1309" s="2" t="s">
        <v>26</v>
      </c>
      <c r="S1309" s="24" cm="1">
        <f t="array" ref="S1309">_xlfn.IFS(P1309&lt;5000, P1309*2%,  P1309&lt;25000, P1309*5%, P1309&lt;50000, P1309*7%, P1309&lt;10000, P1309*9%, P1309&lt;250000, P1309*12%, P1309&gt;=250000, P1309*15%)</f>
        <v>17.64</v>
      </c>
    </row>
    <row r="1310" spans="1:19" x14ac:dyDescent="0.3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>VLOOKUP(F1310,'Customer Info'!A:B,2,FALSE)</f>
        <v>Charlotte</v>
      </c>
      <c r="H1310" s="6" t="str">
        <f>VLOOKUP(F1310,'Customer Info'!A:C,3,FALSE)</f>
        <v>Melton</v>
      </c>
      <c r="I1310" s="6" t="str">
        <f>VLOOKUP(F1310,'Customer Info'!A:E,4,FALSE)</f>
        <v>Consumer</v>
      </c>
      <c r="J1310" s="2">
        <v>1605</v>
      </c>
      <c r="K1310" s="2">
        <v>1530</v>
      </c>
      <c r="L1310" s="2">
        <v>1</v>
      </c>
      <c r="M1310" s="7">
        <f t="shared" si="80"/>
        <v>1530</v>
      </c>
      <c r="N1310" s="7">
        <f t="shared" si="81"/>
        <v>1605</v>
      </c>
      <c r="O1310" s="2">
        <v>36</v>
      </c>
      <c r="P1310" s="8">
        <f t="shared" si="82"/>
        <v>1641</v>
      </c>
      <c r="Q1310" s="8">
        <f t="shared" si="83"/>
        <v>75</v>
      </c>
      <c r="R1310" s="2" t="s">
        <v>50</v>
      </c>
      <c r="S1310" s="24" cm="1">
        <f t="array" ref="S1310">_xlfn.IFS(P1310&lt;5000, P1310*2%,  P1310&lt;25000, P1310*5%, P1310&lt;50000, P1310*7%, P1310&lt;10000, P1310*9%, P1310&lt;250000, P1310*12%, P1310&gt;=250000, P1310*15%)</f>
        <v>32.82</v>
      </c>
    </row>
    <row r="1311" spans="1:19" x14ac:dyDescent="0.3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>VLOOKUP(F1311,'Customer Info'!A:B,2,FALSE)</f>
        <v>David</v>
      </c>
      <c r="H1311" s="6" t="str">
        <f>VLOOKUP(F1311,'Customer Info'!A:C,3,FALSE)</f>
        <v>Kendrick</v>
      </c>
      <c r="I1311" s="6" t="str">
        <f>VLOOKUP(F1311,'Customer Info'!A:E,4,FALSE)</f>
        <v>Consumer</v>
      </c>
      <c r="J1311" s="2">
        <v>2829</v>
      </c>
      <c r="K1311" s="2">
        <v>2596</v>
      </c>
      <c r="L1311" s="2">
        <v>2</v>
      </c>
      <c r="M1311" s="7">
        <f t="shared" si="80"/>
        <v>5192</v>
      </c>
      <c r="N1311" s="7">
        <f t="shared" si="81"/>
        <v>5658</v>
      </c>
      <c r="O1311" s="2">
        <v>47</v>
      </c>
      <c r="P1311" s="8">
        <f t="shared" si="82"/>
        <v>5705</v>
      </c>
      <c r="Q1311" s="8">
        <f t="shared" si="83"/>
        <v>466</v>
      </c>
      <c r="R1311" s="2" t="s">
        <v>26</v>
      </c>
      <c r="S1311" s="24" cm="1">
        <f t="array" ref="S1311">_xlfn.IFS(P1311&lt;5000, P1311*2%,  P1311&lt;25000, P1311*5%, P1311&lt;50000, P1311*7%, P1311&lt;10000, P1311*9%, P1311&lt;250000, P1311*12%, P1311&gt;=250000, P1311*15%)</f>
        <v>285.25</v>
      </c>
    </row>
    <row r="1312" spans="1:19" x14ac:dyDescent="0.3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>VLOOKUP(F1312,'Customer Info'!A:B,2,FALSE)</f>
        <v>Nancy</v>
      </c>
      <c r="H1312" s="6" t="str">
        <f>VLOOKUP(F1312,'Customer Info'!A:C,3,FALSE)</f>
        <v>Lomonaco</v>
      </c>
      <c r="I1312" s="6" t="str">
        <f>VLOOKUP(F1312,'Customer Info'!A:E,4,FALSE)</f>
        <v>Consumer</v>
      </c>
      <c r="J1312" s="2">
        <v>288</v>
      </c>
      <c r="K1312" s="2">
        <v>264</v>
      </c>
      <c r="L1312" s="2">
        <v>3</v>
      </c>
      <c r="M1312" s="7">
        <f t="shared" si="80"/>
        <v>792</v>
      </c>
      <c r="N1312" s="7">
        <f t="shared" si="81"/>
        <v>864</v>
      </c>
      <c r="O1312" s="2">
        <v>56</v>
      </c>
      <c r="P1312" s="8">
        <f t="shared" si="82"/>
        <v>920</v>
      </c>
      <c r="Q1312" s="8">
        <f t="shared" si="83"/>
        <v>72</v>
      </c>
      <c r="R1312" s="2" t="s">
        <v>28</v>
      </c>
      <c r="S1312" s="24" cm="1">
        <f t="array" ref="S1312">_xlfn.IFS(P1312&lt;5000, P1312*2%,  P1312&lt;25000, P1312*5%, P1312&lt;50000, P1312*7%, P1312&lt;10000, P1312*9%, P1312&lt;250000, P1312*12%, P1312&gt;=250000, P1312*15%)</f>
        <v>18.400000000000002</v>
      </c>
    </row>
    <row r="1313" spans="1:19" x14ac:dyDescent="0.3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>VLOOKUP(F1313,'Customer Info'!A:B,2,FALSE)</f>
        <v>Julie</v>
      </c>
      <c r="H1313" s="6" t="str">
        <f>VLOOKUP(F1313,'Customer Info'!A:C,3,FALSE)</f>
        <v>Creighton</v>
      </c>
      <c r="I1313" s="6" t="str">
        <f>VLOOKUP(F1313,'Customer Info'!A:E,4,FALSE)</f>
        <v>Consumer</v>
      </c>
      <c r="J1313" s="2">
        <v>1901</v>
      </c>
      <c r="K1313" s="2">
        <v>1810</v>
      </c>
      <c r="L1313" s="2">
        <v>10</v>
      </c>
      <c r="M1313" s="7">
        <f t="shared" si="80"/>
        <v>18100</v>
      </c>
      <c r="N1313" s="7">
        <f t="shared" si="81"/>
        <v>19010</v>
      </c>
      <c r="O1313" s="2">
        <v>35</v>
      </c>
      <c r="P1313" s="8">
        <f t="shared" si="82"/>
        <v>19045</v>
      </c>
      <c r="Q1313" s="8">
        <f t="shared" si="83"/>
        <v>910</v>
      </c>
      <c r="R1313" s="2" t="s">
        <v>28</v>
      </c>
      <c r="S1313" s="24" cm="1">
        <f t="array" ref="S1313">_xlfn.IFS(P1313&lt;5000, P1313*2%,  P1313&lt;25000, P1313*5%, P1313&lt;50000, P1313*7%, P1313&lt;10000, P1313*9%, P1313&lt;250000, P1313*12%, P1313&gt;=250000, P1313*15%)</f>
        <v>952.25</v>
      </c>
    </row>
    <row r="1314" spans="1:19" x14ac:dyDescent="0.3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>VLOOKUP(F1314,'Customer Info'!A:B,2,FALSE)</f>
        <v>Dianna</v>
      </c>
      <c r="H1314" s="6" t="str">
        <f>VLOOKUP(F1314,'Customer Info'!A:C,3,FALSE)</f>
        <v>Vittorini</v>
      </c>
      <c r="I1314" s="6" t="str">
        <f>VLOOKUP(F1314,'Customer Info'!A:E,4,FALSE)</f>
        <v>Corporate</v>
      </c>
      <c r="J1314" s="2">
        <v>1305</v>
      </c>
      <c r="K1314" s="2">
        <v>1197</v>
      </c>
      <c r="L1314" s="2">
        <v>1</v>
      </c>
      <c r="M1314" s="7">
        <f t="shared" si="80"/>
        <v>1197</v>
      </c>
      <c r="N1314" s="7">
        <f t="shared" si="81"/>
        <v>1305</v>
      </c>
      <c r="O1314" s="2">
        <v>66</v>
      </c>
      <c r="P1314" s="8">
        <f t="shared" si="82"/>
        <v>1371</v>
      </c>
      <c r="Q1314" s="8">
        <f t="shared" si="83"/>
        <v>108</v>
      </c>
      <c r="R1314" s="2" t="s">
        <v>50</v>
      </c>
      <c r="S1314" s="24" cm="1">
        <f t="array" ref="S1314">_xlfn.IFS(P1314&lt;5000, P1314*2%,  P1314&lt;25000, P1314*5%, P1314&lt;50000, P1314*7%, P1314&lt;10000, P1314*9%, P1314&lt;250000, P1314*12%, P1314&gt;=250000, P1314*15%)</f>
        <v>27.42</v>
      </c>
    </row>
    <row r="1315" spans="1:19" x14ac:dyDescent="0.3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>VLOOKUP(F1315,'Customer Info'!A:B,2,FALSE)</f>
        <v>Christy</v>
      </c>
      <c r="H1315" s="6" t="str">
        <f>VLOOKUP(F1315,'Customer Info'!A:C,3,FALSE)</f>
        <v>Brittain</v>
      </c>
      <c r="I1315" s="6" t="str">
        <f>VLOOKUP(F1315,'Customer Info'!A:E,4,FALSE)</f>
        <v>Consumer</v>
      </c>
      <c r="J1315" s="2">
        <v>8379</v>
      </c>
      <c r="K1315" s="2">
        <v>8061</v>
      </c>
      <c r="L1315" s="2">
        <v>8</v>
      </c>
      <c r="M1315" s="7">
        <f t="shared" si="80"/>
        <v>64488</v>
      </c>
      <c r="N1315" s="7">
        <f t="shared" si="81"/>
        <v>67032</v>
      </c>
      <c r="O1315" s="2">
        <v>67</v>
      </c>
      <c r="P1315" s="8">
        <f t="shared" si="82"/>
        <v>67099</v>
      </c>
      <c r="Q1315" s="8">
        <f t="shared" si="83"/>
        <v>2544</v>
      </c>
      <c r="R1315" s="2" t="s">
        <v>50</v>
      </c>
      <c r="S1315" s="24" cm="1">
        <f t="array" ref="S1315">_xlfn.IFS(P1315&lt;5000, P1315*2%,  P1315&lt;25000, P1315*5%, P1315&lt;50000, P1315*7%, P1315&lt;10000, P1315*9%, P1315&lt;250000, P1315*12%, P1315&gt;=250000, P1315*15%)</f>
        <v>8051.88</v>
      </c>
    </row>
    <row r="1316" spans="1:19" x14ac:dyDescent="0.3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>VLOOKUP(F1316,'Customer Info'!A:B,2,FALSE)</f>
        <v>Emily</v>
      </c>
      <c r="H1316" s="6" t="str">
        <f>VLOOKUP(F1316,'Customer Info'!A:C,3,FALSE)</f>
        <v>Burns</v>
      </c>
      <c r="I1316" s="6" t="str">
        <f>VLOOKUP(F1316,'Customer Info'!A:E,4,FALSE)</f>
        <v>Consumer</v>
      </c>
      <c r="J1316" s="2">
        <v>6274</v>
      </c>
      <c r="K1316" s="2">
        <v>6093</v>
      </c>
      <c r="L1316" s="2">
        <v>1</v>
      </c>
      <c r="M1316" s="7">
        <f t="shared" si="80"/>
        <v>6093</v>
      </c>
      <c r="N1316" s="7">
        <f t="shared" si="81"/>
        <v>6274</v>
      </c>
      <c r="O1316" s="2">
        <v>53</v>
      </c>
      <c r="P1316" s="8">
        <f t="shared" si="82"/>
        <v>6327</v>
      </c>
      <c r="Q1316" s="8">
        <f t="shared" si="83"/>
        <v>181</v>
      </c>
      <c r="R1316" s="2" t="s">
        <v>50</v>
      </c>
      <c r="S1316" s="24" cm="1">
        <f t="array" ref="S1316">_xlfn.IFS(P1316&lt;5000, P1316*2%,  P1316&lt;25000, P1316*5%, P1316&lt;50000, P1316*7%, P1316&lt;10000, P1316*9%, P1316&lt;250000, P1316*12%, P1316&gt;=250000, P1316*15%)</f>
        <v>316.35000000000002</v>
      </c>
    </row>
    <row r="1317" spans="1:19" x14ac:dyDescent="0.3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>VLOOKUP(F1317,'Customer Info'!A:B,2,FALSE)</f>
        <v>Stuart</v>
      </c>
      <c r="H1317" s="6" t="str">
        <f>VLOOKUP(F1317,'Customer Info'!A:C,3,FALSE)</f>
        <v>Calhoun</v>
      </c>
      <c r="I1317" s="6" t="str">
        <f>VLOOKUP(F1317,'Customer Info'!A:E,4,FALSE)</f>
        <v>Consumer</v>
      </c>
      <c r="J1317" s="2">
        <v>896</v>
      </c>
      <c r="K1317" s="2">
        <v>870</v>
      </c>
      <c r="L1317" s="2">
        <v>4</v>
      </c>
      <c r="M1317" s="7">
        <f t="shared" si="80"/>
        <v>3480</v>
      </c>
      <c r="N1317" s="7">
        <f t="shared" si="81"/>
        <v>3584</v>
      </c>
      <c r="O1317" s="2">
        <v>39</v>
      </c>
      <c r="P1317" s="8">
        <f t="shared" si="82"/>
        <v>3623</v>
      </c>
      <c r="Q1317" s="8">
        <f t="shared" si="83"/>
        <v>104</v>
      </c>
      <c r="R1317" s="2" t="s">
        <v>50</v>
      </c>
      <c r="S1317" s="24" cm="1">
        <f t="array" ref="S1317">_xlfn.IFS(P1317&lt;5000, P1317*2%,  P1317&lt;25000, P1317*5%, P1317&lt;50000, P1317*7%, P1317&lt;10000, P1317*9%, P1317&lt;250000, P1317*12%, P1317&gt;=250000, P1317*15%)</f>
        <v>72.460000000000008</v>
      </c>
    </row>
    <row r="1318" spans="1:19" x14ac:dyDescent="0.3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>VLOOKUP(F1318,'Customer Info'!A:B,2,FALSE)</f>
        <v>Larry</v>
      </c>
      <c r="H1318" s="6" t="str">
        <f>VLOOKUP(F1318,'Customer Info'!A:C,3,FALSE)</f>
        <v>Blacks</v>
      </c>
      <c r="I1318" s="6" t="str">
        <f>VLOOKUP(F1318,'Customer Info'!A:E,4,FALSE)</f>
        <v>Consumer</v>
      </c>
      <c r="J1318" s="2">
        <v>63</v>
      </c>
      <c r="K1318" s="2">
        <v>58</v>
      </c>
      <c r="L1318" s="2">
        <v>5</v>
      </c>
      <c r="M1318" s="7">
        <f t="shared" si="80"/>
        <v>290</v>
      </c>
      <c r="N1318" s="7">
        <f t="shared" si="81"/>
        <v>315</v>
      </c>
      <c r="O1318" s="2">
        <v>10</v>
      </c>
      <c r="P1318" s="8">
        <f t="shared" si="82"/>
        <v>325</v>
      </c>
      <c r="Q1318" s="8">
        <f t="shared" si="83"/>
        <v>25</v>
      </c>
      <c r="R1318" s="2" t="s">
        <v>28</v>
      </c>
      <c r="S1318" s="24" cm="1">
        <f t="array" ref="S1318">_xlfn.IFS(P1318&lt;5000, P1318*2%,  P1318&lt;25000, P1318*5%, P1318&lt;50000, P1318*7%, P1318&lt;10000, P1318*9%, P1318&lt;250000, P1318*12%, P1318&gt;=250000, P1318*15%)</f>
        <v>6.5</v>
      </c>
    </row>
    <row r="1319" spans="1:19" x14ac:dyDescent="0.3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>VLOOKUP(F1319,'Customer Info'!A:B,2,FALSE)</f>
        <v>Hilary</v>
      </c>
      <c r="H1319" s="6" t="str">
        <f>VLOOKUP(F1319,'Customer Info'!A:C,3,FALSE)</f>
        <v>Holden</v>
      </c>
      <c r="I1319" s="6" t="str">
        <f>VLOOKUP(F1319,'Customer Info'!A:E,4,FALSE)</f>
        <v>Corporate</v>
      </c>
      <c r="J1319" s="2">
        <v>392</v>
      </c>
      <c r="K1319" s="2">
        <v>356</v>
      </c>
      <c r="L1319" s="2">
        <v>2</v>
      </c>
      <c r="M1319" s="7">
        <f t="shared" si="80"/>
        <v>712</v>
      </c>
      <c r="N1319" s="7">
        <f t="shared" si="81"/>
        <v>784</v>
      </c>
      <c r="O1319" s="2">
        <v>78</v>
      </c>
      <c r="P1319" s="8">
        <f t="shared" si="82"/>
        <v>862</v>
      </c>
      <c r="Q1319" s="8">
        <f t="shared" si="83"/>
        <v>72</v>
      </c>
      <c r="R1319" s="2" t="s">
        <v>28</v>
      </c>
      <c r="S1319" s="24" cm="1">
        <f t="array" ref="S1319">_xlfn.IFS(P1319&lt;5000, P1319*2%,  P1319&lt;25000, P1319*5%, P1319&lt;50000, P1319*7%, P1319&lt;10000, P1319*9%, P1319&lt;250000, P1319*12%, P1319&gt;=250000, P1319*15%)</f>
        <v>17.240000000000002</v>
      </c>
    </row>
    <row r="1320" spans="1:19" x14ac:dyDescent="0.3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>VLOOKUP(F1320,'Customer Info'!A:B,2,FALSE)</f>
        <v>Dave</v>
      </c>
      <c r="H1320" s="6" t="str">
        <f>VLOOKUP(F1320,'Customer Info'!A:C,3,FALSE)</f>
        <v>Poirier</v>
      </c>
      <c r="I1320" s="6" t="str">
        <f>VLOOKUP(F1320,'Customer Info'!A:E,4,FALSE)</f>
        <v>Corporate</v>
      </c>
      <c r="J1320" s="2">
        <v>6400</v>
      </c>
      <c r="K1320" s="2">
        <v>6401</v>
      </c>
      <c r="L1320" s="2">
        <v>2</v>
      </c>
      <c r="M1320" s="7">
        <f t="shared" si="80"/>
        <v>12802</v>
      </c>
      <c r="N1320" s="7">
        <f t="shared" si="81"/>
        <v>12800</v>
      </c>
      <c r="O1320" s="2">
        <v>38</v>
      </c>
      <c r="P1320" s="8">
        <f t="shared" si="82"/>
        <v>12838</v>
      </c>
      <c r="Q1320" s="8">
        <f t="shared" si="83"/>
        <v>-2</v>
      </c>
      <c r="R1320" s="2" t="s">
        <v>50</v>
      </c>
      <c r="S1320" s="24" cm="1">
        <f t="array" ref="S1320">_xlfn.IFS(P1320&lt;5000, P1320*2%,  P1320&lt;25000, P1320*5%, P1320&lt;50000, P1320*7%, P1320&lt;10000, P1320*9%, P1320&lt;250000, P1320*12%, P1320&gt;=250000, P1320*15%)</f>
        <v>641.90000000000009</v>
      </c>
    </row>
    <row r="1321" spans="1:19" x14ac:dyDescent="0.3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>VLOOKUP(F1321,'Customer Info'!A:B,2,FALSE)</f>
        <v>Hallie</v>
      </c>
      <c r="H1321" s="6" t="str">
        <f>VLOOKUP(F1321,'Customer Info'!A:C,3,FALSE)</f>
        <v>Redmond</v>
      </c>
      <c r="I1321" s="6" t="str">
        <f>VLOOKUP(F1321,'Customer Info'!A:E,4,FALSE)</f>
        <v>Home Office</v>
      </c>
      <c r="J1321" s="2">
        <v>101</v>
      </c>
      <c r="K1321" s="2">
        <v>98</v>
      </c>
      <c r="L1321" s="2">
        <v>5</v>
      </c>
      <c r="M1321" s="7">
        <f t="shared" si="80"/>
        <v>490</v>
      </c>
      <c r="N1321" s="7">
        <f t="shared" si="81"/>
        <v>505</v>
      </c>
      <c r="O1321" s="2">
        <v>10</v>
      </c>
      <c r="P1321" s="8">
        <f t="shared" si="82"/>
        <v>515</v>
      </c>
      <c r="Q1321" s="8">
        <f t="shared" si="83"/>
        <v>15</v>
      </c>
      <c r="R1321" s="2" t="s">
        <v>50</v>
      </c>
      <c r="S1321" s="24" cm="1">
        <f t="array" ref="S1321">_xlfn.IFS(P1321&lt;5000, P1321*2%,  P1321&lt;25000, P1321*5%, P1321&lt;50000, P1321*7%, P1321&lt;10000, P1321*9%, P1321&lt;250000, P1321*12%, P1321&gt;=250000, P1321*15%)</f>
        <v>10.3</v>
      </c>
    </row>
    <row r="1322" spans="1:19" x14ac:dyDescent="0.3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>VLOOKUP(F1322,'Customer Info'!A:B,2,FALSE)</f>
        <v>Georgia</v>
      </c>
      <c r="H1322" s="6" t="str">
        <f>VLOOKUP(F1322,'Customer Info'!A:C,3,FALSE)</f>
        <v>Rosenberg</v>
      </c>
      <c r="I1322" s="6" t="str">
        <f>VLOOKUP(F1322,'Customer Info'!A:E,4,FALSE)</f>
        <v>Consumer</v>
      </c>
      <c r="J1322" s="2">
        <v>59</v>
      </c>
      <c r="K1322" s="2">
        <v>55</v>
      </c>
      <c r="L1322" s="2">
        <v>7</v>
      </c>
      <c r="M1322" s="7">
        <f t="shared" si="80"/>
        <v>385</v>
      </c>
      <c r="N1322" s="7">
        <f t="shared" si="81"/>
        <v>413</v>
      </c>
      <c r="O1322" s="2">
        <v>10</v>
      </c>
      <c r="P1322" s="8">
        <f t="shared" si="82"/>
        <v>423</v>
      </c>
      <c r="Q1322" s="8">
        <f t="shared" si="83"/>
        <v>28</v>
      </c>
      <c r="R1322" s="2" t="s">
        <v>50</v>
      </c>
      <c r="S1322" s="24" cm="1">
        <f t="array" ref="S1322">_xlfn.IFS(P1322&lt;5000, P1322*2%,  P1322&lt;25000, P1322*5%, P1322&lt;50000, P1322*7%, P1322&lt;10000, P1322*9%, P1322&lt;250000, P1322*12%, P1322&gt;=250000, P1322*15%)</f>
        <v>8.4600000000000009</v>
      </c>
    </row>
    <row r="1323" spans="1:19" x14ac:dyDescent="0.3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>VLOOKUP(F1323,'Customer Info'!A:B,2,FALSE)</f>
        <v>Jack</v>
      </c>
      <c r="H1323" s="6" t="str">
        <f>VLOOKUP(F1323,'Customer Info'!A:C,3,FALSE)</f>
        <v>O'Briant</v>
      </c>
      <c r="I1323" s="6" t="str">
        <f>VLOOKUP(F1323,'Customer Info'!A:E,4,FALSE)</f>
        <v>Corporate</v>
      </c>
      <c r="J1323" s="2">
        <v>645</v>
      </c>
      <c r="K1323" s="2">
        <v>565</v>
      </c>
      <c r="L1323" s="2">
        <v>2</v>
      </c>
      <c r="M1323" s="7">
        <f t="shared" si="80"/>
        <v>1130</v>
      </c>
      <c r="N1323" s="7">
        <f t="shared" si="81"/>
        <v>1290</v>
      </c>
      <c r="O1323" s="2">
        <v>24</v>
      </c>
      <c r="P1323" s="8">
        <f t="shared" si="82"/>
        <v>1314</v>
      </c>
      <c r="Q1323" s="8">
        <f t="shared" si="83"/>
        <v>160</v>
      </c>
      <c r="R1323" s="2" t="s">
        <v>28</v>
      </c>
      <c r="S1323" s="24" cm="1">
        <f t="array" ref="S1323">_xlfn.IFS(P1323&lt;5000, P1323*2%,  P1323&lt;25000, P1323*5%, P1323&lt;50000, P1323*7%, P1323&lt;10000, P1323*9%, P1323&lt;250000, P1323*12%, P1323&gt;=250000, P1323*15%)</f>
        <v>26.28</v>
      </c>
    </row>
    <row r="1324" spans="1:19" x14ac:dyDescent="0.3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>VLOOKUP(F1324,'Customer Info'!A:B,2,FALSE)</f>
        <v>Dennis</v>
      </c>
      <c r="H1324" s="6" t="str">
        <f>VLOOKUP(F1324,'Customer Info'!A:C,3,FALSE)</f>
        <v>Pardue</v>
      </c>
      <c r="I1324" s="6" t="str">
        <f>VLOOKUP(F1324,'Customer Info'!A:E,4,FALSE)</f>
        <v>Consumer</v>
      </c>
      <c r="J1324" s="2">
        <v>1615</v>
      </c>
      <c r="K1324" s="2">
        <v>1525</v>
      </c>
      <c r="L1324" s="2">
        <v>6</v>
      </c>
      <c r="M1324" s="7">
        <f t="shared" si="80"/>
        <v>9150</v>
      </c>
      <c r="N1324" s="7">
        <f t="shared" si="81"/>
        <v>9690</v>
      </c>
      <c r="O1324" s="2">
        <v>36</v>
      </c>
      <c r="P1324" s="8">
        <f t="shared" si="82"/>
        <v>9726</v>
      </c>
      <c r="Q1324" s="8">
        <f t="shared" si="83"/>
        <v>540</v>
      </c>
      <c r="R1324" s="2" t="s">
        <v>26</v>
      </c>
      <c r="S1324" s="24" cm="1">
        <f t="array" ref="S1324">_xlfn.IFS(P1324&lt;5000, P1324*2%,  P1324&lt;25000, P1324*5%, P1324&lt;50000, P1324*7%, P1324&lt;10000, P1324*9%, P1324&lt;250000, P1324*12%, P1324&gt;=250000, P1324*15%)</f>
        <v>486.3</v>
      </c>
    </row>
    <row r="1325" spans="1:19" x14ac:dyDescent="0.3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>VLOOKUP(F1325,'Customer Info'!A:B,2,FALSE)</f>
        <v>Ivan</v>
      </c>
      <c r="H1325" s="6" t="str">
        <f>VLOOKUP(F1325,'Customer Info'!A:C,3,FALSE)</f>
        <v>Gibson</v>
      </c>
      <c r="I1325" s="6" t="str">
        <f>VLOOKUP(F1325,'Customer Info'!A:E,4,FALSE)</f>
        <v>Corporate</v>
      </c>
      <c r="J1325" s="2">
        <v>1585</v>
      </c>
      <c r="K1325" s="2">
        <v>1495</v>
      </c>
      <c r="L1325" s="2">
        <v>2</v>
      </c>
      <c r="M1325" s="7">
        <f t="shared" si="80"/>
        <v>2990</v>
      </c>
      <c r="N1325" s="7">
        <f t="shared" si="81"/>
        <v>3170</v>
      </c>
      <c r="O1325" s="2">
        <v>25</v>
      </c>
      <c r="P1325" s="8">
        <f t="shared" si="82"/>
        <v>3195</v>
      </c>
      <c r="Q1325" s="8">
        <f t="shared" si="83"/>
        <v>180</v>
      </c>
      <c r="R1325" s="2" t="s">
        <v>50</v>
      </c>
      <c r="S1325" s="24" cm="1">
        <f t="array" ref="S1325">_xlfn.IFS(P1325&lt;5000, P1325*2%,  P1325&lt;25000, P1325*5%, P1325&lt;50000, P1325*7%, P1325&lt;10000, P1325*9%, P1325&lt;250000, P1325*12%, P1325&gt;=250000, P1325*15%)</f>
        <v>63.9</v>
      </c>
    </row>
    <row r="1326" spans="1:19" x14ac:dyDescent="0.3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>VLOOKUP(F1326,'Customer Info'!A:B,2,FALSE)</f>
        <v>Craig</v>
      </c>
      <c r="H1326" s="6" t="str">
        <f>VLOOKUP(F1326,'Customer Info'!A:C,3,FALSE)</f>
        <v>Leslie</v>
      </c>
      <c r="I1326" s="6" t="str">
        <f>VLOOKUP(F1326,'Customer Info'!A:E,4,FALSE)</f>
        <v>Consumer</v>
      </c>
      <c r="J1326" s="2">
        <v>1246</v>
      </c>
      <c r="K1326" s="2">
        <v>1164</v>
      </c>
      <c r="L1326" s="2">
        <v>3</v>
      </c>
      <c r="M1326" s="7">
        <f t="shared" si="80"/>
        <v>3492</v>
      </c>
      <c r="N1326" s="7">
        <f t="shared" si="81"/>
        <v>3738</v>
      </c>
      <c r="O1326" s="2">
        <v>45</v>
      </c>
      <c r="P1326" s="8">
        <f t="shared" si="82"/>
        <v>3783</v>
      </c>
      <c r="Q1326" s="8">
        <f t="shared" si="83"/>
        <v>246</v>
      </c>
      <c r="R1326" s="2" t="s">
        <v>50</v>
      </c>
      <c r="S1326" s="24" cm="1">
        <f t="array" ref="S1326">_xlfn.IFS(P1326&lt;5000, P1326*2%,  P1326&lt;25000, P1326*5%, P1326&lt;50000, P1326*7%, P1326&lt;10000, P1326*9%, P1326&lt;250000, P1326*12%, P1326&gt;=250000, P1326*15%)</f>
        <v>75.66</v>
      </c>
    </row>
    <row r="1327" spans="1:19" x14ac:dyDescent="0.3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>VLOOKUP(F1327,'Customer Info'!A:B,2,FALSE)</f>
        <v>Aaron</v>
      </c>
      <c r="H1327" s="6" t="str">
        <f>VLOOKUP(F1327,'Customer Info'!A:C,3,FALSE)</f>
        <v>Smayling</v>
      </c>
      <c r="I1327" s="6" t="str">
        <f>VLOOKUP(F1327,'Customer Info'!A:E,4,FALSE)</f>
        <v>Home Office</v>
      </c>
      <c r="J1327" s="2">
        <v>3054</v>
      </c>
      <c r="K1327" s="2">
        <v>2721</v>
      </c>
      <c r="L1327" s="2">
        <v>1</v>
      </c>
      <c r="M1327" s="7">
        <f t="shared" si="80"/>
        <v>2721</v>
      </c>
      <c r="N1327" s="7">
        <f t="shared" si="81"/>
        <v>3054</v>
      </c>
      <c r="O1327" s="2">
        <v>90</v>
      </c>
      <c r="P1327" s="8">
        <f t="shared" si="82"/>
        <v>3144</v>
      </c>
      <c r="Q1327" s="8">
        <f t="shared" si="83"/>
        <v>333</v>
      </c>
      <c r="R1327" s="2" t="s">
        <v>28</v>
      </c>
      <c r="S1327" s="24" cm="1">
        <f t="array" ref="S1327">_xlfn.IFS(P1327&lt;5000, P1327*2%,  P1327&lt;25000, P1327*5%, P1327&lt;50000, P1327*7%, P1327&lt;10000, P1327*9%, P1327&lt;250000, P1327*12%, P1327&gt;=250000, P1327*15%)</f>
        <v>62.88</v>
      </c>
    </row>
    <row r="1328" spans="1:19" x14ac:dyDescent="0.3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>VLOOKUP(F1328,'Customer Info'!A:B,2,FALSE)</f>
        <v>Benjamin</v>
      </c>
      <c r="H1328" s="6" t="str">
        <f>VLOOKUP(F1328,'Customer Info'!A:C,3,FALSE)</f>
        <v>Patterson</v>
      </c>
      <c r="I1328" s="6" t="str">
        <f>VLOOKUP(F1328,'Customer Info'!A:E,4,FALSE)</f>
        <v>Home Office</v>
      </c>
      <c r="J1328" s="2">
        <v>4714</v>
      </c>
      <c r="K1328" s="2">
        <v>4323</v>
      </c>
      <c r="L1328" s="2">
        <v>1</v>
      </c>
      <c r="M1328" s="7">
        <f t="shared" si="80"/>
        <v>4323</v>
      </c>
      <c r="N1328" s="7">
        <f t="shared" si="81"/>
        <v>4714</v>
      </c>
      <c r="O1328" s="2">
        <v>50</v>
      </c>
      <c r="P1328" s="8">
        <f t="shared" si="82"/>
        <v>4764</v>
      </c>
      <c r="Q1328" s="8">
        <f t="shared" si="83"/>
        <v>391</v>
      </c>
      <c r="R1328" s="2" t="s">
        <v>26</v>
      </c>
      <c r="S1328" s="24" cm="1">
        <f t="array" ref="S1328">_xlfn.IFS(P1328&lt;5000, P1328*2%,  P1328&lt;25000, P1328*5%, P1328&lt;50000, P1328*7%, P1328&lt;10000, P1328*9%, P1328&lt;250000, P1328*12%, P1328&gt;=250000, P1328*15%)</f>
        <v>95.28</v>
      </c>
    </row>
    <row r="1329" spans="1:19" x14ac:dyDescent="0.3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>VLOOKUP(F1329,'Customer Info'!A:B,2,FALSE)</f>
        <v>Caroline</v>
      </c>
      <c r="H1329" s="6" t="str">
        <f>VLOOKUP(F1329,'Customer Info'!A:C,3,FALSE)</f>
        <v>Jumper</v>
      </c>
      <c r="I1329" s="6" t="str">
        <f>VLOOKUP(F1329,'Customer Info'!A:E,4,FALSE)</f>
        <v>Consumer</v>
      </c>
      <c r="J1329" s="2">
        <v>1359</v>
      </c>
      <c r="K1329" s="2">
        <v>1221</v>
      </c>
      <c r="L1329" s="2">
        <v>7</v>
      </c>
      <c r="M1329" s="7">
        <f t="shared" si="80"/>
        <v>8547</v>
      </c>
      <c r="N1329" s="7">
        <f t="shared" si="81"/>
        <v>9513</v>
      </c>
      <c r="O1329" s="2">
        <v>87</v>
      </c>
      <c r="P1329" s="8">
        <f t="shared" si="82"/>
        <v>9600</v>
      </c>
      <c r="Q1329" s="8">
        <f t="shared" si="83"/>
        <v>966</v>
      </c>
      <c r="R1329" s="2" t="s">
        <v>50</v>
      </c>
      <c r="S1329" s="24" cm="1">
        <f t="array" ref="S1329">_xlfn.IFS(P1329&lt;5000, P1329*2%,  P1329&lt;25000, P1329*5%, P1329&lt;50000, P1329*7%, P1329&lt;10000, P1329*9%, P1329&lt;250000, P1329*12%, P1329&gt;=250000, P1329*15%)</f>
        <v>480</v>
      </c>
    </row>
    <row r="1330" spans="1:19" x14ac:dyDescent="0.3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>VLOOKUP(F1330,'Customer Info'!A:B,2,FALSE)</f>
        <v>Benjamin</v>
      </c>
      <c r="H1330" s="6" t="str">
        <f>VLOOKUP(F1330,'Customer Info'!A:C,3,FALSE)</f>
        <v>Patterson</v>
      </c>
      <c r="I1330" s="6" t="str">
        <f>VLOOKUP(F1330,'Customer Info'!A:E,4,FALSE)</f>
        <v>Home Office</v>
      </c>
      <c r="J1330" s="2">
        <v>7609</v>
      </c>
      <c r="K1330" s="2">
        <v>7248</v>
      </c>
      <c r="L1330" s="2">
        <v>2</v>
      </c>
      <c r="M1330" s="7">
        <f t="shared" si="80"/>
        <v>14496</v>
      </c>
      <c r="N1330" s="7">
        <f t="shared" si="81"/>
        <v>15218</v>
      </c>
      <c r="O1330" s="2">
        <v>89</v>
      </c>
      <c r="P1330" s="8">
        <f t="shared" si="82"/>
        <v>15307</v>
      </c>
      <c r="Q1330" s="8">
        <f t="shared" si="83"/>
        <v>722</v>
      </c>
      <c r="R1330" s="2" t="s">
        <v>28</v>
      </c>
      <c r="S1330" s="24" cm="1">
        <f t="array" ref="S1330">_xlfn.IFS(P1330&lt;5000, P1330*2%,  P1330&lt;25000, P1330*5%, P1330&lt;50000, P1330*7%, P1330&lt;10000, P1330*9%, P1330&lt;250000, P1330*12%, P1330&gt;=250000, P1330*15%)</f>
        <v>765.35</v>
      </c>
    </row>
    <row r="1331" spans="1:19" x14ac:dyDescent="0.3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>VLOOKUP(F1331,'Customer Info'!A:B,2,FALSE)</f>
        <v>Ruben</v>
      </c>
      <c r="H1331" s="6" t="str">
        <f>VLOOKUP(F1331,'Customer Info'!A:C,3,FALSE)</f>
        <v>Ausman</v>
      </c>
      <c r="I1331" s="6" t="str">
        <f>VLOOKUP(F1331,'Customer Info'!A:E,4,FALSE)</f>
        <v>Consumer</v>
      </c>
      <c r="J1331" s="2">
        <v>2874</v>
      </c>
      <c r="K1331" s="2">
        <v>2583</v>
      </c>
      <c r="L1331" s="2">
        <v>2</v>
      </c>
      <c r="M1331" s="7">
        <f t="shared" si="80"/>
        <v>5166</v>
      </c>
      <c r="N1331" s="7">
        <f t="shared" si="81"/>
        <v>5748</v>
      </c>
      <c r="O1331" s="2">
        <v>58</v>
      </c>
      <c r="P1331" s="8">
        <f t="shared" si="82"/>
        <v>5806</v>
      </c>
      <c r="Q1331" s="8">
        <f t="shared" si="83"/>
        <v>582</v>
      </c>
      <c r="R1331" s="2" t="s">
        <v>26</v>
      </c>
      <c r="S1331" s="24" cm="1">
        <f t="array" ref="S1331">_xlfn.IFS(P1331&lt;5000, P1331*2%,  P1331&lt;25000, P1331*5%, P1331&lt;50000, P1331*7%, P1331&lt;10000, P1331*9%, P1331&lt;250000, P1331*12%, P1331&gt;=250000, P1331*15%)</f>
        <v>290.3</v>
      </c>
    </row>
    <row r="1332" spans="1:19" x14ac:dyDescent="0.3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>VLOOKUP(F1332,'Customer Info'!A:B,2,FALSE)</f>
        <v>Anna</v>
      </c>
      <c r="H1332" s="6" t="str">
        <f>VLOOKUP(F1332,'Customer Info'!A:C,3,FALSE)</f>
        <v>Gayman</v>
      </c>
      <c r="I1332" s="6" t="str">
        <f>VLOOKUP(F1332,'Customer Info'!A:E,4,FALSE)</f>
        <v>Consumer</v>
      </c>
      <c r="J1332" s="2">
        <v>3256</v>
      </c>
      <c r="K1332" s="2">
        <v>2959</v>
      </c>
      <c r="L1332" s="2">
        <v>1</v>
      </c>
      <c r="M1332" s="7">
        <f t="shared" si="80"/>
        <v>2959</v>
      </c>
      <c r="N1332" s="7">
        <f t="shared" si="81"/>
        <v>3256</v>
      </c>
      <c r="O1332" s="2">
        <v>49</v>
      </c>
      <c r="P1332" s="8">
        <f t="shared" si="82"/>
        <v>3305</v>
      </c>
      <c r="Q1332" s="8">
        <f t="shared" si="83"/>
        <v>297</v>
      </c>
      <c r="R1332" s="2" t="s">
        <v>28</v>
      </c>
      <c r="S1332" s="24" cm="1">
        <f t="array" ref="S1332">_xlfn.IFS(P1332&lt;5000, P1332*2%,  P1332&lt;25000, P1332*5%, P1332&lt;50000, P1332*7%, P1332&lt;10000, P1332*9%, P1332&lt;250000, P1332*12%, P1332&gt;=250000, P1332*15%)</f>
        <v>66.099999999999994</v>
      </c>
    </row>
    <row r="1333" spans="1:19" x14ac:dyDescent="0.3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>VLOOKUP(F1333,'Customer Info'!A:B,2,FALSE)</f>
        <v>Peter</v>
      </c>
      <c r="H1333" s="6" t="str">
        <f>VLOOKUP(F1333,'Customer Info'!A:C,3,FALSE)</f>
        <v>BŸhler</v>
      </c>
      <c r="I1333" s="6" t="str">
        <f>VLOOKUP(F1333,'Customer Info'!A:E,4,FALSE)</f>
        <v>Consumer</v>
      </c>
      <c r="J1333" s="2">
        <v>773</v>
      </c>
      <c r="K1333" s="2">
        <v>708</v>
      </c>
      <c r="L1333" s="2">
        <v>6</v>
      </c>
      <c r="M1333" s="7">
        <f t="shared" si="80"/>
        <v>4248</v>
      </c>
      <c r="N1333" s="7">
        <f t="shared" si="81"/>
        <v>4638</v>
      </c>
      <c r="O1333" s="2">
        <v>85</v>
      </c>
      <c r="P1333" s="8">
        <f t="shared" si="82"/>
        <v>4723</v>
      </c>
      <c r="Q1333" s="8">
        <f t="shared" si="83"/>
        <v>390</v>
      </c>
      <c r="R1333" s="2" t="s">
        <v>28</v>
      </c>
      <c r="S1333" s="24" cm="1">
        <f t="array" ref="S1333">_xlfn.IFS(P1333&lt;5000, P1333*2%,  P1333&lt;25000, P1333*5%, P1333&lt;50000, P1333*7%, P1333&lt;10000, P1333*9%, P1333&lt;250000, P1333*12%, P1333&gt;=250000, P1333*15%)</f>
        <v>94.460000000000008</v>
      </c>
    </row>
    <row r="1334" spans="1:19" x14ac:dyDescent="0.3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>VLOOKUP(F1334,'Customer Info'!A:B,2,FALSE)</f>
        <v>Karen</v>
      </c>
      <c r="H1334" s="6" t="str">
        <f>VLOOKUP(F1334,'Customer Info'!A:C,3,FALSE)</f>
        <v>Daniels</v>
      </c>
      <c r="I1334" s="6" t="str">
        <f>VLOOKUP(F1334,'Customer Info'!A:E,4,FALSE)</f>
        <v>Corporate</v>
      </c>
      <c r="J1334" s="2">
        <v>6864</v>
      </c>
      <c r="K1334" s="2">
        <v>6667</v>
      </c>
      <c r="L1334" s="2">
        <v>1</v>
      </c>
      <c r="M1334" s="7">
        <f t="shared" si="80"/>
        <v>6667</v>
      </c>
      <c r="N1334" s="7">
        <f t="shared" si="81"/>
        <v>6864</v>
      </c>
      <c r="O1334" s="2">
        <v>86</v>
      </c>
      <c r="P1334" s="8">
        <f t="shared" si="82"/>
        <v>6950</v>
      </c>
      <c r="Q1334" s="8">
        <f t="shared" si="83"/>
        <v>197</v>
      </c>
      <c r="R1334" s="2" t="s">
        <v>50</v>
      </c>
      <c r="S1334" s="24" cm="1">
        <f t="array" ref="S1334">_xlfn.IFS(P1334&lt;5000, P1334*2%,  P1334&lt;25000, P1334*5%, P1334&lt;50000, P1334*7%, P1334&lt;10000, P1334*9%, P1334&lt;250000, P1334*12%, P1334&gt;=250000, P1334*15%)</f>
        <v>347.5</v>
      </c>
    </row>
    <row r="1335" spans="1:19" x14ac:dyDescent="0.3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>VLOOKUP(F1335,'Customer Info'!A:B,2,FALSE)</f>
        <v>Brad</v>
      </c>
      <c r="H1335" s="6" t="str">
        <f>VLOOKUP(F1335,'Customer Info'!A:C,3,FALSE)</f>
        <v>Thomas</v>
      </c>
      <c r="I1335" s="6" t="str">
        <f>VLOOKUP(F1335,'Customer Info'!A:E,4,FALSE)</f>
        <v>Consumer</v>
      </c>
      <c r="J1335" s="2">
        <v>2442</v>
      </c>
      <c r="K1335" s="2">
        <v>2304</v>
      </c>
      <c r="L1335" s="2">
        <v>5</v>
      </c>
      <c r="M1335" s="7">
        <f t="shared" si="80"/>
        <v>11520</v>
      </c>
      <c r="N1335" s="7">
        <f t="shared" si="81"/>
        <v>12210</v>
      </c>
      <c r="O1335" s="2">
        <v>72</v>
      </c>
      <c r="P1335" s="8">
        <f t="shared" si="82"/>
        <v>12282</v>
      </c>
      <c r="Q1335" s="8">
        <f t="shared" si="83"/>
        <v>690</v>
      </c>
      <c r="R1335" s="2" t="s">
        <v>28</v>
      </c>
      <c r="S1335" s="24" cm="1">
        <f t="array" ref="S1335">_xlfn.IFS(P1335&lt;5000, P1335*2%,  P1335&lt;25000, P1335*5%, P1335&lt;50000, P1335*7%, P1335&lt;10000, P1335*9%, P1335&lt;250000, P1335*12%, P1335&gt;=250000, P1335*15%)</f>
        <v>614.1</v>
      </c>
    </row>
    <row r="1336" spans="1:19" x14ac:dyDescent="0.3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>VLOOKUP(F1336,'Customer Info'!A:B,2,FALSE)</f>
        <v>Mick</v>
      </c>
      <c r="H1336" s="6" t="str">
        <f>VLOOKUP(F1336,'Customer Info'!A:C,3,FALSE)</f>
        <v>Brown</v>
      </c>
      <c r="I1336" s="6" t="str">
        <f>VLOOKUP(F1336,'Customer Info'!A:E,4,FALSE)</f>
        <v>Home Office</v>
      </c>
      <c r="J1336" s="2">
        <v>886</v>
      </c>
      <c r="K1336" s="2">
        <v>796</v>
      </c>
      <c r="L1336" s="2">
        <v>5</v>
      </c>
      <c r="M1336" s="7">
        <f t="shared" si="80"/>
        <v>3980</v>
      </c>
      <c r="N1336" s="7">
        <f t="shared" si="81"/>
        <v>4430</v>
      </c>
      <c r="O1336" s="2">
        <v>46</v>
      </c>
      <c r="P1336" s="8">
        <f t="shared" si="82"/>
        <v>4476</v>
      </c>
      <c r="Q1336" s="8">
        <f t="shared" si="83"/>
        <v>450</v>
      </c>
      <c r="R1336" s="2" t="s">
        <v>56</v>
      </c>
      <c r="S1336" s="24" cm="1">
        <f t="array" ref="S1336">_xlfn.IFS(P1336&lt;5000, P1336*2%,  P1336&lt;25000, P1336*5%, P1336&lt;50000, P1336*7%, P1336&lt;10000, P1336*9%, P1336&lt;250000, P1336*12%, P1336&gt;=250000, P1336*15%)</f>
        <v>89.52</v>
      </c>
    </row>
    <row r="1337" spans="1:19" x14ac:dyDescent="0.3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>VLOOKUP(F1337,'Customer Info'!A:B,2,FALSE)</f>
        <v>Heather</v>
      </c>
      <c r="H1337" s="6" t="str">
        <f>VLOOKUP(F1337,'Customer Info'!A:C,3,FALSE)</f>
        <v>Kirkland</v>
      </c>
      <c r="I1337" s="6" t="str">
        <f>VLOOKUP(F1337,'Customer Info'!A:E,4,FALSE)</f>
        <v>Consumer</v>
      </c>
      <c r="J1337" s="2">
        <v>887</v>
      </c>
      <c r="K1337" s="2">
        <v>814</v>
      </c>
      <c r="L1337" s="2">
        <v>5</v>
      </c>
      <c r="M1337" s="7">
        <f t="shared" si="80"/>
        <v>4070</v>
      </c>
      <c r="N1337" s="7">
        <f t="shared" si="81"/>
        <v>4435</v>
      </c>
      <c r="O1337" s="2">
        <v>71</v>
      </c>
      <c r="P1337" s="8">
        <f t="shared" si="82"/>
        <v>4506</v>
      </c>
      <c r="Q1337" s="8">
        <f t="shared" si="83"/>
        <v>365</v>
      </c>
      <c r="R1337" s="2" t="s">
        <v>28</v>
      </c>
      <c r="S1337" s="24" cm="1">
        <f t="array" ref="S1337">_xlfn.IFS(P1337&lt;5000, P1337*2%,  P1337&lt;25000, P1337*5%, P1337&lt;50000, P1337*7%, P1337&lt;10000, P1337*9%, P1337&lt;250000, P1337*12%, P1337&gt;=250000, P1337*15%)</f>
        <v>90.12</v>
      </c>
    </row>
    <row r="1338" spans="1:19" x14ac:dyDescent="0.3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>VLOOKUP(F1338,'Customer Info'!A:B,2,FALSE)</f>
        <v>Helen</v>
      </c>
      <c r="H1338" s="6" t="str">
        <f>VLOOKUP(F1338,'Customer Info'!A:C,3,FALSE)</f>
        <v>Abelman</v>
      </c>
      <c r="I1338" s="6" t="str">
        <f>VLOOKUP(F1338,'Customer Info'!A:E,4,FALSE)</f>
        <v>Corporate</v>
      </c>
      <c r="J1338" s="2">
        <v>69</v>
      </c>
      <c r="K1338" s="2">
        <v>64</v>
      </c>
      <c r="L1338" s="2">
        <v>1</v>
      </c>
      <c r="M1338" s="7">
        <f t="shared" si="80"/>
        <v>64</v>
      </c>
      <c r="N1338" s="7">
        <f t="shared" si="81"/>
        <v>69</v>
      </c>
      <c r="O1338" s="2">
        <v>10</v>
      </c>
      <c r="P1338" s="8">
        <f t="shared" si="82"/>
        <v>79</v>
      </c>
      <c r="Q1338" s="8">
        <f t="shared" si="83"/>
        <v>5</v>
      </c>
      <c r="R1338" s="2" t="s">
        <v>28</v>
      </c>
      <c r="S1338" s="24" cm="1">
        <f t="array" ref="S1338">_xlfn.IFS(P1338&lt;5000, P1338*2%,  P1338&lt;25000, P1338*5%, P1338&lt;50000, P1338*7%, P1338&lt;10000, P1338*9%, P1338&lt;250000, P1338*12%, P1338&gt;=250000, P1338*15%)</f>
        <v>1.58</v>
      </c>
    </row>
    <row r="1339" spans="1:19" x14ac:dyDescent="0.3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>VLOOKUP(F1339,'Customer Info'!A:B,2,FALSE)</f>
        <v>Carl</v>
      </c>
      <c r="H1339" s="6" t="str">
        <f>VLOOKUP(F1339,'Customer Info'!A:C,3,FALSE)</f>
        <v>Weiss</v>
      </c>
      <c r="I1339" s="6" t="str">
        <f>VLOOKUP(F1339,'Customer Info'!A:E,4,FALSE)</f>
        <v>Corporate</v>
      </c>
      <c r="J1339" s="2">
        <v>1246</v>
      </c>
      <c r="K1339" s="2">
        <v>1164</v>
      </c>
      <c r="L1339" s="2">
        <v>8</v>
      </c>
      <c r="M1339" s="7">
        <f t="shared" si="80"/>
        <v>9312</v>
      </c>
      <c r="N1339" s="7">
        <f t="shared" si="81"/>
        <v>9968</v>
      </c>
      <c r="O1339" s="2">
        <v>59</v>
      </c>
      <c r="P1339" s="8">
        <f t="shared" si="82"/>
        <v>10027</v>
      </c>
      <c r="Q1339" s="8">
        <f t="shared" si="83"/>
        <v>656</v>
      </c>
      <c r="R1339" s="2" t="s">
        <v>26</v>
      </c>
      <c r="S1339" s="24" cm="1">
        <f t="array" ref="S1339">_xlfn.IFS(P1339&lt;5000, P1339*2%,  P1339&lt;25000, P1339*5%, P1339&lt;50000, P1339*7%, P1339&lt;10000, P1339*9%, P1339&lt;250000, P1339*12%, P1339&gt;=250000, P1339*15%)</f>
        <v>501.35</v>
      </c>
    </row>
    <row r="1340" spans="1:19" x14ac:dyDescent="0.3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>VLOOKUP(F1340,'Customer Info'!A:B,2,FALSE)</f>
        <v>Heather</v>
      </c>
      <c r="H1340" s="6" t="str">
        <f>VLOOKUP(F1340,'Customer Info'!A:C,3,FALSE)</f>
        <v>Kirkland</v>
      </c>
      <c r="I1340" s="6" t="str">
        <f>VLOOKUP(F1340,'Customer Info'!A:E,4,FALSE)</f>
        <v>Consumer</v>
      </c>
      <c r="J1340" s="2">
        <v>2503</v>
      </c>
      <c r="K1340" s="2">
        <v>2454</v>
      </c>
      <c r="L1340" s="2">
        <v>3</v>
      </c>
      <c r="M1340" s="7">
        <f t="shared" si="80"/>
        <v>7362</v>
      </c>
      <c r="N1340" s="7">
        <f t="shared" si="81"/>
        <v>7509</v>
      </c>
      <c r="O1340" s="2">
        <v>78</v>
      </c>
      <c r="P1340" s="8">
        <f t="shared" si="82"/>
        <v>7587</v>
      </c>
      <c r="Q1340" s="8">
        <f t="shared" si="83"/>
        <v>147</v>
      </c>
      <c r="R1340" s="2" t="s">
        <v>50</v>
      </c>
      <c r="S1340" s="24" cm="1">
        <f t="array" ref="S1340">_xlfn.IFS(P1340&lt;5000, P1340*2%,  P1340&lt;25000, P1340*5%, P1340&lt;50000, P1340*7%, P1340&lt;10000, P1340*9%, P1340&lt;250000, P1340*12%, P1340&gt;=250000, P1340*15%)</f>
        <v>379.35</v>
      </c>
    </row>
    <row r="1341" spans="1:19" x14ac:dyDescent="0.3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>VLOOKUP(F1341,'Customer Info'!A:B,2,FALSE)</f>
        <v>Brad</v>
      </c>
      <c r="H1341" s="6" t="str">
        <f>VLOOKUP(F1341,'Customer Info'!A:C,3,FALSE)</f>
        <v>Thomas</v>
      </c>
      <c r="I1341" s="6" t="str">
        <f>VLOOKUP(F1341,'Customer Info'!A:E,4,FALSE)</f>
        <v>Consumer</v>
      </c>
      <c r="J1341" s="2">
        <v>138</v>
      </c>
      <c r="K1341" s="2">
        <v>128</v>
      </c>
      <c r="L1341" s="2">
        <v>1</v>
      </c>
      <c r="M1341" s="7">
        <f t="shared" si="80"/>
        <v>128</v>
      </c>
      <c r="N1341" s="7">
        <f t="shared" si="81"/>
        <v>138</v>
      </c>
      <c r="O1341" s="2">
        <v>30</v>
      </c>
      <c r="P1341" s="8">
        <f t="shared" si="82"/>
        <v>168</v>
      </c>
      <c r="Q1341" s="8">
        <f t="shared" si="83"/>
        <v>10</v>
      </c>
      <c r="R1341" s="2" t="s">
        <v>28</v>
      </c>
      <c r="S1341" s="24" cm="1">
        <f t="array" ref="S1341">_xlfn.IFS(P1341&lt;5000, P1341*2%,  P1341&lt;25000, P1341*5%, P1341&lt;50000, P1341*7%, P1341&lt;10000, P1341*9%, P1341&lt;250000, P1341*12%, P1341&gt;=250000, P1341*15%)</f>
        <v>3.36</v>
      </c>
    </row>
    <row r="1342" spans="1:19" x14ac:dyDescent="0.3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>VLOOKUP(F1342,'Customer Info'!A:B,2,FALSE)</f>
        <v>Ralph</v>
      </c>
      <c r="H1342" s="6" t="str">
        <f>VLOOKUP(F1342,'Customer Info'!A:C,3,FALSE)</f>
        <v>Arnett</v>
      </c>
      <c r="I1342" s="6" t="str">
        <f>VLOOKUP(F1342,'Customer Info'!A:E,4,FALSE)</f>
        <v>Consumer</v>
      </c>
      <c r="J1342" s="2">
        <v>3289</v>
      </c>
      <c r="K1342" s="2">
        <v>3105</v>
      </c>
      <c r="L1342" s="2">
        <v>4</v>
      </c>
      <c r="M1342" s="7">
        <f t="shared" si="80"/>
        <v>12420</v>
      </c>
      <c r="N1342" s="7">
        <f t="shared" si="81"/>
        <v>13156</v>
      </c>
      <c r="O1342" s="2">
        <v>31</v>
      </c>
      <c r="P1342" s="8">
        <f t="shared" si="82"/>
        <v>13187</v>
      </c>
      <c r="Q1342" s="8">
        <f t="shared" si="83"/>
        <v>736</v>
      </c>
      <c r="R1342" s="2" t="s">
        <v>50</v>
      </c>
      <c r="S1342" s="24" cm="1">
        <f t="array" ref="S1342">_xlfn.IFS(P1342&lt;5000, P1342*2%,  P1342&lt;25000, P1342*5%, P1342&lt;50000, P1342*7%, P1342&lt;10000, P1342*9%, P1342&lt;250000, P1342*12%, P1342&gt;=250000, P1342*15%)</f>
        <v>659.35</v>
      </c>
    </row>
    <row r="1343" spans="1:19" x14ac:dyDescent="0.3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>VLOOKUP(F1343,'Customer Info'!A:B,2,FALSE)</f>
        <v>Charles</v>
      </c>
      <c r="H1343" s="6" t="str">
        <f>VLOOKUP(F1343,'Customer Info'!A:C,3,FALSE)</f>
        <v>Sheldon</v>
      </c>
      <c r="I1343" s="6" t="str">
        <f>VLOOKUP(F1343,'Customer Info'!A:E,4,FALSE)</f>
        <v>Consumer</v>
      </c>
      <c r="J1343" s="2">
        <v>1637</v>
      </c>
      <c r="K1343" s="2">
        <v>1532</v>
      </c>
      <c r="L1343" s="2">
        <v>5</v>
      </c>
      <c r="M1343" s="7">
        <f t="shared" si="80"/>
        <v>7660</v>
      </c>
      <c r="N1343" s="7">
        <f t="shared" si="81"/>
        <v>8185</v>
      </c>
      <c r="O1343" s="2">
        <v>41</v>
      </c>
      <c r="P1343" s="8">
        <f t="shared" si="82"/>
        <v>8226</v>
      </c>
      <c r="Q1343" s="8">
        <f t="shared" si="83"/>
        <v>525</v>
      </c>
      <c r="R1343" s="2" t="s">
        <v>28</v>
      </c>
      <c r="S1343" s="24" cm="1">
        <f t="array" ref="S1343">_xlfn.IFS(P1343&lt;5000, P1343*2%,  P1343&lt;25000, P1343*5%, P1343&lt;50000, P1343*7%, P1343&lt;10000, P1343*9%, P1343&lt;250000, P1343*12%, P1343&gt;=250000, P1343*15%)</f>
        <v>411.3</v>
      </c>
    </row>
    <row r="1344" spans="1:19" x14ac:dyDescent="0.3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>VLOOKUP(F1344,'Customer Info'!A:B,2,FALSE)</f>
        <v>Sylvia</v>
      </c>
      <c r="H1344" s="6" t="str">
        <f>VLOOKUP(F1344,'Customer Info'!A:C,3,FALSE)</f>
        <v>Foulston</v>
      </c>
      <c r="I1344" s="6" t="str">
        <f>VLOOKUP(F1344,'Customer Info'!A:E,4,FALSE)</f>
        <v>Consumer</v>
      </c>
      <c r="J1344" s="2">
        <v>1246</v>
      </c>
      <c r="K1344" s="2">
        <v>1164</v>
      </c>
      <c r="L1344" s="2">
        <v>2</v>
      </c>
      <c r="M1344" s="7">
        <f t="shared" si="80"/>
        <v>2328</v>
      </c>
      <c r="N1344" s="7">
        <f t="shared" si="81"/>
        <v>2492</v>
      </c>
      <c r="O1344" s="2">
        <v>73</v>
      </c>
      <c r="P1344" s="8">
        <f t="shared" si="82"/>
        <v>2565</v>
      </c>
      <c r="Q1344" s="8">
        <f t="shared" si="83"/>
        <v>164</v>
      </c>
      <c r="R1344" s="2" t="s">
        <v>50</v>
      </c>
      <c r="S1344" s="24" cm="1">
        <f t="array" ref="S1344">_xlfn.IFS(P1344&lt;5000, P1344*2%,  P1344&lt;25000, P1344*5%, P1344&lt;50000, P1344*7%, P1344&lt;10000, P1344*9%, P1344&lt;250000, P1344*12%, P1344&gt;=250000, P1344*15%)</f>
        <v>51.300000000000004</v>
      </c>
    </row>
    <row r="1345" spans="1:19" x14ac:dyDescent="0.3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>VLOOKUP(F1345,'Customer Info'!A:B,2,FALSE)</f>
        <v>Dennis</v>
      </c>
      <c r="H1345" s="6" t="str">
        <f>VLOOKUP(F1345,'Customer Info'!A:C,3,FALSE)</f>
        <v>Pardue</v>
      </c>
      <c r="I1345" s="6" t="str">
        <f>VLOOKUP(F1345,'Customer Info'!A:E,4,FALSE)</f>
        <v>Consumer</v>
      </c>
      <c r="J1345" s="2">
        <v>8665</v>
      </c>
      <c r="K1345" s="2">
        <v>7723</v>
      </c>
      <c r="L1345" s="2">
        <v>3</v>
      </c>
      <c r="M1345" s="7">
        <f t="shared" si="80"/>
        <v>23169</v>
      </c>
      <c r="N1345" s="7">
        <f t="shared" si="81"/>
        <v>25995</v>
      </c>
      <c r="O1345" s="2">
        <v>68</v>
      </c>
      <c r="P1345" s="8">
        <f t="shared" si="82"/>
        <v>26063</v>
      </c>
      <c r="Q1345" s="8">
        <f t="shared" si="83"/>
        <v>2826</v>
      </c>
      <c r="R1345" s="2" t="s">
        <v>50</v>
      </c>
      <c r="S1345" s="24" cm="1">
        <f t="array" ref="S1345">_xlfn.IFS(P1345&lt;5000, P1345*2%,  P1345&lt;25000, P1345*5%, P1345&lt;50000, P1345*7%, P1345&lt;10000, P1345*9%, P1345&lt;250000, P1345*12%, P1345&gt;=250000, P1345*15%)</f>
        <v>1824.41</v>
      </c>
    </row>
    <row r="1346" spans="1:19" x14ac:dyDescent="0.3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>VLOOKUP(F1346,'Customer Info'!A:B,2,FALSE)</f>
        <v>George</v>
      </c>
      <c r="H1346" s="6" t="str">
        <f>VLOOKUP(F1346,'Customer Info'!A:C,3,FALSE)</f>
        <v>Ashbrook</v>
      </c>
      <c r="I1346" s="6" t="str">
        <f>VLOOKUP(F1346,'Customer Info'!A:E,4,FALSE)</f>
        <v>Consumer</v>
      </c>
      <c r="J1346" s="2">
        <v>531</v>
      </c>
      <c r="K1346" s="2">
        <v>487</v>
      </c>
      <c r="L1346" s="2">
        <v>3</v>
      </c>
      <c r="M1346" s="7">
        <f t="shared" si="80"/>
        <v>1461</v>
      </c>
      <c r="N1346" s="7">
        <f t="shared" si="81"/>
        <v>1593</v>
      </c>
      <c r="O1346" s="2">
        <v>96</v>
      </c>
      <c r="P1346" s="8">
        <f t="shared" si="82"/>
        <v>1689</v>
      </c>
      <c r="Q1346" s="8">
        <f t="shared" si="83"/>
        <v>132</v>
      </c>
      <c r="R1346" s="2" t="s">
        <v>50</v>
      </c>
      <c r="S1346" s="24" cm="1">
        <f t="array" ref="S1346">_xlfn.IFS(P1346&lt;5000, P1346*2%,  P1346&lt;25000, P1346*5%, P1346&lt;50000, P1346*7%, P1346&lt;10000, P1346*9%, P1346&lt;250000, P1346*12%, P1346&gt;=250000, P1346*15%)</f>
        <v>33.78</v>
      </c>
    </row>
    <row r="1347" spans="1:19" x14ac:dyDescent="0.3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>VLOOKUP(F1347,'Customer Info'!A:B,2,FALSE)</f>
        <v>Alice</v>
      </c>
      <c r="H1347" s="6" t="str">
        <f>VLOOKUP(F1347,'Customer Info'!A:C,3,FALSE)</f>
        <v>McCarthy</v>
      </c>
      <c r="I1347" s="6" t="str">
        <f>VLOOKUP(F1347,'Customer Info'!A:E,4,FALSE)</f>
        <v>Consumer</v>
      </c>
      <c r="J1347" s="2">
        <v>170</v>
      </c>
      <c r="K1347" s="2">
        <v>153</v>
      </c>
      <c r="L1347" s="2">
        <v>1</v>
      </c>
      <c r="M1347" s="7">
        <f t="shared" si="80"/>
        <v>153</v>
      </c>
      <c r="N1347" s="7">
        <f t="shared" si="81"/>
        <v>170</v>
      </c>
      <c r="O1347" s="2">
        <v>30</v>
      </c>
      <c r="P1347" s="8">
        <f t="shared" si="82"/>
        <v>200</v>
      </c>
      <c r="Q1347" s="8">
        <f t="shared" si="83"/>
        <v>17</v>
      </c>
      <c r="R1347" s="2" t="s">
        <v>28</v>
      </c>
      <c r="S1347" s="24" cm="1">
        <f t="array" ref="S1347">_xlfn.IFS(P1347&lt;5000, P1347*2%,  P1347&lt;25000, P1347*5%, P1347&lt;50000, P1347*7%, P1347&lt;10000, P1347*9%, P1347&lt;250000, P1347*12%, P1347&gt;=250000, P1347*15%)</f>
        <v>4</v>
      </c>
    </row>
    <row r="1348" spans="1:19" x14ac:dyDescent="0.3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>VLOOKUP(F1348,'Customer Info'!A:B,2,FALSE)</f>
        <v>Monica</v>
      </c>
      <c r="H1348" s="6" t="str">
        <f>VLOOKUP(F1348,'Customer Info'!A:C,3,FALSE)</f>
        <v>Federle</v>
      </c>
      <c r="I1348" s="6" t="str">
        <f>VLOOKUP(F1348,'Customer Info'!A:E,4,FALSE)</f>
        <v>Corporate</v>
      </c>
      <c r="J1348" s="2">
        <v>6598</v>
      </c>
      <c r="K1348" s="2">
        <v>6346</v>
      </c>
      <c r="L1348" s="2">
        <v>2</v>
      </c>
      <c r="M1348" s="7">
        <f t="shared" si="80"/>
        <v>12692</v>
      </c>
      <c r="N1348" s="7">
        <f t="shared" si="81"/>
        <v>13196</v>
      </c>
      <c r="O1348" s="2">
        <v>57</v>
      </c>
      <c r="P1348" s="8">
        <f t="shared" si="82"/>
        <v>13253</v>
      </c>
      <c r="Q1348" s="8">
        <f t="shared" si="83"/>
        <v>504</v>
      </c>
      <c r="R1348" s="2" t="s">
        <v>50</v>
      </c>
      <c r="S1348" s="24" cm="1">
        <f t="array" ref="S1348">_xlfn.IFS(P1348&lt;5000, P1348*2%,  P1348&lt;25000, P1348*5%, P1348&lt;50000, P1348*7%, P1348&lt;10000, P1348*9%, P1348&lt;250000, P1348*12%, P1348&gt;=250000, P1348*15%)</f>
        <v>662.65000000000009</v>
      </c>
    </row>
    <row r="1349" spans="1:19" x14ac:dyDescent="0.3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>VLOOKUP(F1349,'Customer Info'!A:B,2,FALSE)</f>
        <v>Debra</v>
      </c>
      <c r="H1349" s="6" t="str">
        <f>VLOOKUP(F1349,'Customer Info'!A:C,3,FALSE)</f>
        <v>Catini</v>
      </c>
      <c r="I1349" s="6" t="str">
        <f>VLOOKUP(F1349,'Customer Info'!A:E,4,FALSE)</f>
        <v>Home Office</v>
      </c>
      <c r="J1349" s="2">
        <v>1585</v>
      </c>
      <c r="K1349" s="2">
        <v>1495</v>
      </c>
      <c r="L1349" s="2">
        <v>1</v>
      </c>
      <c r="M1349" s="7">
        <f t="shared" si="80"/>
        <v>1495</v>
      </c>
      <c r="N1349" s="7">
        <f t="shared" si="81"/>
        <v>1585</v>
      </c>
      <c r="O1349" s="2">
        <v>61</v>
      </c>
      <c r="P1349" s="8">
        <f t="shared" si="82"/>
        <v>1646</v>
      </c>
      <c r="Q1349" s="8">
        <f t="shared" si="83"/>
        <v>90</v>
      </c>
      <c r="R1349" s="2" t="s">
        <v>28</v>
      </c>
      <c r="S1349" s="24" cm="1">
        <f t="array" ref="S1349">_xlfn.IFS(P1349&lt;5000, P1349*2%,  P1349&lt;25000, P1349*5%, P1349&lt;50000, P1349*7%, P1349&lt;10000, P1349*9%, P1349&lt;250000, P1349*12%, P1349&gt;=250000, P1349*15%)</f>
        <v>32.92</v>
      </c>
    </row>
    <row r="1350" spans="1:19" x14ac:dyDescent="0.3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>VLOOKUP(F1350,'Customer Info'!A:B,2,FALSE)</f>
        <v>Roy</v>
      </c>
      <c r="H1350" s="6" t="str">
        <f>VLOOKUP(F1350,'Customer Info'!A:C,3,FALSE)</f>
        <v>Skaria</v>
      </c>
      <c r="I1350" s="6" t="str">
        <f>VLOOKUP(F1350,'Customer Info'!A:E,4,FALSE)</f>
        <v>Home Office</v>
      </c>
      <c r="J1350" s="2">
        <v>1816</v>
      </c>
      <c r="K1350" s="2">
        <v>1700</v>
      </c>
      <c r="L1350" s="2">
        <v>1</v>
      </c>
      <c r="M1350" s="7">
        <f t="shared" si="80"/>
        <v>1700</v>
      </c>
      <c r="N1350" s="7">
        <f t="shared" si="81"/>
        <v>1816</v>
      </c>
      <c r="O1350" s="2">
        <v>95</v>
      </c>
      <c r="P1350" s="8">
        <f t="shared" si="82"/>
        <v>1911</v>
      </c>
      <c r="Q1350" s="8">
        <f t="shared" si="83"/>
        <v>116</v>
      </c>
      <c r="R1350" s="2" t="s">
        <v>28</v>
      </c>
      <c r="S1350" s="24" cm="1">
        <f t="array" ref="S1350">_xlfn.IFS(P1350&lt;5000, P1350*2%,  P1350&lt;25000, P1350*5%, P1350&lt;50000, P1350*7%, P1350&lt;10000, P1350*9%, P1350&lt;250000, P1350*12%, P1350&gt;=250000, P1350*15%)</f>
        <v>38.22</v>
      </c>
    </row>
    <row r="1351" spans="1:19" x14ac:dyDescent="0.3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>VLOOKUP(F1351,'Customer Info'!A:B,2,FALSE)</f>
        <v>Brooke</v>
      </c>
      <c r="H1351" s="6" t="str">
        <f>VLOOKUP(F1351,'Customer Info'!A:C,3,FALSE)</f>
        <v>Gillingham</v>
      </c>
      <c r="I1351" s="6" t="str">
        <f>VLOOKUP(F1351,'Customer Info'!A:E,4,FALSE)</f>
        <v>Corporate</v>
      </c>
      <c r="J1351" s="2">
        <v>2864</v>
      </c>
      <c r="K1351" s="2">
        <v>2754</v>
      </c>
      <c r="L1351" s="2">
        <v>5</v>
      </c>
      <c r="M1351" s="7">
        <f t="shared" si="80"/>
        <v>13770</v>
      </c>
      <c r="N1351" s="7">
        <f t="shared" si="81"/>
        <v>14320</v>
      </c>
      <c r="O1351" s="2">
        <v>54</v>
      </c>
      <c r="P1351" s="8">
        <f t="shared" si="82"/>
        <v>14374</v>
      </c>
      <c r="Q1351" s="8">
        <f t="shared" si="83"/>
        <v>550</v>
      </c>
      <c r="R1351" s="2" t="s">
        <v>28</v>
      </c>
      <c r="S1351" s="24" cm="1">
        <f t="array" ref="S1351">_xlfn.IFS(P1351&lt;5000, P1351*2%,  P1351&lt;25000, P1351*5%, P1351&lt;50000, P1351*7%, P1351&lt;10000, P1351*9%, P1351&lt;250000, P1351*12%, P1351&gt;=250000, P1351*15%)</f>
        <v>718.7</v>
      </c>
    </row>
    <row r="1352" spans="1:19" x14ac:dyDescent="0.3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>VLOOKUP(F1352,'Customer Info'!A:B,2,FALSE)</f>
        <v>Duane</v>
      </c>
      <c r="H1352" s="6" t="str">
        <f>VLOOKUP(F1352,'Customer Info'!A:C,3,FALSE)</f>
        <v>Benoit</v>
      </c>
      <c r="I1352" s="6" t="str">
        <f>VLOOKUP(F1352,'Customer Info'!A:E,4,FALSE)</f>
        <v>Consumer</v>
      </c>
      <c r="J1352" s="2">
        <v>5906</v>
      </c>
      <c r="K1352" s="2">
        <v>5266</v>
      </c>
      <c r="L1352" s="2">
        <v>2</v>
      </c>
      <c r="M1352" s="7">
        <f t="shared" si="80"/>
        <v>10532</v>
      </c>
      <c r="N1352" s="7">
        <f t="shared" si="81"/>
        <v>11812</v>
      </c>
      <c r="O1352" s="2">
        <v>34</v>
      </c>
      <c r="P1352" s="8">
        <f t="shared" si="82"/>
        <v>11846</v>
      </c>
      <c r="Q1352" s="8">
        <f t="shared" si="83"/>
        <v>1280</v>
      </c>
      <c r="R1352" s="2" t="s">
        <v>28</v>
      </c>
      <c r="S1352" s="24" cm="1">
        <f t="array" ref="S1352">_xlfn.IFS(P1352&lt;5000, P1352*2%,  P1352&lt;25000, P1352*5%, P1352&lt;50000, P1352*7%, P1352&lt;10000, P1352*9%, P1352&lt;250000, P1352*12%, P1352&gt;=250000, P1352*15%)</f>
        <v>592.30000000000007</v>
      </c>
    </row>
    <row r="1353" spans="1:19" x14ac:dyDescent="0.3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>VLOOKUP(F1353,'Customer Info'!A:B,2,FALSE)</f>
        <v>Philip</v>
      </c>
      <c r="H1353" s="6" t="str">
        <f>VLOOKUP(F1353,'Customer Info'!A:C,3,FALSE)</f>
        <v>Brown</v>
      </c>
      <c r="I1353" s="6" t="str">
        <f>VLOOKUP(F1353,'Customer Info'!A:E,4,FALSE)</f>
        <v>Corporate</v>
      </c>
      <c r="J1353" s="2">
        <v>4002</v>
      </c>
      <c r="K1353" s="2">
        <v>3744</v>
      </c>
      <c r="L1353" s="2">
        <v>6</v>
      </c>
      <c r="M1353" s="7">
        <f t="shared" si="80"/>
        <v>22464</v>
      </c>
      <c r="N1353" s="7">
        <f t="shared" si="81"/>
        <v>24012</v>
      </c>
      <c r="O1353" s="2">
        <v>59</v>
      </c>
      <c r="P1353" s="8">
        <f t="shared" si="82"/>
        <v>24071</v>
      </c>
      <c r="Q1353" s="8">
        <f t="shared" si="83"/>
        <v>1548</v>
      </c>
      <c r="R1353" s="2" t="s">
        <v>50</v>
      </c>
      <c r="S1353" s="24" cm="1">
        <f t="array" ref="S1353">_xlfn.IFS(P1353&lt;5000, P1353*2%,  P1353&lt;25000, P1353*5%, P1353&lt;50000, P1353*7%, P1353&lt;10000, P1353*9%, P1353&lt;250000, P1353*12%, P1353&gt;=250000, P1353*15%)</f>
        <v>1203.55</v>
      </c>
    </row>
    <row r="1354" spans="1:19" x14ac:dyDescent="0.3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>VLOOKUP(F1354,'Customer Info'!A:B,2,FALSE)</f>
        <v>Steven</v>
      </c>
      <c r="H1354" s="6" t="str">
        <f>VLOOKUP(F1354,'Customer Info'!A:C,3,FALSE)</f>
        <v>Cartwright</v>
      </c>
      <c r="I1354" s="6" t="str">
        <f>VLOOKUP(F1354,'Customer Info'!A:E,4,FALSE)</f>
        <v>Consumer</v>
      </c>
      <c r="J1354" s="2">
        <v>222</v>
      </c>
      <c r="K1354" s="2">
        <v>204</v>
      </c>
      <c r="L1354" s="2">
        <v>6</v>
      </c>
      <c r="M1354" s="7">
        <f t="shared" si="80"/>
        <v>1224</v>
      </c>
      <c r="N1354" s="7">
        <f t="shared" si="81"/>
        <v>1332</v>
      </c>
      <c r="O1354" s="2">
        <v>43</v>
      </c>
      <c r="P1354" s="8">
        <f t="shared" si="82"/>
        <v>1375</v>
      </c>
      <c r="Q1354" s="8">
        <f t="shared" si="83"/>
        <v>108</v>
      </c>
      <c r="R1354" s="2" t="s">
        <v>28</v>
      </c>
      <c r="S1354" s="24" cm="1">
        <f t="array" ref="S1354">_xlfn.IFS(P1354&lt;5000, P1354*2%,  P1354&lt;25000, P1354*5%, P1354&lt;50000, P1354*7%, P1354&lt;10000, P1354*9%, P1354&lt;250000, P1354*12%, P1354&gt;=250000, P1354*15%)</f>
        <v>27.5</v>
      </c>
    </row>
    <row r="1355" spans="1:19" x14ac:dyDescent="0.3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>VLOOKUP(F1355,'Customer Info'!A:B,2,FALSE)</f>
        <v>Adam</v>
      </c>
      <c r="H1355" s="6" t="str">
        <f>VLOOKUP(F1355,'Customer Info'!A:C,3,FALSE)</f>
        <v>Bellavance</v>
      </c>
      <c r="I1355" s="6" t="str">
        <f>VLOOKUP(F1355,'Customer Info'!A:E,4,FALSE)</f>
        <v>Consumer</v>
      </c>
      <c r="J1355" s="2">
        <v>1358</v>
      </c>
      <c r="K1355" s="2">
        <v>1257</v>
      </c>
      <c r="L1355" s="2">
        <v>2</v>
      </c>
      <c r="M1355" s="7">
        <f t="shared" ref="M1355:M1418" si="84">K1355*L1355</f>
        <v>2514</v>
      </c>
      <c r="N1355" s="7">
        <f t="shared" ref="N1355:N1418" si="85">J1355*L1355</f>
        <v>2716</v>
      </c>
      <c r="O1355" s="2">
        <v>33</v>
      </c>
      <c r="P1355" s="8">
        <f t="shared" ref="P1355:P1418" si="86">N1355+O1355</f>
        <v>2749</v>
      </c>
      <c r="Q1355" s="8">
        <f t="shared" ref="Q1355:Q1418" si="87">N1355-M1355</f>
        <v>202</v>
      </c>
      <c r="R1355" s="2" t="s">
        <v>28</v>
      </c>
      <c r="S1355" s="24" cm="1">
        <f t="array" ref="S1355">_xlfn.IFS(P1355&lt;5000, P1355*2%,  P1355&lt;25000, P1355*5%, P1355&lt;50000, P1355*7%, P1355&lt;10000, P1355*9%, P1355&lt;250000, P1355*12%, P1355&gt;=250000, P1355*15%)</f>
        <v>54.980000000000004</v>
      </c>
    </row>
    <row r="1356" spans="1:19" x14ac:dyDescent="0.3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>VLOOKUP(F1356,'Customer Info'!A:B,2,FALSE)</f>
        <v>Stuart</v>
      </c>
      <c r="H1356" s="6" t="str">
        <f>VLOOKUP(F1356,'Customer Info'!A:C,3,FALSE)</f>
        <v>Calhoun</v>
      </c>
      <c r="I1356" s="6" t="str">
        <f>VLOOKUP(F1356,'Customer Info'!A:E,4,FALSE)</f>
        <v>Consumer</v>
      </c>
      <c r="J1356" s="2">
        <v>914</v>
      </c>
      <c r="K1356" s="2">
        <v>830</v>
      </c>
      <c r="L1356" s="2">
        <v>7</v>
      </c>
      <c r="M1356" s="7">
        <f t="shared" si="84"/>
        <v>5810</v>
      </c>
      <c r="N1356" s="7">
        <f t="shared" si="85"/>
        <v>6398</v>
      </c>
      <c r="O1356" s="2">
        <v>66</v>
      </c>
      <c r="P1356" s="8">
        <f t="shared" si="86"/>
        <v>6464</v>
      </c>
      <c r="Q1356" s="8">
        <f t="shared" si="87"/>
        <v>588</v>
      </c>
      <c r="R1356" s="2" t="s">
        <v>50</v>
      </c>
      <c r="S1356" s="24" cm="1">
        <f t="array" ref="S1356">_xlfn.IFS(P1356&lt;5000, P1356*2%,  P1356&lt;25000, P1356*5%, P1356&lt;50000, P1356*7%, P1356&lt;10000, P1356*9%, P1356&lt;250000, P1356*12%, P1356&gt;=250000, P1356*15%)</f>
        <v>323.20000000000005</v>
      </c>
    </row>
    <row r="1357" spans="1:19" x14ac:dyDescent="0.3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>VLOOKUP(F1357,'Customer Info'!A:B,2,FALSE)</f>
        <v>Vivek</v>
      </c>
      <c r="H1357" s="6" t="str">
        <f>VLOOKUP(F1357,'Customer Info'!A:C,3,FALSE)</f>
        <v>Grady</v>
      </c>
      <c r="I1357" s="6" t="str">
        <f>VLOOKUP(F1357,'Customer Info'!A:E,4,FALSE)</f>
        <v>Corporate</v>
      </c>
      <c r="J1357" s="2">
        <v>171</v>
      </c>
      <c r="K1357" s="2">
        <v>153</v>
      </c>
      <c r="L1357" s="2">
        <v>4</v>
      </c>
      <c r="M1357" s="7">
        <f t="shared" si="84"/>
        <v>612</v>
      </c>
      <c r="N1357" s="7">
        <f t="shared" si="85"/>
        <v>684</v>
      </c>
      <c r="O1357" s="2">
        <v>30</v>
      </c>
      <c r="P1357" s="8">
        <f t="shared" si="86"/>
        <v>714</v>
      </c>
      <c r="Q1357" s="8">
        <f t="shared" si="87"/>
        <v>72</v>
      </c>
      <c r="R1357" s="2" t="s">
        <v>28</v>
      </c>
      <c r="S1357" s="24" cm="1">
        <f t="array" ref="S1357">_xlfn.IFS(P1357&lt;5000, P1357*2%,  P1357&lt;25000, P1357*5%, P1357&lt;50000, P1357*7%, P1357&lt;10000, P1357*9%, P1357&lt;250000, P1357*12%, P1357&gt;=250000, P1357*15%)</f>
        <v>14.280000000000001</v>
      </c>
    </row>
    <row r="1358" spans="1:19" x14ac:dyDescent="0.3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>VLOOKUP(F1358,'Customer Info'!A:B,2,FALSE)</f>
        <v>Tom</v>
      </c>
      <c r="H1358" s="6" t="str">
        <f>VLOOKUP(F1358,'Customer Info'!A:C,3,FALSE)</f>
        <v>Prescott</v>
      </c>
      <c r="I1358" s="6" t="str">
        <f>VLOOKUP(F1358,'Customer Info'!A:E,4,FALSE)</f>
        <v>Corporate</v>
      </c>
      <c r="J1358" s="2">
        <v>2088</v>
      </c>
      <c r="K1358" s="2">
        <v>1970</v>
      </c>
      <c r="L1358" s="2">
        <v>3</v>
      </c>
      <c r="M1358" s="7">
        <f t="shared" si="84"/>
        <v>5910</v>
      </c>
      <c r="N1358" s="7">
        <f t="shared" si="85"/>
        <v>6264</v>
      </c>
      <c r="O1358" s="2">
        <v>94</v>
      </c>
      <c r="P1358" s="8">
        <f t="shared" si="86"/>
        <v>6358</v>
      </c>
      <c r="Q1358" s="8">
        <f t="shared" si="87"/>
        <v>354</v>
      </c>
      <c r="R1358" s="2" t="s">
        <v>50</v>
      </c>
      <c r="S1358" s="24" cm="1">
        <f t="array" ref="S1358">_xlfn.IFS(P1358&lt;5000, P1358*2%,  P1358&lt;25000, P1358*5%, P1358&lt;50000, P1358*7%, P1358&lt;10000, P1358*9%, P1358&lt;250000, P1358*12%, P1358&gt;=250000, P1358*15%)</f>
        <v>317.90000000000003</v>
      </c>
    </row>
    <row r="1359" spans="1:19" x14ac:dyDescent="0.3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>VLOOKUP(F1359,'Customer Info'!A:B,2,FALSE)</f>
        <v>John</v>
      </c>
      <c r="H1359" s="6" t="str">
        <f>VLOOKUP(F1359,'Customer Info'!A:C,3,FALSE)</f>
        <v>Castell</v>
      </c>
      <c r="I1359" s="6" t="str">
        <f>VLOOKUP(F1359,'Customer Info'!A:E,4,FALSE)</f>
        <v>Home Office</v>
      </c>
      <c r="J1359" s="2">
        <v>69</v>
      </c>
      <c r="K1359" s="2">
        <v>64</v>
      </c>
      <c r="L1359" s="2">
        <v>2</v>
      </c>
      <c r="M1359" s="7">
        <f t="shared" si="84"/>
        <v>128</v>
      </c>
      <c r="N1359" s="7">
        <f t="shared" si="85"/>
        <v>138</v>
      </c>
      <c r="O1359" s="2">
        <v>10</v>
      </c>
      <c r="P1359" s="8">
        <f t="shared" si="86"/>
        <v>148</v>
      </c>
      <c r="Q1359" s="8">
        <f t="shared" si="87"/>
        <v>10</v>
      </c>
      <c r="R1359" s="2" t="s">
        <v>28</v>
      </c>
      <c r="S1359" s="24" cm="1">
        <f t="array" ref="S1359">_xlfn.IFS(P1359&lt;5000, P1359*2%,  P1359&lt;25000, P1359*5%, P1359&lt;50000, P1359*7%, P1359&lt;10000, P1359*9%, P1359&lt;250000, P1359*12%, P1359&gt;=250000, P1359*15%)</f>
        <v>2.96</v>
      </c>
    </row>
    <row r="1360" spans="1:19" x14ac:dyDescent="0.3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>VLOOKUP(F1360,'Customer Info'!A:B,2,FALSE)</f>
        <v>Keith</v>
      </c>
      <c r="H1360" s="6" t="str">
        <f>VLOOKUP(F1360,'Customer Info'!A:C,3,FALSE)</f>
        <v>Herrera</v>
      </c>
      <c r="I1360" s="6" t="str">
        <f>VLOOKUP(F1360,'Customer Info'!A:E,4,FALSE)</f>
        <v>Consumer</v>
      </c>
      <c r="J1360" s="2">
        <v>1283</v>
      </c>
      <c r="K1360" s="2">
        <v>1187</v>
      </c>
      <c r="L1360" s="2">
        <v>3</v>
      </c>
      <c r="M1360" s="7">
        <f t="shared" si="84"/>
        <v>3561</v>
      </c>
      <c r="N1360" s="7">
        <f t="shared" si="85"/>
        <v>3849</v>
      </c>
      <c r="O1360" s="2">
        <v>69</v>
      </c>
      <c r="P1360" s="8">
        <f t="shared" si="86"/>
        <v>3918</v>
      </c>
      <c r="Q1360" s="8">
        <f t="shared" si="87"/>
        <v>288</v>
      </c>
      <c r="R1360" s="2" t="s">
        <v>50</v>
      </c>
      <c r="S1360" s="24" cm="1">
        <f t="array" ref="S1360">_xlfn.IFS(P1360&lt;5000, P1360*2%,  P1360&lt;25000, P1360*5%, P1360&lt;50000, P1360*7%, P1360&lt;10000, P1360*9%, P1360&lt;250000, P1360*12%, P1360&gt;=250000, P1360*15%)</f>
        <v>78.36</v>
      </c>
    </row>
    <row r="1361" spans="1:19" x14ac:dyDescent="0.3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>VLOOKUP(F1361,'Customer Info'!A:B,2,FALSE)</f>
        <v>Dianna</v>
      </c>
      <c r="H1361" s="6" t="str">
        <f>VLOOKUP(F1361,'Customer Info'!A:C,3,FALSE)</f>
        <v>Vittorini</v>
      </c>
      <c r="I1361" s="6" t="str">
        <f>VLOOKUP(F1361,'Customer Info'!A:E,4,FALSE)</f>
        <v>Corporate</v>
      </c>
      <c r="J1361" s="2">
        <v>62</v>
      </c>
      <c r="K1361" s="2">
        <v>58</v>
      </c>
      <c r="L1361" s="2">
        <v>11</v>
      </c>
      <c r="M1361" s="7">
        <f t="shared" si="84"/>
        <v>638</v>
      </c>
      <c r="N1361" s="7">
        <f t="shared" si="85"/>
        <v>682</v>
      </c>
      <c r="O1361" s="2">
        <v>10</v>
      </c>
      <c r="P1361" s="8">
        <f t="shared" si="86"/>
        <v>692</v>
      </c>
      <c r="Q1361" s="8">
        <f t="shared" si="87"/>
        <v>44</v>
      </c>
      <c r="R1361" s="2" t="s">
        <v>50</v>
      </c>
      <c r="S1361" s="24" cm="1">
        <f t="array" ref="S1361">_xlfn.IFS(P1361&lt;5000, P1361*2%,  P1361&lt;25000, P1361*5%, P1361&lt;50000, P1361*7%, P1361&lt;10000, P1361*9%, P1361&lt;250000, P1361*12%, P1361&gt;=250000, P1361*15%)</f>
        <v>13.84</v>
      </c>
    </row>
    <row r="1362" spans="1:19" x14ac:dyDescent="0.3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>VLOOKUP(F1362,'Customer Info'!A:B,2,FALSE)</f>
        <v>Ritsa</v>
      </c>
      <c r="H1362" s="6" t="str">
        <f>VLOOKUP(F1362,'Customer Info'!A:C,3,FALSE)</f>
        <v>Hightower</v>
      </c>
      <c r="I1362" s="6" t="str">
        <f>VLOOKUP(F1362,'Customer Info'!A:E,4,FALSE)</f>
        <v>Corporate</v>
      </c>
      <c r="J1362" s="2">
        <v>2155</v>
      </c>
      <c r="K1362" s="2">
        <v>2014</v>
      </c>
      <c r="L1362" s="2">
        <v>5</v>
      </c>
      <c r="M1362" s="7">
        <f t="shared" si="84"/>
        <v>10070</v>
      </c>
      <c r="N1362" s="7">
        <f t="shared" si="85"/>
        <v>10775</v>
      </c>
      <c r="O1362" s="2">
        <v>56</v>
      </c>
      <c r="P1362" s="8">
        <f t="shared" si="86"/>
        <v>10831</v>
      </c>
      <c r="Q1362" s="8">
        <f t="shared" si="87"/>
        <v>705</v>
      </c>
      <c r="R1362" s="2" t="s">
        <v>28</v>
      </c>
      <c r="S1362" s="24" cm="1">
        <f t="array" ref="S1362">_xlfn.IFS(P1362&lt;5000, P1362*2%,  P1362&lt;25000, P1362*5%, P1362&lt;50000, P1362*7%, P1362&lt;10000, P1362*9%, P1362&lt;250000, P1362*12%, P1362&gt;=250000, P1362*15%)</f>
        <v>541.55000000000007</v>
      </c>
    </row>
    <row r="1363" spans="1:19" x14ac:dyDescent="0.3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>VLOOKUP(F1363,'Customer Info'!A:B,2,FALSE)</f>
        <v>Susan</v>
      </c>
      <c r="H1363" s="6" t="str">
        <f>VLOOKUP(F1363,'Customer Info'!A:C,3,FALSE)</f>
        <v>Pistek</v>
      </c>
      <c r="I1363" s="6" t="str">
        <f>VLOOKUP(F1363,'Customer Info'!A:E,4,FALSE)</f>
        <v>Consumer</v>
      </c>
      <c r="J1363" s="2">
        <v>1556</v>
      </c>
      <c r="K1363" s="2">
        <v>1414</v>
      </c>
      <c r="L1363" s="2">
        <v>2</v>
      </c>
      <c r="M1363" s="7">
        <f t="shared" si="84"/>
        <v>2828</v>
      </c>
      <c r="N1363" s="7">
        <f t="shared" si="85"/>
        <v>3112</v>
      </c>
      <c r="O1363" s="2">
        <v>93</v>
      </c>
      <c r="P1363" s="8">
        <f t="shared" si="86"/>
        <v>3205</v>
      </c>
      <c r="Q1363" s="8">
        <f t="shared" si="87"/>
        <v>284</v>
      </c>
      <c r="R1363" s="2" t="s">
        <v>28</v>
      </c>
      <c r="S1363" s="24" cm="1">
        <f t="array" ref="S1363">_xlfn.IFS(P1363&lt;5000, P1363*2%,  P1363&lt;25000, P1363*5%, P1363&lt;50000, P1363*7%, P1363&lt;10000, P1363*9%, P1363&lt;250000, P1363*12%, P1363&gt;=250000, P1363*15%)</f>
        <v>64.099999999999994</v>
      </c>
    </row>
    <row r="1364" spans="1:19" x14ac:dyDescent="0.3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>VLOOKUP(F1364,'Customer Info'!A:B,2,FALSE)</f>
        <v>Paul</v>
      </c>
      <c r="H1364" s="6" t="str">
        <f>VLOOKUP(F1364,'Customer Info'!A:C,3,FALSE)</f>
        <v>Knutson</v>
      </c>
      <c r="I1364" s="6" t="str">
        <f>VLOOKUP(F1364,'Customer Info'!A:E,4,FALSE)</f>
        <v>Home Office</v>
      </c>
      <c r="J1364" s="2">
        <v>1453</v>
      </c>
      <c r="K1364" s="2">
        <v>1411</v>
      </c>
      <c r="L1364" s="2">
        <v>2</v>
      </c>
      <c r="M1364" s="7">
        <f t="shared" si="84"/>
        <v>2822</v>
      </c>
      <c r="N1364" s="7">
        <f t="shared" si="85"/>
        <v>2906</v>
      </c>
      <c r="O1364" s="2">
        <v>32</v>
      </c>
      <c r="P1364" s="8">
        <f t="shared" si="86"/>
        <v>2938</v>
      </c>
      <c r="Q1364" s="8">
        <f t="shared" si="87"/>
        <v>84</v>
      </c>
      <c r="R1364" s="2" t="s">
        <v>28</v>
      </c>
      <c r="S1364" s="24" cm="1">
        <f t="array" ref="S1364">_xlfn.IFS(P1364&lt;5000, P1364*2%,  P1364&lt;25000, P1364*5%, P1364&lt;50000, P1364*7%, P1364&lt;10000, P1364*9%, P1364&lt;250000, P1364*12%, P1364&gt;=250000, P1364*15%)</f>
        <v>58.76</v>
      </c>
    </row>
    <row r="1365" spans="1:19" x14ac:dyDescent="0.3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>VLOOKUP(F1365,'Customer Info'!A:B,2,FALSE)</f>
        <v>Emily</v>
      </c>
      <c r="H1365" s="6" t="str">
        <f>VLOOKUP(F1365,'Customer Info'!A:C,3,FALSE)</f>
        <v>Burns</v>
      </c>
      <c r="I1365" s="6" t="str">
        <f>VLOOKUP(F1365,'Customer Info'!A:E,4,FALSE)</f>
        <v>Consumer</v>
      </c>
      <c r="J1365" s="2">
        <v>144</v>
      </c>
      <c r="K1365" s="2">
        <v>132</v>
      </c>
      <c r="L1365" s="2">
        <v>6</v>
      </c>
      <c r="M1365" s="7">
        <f t="shared" si="84"/>
        <v>792</v>
      </c>
      <c r="N1365" s="7">
        <f t="shared" si="85"/>
        <v>864</v>
      </c>
      <c r="O1365" s="2">
        <v>30</v>
      </c>
      <c r="P1365" s="8">
        <f t="shared" si="86"/>
        <v>894</v>
      </c>
      <c r="Q1365" s="8">
        <f t="shared" si="87"/>
        <v>72</v>
      </c>
      <c r="R1365" s="2" t="s">
        <v>50</v>
      </c>
      <c r="S1365" s="24" cm="1">
        <f t="array" ref="S1365">_xlfn.IFS(P1365&lt;5000, P1365*2%,  P1365&lt;25000, P1365*5%, P1365&lt;50000, P1365*7%, P1365&lt;10000, P1365*9%, P1365&lt;250000, P1365*12%, P1365&gt;=250000, P1365*15%)</f>
        <v>17.88</v>
      </c>
    </row>
    <row r="1366" spans="1:19" x14ac:dyDescent="0.3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>VLOOKUP(F1366,'Customer Info'!A:B,2,FALSE)</f>
        <v>Bryan</v>
      </c>
      <c r="H1366" s="6" t="str">
        <f>VLOOKUP(F1366,'Customer Info'!A:C,3,FALSE)</f>
        <v>Spruell</v>
      </c>
      <c r="I1366" s="6" t="str">
        <f>VLOOKUP(F1366,'Customer Info'!A:E,4,FALSE)</f>
        <v>Consumer</v>
      </c>
      <c r="J1366" s="2">
        <v>143</v>
      </c>
      <c r="K1366" s="2">
        <v>137</v>
      </c>
      <c r="L1366" s="2">
        <v>4</v>
      </c>
      <c r="M1366" s="7">
        <f t="shared" si="84"/>
        <v>548</v>
      </c>
      <c r="N1366" s="7">
        <f t="shared" si="85"/>
        <v>572</v>
      </c>
      <c r="O1366" s="2">
        <v>30</v>
      </c>
      <c r="P1366" s="8">
        <f t="shared" si="86"/>
        <v>602</v>
      </c>
      <c r="Q1366" s="8">
        <f t="shared" si="87"/>
        <v>24</v>
      </c>
      <c r="R1366" s="2" t="s">
        <v>26</v>
      </c>
      <c r="S1366" s="24" cm="1">
        <f t="array" ref="S1366">_xlfn.IFS(P1366&lt;5000, P1366*2%,  P1366&lt;25000, P1366*5%, P1366&lt;50000, P1366*7%, P1366&lt;10000, P1366*9%, P1366&lt;250000, P1366*12%, P1366&gt;=250000, P1366*15%)</f>
        <v>12.040000000000001</v>
      </c>
    </row>
    <row r="1367" spans="1:19" x14ac:dyDescent="0.3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>VLOOKUP(F1367,'Customer Info'!A:B,2,FALSE)</f>
        <v>Caroline</v>
      </c>
      <c r="H1367" s="6" t="str">
        <f>VLOOKUP(F1367,'Customer Info'!A:C,3,FALSE)</f>
        <v>Jumper</v>
      </c>
      <c r="I1367" s="6" t="str">
        <f>VLOOKUP(F1367,'Customer Info'!A:E,4,FALSE)</f>
        <v>Consumer</v>
      </c>
      <c r="J1367" s="2">
        <v>8665</v>
      </c>
      <c r="K1367" s="2">
        <v>7723</v>
      </c>
      <c r="L1367" s="2">
        <v>12</v>
      </c>
      <c r="M1367" s="7">
        <f t="shared" si="84"/>
        <v>92676</v>
      </c>
      <c r="N1367" s="7">
        <f t="shared" si="85"/>
        <v>103980</v>
      </c>
      <c r="O1367" s="2">
        <v>49</v>
      </c>
      <c r="P1367" s="8">
        <f t="shared" si="86"/>
        <v>104029</v>
      </c>
      <c r="Q1367" s="8">
        <f t="shared" si="87"/>
        <v>11304</v>
      </c>
      <c r="R1367" s="2" t="s">
        <v>28</v>
      </c>
      <c r="S1367" s="24" cm="1">
        <f t="array" ref="S1367">_xlfn.IFS(P1367&lt;5000, P1367*2%,  P1367&lt;25000, P1367*5%, P1367&lt;50000, P1367*7%, P1367&lt;10000, P1367*9%, P1367&lt;250000, P1367*12%, P1367&gt;=250000, P1367*15%)</f>
        <v>12483.48</v>
      </c>
    </row>
    <row r="1368" spans="1:19" x14ac:dyDescent="0.3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>VLOOKUP(F1368,'Customer Info'!A:B,2,FALSE)</f>
        <v>Sung</v>
      </c>
      <c r="H1368" s="6" t="str">
        <f>VLOOKUP(F1368,'Customer Info'!A:C,3,FALSE)</f>
        <v>Pak</v>
      </c>
      <c r="I1368" s="6" t="str">
        <f>VLOOKUP(F1368,'Customer Info'!A:E,4,FALSE)</f>
        <v>Consumer</v>
      </c>
      <c r="J1368" s="2">
        <v>1306</v>
      </c>
      <c r="K1368" s="2">
        <v>1197</v>
      </c>
      <c r="L1368" s="2">
        <v>8</v>
      </c>
      <c r="M1368" s="7">
        <f t="shared" si="84"/>
        <v>9576</v>
      </c>
      <c r="N1368" s="7">
        <f t="shared" si="85"/>
        <v>10448</v>
      </c>
      <c r="O1368" s="2">
        <v>35</v>
      </c>
      <c r="P1368" s="8">
        <f t="shared" si="86"/>
        <v>10483</v>
      </c>
      <c r="Q1368" s="8">
        <f t="shared" si="87"/>
        <v>872</v>
      </c>
      <c r="R1368" s="2" t="s">
        <v>28</v>
      </c>
      <c r="S1368" s="24" cm="1">
        <f t="array" ref="S1368">_xlfn.IFS(P1368&lt;5000, P1368*2%,  P1368&lt;25000, P1368*5%, P1368&lt;50000, P1368*7%, P1368&lt;10000, P1368*9%, P1368&lt;250000, P1368*12%, P1368&gt;=250000, P1368*15%)</f>
        <v>524.15</v>
      </c>
    </row>
    <row r="1369" spans="1:19" x14ac:dyDescent="0.3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>VLOOKUP(F1369,'Customer Info'!A:B,2,FALSE)</f>
        <v>Steven</v>
      </c>
      <c r="H1369" s="6" t="str">
        <f>VLOOKUP(F1369,'Customer Info'!A:C,3,FALSE)</f>
        <v>Cartwright</v>
      </c>
      <c r="I1369" s="6" t="str">
        <f>VLOOKUP(F1369,'Customer Info'!A:E,4,FALSE)</f>
        <v>Consumer</v>
      </c>
      <c r="J1369" s="2">
        <v>811</v>
      </c>
      <c r="K1369" s="2">
        <v>780</v>
      </c>
      <c r="L1369" s="2">
        <v>1</v>
      </c>
      <c r="M1369" s="7">
        <f t="shared" si="84"/>
        <v>780</v>
      </c>
      <c r="N1369" s="7">
        <f t="shared" si="85"/>
        <v>811</v>
      </c>
      <c r="O1369" s="2">
        <v>63</v>
      </c>
      <c r="P1369" s="8">
        <f t="shared" si="86"/>
        <v>874</v>
      </c>
      <c r="Q1369" s="8">
        <f t="shared" si="87"/>
        <v>31</v>
      </c>
      <c r="R1369" s="2" t="s">
        <v>50</v>
      </c>
      <c r="S1369" s="24" cm="1">
        <f t="array" ref="S1369">_xlfn.IFS(P1369&lt;5000, P1369*2%,  P1369&lt;25000, P1369*5%, P1369&lt;50000, P1369*7%, P1369&lt;10000, P1369*9%, P1369&lt;250000, P1369*12%, P1369&gt;=250000, P1369*15%)</f>
        <v>17.48</v>
      </c>
    </row>
    <row r="1370" spans="1:19" x14ac:dyDescent="0.3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>VLOOKUP(F1370,'Customer Info'!A:B,2,FALSE)</f>
        <v>Philip</v>
      </c>
      <c r="H1370" s="6" t="str">
        <f>VLOOKUP(F1370,'Customer Info'!A:C,3,FALSE)</f>
        <v>Fox</v>
      </c>
      <c r="I1370" s="6" t="str">
        <f>VLOOKUP(F1370,'Customer Info'!A:E,4,FALSE)</f>
        <v>Consumer</v>
      </c>
      <c r="J1370" s="2">
        <v>288</v>
      </c>
      <c r="K1370" s="2">
        <v>264</v>
      </c>
      <c r="L1370" s="2">
        <v>3</v>
      </c>
      <c r="M1370" s="7">
        <f t="shared" si="84"/>
        <v>792</v>
      </c>
      <c r="N1370" s="7">
        <f t="shared" si="85"/>
        <v>864</v>
      </c>
      <c r="O1370" s="2">
        <v>61</v>
      </c>
      <c r="P1370" s="8">
        <f t="shared" si="86"/>
        <v>925</v>
      </c>
      <c r="Q1370" s="8">
        <f t="shared" si="87"/>
        <v>72</v>
      </c>
      <c r="R1370" s="2" t="s">
        <v>28</v>
      </c>
      <c r="S1370" s="24" cm="1">
        <f t="array" ref="S1370">_xlfn.IFS(P1370&lt;5000, P1370*2%,  P1370&lt;25000, P1370*5%, P1370&lt;50000, P1370*7%, P1370&lt;10000, P1370*9%, P1370&lt;250000, P1370*12%, P1370&gt;=250000, P1370*15%)</f>
        <v>18.5</v>
      </c>
    </row>
    <row r="1371" spans="1:19" x14ac:dyDescent="0.3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>VLOOKUP(F1371,'Customer Info'!A:B,2,FALSE)</f>
        <v>Joy</v>
      </c>
      <c r="H1371" s="6" t="str">
        <f>VLOOKUP(F1371,'Customer Info'!A:C,3,FALSE)</f>
        <v>Bell</v>
      </c>
      <c r="I1371" s="6" t="str">
        <f>VLOOKUP(F1371,'Customer Info'!A:E,4,FALSE)</f>
        <v>Corporate</v>
      </c>
      <c r="J1371" s="2">
        <v>149</v>
      </c>
      <c r="K1371" s="2">
        <v>131</v>
      </c>
      <c r="L1371" s="2">
        <v>4</v>
      </c>
      <c r="M1371" s="7">
        <f t="shared" si="84"/>
        <v>524</v>
      </c>
      <c r="N1371" s="7">
        <f t="shared" si="85"/>
        <v>596</v>
      </c>
      <c r="O1371" s="2">
        <v>30</v>
      </c>
      <c r="P1371" s="8">
        <f t="shared" si="86"/>
        <v>626</v>
      </c>
      <c r="Q1371" s="8">
        <f t="shared" si="87"/>
        <v>72</v>
      </c>
      <c r="R1371" s="2" t="s">
        <v>28</v>
      </c>
      <c r="S1371" s="24" cm="1">
        <f t="array" ref="S1371">_xlfn.IFS(P1371&lt;5000, P1371*2%,  P1371&lt;25000, P1371*5%, P1371&lt;50000, P1371*7%, P1371&lt;10000, P1371*9%, P1371&lt;250000, P1371*12%, P1371&gt;=250000, P1371*15%)</f>
        <v>12.52</v>
      </c>
    </row>
    <row r="1372" spans="1:19" x14ac:dyDescent="0.3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>VLOOKUP(F1372,'Customer Info'!A:B,2,FALSE)</f>
        <v>Liz</v>
      </c>
      <c r="H1372" s="6" t="str">
        <f>VLOOKUP(F1372,'Customer Info'!A:C,3,FALSE)</f>
        <v>Pelletier</v>
      </c>
      <c r="I1372" s="6" t="str">
        <f>VLOOKUP(F1372,'Customer Info'!A:E,4,FALSE)</f>
        <v>Consumer</v>
      </c>
      <c r="J1372" s="2">
        <v>1518</v>
      </c>
      <c r="K1372" s="2">
        <v>1392</v>
      </c>
      <c r="L1372" s="2">
        <v>7</v>
      </c>
      <c r="M1372" s="7">
        <f t="shared" si="84"/>
        <v>9744</v>
      </c>
      <c r="N1372" s="7">
        <f t="shared" si="85"/>
        <v>10626</v>
      </c>
      <c r="O1372" s="2">
        <v>70</v>
      </c>
      <c r="P1372" s="8">
        <f t="shared" si="86"/>
        <v>10696</v>
      </c>
      <c r="Q1372" s="8">
        <f t="shared" si="87"/>
        <v>882</v>
      </c>
      <c r="R1372" s="2" t="s">
        <v>28</v>
      </c>
      <c r="S1372" s="24" cm="1">
        <f t="array" ref="S1372">_xlfn.IFS(P1372&lt;5000, P1372*2%,  P1372&lt;25000, P1372*5%, P1372&lt;50000, P1372*7%, P1372&lt;10000, P1372*9%, P1372&lt;250000, P1372*12%, P1372&gt;=250000, P1372*15%)</f>
        <v>534.80000000000007</v>
      </c>
    </row>
    <row r="1373" spans="1:19" x14ac:dyDescent="0.3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>VLOOKUP(F1373,'Customer Info'!A:B,2,FALSE)</f>
        <v>Rob</v>
      </c>
      <c r="H1373" s="6" t="str">
        <f>VLOOKUP(F1373,'Customer Info'!A:C,3,FALSE)</f>
        <v>Williams</v>
      </c>
      <c r="I1373" s="6" t="str">
        <f>VLOOKUP(F1373,'Customer Info'!A:E,4,FALSE)</f>
        <v>Consumer</v>
      </c>
      <c r="J1373" s="2">
        <v>96</v>
      </c>
      <c r="K1373" s="2">
        <v>87</v>
      </c>
      <c r="L1373" s="2">
        <v>6</v>
      </c>
      <c r="M1373" s="7">
        <f t="shared" si="84"/>
        <v>522</v>
      </c>
      <c r="N1373" s="7">
        <f t="shared" si="85"/>
        <v>576</v>
      </c>
      <c r="O1373" s="2">
        <v>10</v>
      </c>
      <c r="P1373" s="8">
        <f t="shared" si="86"/>
        <v>586</v>
      </c>
      <c r="Q1373" s="8">
        <f t="shared" si="87"/>
        <v>54</v>
      </c>
      <c r="R1373" s="2" t="s">
        <v>50</v>
      </c>
      <c r="S1373" s="24" cm="1">
        <f t="array" ref="S1373">_xlfn.IFS(P1373&lt;5000, P1373*2%,  P1373&lt;25000, P1373*5%, P1373&lt;50000, P1373*7%, P1373&lt;10000, P1373*9%, P1373&lt;250000, P1373*12%, P1373&gt;=250000, P1373*15%)</f>
        <v>11.72</v>
      </c>
    </row>
    <row r="1374" spans="1:19" x14ac:dyDescent="0.3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>VLOOKUP(F1374,'Customer Info'!A:B,2,FALSE)</f>
        <v>Tamara</v>
      </c>
      <c r="H1374" s="6" t="str">
        <f>VLOOKUP(F1374,'Customer Info'!A:C,3,FALSE)</f>
        <v>Willingham</v>
      </c>
      <c r="I1374" s="6" t="str">
        <f>VLOOKUP(F1374,'Customer Info'!A:E,4,FALSE)</f>
        <v>Corporate</v>
      </c>
      <c r="J1374" s="2">
        <v>2453</v>
      </c>
      <c r="K1374" s="2">
        <v>2336</v>
      </c>
      <c r="L1374" s="2">
        <v>4</v>
      </c>
      <c r="M1374" s="7">
        <f t="shared" si="84"/>
        <v>9344</v>
      </c>
      <c r="N1374" s="7">
        <f t="shared" si="85"/>
        <v>9812</v>
      </c>
      <c r="O1374" s="2">
        <v>55</v>
      </c>
      <c r="P1374" s="8">
        <f t="shared" si="86"/>
        <v>9867</v>
      </c>
      <c r="Q1374" s="8">
        <f t="shared" si="87"/>
        <v>468</v>
      </c>
      <c r="R1374" s="2" t="s">
        <v>28</v>
      </c>
      <c r="S1374" s="24" cm="1">
        <f t="array" ref="S1374">_xlfn.IFS(P1374&lt;5000, P1374*2%,  P1374&lt;25000, P1374*5%, P1374&lt;50000, P1374*7%, P1374&lt;10000, P1374*9%, P1374&lt;250000, P1374*12%, P1374&gt;=250000, P1374*15%)</f>
        <v>493.35</v>
      </c>
    </row>
    <row r="1375" spans="1:19" x14ac:dyDescent="0.3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>VLOOKUP(F1375,'Customer Info'!A:B,2,FALSE)</f>
        <v>Thomas</v>
      </c>
      <c r="H1375" s="6" t="str">
        <f>VLOOKUP(F1375,'Customer Info'!A:C,3,FALSE)</f>
        <v>Seio</v>
      </c>
      <c r="I1375" s="6" t="str">
        <f>VLOOKUP(F1375,'Customer Info'!A:E,4,FALSE)</f>
        <v>Consumer</v>
      </c>
      <c r="J1375" s="2">
        <v>6635</v>
      </c>
      <c r="K1375" s="2">
        <v>6321</v>
      </c>
      <c r="L1375" s="2">
        <v>2</v>
      </c>
      <c r="M1375" s="7">
        <f t="shared" si="84"/>
        <v>12642</v>
      </c>
      <c r="N1375" s="7">
        <f t="shared" si="85"/>
        <v>13270</v>
      </c>
      <c r="O1375" s="2">
        <v>60</v>
      </c>
      <c r="P1375" s="8">
        <f t="shared" si="86"/>
        <v>13330</v>
      </c>
      <c r="Q1375" s="8">
        <f t="shared" si="87"/>
        <v>628</v>
      </c>
      <c r="R1375" s="2" t="s">
        <v>28</v>
      </c>
      <c r="S1375" s="24" cm="1">
        <f t="array" ref="S1375">_xlfn.IFS(P1375&lt;5000, P1375*2%,  P1375&lt;25000, P1375*5%, P1375&lt;50000, P1375*7%, P1375&lt;10000, P1375*9%, P1375&lt;250000, P1375*12%, P1375&gt;=250000, P1375*15%)</f>
        <v>666.5</v>
      </c>
    </row>
    <row r="1376" spans="1:19" x14ac:dyDescent="0.3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>VLOOKUP(F1376,'Customer Info'!A:B,2,FALSE)</f>
        <v>Max</v>
      </c>
      <c r="H1376" s="6" t="str">
        <f>VLOOKUP(F1376,'Customer Info'!A:C,3,FALSE)</f>
        <v>Ludwig</v>
      </c>
      <c r="I1376" s="6" t="str">
        <f>VLOOKUP(F1376,'Customer Info'!A:E,4,FALSE)</f>
        <v>Home Office</v>
      </c>
      <c r="J1376" s="2">
        <v>1809</v>
      </c>
      <c r="K1376" s="2">
        <v>1691</v>
      </c>
      <c r="L1376" s="2">
        <v>9</v>
      </c>
      <c r="M1376" s="7">
        <f t="shared" si="84"/>
        <v>15219</v>
      </c>
      <c r="N1376" s="7">
        <f t="shared" si="85"/>
        <v>16281</v>
      </c>
      <c r="O1376" s="2">
        <v>60</v>
      </c>
      <c r="P1376" s="8">
        <f t="shared" si="86"/>
        <v>16341</v>
      </c>
      <c r="Q1376" s="8">
        <f t="shared" si="87"/>
        <v>1062</v>
      </c>
      <c r="R1376" s="2" t="s">
        <v>28</v>
      </c>
      <c r="S1376" s="24" cm="1">
        <f t="array" ref="S1376">_xlfn.IFS(P1376&lt;5000, P1376*2%,  P1376&lt;25000, P1376*5%, P1376&lt;50000, P1376*7%, P1376&lt;10000, P1376*9%, P1376&lt;250000, P1376*12%, P1376&gt;=250000, P1376*15%)</f>
        <v>817.05000000000007</v>
      </c>
    </row>
    <row r="1377" spans="1:19" x14ac:dyDescent="0.3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>VLOOKUP(F1377,'Customer Info'!A:B,2,FALSE)</f>
        <v>Tamara</v>
      </c>
      <c r="H1377" s="6" t="str">
        <f>VLOOKUP(F1377,'Customer Info'!A:C,3,FALSE)</f>
        <v>Willingham</v>
      </c>
      <c r="I1377" s="6" t="str">
        <f>VLOOKUP(F1377,'Customer Info'!A:E,4,FALSE)</f>
        <v>Consumer</v>
      </c>
      <c r="J1377" s="2">
        <v>505</v>
      </c>
      <c r="K1377" s="2">
        <v>463</v>
      </c>
      <c r="L1377" s="2">
        <v>2</v>
      </c>
      <c r="M1377" s="7">
        <f t="shared" si="84"/>
        <v>926</v>
      </c>
      <c r="N1377" s="7">
        <f t="shared" si="85"/>
        <v>1010</v>
      </c>
      <c r="O1377" s="2">
        <v>61</v>
      </c>
      <c r="P1377" s="8">
        <f t="shared" si="86"/>
        <v>1071</v>
      </c>
      <c r="Q1377" s="8">
        <f t="shared" si="87"/>
        <v>84</v>
      </c>
      <c r="R1377" s="2" t="s">
        <v>50</v>
      </c>
      <c r="S1377" s="24" cm="1">
        <f t="array" ref="S1377">_xlfn.IFS(P1377&lt;5000, P1377*2%,  P1377&lt;25000, P1377*5%, P1377&lt;50000, P1377*7%, P1377&lt;10000, P1377*9%, P1377&lt;250000, P1377*12%, P1377&gt;=250000, P1377*15%)</f>
        <v>21.42</v>
      </c>
    </row>
    <row r="1378" spans="1:19" x14ac:dyDescent="0.3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>VLOOKUP(F1378,'Customer Info'!A:B,2,FALSE)</f>
        <v>Michael</v>
      </c>
      <c r="H1378" s="6" t="str">
        <f>VLOOKUP(F1378,'Customer Info'!A:C,3,FALSE)</f>
        <v>Nguyen</v>
      </c>
      <c r="I1378" s="6" t="str">
        <f>VLOOKUP(F1378,'Customer Info'!A:E,4,FALSE)</f>
        <v>Consumer</v>
      </c>
      <c r="J1378" s="2">
        <v>829</v>
      </c>
      <c r="K1378" s="2">
        <v>761</v>
      </c>
      <c r="L1378" s="2">
        <v>2</v>
      </c>
      <c r="M1378" s="7">
        <f t="shared" si="84"/>
        <v>1522</v>
      </c>
      <c r="N1378" s="7">
        <f t="shared" si="85"/>
        <v>1658</v>
      </c>
      <c r="O1378" s="2">
        <v>81</v>
      </c>
      <c r="P1378" s="8">
        <f t="shared" si="86"/>
        <v>1739</v>
      </c>
      <c r="Q1378" s="8">
        <f t="shared" si="87"/>
        <v>136</v>
      </c>
      <c r="R1378" s="2" t="s">
        <v>28</v>
      </c>
      <c r="S1378" s="24" cm="1">
        <f t="array" ref="S1378">_xlfn.IFS(P1378&lt;5000, P1378*2%,  P1378&lt;25000, P1378*5%, P1378&lt;50000, P1378*7%, P1378&lt;10000, P1378*9%, P1378&lt;250000, P1378*12%, P1378&gt;=250000, P1378*15%)</f>
        <v>34.78</v>
      </c>
    </row>
    <row r="1379" spans="1:19" x14ac:dyDescent="0.3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>VLOOKUP(F1379,'Customer Info'!A:B,2,FALSE)</f>
        <v>Ivan</v>
      </c>
      <c r="H1379" s="6" t="str">
        <f>VLOOKUP(F1379,'Customer Info'!A:C,3,FALSE)</f>
        <v>Gibson</v>
      </c>
      <c r="I1379" s="6" t="str">
        <f>VLOOKUP(F1379,'Customer Info'!A:E,4,FALSE)</f>
        <v>Corporate</v>
      </c>
      <c r="J1379" s="2">
        <v>7922</v>
      </c>
      <c r="K1379" s="2">
        <v>7328</v>
      </c>
      <c r="L1379" s="2">
        <v>2</v>
      </c>
      <c r="M1379" s="7">
        <f t="shared" si="84"/>
        <v>14656</v>
      </c>
      <c r="N1379" s="7">
        <f t="shared" si="85"/>
        <v>15844</v>
      </c>
      <c r="O1379" s="2">
        <v>91</v>
      </c>
      <c r="P1379" s="8">
        <f t="shared" si="86"/>
        <v>15935</v>
      </c>
      <c r="Q1379" s="8">
        <f t="shared" si="87"/>
        <v>1188</v>
      </c>
      <c r="R1379" s="2" t="s">
        <v>56</v>
      </c>
      <c r="S1379" s="24" cm="1">
        <f t="array" ref="S1379">_xlfn.IFS(P1379&lt;5000, P1379*2%,  P1379&lt;25000, P1379*5%, P1379&lt;50000, P1379*7%, P1379&lt;10000, P1379*9%, P1379&lt;250000, P1379*12%, P1379&gt;=250000, P1379*15%)</f>
        <v>796.75</v>
      </c>
    </row>
    <row r="1380" spans="1:19" x14ac:dyDescent="0.3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>VLOOKUP(F1380,'Customer Info'!A:B,2,FALSE)</f>
        <v>Harold</v>
      </c>
      <c r="H1380" s="6" t="str">
        <f>VLOOKUP(F1380,'Customer Info'!A:C,3,FALSE)</f>
        <v>Dahlen</v>
      </c>
      <c r="I1380" s="6" t="str">
        <f>VLOOKUP(F1380,'Customer Info'!A:E,4,FALSE)</f>
        <v>Consumer</v>
      </c>
      <c r="J1380" s="2">
        <v>1552</v>
      </c>
      <c r="K1380" s="2">
        <v>1466</v>
      </c>
      <c r="L1380" s="2">
        <v>7</v>
      </c>
      <c r="M1380" s="7">
        <f t="shared" si="84"/>
        <v>10262</v>
      </c>
      <c r="N1380" s="7">
        <f t="shared" si="85"/>
        <v>10864</v>
      </c>
      <c r="O1380" s="2">
        <v>28</v>
      </c>
      <c r="P1380" s="8">
        <f t="shared" si="86"/>
        <v>10892</v>
      </c>
      <c r="Q1380" s="8">
        <f t="shared" si="87"/>
        <v>602</v>
      </c>
      <c r="R1380" s="2" t="s">
        <v>50</v>
      </c>
      <c r="S1380" s="24" cm="1">
        <f t="array" ref="S1380">_xlfn.IFS(P1380&lt;5000, P1380*2%,  P1380&lt;25000, P1380*5%, P1380&lt;50000, P1380*7%, P1380&lt;10000, P1380*9%, P1380&lt;250000, P1380*12%, P1380&gt;=250000, P1380*15%)</f>
        <v>544.6</v>
      </c>
    </row>
    <row r="1381" spans="1:19" x14ac:dyDescent="0.3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>VLOOKUP(F1381,'Customer Info'!A:B,2,FALSE)</f>
        <v>Magdelene</v>
      </c>
      <c r="H1381" s="6" t="str">
        <f>VLOOKUP(F1381,'Customer Info'!A:C,3,FALSE)</f>
        <v>Morse</v>
      </c>
      <c r="I1381" s="6" t="str">
        <f>VLOOKUP(F1381,'Customer Info'!A:E,4,FALSE)</f>
        <v>Home Office</v>
      </c>
      <c r="J1381" s="2">
        <v>177</v>
      </c>
      <c r="K1381" s="2">
        <v>169</v>
      </c>
      <c r="L1381" s="2">
        <v>2</v>
      </c>
      <c r="M1381" s="7">
        <f t="shared" si="84"/>
        <v>338</v>
      </c>
      <c r="N1381" s="7">
        <f t="shared" si="85"/>
        <v>354</v>
      </c>
      <c r="O1381" s="2">
        <v>30</v>
      </c>
      <c r="P1381" s="8">
        <f t="shared" si="86"/>
        <v>384</v>
      </c>
      <c r="Q1381" s="8">
        <f t="shared" si="87"/>
        <v>16</v>
      </c>
      <c r="R1381" s="2" t="s">
        <v>28</v>
      </c>
      <c r="S1381" s="24" cm="1">
        <f t="array" ref="S1381">_xlfn.IFS(P1381&lt;5000, P1381*2%,  P1381&lt;25000, P1381*5%, P1381&lt;50000, P1381*7%, P1381&lt;10000, P1381*9%, P1381&lt;250000, P1381*12%, P1381&gt;=250000, P1381*15%)</f>
        <v>7.68</v>
      </c>
    </row>
    <row r="1382" spans="1:19" x14ac:dyDescent="0.3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>VLOOKUP(F1382,'Customer Info'!A:B,2,FALSE)</f>
        <v>Ralph</v>
      </c>
      <c r="H1382" s="6" t="str">
        <f>VLOOKUP(F1382,'Customer Info'!A:C,3,FALSE)</f>
        <v>Kennedy</v>
      </c>
      <c r="I1382" s="6" t="str">
        <f>VLOOKUP(F1382,'Customer Info'!A:E,4,FALSE)</f>
        <v>Corporate</v>
      </c>
      <c r="J1382" s="2">
        <v>1283</v>
      </c>
      <c r="K1382" s="2">
        <v>1187</v>
      </c>
      <c r="L1382" s="2">
        <v>4</v>
      </c>
      <c r="M1382" s="7">
        <f t="shared" si="84"/>
        <v>4748</v>
      </c>
      <c r="N1382" s="7">
        <f t="shared" si="85"/>
        <v>5132</v>
      </c>
      <c r="O1382" s="2">
        <v>28</v>
      </c>
      <c r="P1382" s="8">
        <f t="shared" si="86"/>
        <v>5160</v>
      </c>
      <c r="Q1382" s="8">
        <f t="shared" si="87"/>
        <v>384</v>
      </c>
      <c r="R1382" s="2" t="s">
        <v>50</v>
      </c>
      <c r="S1382" s="24" cm="1">
        <f t="array" ref="S1382">_xlfn.IFS(P1382&lt;5000, P1382*2%,  P1382&lt;25000, P1382*5%, P1382&lt;50000, P1382*7%, P1382&lt;10000, P1382*9%, P1382&lt;250000, P1382*12%, P1382&gt;=250000, P1382*15%)</f>
        <v>258</v>
      </c>
    </row>
    <row r="1383" spans="1:19" x14ac:dyDescent="0.3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>VLOOKUP(F1383,'Customer Info'!A:B,2,FALSE)</f>
        <v>Shui</v>
      </c>
      <c r="H1383" s="6" t="str">
        <f>VLOOKUP(F1383,'Customer Info'!A:C,3,FALSE)</f>
        <v>Tom</v>
      </c>
      <c r="I1383" s="6" t="str">
        <f>VLOOKUP(F1383,'Customer Info'!A:E,4,FALSE)</f>
        <v>Consumer</v>
      </c>
      <c r="J1383" s="2">
        <v>2503</v>
      </c>
      <c r="K1383" s="2">
        <v>2454</v>
      </c>
      <c r="L1383" s="2">
        <v>2</v>
      </c>
      <c r="M1383" s="7">
        <f t="shared" si="84"/>
        <v>4908</v>
      </c>
      <c r="N1383" s="7">
        <f t="shared" si="85"/>
        <v>5006</v>
      </c>
      <c r="O1383" s="2">
        <v>60</v>
      </c>
      <c r="P1383" s="8">
        <f t="shared" si="86"/>
        <v>5066</v>
      </c>
      <c r="Q1383" s="8">
        <f t="shared" si="87"/>
        <v>98</v>
      </c>
      <c r="R1383" s="2" t="s">
        <v>28</v>
      </c>
      <c r="S1383" s="24" cm="1">
        <f t="array" ref="S1383">_xlfn.IFS(P1383&lt;5000, P1383*2%,  P1383&lt;25000, P1383*5%, P1383&lt;50000, P1383*7%, P1383&lt;10000, P1383*9%, P1383&lt;250000, P1383*12%, P1383&gt;=250000, P1383*15%)</f>
        <v>253.3</v>
      </c>
    </row>
    <row r="1384" spans="1:19" x14ac:dyDescent="0.3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>VLOOKUP(F1384,'Customer Info'!A:B,2,FALSE)</f>
        <v>Aaron</v>
      </c>
      <c r="H1384" s="6" t="str">
        <f>VLOOKUP(F1384,'Customer Info'!A:C,3,FALSE)</f>
        <v>Hawkins</v>
      </c>
      <c r="I1384" s="6" t="str">
        <f>VLOOKUP(F1384,'Customer Info'!A:E,4,FALSE)</f>
        <v>Consumer</v>
      </c>
      <c r="J1384" s="2">
        <v>2365</v>
      </c>
      <c r="K1384" s="2">
        <v>2232</v>
      </c>
      <c r="L1384" s="2">
        <v>1</v>
      </c>
      <c r="M1384" s="7">
        <f t="shared" si="84"/>
        <v>2232</v>
      </c>
      <c r="N1384" s="7">
        <f t="shared" si="85"/>
        <v>2365</v>
      </c>
      <c r="O1384" s="2">
        <v>85</v>
      </c>
      <c r="P1384" s="8">
        <f t="shared" si="86"/>
        <v>2450</v>
      </c>
      <c r="Q1384" s="8">
        <f t="shared" si="87"/>
        <v>133</v>
      </c>
      <c r="R1384" s="2" t="s">
        <v>28</v>
      </c>
      <c r="S1384" s="24" cm="1">
        <f t="array" ref="S1384">_xlfn.IFS(P1384&lt;5000, P1384*2%,  P1384&lt;25000, P1384*5%, P1384&lt;50000, P1384*7%, P1384&lt;10000, P1384*9%, P1384&lt;250000, P1384*12%, P1384&gt;=250000, P1384*15%)</f>
        <v>49</v>
      </c>
    </row>
    <row r="1385" spans="1:19" x14ac:dyDescent="0.3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>VLOOKUP(F1385,'Customer Info'!A:B,2,FALSE)</f>
        <v>Laurel</v>
      </c>
      <c r="H1385" s="6" t="str">
        <f>VLOOKUP(F1385,'Customer Info'!A:C,3,FALSE)</f>
        <v>Beltran</v>
      </c>
      <c r="I1385" s="6" t="str">
        <f>VLOOKUP(F1385,'Customer Info'!A:E,4,FALSE)</f>
        <v>Corporate</v>
      </c>
      <c r="J1385" s="2">
        <v>1654</v>
      </c>
      <c r="K1385" s="2">
        <v>1577</v>
      </c>
      <c r="L1385" s="2">
        <v>1</v>
      </c>
      <c r="M1385" s="7">
        <f t="shared" si="84"/>
        <v>1577</v>
      </c>
      <c r="N1385" s="7">
        <f t="shared" si="85"/>
        <v>1654</v>
      </c>
      <c r="O1385" s="2">
        <v>41</v>
      </c>
      <c r="P1385" s="8">
        <f t="shared" si="86"/>
        <v>1695</v>
      </c>
      <c r="Q1385" s="8">
        <f t="shared" si="87"/>
        <v>77</v>
      </c>
      <c r="R1385" s="2" t="s">
        <v>28</v>
      </c>
      <c r="S1385" s="24" cm="1">
        <f t="array" ref="S1385">_xlfn.IFS(P1385&lt;5000, P1385*2%,  P1385&lt;25000, P1385*5%, P1385&lt;50000, P1385*7%, P1385&lt;10000, P1385*9%, P1385&lt;250000, P1385*12%, P1385&gt;=250000, P1385*15%)</f>
        <v>33.9</v>
      </c>
    </row>
    <row r="1386" spans="1:19" x14ac:dyDescent="0.3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>VLOOKUP(F1386,'Customer Info'!A:B,2,FALSE)</f>
        <v>Monica</v>
      </c>
      <c r="H1386" s="6" t="str">
        <f>VLOOKUP(F1386,'Customer Info'!A:C,3,FALSE)</f>
        <v>Federle</v>
      </c>
      <c r="I1386" s="6" t="str">
        <f>VLOOKUP(F1386,'Customer Info'!A:E,4,FALSE)</f>
        <v>Corporate</v>
      </c>
      <c r="J1386" s="2">
        <v>2442</v>
      </c>
      <c r="K1386" s="2">
        <v>2304</v>
      </c>
      <c r="L1386" s="2">
        <v>4</v>
      </c>
      <c r="M1386" s="7">
        <f t="shared" si="84"/>
        <v>9216</v>
      </c>
      <c r="N1386" s="7">
        <f t="shared" si="85"/>
        <v>9768</v>
      </c>
      <c r="O1386" s="2">
        <v>95</v>
      </c>
      <c r="P1386" s="8">
        <f t="shared" si="86"/>
        <v>9863</v>
      </c>
      <c r="Q1386" s="8">
        <f t="shared" si="87"/>
        <v>552</v>
      </c>
      <c r="R1386" s="2" t="s">
        <v>28</v>
      </c>
      <c r="S1386" s="24" cm="1">
        <f t="array" ref="S1386">_xlfn.IFS(P1386&lt;5000, P1386*2%,  P1386&lt;25000, P1386*5%, P1386&lt;50000, P1386*7%, P1386&lt;10000, P1386*9%, P1386&lt;250000, P1386*12%, P1386&gt;=250000, P1386*15%)</f>
        <v>493.15000000000003</v>
      </c>
    </row>
    <row r="1387" spans="1:19" x14ac:dyDescent="0.3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>VLOOKUP(F1387,'Customer Info'!A:B,2,FALSE)</f>
        <v>Sanjit</v>
      </c>
      <c r="H1387" s="6" t="str">
        <f>VLOOKUP(F1387,'Customer Info'!A:C,3,FALSE)</f>
        <v>Chand</v>
      </c>
      <c r="I1387" s="6" t="str">
        <f>VLOOKUP(F1387,'Customer Info'!A:E,4,FALSE)</f>
        <v>Corporate</v>
      </c>
      <c r="J1387" s="2">
        <v>2027</v>
      </c>
      <c r="K1387" s="2">
        <v>1913</v>
      </c>
      <c r="L1387" s="2">
        <v>7</v>
      </c>
      <c r="M1387" s="7">
        <f t="shared" si="84"/>
        <v>13391</v>
      </c>
      <c r="N1387" s="7">
        <f t="shared" si="85"/>
        <v>14189</v>
      </c>
      <c r="O1387" s="2">
        <v>39</v>
      </c>
      <c r="P1387" s="8">
        <f t="shared" si="86"/>
        <v>14228</v>
      </c>
      <c r="Q1387" s="8">
        <f t="shared" si="87"/>
        <v>798</v>
      </c>
      <c r="R1387" s="2" t="s">
        <v>28</v>
      </c>
      <c r="S1387" s="24" cm="1">
        <f t="array" ref="S1387">_xlfn.IFS(P1387&lt;5000, P1387*2%,  P1387&lt;25000, P1387*5%, P1387&lt;50000, P1387*7%, P1387&lt;10000, P1387*9%, P1387&lt;250000, P1387*12%, P1387&gt;=250000, P1387*15%)</f>
        <v>711.40000000000009</v>
      </c>
    </row>
    <row r="1388" spans="1:19" x14ac:dyDescent="0.3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>VLOOKUP(F1388,'Customer Info'!A:B,2,FALSE)</f>
        <v>Anemone</v>
      </c>
      <c r="H1388" s="6" t="str">
        <f>VLOOKUP(F1388,'Customer Info'!A:C,3,FALSE)</f>
        <v>Ratner</v>
      </c>
      <c r="I1388" s="6" t="str">
        <f>VLOOKUP(F1388,'Customer Info'!A:E,4,FALSE)</f>
        <v>Consumer</v>
      </c>
      <c r="J1388" s="2">
        <v>135</v>
      </c>
      <c r="K1388" s="2">
        <v>129</v>
      </c>
      <c r="L1388" s="2">
        <v>1</v>
      </c>
      <c r="M1388" s="7">
        <f t="shared" si="84"/>
        <v>129</v>
      </c>
      <c r="N1388" s="7">
        <f t="shared" si="85"/>
        <v>135</v>
      </c>
      <c r="O1388" s="2">
        <v>30</v>
      </c>
      <c r="P1388" s="8">
        <f t="shared" si="86"/>
        <v>165</v>
      </c>
      <c r="Q1388" s="8">
        <f t="shared" si="87"/>
        <v>6</v>
      </c>
      <c r="R1388" s="2" t="s">
        <v>26</v>
      </c>
      <c r="S1388" s="24" cm="1">
        <f t="array" ref="S1388">_xlfn.IFS(P1388&lt;5000, P1388*2%,  P1388&lt;25000, P1388*5%, P1388&lt;50000, P1388*7%, P1388&lt;10000, P1388*9%, P1388&lt;250000, P1388*12%, P1388&gt;=250000, P1388*15%)</f>
        <v>3.3000000000000003</v>
      </c>
    </row>
    <row r="1389" spans="1:19" x14ac:dyDescent="0.3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>VLOOKUP(F1389,'Customer Info'!A:B,2,FALSE)</f>
        <v>Alex</v>
      </c>
      <c r="H1389" s="6" t="str">
        <f>VLOOKUP(F1389,'Customer Info'!A:C,3,FALSE)</f>
        <v>Avila</v>
      </c>
      <c r="I1389" s="6" t="str">
        <f>VLOOKUP(F1389,'Customer Info'!A:E,4,FALSE)</f>
        <v>Consumer</v>
      </c>
      <c r="J1389" s="2">
        <v>729</v>
      </c>
      <c r="K1389" s="2">
        <v>689</v>
      </c>
      <c r="L1389" s="2">
        <v>5</v>
      </c>
      <c r="M1389" s="7">
        <f t="shared" si="84"/>
        <v>3445</v>
      </c>
      <c r="N1389" s="7">
        <f t="shared" si="85"/>
        <v>3645</v>
      </c>
      <c r="O1389" s="2">
        <v>54</v>
      </c>
      <c r="P1389" s="8">
        <f t="shared" si="86"/>
        <v>3699</v>
      </c>
      <c r="Q1389" s="8">
        <f t="shared" si="87"/>
        <v>200</v>
      </c>
      <c r="R1389" s="2" t="s">
        <v>28</v>
      </c>
      <c r="S1389" s="24" cm="1">
        <f t="array" ref="S1389">_xlfn.IFS(P1389&lt;5000, P1389*2%,  P1389&lt;25000, P1389*5%, P1389&lt;50000, P1389*7%, P1389&lt;10000, P1389*9%, P1389&lt;250000, P1389*12%, P1389&gt;=250000, P1389*15%)</f>
        <v>73.98</v>
      </c>
    </row>
    <row r="1390" spans="1:19" x14ac:dyDescent="0.3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>VLOOKUP(F1390,'Customer Info'!A:B,2,FALSE)</f>
        <v>Kunst</v>
      </c>
      <c r="H1390" s="6" t="str">
        <f>VLOOKUP(F1390,'Customer Info'!A:C,3,FALSE)</f>
        <v>Miller</v>
      </c>
      <c r="I1390" s="6" t="str">
        <f>VLOOKUP(F1390,'Customer Info'!A:E,4,FALSE)</f>
        <v>Home Office</v>
      </c>
      <c r="J1390" s="2">
        <v>3091</v>
      </c>
      <c r="K1390" s="2">
        <v>2889</v>
      </c>
      <c r="L1390" s="2">
        <v>1</v>
      </c>
      <c r="M1390" s="7">
        <f t="shared" si="84"/>
        <v>2889</v>
      </c>
      <c r="N1390" s="7">
        <f t="shared" si="85"/>
        <v>3091</v>
      </c>
      <c r="O1390" s="2">
        <v>94</v>
      </c>
      <c r="P1390" s="8">
        <f t="shared" si="86"/>
        <v>3185</v>
      </c>
      <c r="Q1390" s="8">
        <f t="shared" si="87"/>
        <v>202</v>
      </c>
      <c r="R1390" s="2" t="s">
        <v>28</v>
      </c>
      <c r="S1390" s="24" cm="1">
        <f t="array" ref="S1390">_xlfn.IFS(P1390&lt;5000, P1390*2%,  P1390&lt;25000, P1390*5%, P1390&lt;50000, P1390*7%, P1390&lt;10000, P1390*9%, P1390&lt;250000, P1390*12%, P1390&gt;=250000, P1390*15%)</f>
        <v>63.7</v>
      </c>
    </row>
    <row r="1391" spans="1:19" x14ac:dyDescent="0.3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>VLOOKUP(F1391,'Customer Info'!A:B,2,FALSE)</f>
        <v>Olvera</v>
      </c>
      <c r="H1391" s="6" t="str">
        <f>VLOOKUP(F1391,'Customer Info'!A:C,3,FALSE)</f>
        <v>Toch</v>
      </c>
      <c r="I1391" s="6" t="str">
        <f>VLOOKUP(F1391,'Customer Info'!A:E,4,FALSE)</f>
        <v>Corporate</v>
      </c>
      <c r="J1391" s="2">
        <v>405</v>
      </c>
      <c r="K1391" s="2">
        <v>381</v>
      </c>
      <c r="L1391" s="2">
        <v>7</v>
      </c>
      <c r="M1391" s="7">
        <f t="shared" si="84"/>
        <v>2667</v>
      </c>
      <c r="N1391" s="7">
        <f t="shared" si="85"/>
        <v>2835</v>
      </c>
      <c r="O1391" s="2">
        <v>93</v>
      </c>
      <c r="P1391" s="8">
        <f t="shared" si="86"/>
        <v>2928</v>
      </c>
      <c r="Q1391" s="8">
        <f t="shared" si="87"/>
        <v>168</v>
      </c>
      <c r="R1391" s="2" t="s">
        <v>28</v>
      </c>
      <c r="S1391" s="24" cm="1">
        <f t="array" ref="S1391">_xlfn.IFS(P1391&lt;5000, P1391*2%,  P1391&lt;25000, P1391*5%, P1391&lt;50000, P1391*7%, P1391&lt;10000, P1391*9%, P1391&lt;250000, P1391*12%, P1391&gt;=250000, P1391*15%)</f>
        <v>58.56</v>
      </c>
    </row>
    <row r="1392" spans="1:19" x14ac:dyDescent="0.3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>VLOOKUP(F1392,'Customer Info'!A:B,2,FALSE)</f>
        <v>Rachel</v>
      </c>
      <c r="H1392" s="6" t="str">
        <f>VLOOKUP(F1392,'Customer Info'!A:C,3,FALSE)</f>
        <v>Payne</v>
      </c>
      <c r="I1392" s="6" t="str">
        <f>VLOOKUP(F1392,'Customer Info'!A:E,4,FALSE)</f>
        <v>Consumer</v>
      </c>
      <c r="J1392" s="2">
        <v>645</v>
      </c>
      <c r="K1392" s="2">
        <v>565</v>
      </c>
      <c r="L1392" s="2">
        <v>4</v>
      </c>
      <c r="M1392" s="7">
        <f t="shared" si="84"/>
        <v>2260</v>
      </c>
      <c r="N1392" s="7">
        <f t="shared" si="85"/>
        <v>2580</v>
      </c>
      <c r="O1392" s="2">
        <v>36</v>
      </c>
      <c r="P1392" s="8">
        <f t="shared" si="86"/>
        <v>2616</v>
      </c>
      <c r="Q1392" s="8">
        <f t="shared" si="87"/>
        <v>320</v>
      </c>
      <c r="R1392" s="2" t="s">
        <v>50</v>
      </c>
      <c r="S1392" s="24" cm="1">
        <f t="array" ref="S1392">_xlfn.IFS(P1392&lt;5000, P1392*2%,  P1392&lt;25000, P1392*5%, P1392&lt;50000, P1392*7%, P1392&lt;10000, P1392*9%, P1392&lt;250000, P1392*12%, P1392&gt;=250000, P1392*15%)</f>
        <v>52.32</v>
      </c>
    </row>
    <row r="1393" spans="1:19" x14ac:dyDescent="0.3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>VLOOKUP(F1393,'Customer Info'!A:B,2,FALSE)</f>
        <v>Anthony</v>
      </c>
      <c r="H1393" s="6" t="str">
        <f>VLOOKUP(F1393,'Customer Info'!A:C,3,FALSE)</f>
        <v>Rawles</v>
      </c>
      <c r="I1393" s="6" t="str">
        <f>VLOOKUP(F1393,'Customer Info'!A:E,4,FALSE)</f>
        <v>Corporate</v>
      </c>
      <c r="J1393" s="2">
        <v>2778</v>
      </c>
      <c r="K1393" s="2">
        <v>2573</v>
      </c>
      <c r="L1393" s="2">
        <v>2</v>
      </c>
      <c r="M1393" s="7">
        <f t="shared" si="84"/>
        <v>5146</v>
      </c>
      <c r="N1393" s="7">
        <f t="shared" si="85"/>
        <v>5556</v>
      </c>
      <c r="O1393" s="2">
        <v>68</v>
      </c>
      <c r="P1393" s="8">
        <f t="shared" si="86"/>
        <v>5624</v>
      </c>
      <c r="Q1393" s="8">
        <f t="shared" si="87"/>
        <v>410</v>
      </c>
      <c r="R1393" s="2" t="s">
        <v>28</v>
      </c>
      <c r="S1393" s="24" cm="1">
        <f t="array" ref="S1393">_xlfn.IFS(P1393&lt;5000, P1393*2%,  P1393&lt;25000, P1393*5%, P1393&lt;50000, P1393*7%, P1393&lt;10000, P1393*9%, P1393&lt;250000, P1393*12%, P1393&gt;=250000, P1393*15%)</f>
        <v>281.2</v>
      </c>
    </row>
    <row r="1394" spans="1:19" x14ac:dyDescent="0.3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>VLOOKUP(F1394,'Customer Info'!A:B,2,FALSE)</f>
        <v>Mitch</v>
      </c>
      <c r="H1394" s="6" t="str">
        <f>VLOOKUP(F1394,'Customer Info'!A:C,3,FALSE)</f>
        <v>Willingham</v>
      </c>
      <c r="I1394" s="6" t="str">
        <f>VLOOKUP(F1394,'Customer Info'!A:E,4,FALSE)</f>
        <v>Corporate</v>
      </c>
      <c r="J1394" s="2">
        <v>4487</v>
      </c>
      <c r="K1394" s="2">
        <v>4201</v>
      </c>
      <c r="L1394" s="2">
        <v>3</v>
      </c>
      <c r="M1394" s="7">
        <f t="shared" si="84"/>
        <v>12603</v>
      </c>
      <c r="N1394" s="7">
        <f t="shared" si="85"/>
        <v>13461</v>
      </c>
      <c r="O1394" s="2">
        <v>84</v>
      </c>
      <c r="P1394" s="8">
        <f t="shared" si="86"/>
        <v>13545</v>
      </c>
      <c r="Q1394" s="8">
        <f t="shared" si="87"/>
        <v>858</v>
      </c>
      <c r="R1394" s="2" t="s">
        <v>50</v>
      </c>
      <c r="S1394" s="24" cm="1">
        <f t="array" ref="S1394">_xlfn.IFS(P1394&lt;5000, P1394*2%,  P1394&lt;25000, P1394*5%, P1394&lt;50000, P1394*7%, P1394&lt;10000, P1394*9%, P1394&lt;250000, P1394*12%, P1394&gt;=250000, P1394*15%)</f>
        <v>677.25</v>
      </c>
    </row>
    <row r="1395" spans="1:19" x14ac:dyDescent="0.3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>VLOOKUP(F1395,'Customer Info'!A:B,2,FALSE)</f>
        <v>Darren</v>
      </c>
      <c r="H1395" s="6" t="str">
        <f>VLOOKUP(F1395,'Customer Info'!A:C,3,FALSE)</f>
        <v>Budd</v>
      </c>
      <c r="I1395" s="6" t="str">
        <f>VLOOKUP(F1395,'Customer Info'!A:E,4,FALSE)</f>
        <v>Consumer</v>
      </c>
      <c r="J1395" s="2">
        <v>1545</v>
      </c>
      <c r="K1395" s="2">
        <v>1486</v>
      </c>
      <c r="L1395" s="2">
        <v>2</v>
      </c>
      <c r="M1395" s="7">
        <f t="shared" si="84"/>
        <v>2972</v>
      </c>
      <c r="N1395" s="7">
        <f t="shared" si="85"/>
        <v>3090</v>
      </c>
      <c r="O1395" s="2">
        <v>76</v>
      </c>
      <c r="P1395" s="8">
        <f t="shared" si="86"/>
        <v>3166</v>
      </c>
      <c r="Q1395" s="8">
        <f t="shared" si="87"/>
        <v>118</v>
      </c>
      <c r="R1395" s="2" t="s">
        <v>50</v>
      </c>
      <c r="S1395" s="24" cm="1">
        <f t="array" ref="S1395">_xlfn.IFS(P1395&lt;5000, P1395*2%,  P1395&lt;25000, P1395*5%, P1395&lt;50000, P1395*7%, P1395&lt;10000, P1395*9%, P1395&lt;250000, P1395*12%, P1395&gt;=250000, P1395*15%)</f>
        <v>63.32</v>
      </c>
    </row>
    <row r="1396" spans="1:19" x14ac:dyDescent="0.3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>VLOOKUP(F1396,'Customer Info'!A:B,2,FALSE)</f>
        <v>Brad</v>
      </c>
      <c r="H1396" s="6" t="str">
        <f>VLOOKUP(F1396,'Customer Info'!A:C,3,FALSE)</f>
        <v>Eason</v>
      </c>
      <c r="I1396" s="6" t="str">
        <f>VLOOKUP(F1396,'Customer Info'!A:E,4,FALSE)</f>
        <v>Consumer</v>
      </c>
      <c r="J1396" s="2">
        <v>288</v>
      </c>
      <c r="K1396" s="2">
        <v>264</v>
      </c>
      <c r="L1396" s="2">
        <v>5</v>
      </c>
      <c r="M1396" s="7">
        <f t="shared" si="84"/>
        <v>1320</v>
      </c>
      <c r="N1396" s="7">
        <f t="shared" si="85"/>
        <v>1440</v>
      </c>
      <c r="O1396" s="2">
        <v>69</v>
      </c>
      <c r="P1396" s="8">
        <f t="shared" si="86"/>
        <v>1509</v>
      </c>
      <c r="Q1396" s="8">
        <f t="shared" si="87"/>
        <v>120</v>
      </c>
      <c r="R1396" s="2" t="s">
        <v>28</v>
      </c>
      <c r="S1396" s="24" cm="1">
        <f t="array" ref="S1396">_xlfn.IFS(P1396&lt;5000, P1396*2%,  P1396&lt;25000, P1396*5%, P1396&lt;50000, P1396*7%, P1396&lt;10000, P1396*9%, P1396&lt;250000, P1396*12%, P1396&gt;=250000, P1396*15%)</f>
        <v>30.18</v>
      </c>
    </row>
    <row r="1397" spans="1:19" x14ac:dyDescent="0.3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>VLOOKUP(F1397,'Customer Info'!A:B,2,FALSE)</f>
        <v>Jenna</v>
      </c>
      <c r="H1397" s="6" t="str">
        <f>VLOOKUP(F1397,'Customer Info'!A:C,3,FALSE)</f>
        <v>Caffey</v>
      </c>
      <c r="I1397" s="6" t="str">
        <f>VLOOKUP(F1397,'Customer Info'!A:E,4,FALSE)</f>
        <v>Consumer</v>
      </c>
      <c r="J1397" s="2">
        <v>1906</v>
      </c>
      <c r="K1397" s="2">
        <v>1798</v>
      </c>
      <c r="L1397" s="2">
        <v>4</v>
      </c>
      <c r="M1397" s="7">
        <f t="shared" si="84"/>
        <v>7192</v>
      </c>
      <c r="N1397" s="7">
        <f t="shared" si="85"/>
        <v>7624</v>
      </c>
      <c r="O1397" s="2">
        <v>29</v>
      </c>
      <c r="P1397" s="8">
        <f t="shared" si="86"/>
        <v>7653</v>
      </c>
      <c r="Q1397" s="8">
        <f t="shared" si="87"/>
        <v>432</v>
      </c>
      <c r="R1397" s="2" t="s">
        <v>28</v>
      </c>
      <c r="S1397" s="24" cm="1">
        <f t="array" ref="S1397">_xlfn.IFS(P1397&lt;5000, P1397*2%,  P1397&lt;25000, P1397*5%, P1397&lt;50000, P1397*7%, P1397&lt;10000, P1397*9%, P1397&lt;250000, P1397*12%, P1397&gt;=250000, P1397*15%)</f>
        <v>382.65000000000003</v>
      </c>
    </row>
    <row r="1398" spans="1:19" x14ac:dyDescent="0.3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>VLOOKUP(F1398,'Customer Info'!A:B,2,FALSE)</f>
        <v>Jack</v>
      </c>
      <c r="H1398" s="6" t="str">
        <f>VLOOKUP(F1398,'Customer Info'!A:C,3,FALSE)</f>
        <v>Lebron</v>
      </c>
      <c r="I1398" s="6" t="str">
        <f>VLOOKUP(F1398,'Customer Info'!A:E,4,FALSE)</f>
        <v>Consumer</v>
      </c>
      <c r="J1398" s="2">
        <v>4737</v>
      </c>
      <c r="K1398" s="2">
        <v>4473</v>
      </c>
      <c r="L1398" s="2">
        <v>3</v>
      </c>
      <c r="M1398" s="7">
        <f t="shared" si="84"/>
        <v>13419</v>
      </c>
      <c r="N1398" s="7">
        <f t="shared" si="85"/>
        <v>14211</v>
      </c>
      <c r="O1398" s="2">
        <v>95</v>
      </c>
      <c r="P1398" s="8">
        <f t="shared" si="86"/>
        <v>14306</v>
      </c>
      <c r="Q1398" s="8">
        <f t="shared" si="87"/>
        <v>792</v>
      </c>
      <c r="R1398" s="2" t="s">
        <v>26</v>
      </c>
      <c r="S1398" s="24" cm="1">
        <f t="array" ref="S1398">_xlfn.IFS(P1398&lt;5000, P1398*2%,  P1398&lt;25000, P1398*5%, P1398&lt;50000, P1398*7%, P1398&lt;10000, P1398*9%, P1398&lt;250000, P1398*12%, P1398&gt;=250000, P1398*15%)</f>
        <v>715.30000000000007</v>
      </c>
    </row>
    <row r="1399" spans="1:19" x14ac:dyDescent="0.3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>VLOOKUP(F1399,'Customer Info'!A:B,2,FALSE)</f>
        <v>Harold</v>
      </c>
      <c r="H1399" s="6" t="str">
        <f>VLOOKUP(F1399,'Customer Info'!A:C,3,FALSE)</f>
        <v>Pawlan</v>
      </c>
      <c r="I1399" s="6" t="str">
        <f>VLOOKUP(F1399,'Customer Info'!A:E,4,FALSE)</f>
        <v>Consumer</v>
      </c>
      <c r="J1399" s="2">
        <v>2088</v>
      </c>
      <c r="K1399" s="2">
        <v>1970</v>
      </c>
      <c r="L1399" s="2">
        <v>3</v>
      </c>
      <c r="M1399" s="7">
        <f t="shared" si="84"/>
        <v>5910</v>
      </c>
      <c r="N1399" s="7">
        <f t="shared" si="85"/>
        <v>6264</v>
      </c>
      <c r="O1399" s="2">
        <v>79</v>
      </c>
      <c r="P1399" s="8">
        <f t="shared" si="86"/>
        <v>6343</v>
      </c>
      <c r="Q1399" s="8">
        <f t="shared" si="87"/>
        <v>354</v>
      </c>
      <c r="R1399" s="2" t="s">
        <v>50</v>
      </c>
      <c r="S1399" s="24" cm="1">
        <f t="array" ref="S1399">_xlfn.IFS(P1399&lt;5000, P1399*2%,  P1399&lt;25000, P1399*5%, P1399&lt;50000, P1399*7%, P1399&lt;10000, P1399*9%, P1399&lt;250000, P1399*12%, P1399&gt;=250000, P1399*15%)</f>
        <v>317.15000000000003</v>
      </c>
    </row>
    <row r="1400" spans="1:19" x14ac:dyDescent="0.3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>VLOOKUP(F1400,'Customer Info'!A:B,2,FALSE)</f>
        <v>Olvera</v>
      </c>
      <c r="H1400" s="6" t="str">
        <f>VLOOKUP(F1400,'Customer Info'!A:C,3,FALSE)</f>
        <v>Toch</v>
      </c>
      <c r="I1400" s="6" t="str">
        <f>VLOOKUP(F1400,'Customer Info'!A:E,4,FALSE)</f>
        <v>Consumer</v>
      </c>
      <c r="J1400" s="2">
        <v>35350</v>
      </c>
      <c r="K1400" s="2">
        <v>33037</v>
      </c>
      <c r="L1400" s="2">
        <v>1</v>
      </c>
      <c r="M1400" s="7">
        <f t="shared" si="84"/>
        <v>33037</v>
      </c>
      <c r="N1400" s="7">
        <f t="shared" si="85"/>
        <v>35350</v>
      </c>
      <c r="O1400" s="2">
        <v>72</v>
      </c>
      <c r="P1400" s="8">
        <f t="shared" si="86"/>
        <v>35422</v>
      </c>
      <c r="Q1400" s="8">
        <f t="shared" si="87"/>
        <v>2313</v>
      </c>
      <c r="R1400" s="2" t="s">
        <v>26</v>
      </c>
      <c r="S1400" s="24" cm="1">
        <f t="array" ref="S1400">_xlfn.IFS(P1400&lt;5000, P1400*2%,  P1400&lt;25000, P1400*5%, P1400&lt;50000, P1400*7%, P1400&lt;10000, P1400*9%, P1400&lt;250000, P1400*12%, P1400&gt;=250000, P1400*15%)</f>
        <v>2479.5400000000004</v>
      </c>
    </row>
    <row r="1401" spans="1:19" x14ac:dyDescent="0.3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>VLOOKUP(F1401,'Customer Info'!A:B,2,FALSE)</f>
        <v>Debra</v>
      </c>
      <c r="H1401" s="6" t="str">
        <f>VLOOKUP(F1401,'Customer Info'!A:C,3,FALSE)</f>
        <v>Catini</v>
      </c>
      <c r="I1401" s="6" t="str">
        <f>VLOOKUP(F1401,'Customer Info'!A:E,4,FALSE)</f>
        <v>Home Office</v>
      </c>
      <c r="J1401" s="2">
        <v>1574</v>
      </c>
      <c r="K1401" s="2">
        <v>1375</v>
      </c>
      <c r="L1401" s="2">
        <v>7</v>
      </c>
      <c r="M1401" s="7">
        <f t="shared" si="84"/>
        <v>9625</v>
      </c>
      <c r="N1401" s="7">
        <f t="shared" si="85"/>
        <v>11018</v>
      </c>
      <c r="O1401" s="2">
        <v>58</v>
      </c>
      <c r="P1401" s="8">
        <f t="shared" si="86"/>
        <v>11076</v>
      </c>
      <c r="Q1401" s="8">
        <f t="shared" si="87"/>
        <v>1393</v>
      </c>
      <c r="R1401" s="2" t="s">
        <v>28</v>
      </c>
      <c r="S1401" s="24" cm="1">
        <f t="array" ref="S1401">_xlfn.IFS(P1401&lt;5000, P1401*2%,  P1401&lt;25000, P1401*5%, P1401&lt;50000, P1401*7%, P1401&lt;10000, P1401*9%, P1401&lt;250000, P1401*12%, P1401&gt;=250000, P1401*15%)</f>
        <v>553.80000000000007</v>
      </c>
    </row>
    <row r="1402" spans="1:19" x14ac:dyDescent="0.3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>VLOOKUP(F1402,'Customer Info'!A:B,2,FALSE)</f>
        <v>Art</v>
      </c>
      <c r="H1402" s="6" t="str">
        <f>VLOOKUP(F1402,'Customer Info'!A:C,3,FALSE)</f>
        <v>Foster</v>
      </c>
      <c r="I1402" s="6" t="str">
        <f>VLOOKUP(F1402,'Customer Info'!A:E,4,FALSE)</f>
        <v>Consumer</v>
      </c>
      <c r="J1402" s="2">
        <v>1605</v>
      </c>
      <c r="K1402" s="2">
        <v>1487</v>
      </c>
      <c r="L1402" s="2">
        <v>1</v>
      </c>
      <c r="M1402" s="7">
        <f t="shared" si="84"/>
        <v>1487</v>
      </c>
      <c r="N1402" s="7">
        <f t="shared" si="85"/>
        <v>1605</v>
      </c>
      <c r="O1402" s="2">
        <v>74</v>
      </c>
      <c r="P1402" s="8">
        <f t="shared" si="86"/>
        <v>1679</v>
      </c>
      <c r="Q1402" s="8">
        <f t="shared" si="87"/>
        <v>118</v>
      </c>
      <c r="R1402" s="2" t="s">
        <v>28</v>
      </c>
      <c r="S1402" s="24" cm="1">
        <f t="array" ref="S1402">_xlfn.IFS(P1402&lt;5000, P1402*2%,  P1402&lt;25000, P1402*5%, P1402&lt;50000, P1402*7%, P1402&lt;10000, P1402*9%, P1402&lt;250000, P1402*12%, P1402&gt;=250000, P1402*15%)</f>
        <v>33.58</v>
      </c>
    </row>
    <row r="1403" spans="1:19" x14ac:dyDescent="0.3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>VLOOKUP(F1403,'Customer Info'!A:B,2,FALSE)</f>
        <v>Laurel</v>
      </c>
      <c r="H1403" s="6" t="str">
        <f>VLOOKUP(F1403,'Customer Info'!A:C,3,FALSE)</f>
        <v>Workman</v>
      </c>
      <c r="I1403" s="6" t="str">
        <f>VLOOKUP(F1403,'Customer Info'!A:E,4,FALSE)</f>
        <v>Consumer</v>
      </c>
      <c r="J1403" s="2">
        <v>37949</v>
      </c>
      <c r="K1403" s="2">
        <v>34816</v>
      </c>
      <c r="L1403" s="2">
        <v>5</v>
      </c>
      <c r="M1403" s="7">
        <f t="shared" si="84"/>
        <v>174080</v>
      </c>
      <c r="N1403" s="7">
        <f t="shared" si="85"/>
        <v>189745</v>
      </c>
      <c r="O1403" s="2">
        <v>82</v>
      </c>
      <c r="P1403" s="8">
        <f t="shared" si="86"/>
        <v>189827</v>
      </c>
      <c r="Q1403" s="8">
        <f t="shared" si="87"/>
        <v>15665</v>
      </c>
      <c r="R1403" s="2" t="s">
        <v>28</v>
      </c>
      <c r="S1403" s="24" cm="1">
        <f t="array" ref="S1403">_xlfn.IFS(P1403&lt;5000, P1403*2%,  P1403&lt;25000, P1403*5%, P1403&lt;50000, P1403*7%, P1403&lt;10000, P1403*9%, P1403&lt;250000, P1403*12%, P1403&gt;=250000, P1403*15%)</f>
        <v>22779.239999999998</v>
      </c>
    </row>
    <row r="1404" spans="1:19" x14ac:dyDescent="0.3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>VLOOKUP(F1404,'Customer Info'!A:B,2,FALSE)</f>
        <v>Jennifer</v>
      </c>
      <c r="H1404" s="6" t="str">
        <f>VLOOKUP(F1404,'Customer Info'!A:C,3,FALSE)</f>
        <v>Jackson</v>
      </c>
      <c r="I1404" s="6" t="str">
        <f>VLOOKUP(F1404,'Customer Info'!A:E,4,FALSE)</f>
        <v>Home Office</v>
      </c>
      <c r="J1404" s="2">
        <v>170</v>
      </c>
      <c r="K1404" s="2">
        <v>160</v>
      </c>
      <c r="L1404" s="2">
        <v>7</v>
      </c>
      <c r="M1404" s="7">
        <f t="shared" si="84"/>
        <v>1120</v>
      </c>
      <c r="N1404" s="7">
        <f t="shared" si="85"/>
        <v>1190</v>
      </c>
      <c r="O1404" s="2">
        <v>30</v>
      </c>
      <c r="P1404" s="8">
        <f t="shared" si="86"/>
        <v>1220</v>
      </c>
      <c r="Q1404" s="8">
        <f t="shared" si="87"/>
        <v>70</v>
      </c>
      <c r="R1404" s="2" t="s">
        <v>26</v>
      </c>
      <c r="S1404" s="24" cm="1">
        <f t="array" ref="S1404">_xlfn.IFS(P1404&lt;5000, P1404*2%,  P1404&lt;25000, P1404*5%, P1404&lt;50000, P1404*7%, P1404&lt;10000, P1404*9%, P1404&lt;250000, P1404*12%, P1404&gt;=250000, P1404*15%)</f>
        <v>24.400000000000002</v>
      </c>
    </row>
    <row r="1405" spans="1:19" x14ac:dyDescent="0.3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>VLOOKUP(F1405,'Customer Info'!A:B,2,FALSE)</f>
        <v>Hallie</v>
      </c>
      <c r="H1405" s="6" t="str">
        <f>VLOOKUP(F1405,'Customer Info'!A:C,3,FALSE)</f>
        <v>Redmond</v>
      </c>
      <c r="I1405" s="6" t="str">
        <f>VLOOKUP(F1405,'Customer Info'!A:E,4,FALSE)</f>
        <v>Home Office</v>
      </c>
      <c r="J1405" s="2">
        <v>28522</v>
      </c>
      <c r="K1405" s="2">
        <v>26384</v>
      </c>
      <c r="L1405" s="2">
        <v>1</v>
      </c>
      <c r="M1405" s="7">
        <f t="shared" si="84"/>
        <v>26384</v>
      </c>
      <c r="N1405" s="7">
        <f t="shared" si="85"/>
        <v>28522</v>
      </c>
      <c r="O1405" s="2">
        <v>62</v>
      </c>
      <c r="P1405" s="8">
        <f t="shared" si="86"/>
        <v>28584</v>
      </c>
      <c r="Q1405" s="8">
        <f t="shared" si="87"/>
        <v>2138</v>
      </c>
      <c r="R1405" s="2" t="s">
        <v>50</v>
      </c>
      <c r="S1405" s="24" cm="1">
        <f t="array" ref="S1405">_xlfn.IFS(P1405&lt;5000, P1405*2%,  P1405&lt;25000, P1405*5%, P1405&lt;50000, P1405*7%, P1405&lt;10000, P1405*9%, P1405&lt;250000, P1405*12%, P1405&gt;=250000, P1405*15%)</f>
        <v>2000.88</v>
      </c>
    </row>
    <row r="1406" spans="1:19" x14ac:dyDescent="0.3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>VLOOKUP(F1406,'Customer Info'!A:B,2,FALSE)</f>
        <v>Carl</v>
      </c>
      <c r="H1406" s="6" t="str">
        <f>VLOOKUP(F1406,'Customer Info'!A:C,3,FALSE)</f>
        <v>Weiss</v>
      </c>
      <c r="I1406" s="6" t="str">
        <f>VLOOKUP(F1406,'Customer Info'!A:E,4,FALSE)</f>
        <v>Consumer</v>
      </c>
      <c r="J1406" s="2">
        <v>1717</v>
      </c>
      <c r="K1406" s="2">
        <v>1652</v>
      </c>
      <c r="L1406" s="2">
        <v>6</v>
      </c>
      <c r="M1406" s="7">
        <f t="shared" si="84"/>
        <v>9912</v>
      </c>
      <c r="N1406" s="7">
        <f t="shared" si="85"/>
        <v>10302</v>
      </c>
      <c r="O1406" s="2">
        <v>68</v>
      </c>
      <c r="P1406" s="8">
        <f t="shared" si="86"/>
        <v>10370</v>
      </c>
      <c r="Q1406" s="8">
        <f t="shared" si="87"/>
        <v>390</v>
      </c>
      <c r="R1406" s="2" t="s">
        <v>50</v>
      </c>
      <c r="S1406" s="24" cm="1">
        <f t="array" ref="S1406">_xlfn.IFS(P1406&lt;5000, P1406*2%,  P1406&lt;25000, P1406*5%, P1406&lt;50000, P1406*7%, P1406&lt;10000, P1406*9%, P1406&lt;250000, P1406*12%, P1406&gt;=250000, P1406*15%)</f>
        <v>518.5</v>
      </c>
    </row>
    <row r="1407" spans="1:19" x14ac:dyDescent="0.3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>VLOOKUP(F1407,'Customer Info'!A:B,2,FALSE)</f>
        <v>Sam</v>
      </c>
      <c r="H1407" s="6" t="str">
        <f>VLOOKUP(F1407,'Customer Info'!A:C,3,FALSE)</f>
        <v>Craven</v>
      </c>
      <c r="I1407" s="6" t="str">
        <f>VLOOKUP(F1407,'Customer Info'!A:E,4,FALSE)</f>
        <v>Consumer</v>
      </c>
      <c r="J1407" s="2">
        <v>8773</v>
      </c>
      <c r="K1407" s="2">
        <v>8115</v>
      </c>
      <c r="L1407" s="2">
        <v>3</v>
      </c>
      <c r="M1407" s="7">
        <f t="shared" si="84"/>
        <v>24345</v>
      </c>
      <c r="N1407" s="7">
        <f t="shared" si="85"/>
        <v>26319</v>
      </c>
      <c r="O1407" s="2">
        <v>45</v>
      </c>
      <c r="P1407" s="8">
        <f t="shared" si="86"/>
        <v>26364</v>
      </c>
      <c r="Q1407" s="8">
        <f t="shared" si="87"/>
        <v>1974</v>
      </c>
      <c r="R1407" s="2" t="s">
        <v>28</v>
      </c>
      <c r="S1407" s="24" cm="1">
        <f t="array" ref="S1407">_xlfn.IFS(P1407&lt;5000, P1407*2%,  P1407&lt;25000, P1407*5%, P1407&lt;50000, P1407*7%, P1407&lt;10000, P1407*9%, P1407&lt;250000, P1407*12%, P1407&gt;=250000, P1407*15%)</f>
        <v>1845.4800000000002</v>
      </c>
    </row>
    <row r="1408" spans="1:19" x14ac:dyDescent="0.3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>VLOOKUP(F1408,'Customer Info'!A:B,2,FALSE)</f>
        <v>Max</v>
      </c>
      <c r="H1408" s="6" t="str">
        <f>VLOOKUP(F1408,'Customer Info'!A:C,3,FALSE)</f>
        <v>Jones</v>
      </c>
      <c r="I1408" s="6" t="str">
        <f>VLOOKUP(F1408,'Customer Info'!A:E,4,FALSE)</f>
        <v>Home Office</v>
      </c>
      <c r="J1408" s="2">
        <v>214</v>
      </c>
      <c r="K1408" s="2">
        <v>199</v>
      </c>
      <c r="L1408" s="2">
        <v>2</v>
      </c>
      <c r="M1408" s="7">
        <f t="shared" si="84"/>
        <v>398</v>
      </c>
      <c r="N1408" s="7">
        <f t="shared" si="85"/>
        <v>428</v>
      </c>
      <c r="O1408" s="2">
        <v>62</v>
      </c>
      <c r="P1408" s="8">
        <f t="shared" si="86"/>
        <v>490</v>
      </c>
      <c r="Q1408" s="8">
        <f t="shared" si="87"/>
        <v>30</v>
      </c>
      <c r="R1408" s="2" t="s">
        <v>28</v>
      </c>
      <c r="S1408" s="24" cm="1">
        <f t="array" ref="S1408">_xlfn.IFS(P1408&lt;5000, P1408*2%,  P1408&lt;25000, P1408*5%, P1408&lt;50000, P1408*7%, P1408&lt;10000, P1408*9%, P1408&lt;250000, P1408*12%, P1408&gt;=250000, P1408*15%)</f>
        <v>9.8000000000000007</v>
      </c>
    </row>
    <row r="1409" spans="1:19" x14ac:dyDescent="0.3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>VLOOKUP(F1409,'Customer Info'!A:B,2,FALSE)</f>
        <v>Denise</v>
      </c>
      <c r="H1409" s="6" t="str">
        <f>VLOOKUP(F1409,'Customer Info'!A:C,3,FALSE)</f>
        <v>Leinenbach</v>
      </c>
      <c r="I1409" s="6" t="str">
        <f>VLOOKUP(F1409,'Customer Info'!A:E,4,FALSE)</f>
        <v>Consumer</v>
      </c>
      <c r="J1409" s="2">
        <v>1585</v>
      </c>
      <c r="K1409" s="2">
        <v>1495</v>
      </c>
      <c r="L1409" s="2">
        <v>5</v>
      </c>
      <c r="M1409" s="7">
        <f t="shared" si="84"/>
        <v>7475</v>
      </c>
      <c r="N1409" s="7">
        <f t="shared" si="85"/>
        <v>7925</v>
      </c>
      <c r="O1409" s="2">
        <v>82</v>
      </c>
      <c r="P1409" s="8">
        <f t="shared" si="86"/>
        <v>8007</v>
      </c>
      <c r="Q1409" s="8">
        <f t="shared" si="87"/>
        <v>450</v>
      </c>
      <c r="R1409" s="2" t="s">
        <v>28</v>
      </c>
      <c r="S1409" s="24" cm="1">
        <f t="array" ref="S1409">_xlfn.IFS(P1409&lt;5000, P1409*2%,  P1409&lt;25000, P1409*5%, P1409&lt;50000, P1409*7%, P1409&lt;10000, P1409*9%, P1409&lt;250000, P1409*12%, P1409&gt;=250000, P1409*15%)</f>
        <v>400.35</v>
      </c>
    </row>
    <row r="1410" spans="1:19" x14ac:dyDescent="0.3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>VLOOKUP(F1410,'Customer Info'!A:B,2,FALSE)</f>
        <v>Alex</v>
      </c>
      <c r="H1410" s="6" t="str">
        <f>VLOOKUP(F1410,'Customer Info'!A:C,3,FALSE)</f>
        <v>Avila</v>
      </c>
      <c r="I1410" s="6" t="str">
        <f>VLOOKUP(F1410,'Customer Info'!A:E,4,FALSE)</f>
        <v>Consumer</v>
      </c>
      <c r="J1410" s="2">
        <v>2273</v>
      </c>
      <c r="K1410" s="2">
        <v>2229</v>
      </c>
      <c r="L1410" s="2">
        <v>3</v>
      </c>
      <c r="M1410" s="7">
        <f t="shared" si="84"/>
        <v>6687</v>
      </c>
      <c r="N1410" s="7">
        <f t="shared" si="85"/>
        <v>6819</v>
      </c>
      <c r="O1410" s="2">
        <v>61</v>
      </c>
      <c r="P1410" s="8">
        <f t="shared" si="86"/>
        <v>6880</v>
      </c>
      <c r="Q1410" s="8">
        <f t="shared" si="87"/>
        <v>132</v>
      </c>
      <c r="R1410" s="2" t="s">
        <v>28</v>
      </c>
      <c r="S1410" s="24" cm="1">
        <f t="array" ref="S1410">_xlfn.IFS(P1410&lt;5000, P1410*2%,  P1410&lt;25000, P1410*5%, P1410&lt;50000, P1410*7%, P1410&lt;10000, P1410*9%, P1410&lt;250000, P1410*12%, P1410&gt;=250000, P1410*15%)</f>
        <v>344</v>
      </c>
    </row>
    <row r="1411" spans="1:19" x14ac:dyDescent="0.3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>VLOOKUP(F1411,'Customer Info'!A:B,2,FALSE)</f>
        <v>Brian</v>
      </c>
      <c r="H1411" s="6" t="str">
        <f>VLOOKUP(F1411,'Customer Info'!A:C,3,FALSE)</f>
        <v>DeCherney</v>
      </c>
      <c r="I1411" s="6" t="str">
        <f>VLOOKUP(F1411,'Customer Info'!A:E,4,FALSE)</f>
        <v>Home Office</v>
      </c>
      <c r="J1411" s="2">
        <v>1703</v>
      </c>
      <c r="K1411" s="2">
        <v>1639</v>
      </c>
      <c r="L1411" s="2">
        <v>2</v>
      </c>
      <c r="M1411" s="7">
        <f t="shared" si="84"/>
        <v>3278</v>
      </c>
      <c r="N1411" s="7">
        <f t="shared" si="85"/>
        <v>3406</v>
      </c>
      <c r="O1411" s="2">
        <v>90</v>
      </c>
      <c r="P1411" s="8">
        <f t="shared" si="86"/>
        <v>3496</v>
      </c>
      <c r="Q1411" s="8">
        <f t="shared" si="87"/>
        <v>128</v>
      </c>
      <c r="R1411" s="2" t="s">
        <v>50</v>
      </c>
      <c r="S1411" s="24" cm="1">
        <f t="array" ref="S1411">_xlfn.IFS(P1411&lt;5000, P1411*2%,  P1411&lt;25000, P1411*5%, P1411&lt;50000, P1411*7%, P1411&lt;10000, P1411*9%, P1411&lt;250000, P1411*12%, P1411&gt;=250000, P1411*15%)</f>
        <v>69.92</v>
      </c>
    </row>
    <row r="1412" spans="1:19" x14ac:dyDescent="0.3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>VLOOKUP(F1412,'Customer Info'!A:B,2,FALSE)</f>
        <v>Monica</v>
      </c>
      <c r="H1412" s="6" t="str">
        <f>VLOOKUP(F1412,'Customer Info'!A:C,3,FALSE)</f>
        <v>Federle</v>
      </c>
      <c r="I1412" s="6" t="str">
        <f>VLOOKUP(F1412,'Customer Info'!A:E,4,FALSE)</f>
        <v>Corporate</v>
      </c>
      <c r="J1412" s="2">
        <v>7609</v>
      </c>
      <c r="K1412" s="2">
        <v>7248</v>
      </c>
      <c r="L1412" s="2">
        <v>3</v>
      </c>
      <c r="M1412" s="7">
        <f t="shared" si="84"/>
        <v>21744</v>
      </c>
      <c r="N1412" s="7">
        <f t="shared" si="85"/>
        <v>22827</v>
      </c>
      <c r="O1412" s="2">
        <v>70</v>
      </c>
      <c r="P1412" s="8">
        <f t="shared" si="86"/>
        <v>22897</v>
      </c>
      <c r="Q1412" s="8">
        <f t="shared" si="87"/>
        <v>1083</v>
      </c>
      <c r="R1412" s="2" t="s">
        <v>28</v>
      </c>
      <c r="S1412" s="24" cm="1">
        <f t="array" ref="S1412">_xlfn.IFS(P1412&lt;5000, P1412*2%,  P1412&lt;25000, P1412*5%, P1412&lt;50000, P1412*7%, P1412&lt;10000, P1412*9%, P1412&lt;250000, P1412*12%, P1412&gt;=250000, P1412*15%)</f>
        <v>1144.8500000000001</v>
      </c>
    </row>
    <row r="1413" spans="1:19" x14ac:dyDescent="0.3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>VLOOKUP(F1413,'Customer Info'!A:B,2,FALSE)</f>
        <v>Nick</v>
      </c>
      <c r="H1413" s="6" t="str">
        <f>VLOOKUP(F1413,'Customer Info'!A:C,3,FALSE)</f>
        <v>Radford</v>
      </c>
      <c r="I1413" s="6" t="str">
        <f>VLOOKUP(F1413,'Customer Info'!A:E,4,FALSE)</f>
        <v>Home Office</v>
      </c>
      <c r="J1413" s="2">
        <v>8399</v>
      </c>
      <c r="K1413" s="2">
        <v>8001</v>
      </c>
      <c r="L1413" s="2">
        <v>2</v>
      </c>
      <c r="M1413" s="7">
        <f t="shared" si="84"/>
        <v>16002</v>
      </c>
      <c r="N1413" s="7">
        <f t="shared" si="85"/>
        <v>16798</v>
      </c>
      <c r="O1413" s="2">
        <v>40</v>
      </c>
      <c r="P1413" s="8">
        <f t="shared" si="86"/>
        <v>16838</v>
      </c>
      <c r="Q1413" s="8">
        <f t="shared" si="87"/>
        <v>796</v>
      </c>
      <c r="R1413" s="2" t="s">
        <v>28</v>
      </c>
      <c r="S1413" s="24" cm="1">
        <f t="array" ref="S1413">_xlfn.IFS(P1413&lt;5000, P1413*2%,  P1413&lt;25000, P1413*5%, P1413&lt;50000, P1413*7%, P1413&lt;10000, P1413*9%, P1413&lt;250000, P1413*12%, P1413&gt;=250000, P1413*15%)</f>
        <v>841.90000000000009</v>
      </c>
    </row>
    <row r="1414" spans="1:19" x14ac:dyDescent="0.3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>VLOOKUP(F1414,'Customer Info'!A:B,2,FALSE)</f>
        <v>Denise</v>
      </c>
      <c r="H1414" s="6" t="str">
        <f>VLOOKUP(F1414,'Customer Info'!A:C,3,FALSE)</f>
        <v>Leinenbach</v>
      </c>
      <c r="I1414" s="6" t="str">
        <f>VLOOKUP(F1414,'Customer Info'!A:E,4,FALSE)</f>
        <v>Consumer</v>
      </c>
      <c r="J1414" s="2">
        <v>2644</v>
      </c>
      <c r="K1414" s="2">
        <v>2425</v>
      </c>
      <c r="L1414" s="2">
        <v>5</v>
      </c>
      <c r="M1414" s="7">
        <f t="shared" si="84"/>
        <v>12125</v>
      </c>
      <c r="N1414" s="7">
        <f t="shared" si="85"/>
        <v>13220</v>
      </c>
      <c r="O1414" s="2">
        <v>32</v>
      </c>
      <c r="P1414" s="8">
        <f t="shared" si="86"/>
        <v>13252</v>
      </c>
      <c r="Q1414" s="8">
        <f t="shared" si="87"/>
        <v>1095</v>
      </c>
      <c r="R1414" s="2" t="s">
        <v>28</v>
      </c>
      <c r="S1414" s="24" cm="1">
        <f t="array" ref="S1414">_xlfn.IFS(P1414&lt;5000, P1414*2%,  P1414&lt;25000, P1414*5%, P1414&lt;50000, P1414*7%, P1414&lt;10000, P1414*9%, P1414&lt;250000, P1414*12%, P1414&gt;=250000, P1414*15%)</f>
        <v>662.6</v>
      </c>
    </row>
    <row r="1415" spans="1:19" x14ac:dyDescent="0.3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>VLOOKUP(F1415,'Customer Info'!A:B,2,FALSE)</f>
        <v>Peter</v>
      </c>
      <c r="H1415" s="6" t="str">
        <f>VLOOKUP(F1415,'Customer Info'!A:C,3,FALSE)</f>
        <v>BŸhler</v>
      </c>
      <c r="I1415" s="6" t="str">
        <f>VLOOKUP(F1415,'Customer Info'!A:E,4,FALSE)</f>
        <v>Consumer</v>
      </c>
      <c r="J1415" s="2">
        <v>28522</v>
      </c>
      <c r="K1415" s="2">
        <v>26384</v>
      </c>
      <c r="L1415" s="2">
        <v>8</v>
      </c>
      <c r="M1415" s="7">
        <f t="shared" si="84"/>
        <v>211072</v>
      </c>
      <c r="N1415" s="7">
        <f t="shared" si="85"/>
        <v>228176</v>
      </c>
      <c r="O1415" s="2">
        <v>43</v>
      </c>
      <c r="P1415" s="8">
        <f t="shared" si="86"/>
        <v>228219</v>
      </c>
      <c r="Q1415" s="8">
        <f t="shared" si="87"/>
        <v>17104</v>
      </c>
      <c r="R1415" s="2" t="s">
        <v>28</v>
      </c>
      <c r="S1415" s="24" cm="1">
        <f t="array" ref="S1415">_xlfn.IFS(P1415&lt;5000, P1415*2%,  P1415&lt;25000, P1415*5%, P1415&lt;50000, P1415*7%, P1415&lt;10000, P1415*9%, P1415&lt;250000, P1415*12%, P1415&gt;=250000, P1415*15%)</f>
        <v>27386.28</v>
      </c>
    </row>
    <row r="1416" spans="1:19" x14ac:dyDescent="0.3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>VLOOKUP(F1416,'Customer Info'!A:B,2,FALSE)</f>
        <v>Max</v>
      </c>
      <c r="H1416" s="6" t="str">
        <f>VLOOKUP(F1416,'Customer Info'!A:C,3,FALSE)</f>
        <v>Ludwig</v>
      </c>
      <c r="I1416" s="6" t="str">
        <f>VLOOKUP(F1416,'Customer Info'!A:E,4,FALSE)</f>
        <v>Consumer</v>
      </c>
      <c r="J1416" s="2">
        <v>2478</v>
      </c>
      <c r="K1416" s="2">
        <v>2406</v>
      </c>
      <c r="L1416" s="2">
        <v>4</v>
      </c>
      <c r="M1416" s="7">
        <f t="shared" si="84"/>
        <v>9624</v>
      </c>
      <c r="N1416" s="7">
        <f t="shared" si="85"/>
        <v>9912</v>
      </c>
      <c r="O1416" s="2">
        <v>27</v>
      </c>
      <c r="P1416" s="8">
        <f t="shared" si="86"/>
        <v>9939</v>
      </c>
      <c r="Q1416" s="8">
        <f t="shared" si="87"/>
        <v>288</v>
      </c>
      <c r="R1416" s="2" t="s">
        <v>26</v>
      </c>
      <c r="S1416" s="24" cm="1">
        <f t="array" ref="S1416">_xlfn.IFS(P1416&lt;5000, P1416*2%,  P1416&lt;25000, P1416*5%, P1416&lt;50000, P1416*7%, P1416&lt;10000, P1416*9%, P1416&lt;250000, P1416*12%, P1416&gt;=250000, P1416*15%)</f>
        <v>496.95000000000005</v>
      </c>
    </row>
    <row r="1417" spans="1:19" x14ac:dyDescent="0.3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>VLOOKUP(F1417,'Customer Info'!A:B,2,FALSE)</f>
        <v>Steven</v>
      </c>
      <c r="H1417" s="6" t="str">
        <f>VLOOKUP(F1417,'Customer Info'!A:C,3,FALSE)</f>
        <v>Roelle</v>
      </c>
      <c r="I1417" s="6" t="str">
        <f>VLOOKUP(F1417,'Customer Info'!A:E,4,FALSE)</f>
        <v>Consumer</v>
      </c>
      <c r="J1417" s="2">
        <v>1700</v>
      </c>
      <c r="K1417" s="2">
        <v>1620</v>
      </c>
      <c r="L1417" s="2">
        <v>4</v>
      </c>
      <c r="M1417" s="7">
        <f t="shared" si="84"/>
        <v>6480</v>
      </c>
      <c r="N1417" s="7">
        <f t="shared" si="85"/>
        <v>6800</v>
      </c>
      <c r="O1417" s="2">
        <v>62</v>
      </c>
      <c r="P1417" s="8">
        <f t="shared" si="86"/>
        <v>6862</v>
      </c>
      <c r="Q1417" s="8">
        <f t="shared" si="87"/>
        <v>320</v>
      </c>
      <c r="R1417" s="2" t="s">
        <v>56</v>
      </c>
      <c r="S1417" s="24" cm="1">
        <f t="array" ref="S1417">_xlfn.IFS(P1417&lt;5000, P1417*2%,  P1417&lt;25000, P1417*5%, P1417&lt;50000, P1417*7%, P1417&lt;10000, P1417*9%, P1417&lt;250000, P1417*12%, P1417&gt;=250000, P1417*15%)</f>
        <v>343.1</v>
      </c>
    </row>
    <row r="1418" spans="1:19" x14ac:dyDescent="0.3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>VLOOKUP(F1418,'Customer Info'!A:B,2,FALSE)</f>
        <v>Meg</v>
      </c>
      <c r="H1418" s="6" t="str">
        <f>VLOOKUP(F1418,'Customer Info'!A:C,3,FALSE)</f>
        <v>Tillman</v>
      </c>
      <c r="I1418" s="6" t="str">
        <f>VLOOKUP(F1418,'Customer Info'!A:E,4,FALSE)</f>
        <v>Corporate</v>
      </c>
      <c r="J1418" s="2">
        <v>900</v>
      </c>
      <c r="K1418" s="2">
        <v>834</v>
      </c>
      <c r="L1418" s="2">
        <v>3</v>
      </c>
      <c r="M1418" s="7">
        <f t="shared" si="84"/>
        <v>2502</v>
      </c>
      <c r="N1418" s="7">
        <f t="shared" si="85"/>
        <v>2700</v>
      </c>
      <c r="O1418" s="2">
        <v>67</v>
      </c>
      <c r="P1418" s="8">
        <f t="shared" si="86"/>
        <v>2767</v>
      </c>
      <c r="Q1418" s="8">
        <f t="shared" si="87"/>
        <v>198</v>
      </c>
      <c r="R1418" s="2" t="s">
        <v>50</v>
      </c>
      <c r="S1418" s="24" cm="1">
        <f t="array" ref="S1418">_xlfn.IFS(P1418&lt;5000, P1418*2%,  P1418&lt;25000, P1418*5%, P1418&lt;50000, P1418*7%, P1418&lt;10000, P1418*9%, P1418&lt;250000, P1418*12%, P1418&gt;=250000, P1418*15%)</f>
        <v>55.34</v>
      </c>
    </row>
    <row r="1419" spans="1:19" x14ac:dyDescent="0.3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>VLOOKUP(F1419,'Customer Info'!A:B,2,FALSE)</f>
        <v>Neil</v>
      </c>
      <c r="H1419" s="6" t="str">
        <f>VLOOKUP(F1419,'Customer Info'!A:C,3,FALSE)</f>
        <v>Franzšsisch</v>
      </c>
      <c r="I1419" s="6" t="str">
        <f>VLOOKUP(F1419,'Customer Info'!A:E,4,FALSE)</f>
        <v>Corporate</v>
      </c>
      <c r="J1419" s="2">
        <v>8889</v>
      </c>
      <c r="K1419" s="2">
        <v>8469</v>
      </c>
      <c r="L1419" s="2">
        <v>2</v>
      </c>
      <c r="M1419" s="7">
        <f t="shared" ref="M1419:M1482" si="88">K1419*L1419</f>
        <v>16938</v>
      </c>
      <c r="N1419" s="7">
        <f t="shared" ref="N1419:N1482" si="89">J1419*L1419</f>
        <v>17778</v>
      </c>
      <c r="O1419" s="2">
        <v>47</v>
      </c>
      <c r="P1419" s="8">
        <f t="shared" ref="P1419:P1482" si="90">N1419+O1419</f>
        <v>17825</v>
      </c>
      <c r="Q1419" s="8">
        <f t="shared" ref="Q1419:Q1482" si="91">N1419-M1419</f>
        <v>840</v>
      </c>
      <c r="R1419" s="2" t="s">
        <v>28</v>
      </c>
      <c r="S1419" s="24" cm="1">
        <f t="array" ref="S1419">_xlfn.IFS(P1419&lt;5000, P1419*2%,  P1419&lt;25000, P1419*5%, P1419&lt;50000, P1419*7%, P1419&lt;10000, P1419*9%, P1419&lt;250000, P1419*12%, P1419&gt;=250000, P1419*15%)</f>
        <v>891.25</v>
      </c>
    </row>
    <row r="1420" spans="1:19" x14ac:dyDescent="0.3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>VLOOKUP(F1420,'Customer Info'!A:B,2,FALSE)</f>
        <v>Laurel</v>
      </c>
      <c r="H1420" s="6" t="str">
        <f>VLOOKUP(F1420,'Customer Info'!A:C,3,FALSE)</f>
        <v>Workman</v>
      </c>
      <c r="I1420" s="6" t="str">
        <f>VLOOKUP(F1420,'Customer Info'!A:E,4,FALSE)</f>
        <v>Corporate</v>
      </c>
      <c r="J1420" s="2">
        <v>2249</v>
      </c>
      <c r="K1420" s="2">
        <v>2102</v>
      </c>
      <c r="L1420" s="2">
        <v>1</v>
      </c>
      <c r="M1420" s="7">
        <f t="shared" si="88"/>
        <v>2102</v>
      </c>
      <c r="N1420" s="7">
        <f t="shared" si="89"/>
        <v>2249</v>
      </c>
      <c r="O1420" s="2">
        <v>53</v>
      </c>
      <c r="P1420" s="8">
        <f t="shared" si="90"/>
        <v>2302</v>
      </c>
      <c r="Q1420" s="8">
        <f t="shared" si="91"/>
        <v>147</v>
      </c>
      <c r="R1420" s="2" t="s">
        <v>50</v>
      </c>
      <c r="S1420" s="24" cm="1">
        <f t="array" ref="S1420">_xlfn.IFS(P1420&lt;5000, P1420*2%,  P1420&lt;25000, P1420*5%, P1420&lt;50000, P1420*7%, P1420&lt;10000, P1420*9%, P1420&lt;250000, P1420*12%, P1420&gt;=250000, P1420*15%)</f>
        <v>46.04</v>
      </c>
    </row>
    <row r="1421" spans="1:19" x14ac:dyDescent="0.3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>VLOOKUP(F1421,'Customer Info'!A:B,2,FALSE)</f>
        <v>Rachel</v>
      </c>
      <c r="H1421" s="6" t="str">
        <f>VLOOKUP(F1421,'Customer Info'!A:C,3,FALSE)</f>
        <v>Payne</v>
      </c>
      <c r="I1421" s="6" t="str">
        <f>VLOOKUP(F1421,'Customer Info'!A:E,4,FALSE)</f>
        <v>Corporate</v>
      </c>
      <c r="J1421" s="2">
        <v>789</v>
      </c>
      <c r="K1421" s="2">
        <v>739</v>
      </c>
      <c r="L1421" s="2">
        <v>5</v>
      </c>
      <c r="M1421" s="7">
        <f t="shared" si="88"/>
        <v>3695</v>
      </c>
      <c r="N1421" s="7">
        <f t="shared" si="89"/>
        <v>3945</v>
      </c>
      <c r="O1421" s="2">
        <v>86</v>
      </c>
      <c r="P1421" s="8">
        <f t="shared" si="90"/>
        <v>4031</v>
      </c>
      <c r="Q1421" s="8">
        <f t="shared" si="91"/>
        <v>250</v>
      </c>
      <c r="R1421" s="2" t="s">
        <v>50</v>
      </c>
      <c r="S1421" s="24" cm="1">
        <f t="array" ref="S1421">_xlfn.IFS(P1421&lt;5000, P1421*2%,  P1421&lt;25000, P1421*5%, P1421&lt;50000, P1421*7%, P1421&lt;10000, P1421*9%, P1421&lt;250000, P1421*12%, P1421&gt;=250000, P1421*15%)</f>
        <v>80.62</v>
      </c>
    </row>
    <row r="1422" spans="1:19" x14ac:dyDescent="0.3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>VLOOKUP(F1422,'Customer Info'!A:B,2,FALSE)</f>
        <v>Elpida</v>
      </c>
      <c r="H1422" s="6" t="str">
        <f>VLOOKUP(F1422,'Customer Info'!A:C,3,FALSE)</f>
        <v>Rittenbach</v>
      </c>
      <c r="I1422" s="6" t="str">
        <f>VLOOKUP(F1422,'Customer Info'!A:E,4,FALSE)</f>
        <v>Corporate</v>
      </c>
      <c r="J1422" s="2">
        <v>7474</v>
      </c>
      <c r="K1422" s="2">
        <v>6858</v>
      </c>
      <c r="L1422" s="2">
        <v>2</v>
      </c>
      <c r="M1422" s="7">
        <f t="shared" si="88"/>
        <v>13716</v>
      </c>
      <c r="N1422" s="7">
        <f t="shared" si="89"/>
        <v>14948</v>
      </c>
      <c r="O1422" s="2">
        <v>83</v>
      </c>
      <c r="P1422" s="8">
        <f t="shared" si="90"/>
        <v>15031</v>
      </c>
      <c r="Q1422" s="8">
        <f t="shared" si="91"/>
        <v>1232</v>
      </c>
      <c r="R1422" s="2" t="s">
        <v>28</v>
      </c>
      <c r="S1422" s="24" cm="1">
        <f t="array" ref="S1422">_xlfn.IFS(P1422&lt;5000, P1422*2%,  P1422&lt;25000, P1422*5%, P1422&lt;50000, P1422*7%, P1422&lt;10000, P1422*9%, P1422&lt;250000, P1422*12%, P1422&gt;=250000, P1422*15%)</f>
        <v>751.55000000000007</v>
      </c>
    </row>
    <row r="1423" spans="1:19" x14ac:dyDescent="0.3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>VLOOKUP(F1423,'Customer Info'!A:B,2,FALSE)</f>
        <v>Nicole</v>
      </c>
      <c r="H1423" s="6" t="str">
        <f>VLOOKUP(F1423,'Customer Info'!A:C,3,FALSE)</f>
        <v>Fjeld</v>
      </c>
      <c r="I1423" s="6" t="str">
        <f>VLOOKUP(F1423,'Customer Info'!A:E,4,FALSE)</f>
        <v>Consumer</v>
      </c>
      <c r="J1423" s="2">
        <v>2243</v>
      </c>
      <c r="K1423" s="2">
        <v>2000</v>
      </c>
      <c r="L1423" s="2">
        <v>1</v>
      </c>
      <c r="M1423" s="7">
        <f t="shared" si="88"/>
        <v>2000</v>
      </c>
      <c r="N1423" s="7">
        <f t="shared" si="89"/>
        <v>2243</v>
      </c>
      <c r="O1423" s="2">
        <v>33</v>
      </c>
      <c r="P1423" s="8">
        <f t="shared" si="90"/>
        <v>2276</v>
      </c>
      <c r="Q1423" s="8">
        <f t="shared" si="91"/>
        <v>243</v>
      </c>
      <c r="R1423" s="2" t="s">
        <v>28</v>
      </c>
      <c r="S1423" s="24" cm="1">
        <f t="array" ref="S1423">_xlfn.IFS(P1423&lt;5000, P1423*2%,  P1423&lt;25000, P1423*5%, P1423&lt;50000, P1423*7%, P1423&lt;10000, P1423*9%, P1423&lt;250000, P1423*12%, P1423&gt;=250000, P1423*15%)</f>
        <v>45.52</v>
      </c>
    </row>
    <row r="1424" spans="1:19" x14ac:dyDescent="0.3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>VLOOKUP(F1424,'Customer Info'!A:B,2,FALSE)</f>
        <v>Harold</v>
      </c>
      <c r="H1424" s="6" t="str">
        <f>VLOOKUP(F1424,'Customer Info'!A:C,3,FALSE)</f>
        <v>Dahlen</v>
      </c>
      <c r="I1424" s="6" t="str">
        <f>VLOOKUP(F1424,'Customer Info'!A:E,4,FALSE)</f>
        <v>Consumer</v>
      </c>
      <c r="J1424" s="2">
        <v>1816</v>
      </c>
      <c r="K1424" s="2">
        <v>1700</v>
      </c>
      <c r="L1424" s="2">
        <v>2</v>
      </c>
      <c r="M1424" s="7">
        <f t="shared" si="88"/>
        <v>3400</v>
      </c>
      <c r="N1424" s="7">
        <f t="shared" si="89"/>
        <v>3632</v>
      </c>
      <c r="O1424" s="2">
        <v>84</v>
      </c>
      <c r="P1424" s="8">
        <f t="shared" si="90"/>
        <v>3716</v>
      </c>
      <c r="Q1424" s="8">
        <f t="shared" si="91"/>
        <v>232</v>
      </c>
      <c r="R1424" s="2" t="s">
        <v>50</v>
      </c>
      <c r="S1424" s="24" cm="1">
        <f t="array" ref="S1424">_xlfn.IFS(P1424&lt;5000, P1424*2%,  P1424&lt;25000, P1424*5%, P1424&lt;50000, P1424*7%, P1424&lt;10000, P1424*9%, P1424&lt;250000, P1424*12%, P1424&gt;=250000, P1424*15%)</f>
        <v>74.320000000000007</v>
      </c>
    </row>
    <row r="1425" spans="1:19" x14ac:dyDescent="0.3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>VLOOKUP(F1425,'Customer Info'!A:B,2,FALSE)</f>
        <v>Brooke</v>
      </c>
      <c r="H1425" s="6" t="str">
        <f>VLOOKUP(F1425,'Customer Info'!A:C,3,FALSE)</f>
        <v>Gillingham</v>
      </c>
      <c r="I1425" s="6" t="str">
        <f>VLOOKUP(F1425,'Customer Info'!A:E,4,FALSE)</f>
        <v>Home Office</v>
      </c>
      <c r="J1425" s="2">
        <v>1512</v>
      </c>
      <c r="K1425" s="2">
        <v>1497</v>
      </c>
      <c r="L1425" s="2">
        <v>6</v>
      </c>
      <c r="M1425" s="7">
        <f t="shared" si="88"/>
        <v>8982</v>
      </c>
      <c r="N1425" s="7">
        <f t="shared" si="89"/>
        <v>9072</v>
      </c>
      <c r="O1425" s="2">
        <v>87</v>
      </c>
      <c r="P1425" s="8">
        <f t="shared" si="90"/>
        <v>9159</v>
      </c>
      <c r="Q1425" s="8">
        <f t="shared" si="91"/>
        <v>90</v>
      </c>
      <c r="R1425" s="2" t="s">
        <v>50</v>
      </c>
      <c r="S1425" s="24" cm="1">
        <f t="array" ref="S1425">_xlfn.IFS(P1425&lt;5000, P1425*2%,  P1425&lt;25000, P1425*5%, P1425&lt;50000, P1425*7%, P1425&lt;10000, P1425*9%, P1425&lt;250000, P1425*12%, P1425&gt;=250000, P1425*15%)</f>
        <v>457.95000000000005</v>
      </c>
    </row>
    <row r="1426" spans="1:19" x14ac:dyDescent="0.3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>VLOOKUP(F1426,'Customer Info'!A:B,2,FALSE)</f>
        <v>Tom</v>
      </c>
      <c r="H1426" s="6" t="str">
        <f>VLOOKUP(F1426,'Customer Info'!A:C,3,FALSE)</f>
        <v>Prescott</v>
      </c>
      <c r="I1426" s="6" t="str">
        <f>VLOOKUP(F1426,'Customer Info'!A:E,4,FALSE)</f>
        <v>Corporate</v>
      </c>
      <c r="J1426" s="2">
        <v>1790</v>
      </c>
      <c r="K1426" s="2">
        <v>1706</v>
      </c>
      <c r="L1426" s="2">
        <v>1</v>
      </c>
      <c r="M1426" s="7">
        <f t="shared" si="88"/>
        <v>1706</v>
      </c>
      <c r="N1426" s="7">
        <f t="shared" si="89"/>
        <v>1790</v>
      </c>
      <c r="O1426" s="2">
        <v>89</v>
      </c>
      <c r="P1426" s="8">
        <f t="shared" si="90"/>
        <v>1879</v>
      </c>
      <c r="Q1426" s="8">
        <f t="shared" si="91"/>
        <v>84</v>
      </c>
      <c r="R1426" s="2" t="s">
        <v>50</v>
      </c>
      <c r="S1426" s="24" cm="1">
        <f t="array" ref="S1426">_xlfn.IFS(P1426&lt;5000, P1426*2%,  P1426&lt;25000, P1426*5%, P1426&lt;50000, P1426*7%, P1426&lt;10000, P1426*9%, P1426&lt;250000, P1426*12%, P1426&gt;=250000, P1426*15%)</f>
        <v>37.58</v>
      </c>
    </row>
    <row r="1427" spans="1:19" x14ac:dyDescent="0.3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>VLOOKUP(F1427,'Customer Info'!A:B,2,FALSE)</f>
        <v>Michael</v>
      </c>
      <c r="H1427" s="6" t="str">
        <f>VLOOKUP(F1427,'Customer Info'!A:C,3,FALSE)</f>
        <v>Moore</v>
      </c>
      <c r="I1427" s="6" t="str">
        <f>VLOOKUP(F1427,'Customer Info'!A:E,4,FALSE)</f>
        <v>Consumer</v>
      </c>
      <c r="J1427" s="2">
        <v>4443</v>
      </c>
      <c r="K1427" s="2">
        <v>4079</v>
      </c>
      <c r="L1427" s="2">
        <v>8</v>
      </c>
      <c r="M1427" s="7">
        <f t="shared" si="88"/>
        <v>32632</v>
      </c>
      <c r="N1427" s="7">
        <f t="shared" si="89"/>
        <v>35544</v>
      </c>
      <c r="O1427" s="2">
        <v>74</v>
      </c>
      <c r="P1427" s="8">
        <f t="shared" si="90"/>
        <v>35618</v>
      </c>
      <c r="Q1427" s="8">
        <f t="shared" si="91"/>
        <v>2912</v>
      </c>
      <c r="R1427" s="2" t="s">
        <v>28</v>
      </c>
      <c r="S1427" s="24" cm="1">
        <f t="array" ref="S1427">_xlfn.IFS(P1427&lt;5000, P1427*2%,  P1427&lt;25000, P1427*5%, P1427&lt;50000, P1427*7%, P1427&lt;10000, P1427*9%, P1427&lt;250000, P1427*12%, P1427&gt;=250000, P1427*15%)</f>
        <v>2493.2600000000002</v>
      </c>
    </row>
    <row r="1428" spans="1:19" x14ac:dyDescent="0.3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>VLOOKUP(F1428,'Customer Info'!A:B,2,FALSE)</f>
        <v>Jennifer</v>
      </c>
      <c r="H1428" s="6" t="str">
        <f>VLOOKUP(F1428,'Customer Info'!A:C,3,FALSE)</f>
        <v>Halladay</v>
      </c>
      <c r="I1428" s="6" t="str">
        <f>VLOOKUP(F1428,'Customer Info'!A:E,4,FALSE)</f>
        <v>Home Office</v>
      </c>
      <c r="J1428" s="2">
        <v>2907</v>
      </c>
      <c r="K1428" s="2">
        <v>2667</v>
      </c>
      <c r="L1428" s="2">
        <v>7</v>
      </c>
      <c r="M1428" s="7">
        <f t="shared" si="88"/>
        <v>18669</v>
      </c>
      <c r="N1428" s="7">
        <f t="shared" si="89"/>
        <v>20349</v>
      </c>
      <c r="O1428" s="2">
        <v>49</v>
      </c>
      <c r="P1428" s="8">
        <f t="shared" si="90"/>
        <v>20398</v>
      </c>
      <c r="Q1428" s="8">
        <f t="shared" si="91"/>
        <v>1680</v>
      </c>
      <c r="R1428" s="2" t="s">
        <v>50</v>
      </c>
      <c r="S1428" s="24" cm="1">
        <f t="array" ref="S1428">_xlfn.IFS(P1428&lt;5000, P1428*2%,  P1428&lt;25000, P1428*5%, P1428&lt;50000, P1428*7%, P1428&lt;10000, P1428*9%, P1428&lt;250000, P1428*12%, P1428&gt;=250000, P1428*15%)</f>
        <v>1019.9000000000001</v>
      </c>
    </row>
    <row r="1429" spans="1:19" x14ac:dyDescent="0.3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>VLOOKUP(F1429,'Customer Info'!A:B,2,FALSE)</f>
        <v>Christy</v>
      </c>
      <c r="H1429" s="6" t="str">
        <f>VLOOKUP(F1429,'Customer Info'!A:C,3,FALSE)</f>
        <v>Brittain</v>
      </c>
      <c r="I1429" s="6" t="str">
        <f>VLOOKUP(F1429,'Customer Info'!A:E,4,FALSE)</f>
        <v>Consumer</v>
      </c>
      <c r="J1429" s="2">
        <v>206</v>
      </c>
      <c r="K1429" s="2">
        <v>189</v>
      </c>
      <c r="L1429" s="2">
        <v>2</v>
      </c>
      <c r="M1429" s="7">
        <f t="shared" si="88"/>
        <v>378</v>
      </c>
      <c r="N1429" s="7">
        <f t="shared" si="89"/>
        <v>412</v>
      </c>
      <c r="O1429" s="2">
        <v>30</v>
      </c>
      <c r="P1429" s="8">
        <f t="shared" si="90"/>
        <v>442</v>
      </c>
      <c r="Q1429" s="8">
        <f t="shared" si="91"/>
        <v>34</v>
      </c>
      <c r="R1429" s="2" t="s">
        <v>50</v>
      </c>
      <c r="S1429" s="24" cm="1">
        <f t="array" ref="S1429">_xlfn.IFS(P1429&lt;5000, P1429*2%,  P1429&lt;25000, P1429*5%, P1429&lt;50000, P1429*7%, P1429&lt;10000, P1429*9%, P1429&lt;250000, P1429*12%, P1429&gt;=250000, P1429*15%)</f>
        <v>8.84</v>
      </c>
    </row>
    <row r="1430" spans="1:19" x14ac:dyDescent="0.3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>VLOOKUP(F1430,'Customer Info'!A:B,2,FALSE)</f>
        <v>Sally</v>
      </c>
      <c r="H1430" s="6" t="str">
        <f>VLOOKUP(F1430,'Customer Info'!A:C,3,FALSE)</f>
        <v>Knutson</v>
      </c>
      <c r="I1430" s="6" t="str">
        <f>VLOOKUP(F1430,'Customer Info'!A:E,4,FALSE)</f>
        <v>Consumer</v>
      </c>
      <c r="J1430" s="2">
        <v>138</v>
      </c>
      <c r="K1430" s="2">
        <v>128</v>
      </c>
      <c r="L1430" s="2">
        <v>8</v>
      </c>
      <c r="M1430" s="7">
        <f t="shared" si="88"/>
        <v>1024</v>
      </c>
      <c r="N1430" s="7">
        <f t="shared" si="89"/>
        <v>1104</v>
      </c>
      <c r="O1430" s="2">
        <v>30</v>
      </c>
      <c r="P1430" s="8">
        <f t="shared" si="90"/>
        <v>1134</v>
      </c>
      <c r="Q1430" s="8">
        <f t="shared" si="91"/>
        <v>80</v>
      </c>
      <c r="R1430" s="2" t="s">
        <v>28</v>
      </c>
      <c r="S1430" s="24" cm="1">
        <f t="array" ref="S1430">_xlfn.IFS(P1430&lt;5000, P1430*2%,  P1430&lt;25000, P1430*5%, P1430&lt;50000, P1430*7%, P1430&lt;10000, P1430*9%, P1430&lt;250000, P1430*12%, P1430&gt;=250000, P1430*15%)</f>
        <v>22.68</v>
      </c>
    </row>
    <row r="1431" spans="1:19" x14ac:dyDescent="0.3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>VLOOKUP(F1431,'Customer Info'!A:B,2,FALSE)</f>
        <v>Eugene</v>
      </c>
      <c r="H1431" s="6" t="str">
        <f>VLOOKUP(F1431,'Customer Info'!A:C,3,FALSE)</f>
        <v>Moren</v>
      </c>
      <c r="I1431" s="6" t="str">
        <f>VLOOKUP(F1431,'Customer Info'!A:E,4,FALSE)</f>
        <v>Consumer</v>
      </c>
      <c r="J1431" s="2">
        <v>1205</v>
      </c>
      <c r="K1431" s="2">
        <v>1159</v>
      </c>
      <c r="L1431" s="2">
        <v>4</v>
      </c>
      <c r="M1431" s="7">
        <f t="shared" si="88"/>
        <v>4636</v>
      </c>
      <c r="N1431" s="7">
        <f t="shared" si="89"/>
        <v>4820</v>
      </c>
      <c r="O1431" s="2">
        <v>73</v>
      </c>
      <c r="P1431" s="8">
        <f t="shared" si="90"/>
        <v>4893</v>
      </c>
      <c r="Q1431" s="8">
        <f t="shared" si="91"/>
        <v>184</v>
      </c>
      <c r="R1431" s="2" t="s">
        <v>28</v>
      </c>
      <c r="S1431" s="24" cm="1">
        <f t="array" ref="S1431">_xlfn.IFS(P1431&lt;5000, P1431*2%,  P1431&lt;25000, P1431*5%, P1431&lt;50000, P1431*7%, P1431&lt;10000, P1431*9%, P1431&lt;250000, P1431*12%, P1431&gt;=250000, P1431*15%)</f>
        <v>97.86</v>
      </c>
    </row>
    <row r="1432" spans="1:19" x14ac:dyDescent="0.3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>VLOOKUP(F1432,'Customer Info'!A:B,2,FALSE)</f>
        <v>Brian</v>
      </c>
      <c r="H1432" s="6" t="str">
        <f>VLOOKUP(F1432,'Customer Info'!A:C,3,FALSE)</f>
        <v>Stugart</v>
      </c>
      <c r="I1432" s="6" t="str">
        <f>VLOOKUP(F1432,'Customer Info'!A:E,4,FALSE)</f>
        <v>Corporate</v>
      </c>
      <c r="J1432" s="2">
        <v>809</v>
      </c>
      <c r="K1432" s="2">
        <v>770</v>
      </c>
      <c r="L1432" s="2">
        <v>1</v>
      </c>
      <c r="M1432" s="7">
        <f t="shared" si="88"/>
        <v>770</v>
      </c>
      <c r="N1432" s="7">
        <f t="shared" si="89"/>
        <v>809</v>
      </c>
      <c r="O1432" s="2">
        <v>90</v>
      </c>
      <c r="P1432" s="8">
        <f t="shared" si="90"/>
        <v>899</v>
      </c>
      <c r="Q1432" s="8">
        <f t="shared" si="91"/>
        <v>39</v>
      </c>
      <c r="R1432" s="2" t="s">
        <v>28</v>
      </c>
      <c r="S1432" s="24" cm="1">
        <f t="array" ref="S1432">_xlfn.IFS(P1432&lt;5000, P1432*2%,  P1432&lt;25000, P1432*5%, P1432&lt;50000, P1432*7%, P1432&lt;10000, P1432*9%, P1432&lt;250000, P1432*12%, P1432&gt;=250000, P1432*15%)</f>
        <v>17.98</v>
      </c>
    </row>
    <row r="1433" spans="1:19" x14ac:dyDescent="0.3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>VLOOKUP(F1433,'Customer Info'!A:B,2,FALSE)</f>
        <v>Dave</v>
      </c>
      <c r="H1433" s="6" t="str">
        <f>VLOOKUP(F1433,'Customer Info'!A:C,3,FALSE)</f>
        <v>Hallsten</v>
      </c>
      <c r="I1433" s="6" t="str">
        <f>VLOOKUP(F1433,'Customer Info'!A:E,4,FALSE)</f>
        <v>Corporate</v>
      </c>
      <c r="J1433" s="2">
        <v>101</v>
      </c>
      <c r="K1433" s="2">
        <v>98</v>
      </c>
      <c r="L1433" s="2">
        <v>13</v>
      </c>
      <c r="M1433" s="7">
        <f t="shared" si="88"/>
        <v>1274</v>
      </c>
      <c r="N1433" s="7">
        <f t="shared" si="89"/>
        <v>1313</v>
      </c>
      <c r="O1433" s="2">
        <v>10</v>
      </c>
      <c r="P1433" s="8">
        <f t="shared" si="90"/>
        <v>1323</v>
      </c>
      <c r="Q1433" s="8">
        <f t="shared" si="91"/>
        <v>39</v>
      </c>
      <c r="R1433" s="2" t="s">
        <v>26</v>
      </c>
      <c r="S1433" s="24" cm="1">
        <f t="array" ref="S1433">_xlfn.IFS(P1433&lt;5000, P1433*2%,  P1433&lt;25000, P1433*5%, P1433&lt;50000, P1433*7%, P1433&lt;10000, P1433*9%, P1433&lt;250000, P1433*12%, P1433&gt;=250000, P1433*15%)</f>
        <v>26.46</v>
      </c>
    </row>
    <row r="1434" spans="1:19" x14ac:dyDescent="0.3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>VLOOKUP(F1434,'Customer Info'!A:B,2,FALSE)</f>
        <v>Claire</v>
      </c>
      <c r="H1434" s="6" t="str">
        <f>VLOOKUP(F1434,'Customer Info'!A:C,3,FALSE)</f>
        <v>Gute</v>
      </c>
      <c r="I1434" s="6" t="str">
        <f>VLOOKUP(F1434,'Customer Info'!A:E,4,FALSE)</f>
        <v>Consumer</v>
      </c>
      <c r="J1434" s="2">
        <v>8281</v>
      </c>
      <c r="K1434" s="2">
        <v>7673</v>
      </c>
      <c r="L1434" s="2">
        <v>5</v>
      </c>
      <c r="M1434" s="7">
        <f t="shared" si="88"/>
        <v>38365</v>
      </c>
      <c r="N1434" s="7">
        <f t="shared" si="89"/>
        <v>41405</v>
      </c>
      <c r="O1434" s="2">
        <v>26</v>
      </c>
      <c r="P1434" s="8">
        <f t="shared" si="90"/>
        <v>41431</v>
      </c>
      <c r="Q1434" s="8">
        <f t="shared" si="91"/>
        <v>3040</v>
      </c>
      <c r="R1434" s="2" t="s">
        <v>26</v>
      </c>
      <c r="S1434" s="24" cm="1">
        <f t="array" ref="S1434">_xlfn.IFS(P1434&lt;5000, P1434*2%,  P1434&lt;25000, P1434*5%, P1434&lt;50000, P1434*7%, P1434&lt;10000, P1434*9%, P1434&lt;250000, P1434*12%, P1434&gt;=250000, P1434*15%)</f>
        <v>2900.17</v>
      </c>
    </row>
    <row r="1435" spans="1:19" x14ac:dyDescent="0.3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>VLOOKUP(F1435,'Customer Info'!A:B,2,FALSE)</f>
        <v>Anemone</v>
      </c>
      <c r="H1435" s="6" t="str">
        <f>VLOOKUP(F1435,'Customer Info'!A:C,3,FALSE)</f>
        <v>Ratner</v>
      </c>
      <c r="I1435" s="6" t="str">
        <f>VLOOKUP(F1435,'Customer Info'!A:E,4,FALSE)</f>
        <v>Consumer</v>
      </c>
      <c r="J1435" s="2">
        <v>1718</v>
      </c>
      <c r="K1435" s="2">
        <v>1545</v>
      </c>
      <c r="L1435" s="2">
        <v>3</v>
      </c>
      <c r="M1435" s="7">
        <f t="shared" si="88"/>
        <v>4635</v>
      </c>
      <c r="N1435" s="7">
        <f t="shared" si="89"/>
        <v>5154</v>
      </c>
      <c r="O1435" s="2">
        <v>87</v>
      </c>
      <c r="P1435" s="8">
        <f t="shared" si="90"/>
        <v>5241</v>
      </c>
      <c r="Q1435" s="8">
        <f t="shared" si="91"/>
        <v>519</v>
      </c>
      <c r="R1435" s="2" t="s">
        <v>56</v>
      </c>
      <c r="S1435" s="24" cm="1">
        <f t="array" ref="S1435">_xlfn.IFS(P1435&lt;5000, P1435*2%,  P1435&lt;25000, P1435*5%, P1435&lt;50000, P1435*7%, P1435&lt;10000, P1435*9%, P1435&lt;250000, P1435*12%, P1435&gt;=250000, P1435*15%)</f>
        <v>262.05</v>
      </c>
    </row>
    <row r="1436" spans="1:19" x14ac:dyDescent="0.3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>VLOOKUP(F1436,'Customer Info'!A:B,2,FALSE)</f>
        <v>Deirdre</v>
      </c>
      <c r="H1436" s="6" t="str">
        <f>VLOOKUP(F1436,'Customer Info'!A:C,3,FALSE)</f>
        <v>Greer</v>
      </c>
      <c r="I1436" s="6" t="str">
        <f>VLOOKUP(F1436,'Customer Info'!A:E,4,FALSE)</f>
        <v>Corporate</v>
      </c>
      <c r="J1436" s="2">
        <v>1405</v>
      </c>
      <c r="K1436" s="2">
        <v>1287</v>
      </c>
      <c r="L1436" s="2">
        <v>3</v>
      </c>
      <c r="M1436" s="7">
        <f t="shared" si="88"/>
        <v>3861</v>
      </c>
      <c r="N1436" s="7">
        <f t="shared" si="89"/>
        <v>4215</v>
      </c>
      <c r="O1436" s="2">
        <v>45</v>
      </c>
      <c r="P1436" s="8">
        <f t="shared" si="90"/>
        <v>4260</v>
      </c>
      <c r="Q1436" s="8">
        <f t="shared" si="91"/>
        <v>354</v>
      </c>
      <c r="R1436" s="2" t="s">
        <v>28</v>
      </c>
      <c r="S1436" s="24" cm="1">
        <f t="array" ref="S1436">_xlfn.IFS(P1436&lt;5000, P1436*2%,  P1436&lt;25000, P1436*5%, P1436&lt;50000, P1436*7%, P1436&lt;10000, P1436*9%, P1436&lt;250000, P1436*12%, P1436&gt;=250000, P1436*15%)</f>
        <v>85.2</v>
      </c>
    </row>
    <row r="1437" spans="1:19" x14ac:dyDescent="0.3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>VLOOKUP(F1437,'Customer Info'!A:B,2,FALSE)</f>
        <v>Meg</v>
      </c>
      <c r="H1437" s="6" t="str">
        <f>VLOOKUP(F1437,'Customer Info'!A:C,3,FALSE)</f>
        <v>Tillman</v>
      </c>
      <c r="I1437" s="6" t="str">
        <f>VLOOKUP(F1437,'Customer Info'!A:E,4,FALSE)</f>
        <v>Consumer</v>
      </c>
      <c r="J1437" s="2">
        <v>1906</v>
      </c>
      <c r="K1437" s="2">
        <v>1798</v>
      </c>
      <c r="L1437" s="2">
        <v>3</v>
      </c>
      <c r="M1437" s="7">
        <f t="shared" si="88"/>
        <v>5394</v>
      </c>
      <c r="N1437" s="7">
        <f t="shared" si="89"/>
        <v>5718</v>
      </c>
      <c r="O1437" s="2">
        <v>24</v>
      </c>
      <c r="P1437" s="8">
        <f t="shared" si="90"/>
        <v>5742</v>
      </c>
      <c r="Q1437" s="8">
        <f t="shared" si="91"/>
        <v>324</v>
      </c>
      <c r="R1437" s="2" t="s">
        <v>50</v>
      </c>
      <c r="S1437" s="24" cm="1">
        <f t="array" ref="S1437">_xlfn.IFS(P1437&lt;5000, P1437*2%,  P1437&lt;25000, P1437*5%, P1437&lt;50000, P1437*7%, P1437&lt;10000, P1437*9%, P1437&lt;250000, P1437*12%, P1437&gt;=250000, P1437*15%)</f>
        <v>287.10000000000002</v>
      </c>
    </row>
    <row r="1438" spans="1:19" x14ac:dyDescent="0.3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>VLOOKUP(F1438,'Customer Info'!A:B,2,FALSE)</f>
        <v>Toby</v>
      </c>
      <c r="H1438" s="6" t="str">
        <f>VLOOKUP(F1438,'Customer Info'!A:C,3,FALSE)</f>
        <v>Braunhardt</v>
      </c>
      <c r="I1438" s="6" t="str">
        <f>VLOOKUP(F1438,'Customer Info'!A:E,4,FALSE)</f>
        <v>Consumer</v>
      </c>
      <c r="J1438" s="2">
        <v>2526</v>
      </c>
      <c r="K1438" s="2">
        <v>2408</v>
      </c>
      <c r="L1438" s="2">
        <v>1</v>
      </c>
      <c r="M1438" s="7">
        <f t="shared" si="88"/>
        <v>2408</v>
      </c>
      <c r="N1438" s="7">
        <f t="shared" si="89"/>
        <v>2526</v>
      </c>
      <c r="O1438" s="2">
        <v>99</v>
      </c>
      <c r="P1438" s="8">
        <f t="shared" si="90"/>
        <v>2625</v>
      </c>
      <c r="Q1438" s="8">
        <f t="shared" si="91"/>
        <v>118</v>
      </c>
      <c r="R1438" s="2" t="s">
        <v>50</v>
      </c>
      <c r="S1438" s="24" cm="1">
        <f t="array" ref="S1438">_xlfn.IFS(P1438&lt;5000, P1438*2%,  P1438&lt;25000, P1438*5%, P1438&lt;50000, P1438*7%, P1438&lt;10000, P1438*9%, P1438&lt;250000, P1438*12%, P1438&gt;=250000, P1438*15%)</f>
        <v>52.5</v>
      </c>
    </row>
    <row r="1439" spans="1:19" x14ac:dyDescent="0.3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>VLOOKUP(F1439,'Customer Info'!A:B,2,FALSE)</f>
        <v>James</v>
      </c>
      <c r="H1439" s="6" t="str">
        <f>VLOOKUP(F1439,'Customer Info'!A:C,3,FALSE)</f>
        <v>Lanier</v>
      </c>
      <c r="I1439" s="6" t="str">
        <f>VLOOKUP(F1439,'Customer Info'!A:E,4,FALSE)</f>
        <v>Corporate</v>
      </c>
      <c r="J1439" s="2">
        <v>7864</v>
      </c>
      <c r="K1439" s="2">
        <v>7563</v>
      </c>
      <c r="L1439" s="2">
        <v>3</v>
      </c>
      <c r="M1439" s="7">
        <f t="shared" si="88"/>
        <v>22689</v>
      </c>
      <c r="N1439" s="7">
        <f t="shared" si="89"/>
        <v>23592</v>
      </c>
      <c r="O1439" s="2">
        <v>81</v>
      </c>
      <c r="P1439" s="8">
        <f t="shared" si="90"/>
        <v>23673</v>
      </c>
      <c r="Q1439" s="8">
        <f t="shared" si="91"/>
        <v>903</v>
      </c>
      <c r="R1439" s="2" t="s">
        <v>56</v>
      </c>
      <c r="S1439" s="24" cm="1">
        <f t="array" ref="S1439">_xlfn.IFS(P1439&lt;5000, P1439*2%,  P1439&lt;25000, P1439*5%, P1439&lt;50000, P1439*7%, P1439&lt;10000, P1439*9%, P1439&lt;250000, P1439*12%, P1439&gt;=250000, P1439*15%)</f>
        <v>1183.6500000000001</v>
      </c>
    </row>
    <row r="1440" spans="1:19" x14ac:dyDescent="0.3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>VLOOKUP(F1440,'Customer Info'!A:B,2,FALSE)</f>
        <v>Anthony</v>
      </c>
      <c r="H1440" s="6" t="str">
        <f>VLOOKUP(F1440,'Customer Info'!A:C,3,FALSE)</f>
        <v>Garverick</v>
      </c>
      <c r="I1440" s="6" t="str">
        <f>VLOOKUP(F1440,'Customer Info'!A:E,4,FALSE)</f>
        <v>Corporate</v>
      </c>
      <c r="J1440" s="2">
        <v>60</v>
      </c>
      <c r="K1440" s="2">
        <v>56</v>
      </c>
      <c r="L1440" s="2">
        <v>3</v>
      </c>
      <c r="M1440" s="7">
        <f t="shared" si="88"/>
        <v>168</v>
      </c>
      <c r="N1440" s="7">
        <f t="shared" si="89"/>
        <v>180</v>
      </c>
      <c r="O1440" s="2">
        <v>10</v>
      </c>
      <c r="P1440" s="8">
        <f t="shared" si="90"/>
        <v>190</v>
      </c>
      <c r="Q1440" s="8">
        <f t="shared" si="91"/>
        <v>12</v>
      </c>
      <c r="R1440" s="2" t="s">
        <v>50</v>
      </c>
      <c r="S1440" s="24" cm="1">
        <f t="array" ref="S1440">_xlfn.IFS(P1440&lt;5000, P1440*2%,  P1440&lt;25000, P1440*5%, P1440&lt;50000, P1440*7%, P1440&lt;10000, P1440*9%, P1440&lt;250000, P1440*12%, P1440&gt;=250000, P1440*15%)</f>
        <v>3.8000000000000003</v>
      </c>
    </row>
    <row r="1441" spans="1:19" x14ac:dyDescent="0.3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>VLOOKUP(F1441,'Customer Info'!A:B,2,FALSE)</f>
        <v>Peter</v>
      </c>
      <c r="H1441" s="6" t="str">
        <f>VLOOKUP(F1441,'Customer Info'!A:C,3,FALSE)</f>
        <v>McVee</v>
      </c>
      <c r="I1441" s="6" t="str">
        <f>VLOOKUP(F1441,'Customer Info'!A:E,4,FALSE)</f>
        <v>Corporate</v>
      </c>
      <c r="J1441" s="2">
        <v>923</v>
      </c>
      <c r="K1441" s="2">
        <v>879</v>
      </c>
      <c r="L1441" s="2">
        <v>2</v>
      </c>
      <c r="M1441" s="7">
        <f t="shared" si="88"/>
        <v>1758</v>
      </c>
      <c r="N1441" s="7">
        <f t="shared" si="89"/>
        <v>1846</v>
      </c>
      <c r="O1441" s="2">
        <v>54</v>
      </c>
      <c r="P1441" s="8">
        <f t="shared" si="90"/>
        <v>1900</v>
      </c>
      <c r="Q1441" s="8">
        <f t="shared" si="91"/>
        <v>88</v>
      </c>
      <c r="R1441" s="2" t="s">
        <v>50</v>
      </c>
      <c r="S1441" s="24" cm="1">
        <f t="array" ref="S1441">_xlfn.IFS(P1441&lt;5000, P1441*2%,  P1441&lt;25000, P1441*5%, P1441&lt;50000, P1441*7%, P1441&lt;10000, P1441*9%, P1441&lt;250000, P1441*12%, P1441&gt;=250000, P1441*15%)</f>
        <v>38</v>
      </c>
    </row>
    <row r="1442" spans="1:19" x14ac:dyDescent="0.3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>VLOOKUP(F1442,'Customer Info'!A:B,2,FALSE)</f>
        <v>Barry</v>
      </c>
      <c r="H1442" s="6" t="str">
        <f>VLOOKUP(F1442,'Customer Info'!A:C,3,FALSE)</f>
        <v>Franzšsisch</v>
      </c>
      <c r="I1442" s="6" t="str">
        <f>VLOOKUP(F1442,'Customer Info'!A:E,4,FALSE)</f>
        <v>Consumer</v>
      </c>
      <c r="J1442" s="2">
        <v>1482</v>
      </c>
      <c r="K1442" s="2">
        <v>1453</v>
      </c>
      <c r="L1442" s="2">
        <v>1</v>
      </c>
      <c r="M1442" s="7">
        <f t="shared" si="88"/>
        <v>1453</v>
      </c>
      <c r="N1442" s="7">
        <f t="shared" si="89"/>
        <v>1482</v>
      </c>
      <c r="O1442" s="2">
        <v>67</v>
      </c>
      <c r="P1442" s="8">
        <f t="shared" si="90"/>
        <v>1549</v>
      </c>
      <c r="Q1442" s="8">
        <f t="shared" si="91"/>
        <v>29</v>
      </c>
      <c r="R1442" s="2" t="s">
        <v>56</v>
      </c>
      <c r="S1442" s="24" cm="1">
        <f t="array" ref="S1442">_xlfn.IFS(P1442&lt;5000, P1442*2%,  P1442&lt;25000, P1442*5%, P1442&lt;50000, P1442*7%, P1442&lt;10000, P1442*9%, P1442&lt;250000, P1442*12%, P1442&gt;=250000, P1442*15%)</f>
        <v>30.98</v>
      </c>
    </row>
    <row r="1443" spans="1:19" x14ac:dyDescent="0.3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>VLOOKUP(F1443,'Customer Info'!A:B,2,FALSE)</f>
        <v>Robert</v>
      </c>
      <c r="H1443" s="6" t="str">
        <f>VLOOKUP(F1443,'Customer Info'!A:C,3,FALSE)</f>
        <v>Dilbeck</v>
      </c>
      <c r="I1443" s="6" t="str">
        <f>VLOOKUP(F1443,'Customer Info'!A:E,4,FALSE)</f>
        <v>Corporate</v>
      </c>
      <c r="J1443" s="2">
        <v>8448</v>
      </c>
      <c r="K1443" s="2">
        <v>7822</v>
      </c>
      <c r="L1443" s="2">
        <v>5</v>
      </c>
      <c r="M1443" s="7">
        <f t="shared" si="88"/>
        <v>39110</v>
      </c>
      <c r="N1443" s="7">
        <f t="shared" si="89"/>
        <v>42240</v>
      </c>
      <c r="O1443" s="2">
        <v>24</v>
      </c>
      <c r="P1443" s="8">
        <f t="shared" si="90"/>
        <v>42264</v>
      </c>
      <c r="Q1443" s="8">
        <f t="shared" si="91"/>
        <v>3130</v>
      </c>
      <c r="R1443" s="2" t="s">
        <v>28</v>
      </c>
      <c r="S1443" s="24" cm="1">
        <f t="array" ref="S1443">_xlfn.IFS(P1443&lt;5000, P1443*2%,  P1443&lt;25000, P1443*5%, P1443&lt;50000, P1443*7%, P1443&lt;10000, P1443*9%, P1443&lt;250000, P1443*12%, P1443&gt;=250000, P1443*15%)</f>
        <v>2958.4800000000005</v>
      </c>
    </row>
    <row r="1444" spans="1:19" x14ac:dyDescent="0.3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>VLOOKUP(F1444,'Customer Info'!A:B,2,FALSE)</f>
        <v>Jennifer</v>
      </c>
      <c r="H1444" s="6" t="str">
        <f>VLOOKUP(F1444,'Customer Info'!A:C,3,FALSE)</f>
        <v>Jackson</v>
      </c>
      <c r="I1444" s="6" t="str">
        <f>VLOOKUP(F1444,'Customer Info'!A:E,4,FALSE)</f>
        <v>Home Office</v>
      </c>
      <c r="J1444" s="2">
        <v>1925</v>
      </c>
      <c r="K1444" s="2">
        <v>1834</v>
      </c>
      <c r="L1444" s="2">
        <v>4</v>
      </c>
      <c r="M1444" s="7">
        <f t="shared" si="88"/>
        <v>7336</v>
      </c>
      <c r="N1444" s="7">
        <f t="shared" si="89"/>
        <v>7700</v>
      </c>
      <c r="O1444" s="2">
        <v>87</v>
      </c>
      <c r="P1444" s="8">
        <f t="shared" si="90"/>
        <v>7787</v>
      </c>
      <c r="Q1444" s="8">
        <f t="shared" si="91"/>
        <v>364</v>
      </c>
      <c r="R1444" s="2" t="s">
        <v>28</v>
      </c>
      <c r="S1444" s="24" cm="1">
        <f t="array" ref="S1444">_xlfn.IFS(P1444&lt;5000, P1444*2%,  P1444&lt;25000, P1444*5%, P1444&lt;50000, P1444*7%, P1444&lt;10000, P1444*9%, P1444&lt;250000, P1444*12%, P1444&gt;=250000, P1444*15%)</f>
        <v>389.35</v>
      </c>
    </row>
    <row r="1445" spans="1:19" x14ac:dyDescent="0.3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>VLOOKUP(F1445,'Customer Info'!A:B,2,FALSE)</f>
        <v>Barry</v>
      </c>
      <c r="H1445" s="6" t="str">
        <f>VLOOKUP(F1445,'Customer Info'!A:C,3,FALSE)</f>
        <v>Blumstein</v>
      </c>
      <c r="I1445" s="6" t="str">
        <f>VLOOKUP(F1445,'Customer Info'!A:E,4,FALSE)</f>
        <v>Consumer</v>
      </c>
      <c r="J1445" s="2">
        <v>2088</v>
      </c>
      <c r="K1445" s="2">
        <v>1970</v>
      </c>
      <c r="L1445" s="2">
        <v>1</v>
      </c>
      <c r="M1445" s="7">
        <f t="shared" si="88"/>
        <v>1970</v>
      </c>
      <c r="N1445" s="7">
        <f t="shared" si="89"/>
        <v>2088</v>
      </c>
      <c r="O1445" s="2">
        <v>39</v>
      </c>
      <c r="P1445" s="8">
        <f t="shared" si="90"/>
        <v>2127</v>
      </c>
      <c r="Q1445" s="8">
        <f t="shared" si="91"/>
        <v>118</v>
      </c>
      <c r="R1445" s="2" t="s">
        <v>50</v>
      </c>
      <c r="S1445" s="24" cm="1">
        <f t="array" ref="S1445">_xlfn.IFS(P1445&lt;5000, P1445*2%,  P1445&lt;25000, P1445*5%, P1445&lt;50000, P1445*7%, P1445&lt;10000, P1445*9%, P1445&lt;250000, P1445*12%, P1445&gt;=250000, P1445*15%)</f>
        <v>42.54</v>
      </c>
    </row>
    <row r="1446" spans="1:19" x14ac:dyDescent="0.3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>VLOOKUP(F1446,'Customer Info'!A:B,2,FALSE)</f>
        <v>Allen</v>
      </c>
      <c r="H1446" s="6" t="str">
        <f>VLOOKUP(F1446,'Customer Info'!A:C,3,FALSE)</f>
        <v>Armold</v>
      </c>
      <c r="I1446" s="6" t="str">
        <f>VLOOKUP(F1446,'Customer Info'!A:E,4,FALSE)</f>
        <v>Consumer</v>
      </c>
      <c r="J1446" s="2">
        <v>169</v>
      </c>
      <c r="K1446" s="2">
        <v>160</v>
      </c>
      <c r="L1446" s="2">
        <v>3</v>
      </c>
      <c r="M1446" s="7">
        <f t="shared" si="88"/>
        <v>480</v>
      </c>
      <c r="N1446" s="7">
        <f t="shared" si="89"/>
        <v>507</v>
      </c>
      <c r="O1446" s="2">
        <v>30</v>
      </c>
      <c r="P1446" s="8">
        <f t="shared" si="90"/>
        <v>537</v>
      </c>
      <c r="Q1446" s="8">
        <f t="shared" si="91"/>
        <v>27</v>
      </c>
      <c r="R1446" s="2" t="s">
        <v>28</v>
      </c>
      <c r="S1446" s="24" cm="1">
        <f t="array" ref="S1446">_xlfn.IFS(P1446&lt;5000, P1446*2%,  P1446&lt;25000, P1446*5%, P1446&lt;50000, P1446*7%, P1446&lt;10000, P1446*9%, P1446&lt;250000, P1446*12%, P1446&gt;=250000, P1446*15%)</f>
        <v>10.74</v>
      </c>
    </row>
    <row r="1447" spans="1:19" x14ac:dyDescent="0.3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>VLOOKUP(F1447,'Customer Info'!A:B,2,FALSE)</f>
        <v>Sally</v>
      </c>
      <c r="H1447" s="6" t="str">
        <f>VLOOKUP(F1447,'Customer Info'!A:C,3,FALSE)</f>
        <v>Knutson</v>
      </c>
      <c r="I1447" s="6" t="str">
        <f>VLOOKUP(F1447,'Customer Info'!A:E,4,FALSE)</f>
        <v>Consumer</v>
      </c>
      <c r="J1447" s="2">
        <v>222</v>
      </c>
      <c r="K1447" s="2">
        <v>204</v>
      </c>
      <c r="L1447" s="2">
        <v>3</v>
      </c>
      <c r="M1447" s="7">
        <f t="shared" si="88"/>
        <v>612</v>
      </c>
      <c r="N1447" s="7">
        <f t="shared" si="89"/>
        <v>666</v>
      </c>
      <c r="O1447" s="2">
        <v>27</v>
      </c>
      <c r="P1447" s="8">
        <f t="shared" si="90"/>
        <v>693</v>
      </c>
      <c r="Q1447" s="8">
        <f t="shared" si="91"/>
        <v>54</v>
      </c>
      <c r="R1447" s="2" t="s">
        <v>28</v>
      </c>
      <c r="S1447" s="24" cm="1">
        <f t="array" ref="S1447">_xlfn.IFS(P1447&lt;5000, P1447*2%,  P1447&lt;25000, P1447*5%, P1447&lt;50000, P1447*7%, P1447&lt;10000, P1447*9%, P1447&lt;250000, P1447*12%, P1447&gt;=250000, P1447*15%)</f>
        <v>13.86</v>
      </c>
    </row>
    <row r="1448" spans="1:19" x14ac:dyDescent="0.3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>VLOOKUP(F1448,'Customer Info'!A:B,2,FALSE)</f>
        <v>Mark</v>
      </c>
      <c r="H1448" s="6" t="str">
        <f>VLOOKUP(F1448,'Customer Info'!A:C,3,FALSE)</f>
        <v>Cousins</v>
      </c>
      <c r="I1448" s="6" t="str">
        <f>VLOOKUP(F1448,'Customer Info'!A:E,4,FALSE)</f>
        <v>Consumer</v>
      </c>
      <c r="J1448" s="2">
        <v>4904</v>
      </c>
      <c r="K1448" s="2">
        <v>4499</v>
      </c>
      <c r="L1448" s="2">
        <v>5</v>
      </c>
      <c r="M1448" s="7">
        <f t="shared" si="88"/>
        <v>22495</v>
      </c>
      <c r="N1448" s="7">
        <f t="shared" si="89"/>
        <v>24520</v>
      </c>
      <c r="O1448" s="2">
        <v>74</v>
      </c>
      <c r="P1448" s="8">
        <f t="shared" si="90"/>
        <v>24594</v>
      </c>
      <c r="Q1448" s="8">
        <f t="shared" si="91"/>
        <v>2025</v>
      </c>
      <c r="R1448" s="2" t="s">
        <v>28</v>
      </c>
      <c r="S1448" s="24" cm="1">
        <f t="array" ref="S1448">_xlfn.IFS(P1448&lt;5000, P1448*2%,  P1448&lt;25000, P1448*5%, P1448&lt;50000, P1448*7%, P1448&lt;10000, P1448*9%, P1448&lt;250000, P1448*12%, P1448&gt;=250000, P1448*15%)</f>
        <v>1229.7</v>
      </c>
    </row>
    <row r="1449" spans="1:19" x14ac:dyDescent="0.3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>VLOOKUP(F1449,'Customer Info'!A:B,2,FALSE)</f>
        <v>Darrin</v>
      </c>
      <c r="H1449" s="6" t="str">
        <f>VLOOKUP(F1449,'Customer Info'!A:C,3,FALSE)</f>
        <v>Martin</v>
      </c>
      <c r="I1449" s="6" t="str">
        <f>VLOOKUP(F1449,'Customer Info'!A:E,4,FALSE)</f>
        <v>Corporate</v>
      </c>
      <c r="J1449" s="2">
        <v>2540</v>
      </c>
      <c r="K1449" s="2">
        <v>2397</v>
      </c>
      <c r="L1449" s="2">
        <v>6</v>
      </c>
      <c r="M1449" s="7">
        <f t="shared" si="88"/>
        <v>14382</v>
      </c>
      <c r="N1449" s="7">
        <f t="shared" si="89"/>
        <v>15240</v>
      </c>
      <c r="O1449" s="2">
        <v>29</v>
      </c>
      <c r="P1449" s="8">
        <f t="shared" si="90"/>
        <v>15269</v>
      </c>
      <c r="Q1449" s="8">
        <f t="shared" si="91"/>
        <v>858</v>
      </c>
      <c r="R1449" s="2" t="s">
        <v>50</v>
      </c>
      <c r="S1449" s="24" cm="1">
        <f t="array" ref="S1449">_xlfn.IFS(P1449&lt;5000, P1449*2%,  P1449&lt;25000, P1449*5%, P1449&lt;50000, P1449*7%, P1449&lt;10000, P1449*9%, P1449&lt;250000, P1449*12%, P1449&gt;=250000, P1449*15%)</f>
        <v>763.45</v>
      </c>
    </row>
    <row r="1450" spans="1:19" x14ac:dyDescent="0.3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>VLOOKUP(F1450,'Customer Info'!A:B,2,FALSE)</f>
        <v>Claire</v>
      </c>
      <c r="H1450" s="6" t="str">
        <f>VLOOKUP(F1450,'Customer Info'!A:C,3,FALSE)</f>
        <v>Gute</v>
      </c>
      <c r="I1450" s="6" t="str">
        <f>VLOOKUP(F1450,'Customer Info'!A:E,4,FALSE)</f>
        <v>Consumer</v>
      </c>
      <c r="J1450" s="2">
        <v>1125</v>
      </c>
      <c r="K1450" s="2">
        <v>1040</v>
      </c>
      <c r="L1450" s="2">
        <v>2</v>
      </c>
      <c r="M1450" s="7">
        <f t="shared" si="88"/>
        <v>2080</v>
      </c>
      <c r="N1450" s="7">
        <f t="shared" si="89"/>
        <v>2250</v>
      </c>
      <c r="O1450" s="2">
        <v>62</v>
      </c>
      <c r="P1450" s="8">
        <f t="shared" si="90"/>
        <v>2312</v>
      </c>
      <c r="Q1450" s="8">
        <f t="shared" si="91"/>
        <v>170</v>
      </c>
      <c r="R1450" s="2" t="s">
        <v>56</v>
      </c>
      <c r="S1450" s="24" cm="1">
        <f t="array" ref="S1450">_xlfn.IFS(P1450&lt;5000, P1450*2%,  P1450&lt;25000, P1450*5%, P1450&lt;50000, P1450*7%, P1450&lt;10000, P1450*9%, P1450&lt;250000, P1450*12%, P1450&gt;=250000, P1450*15%)</f>
        <v>46.24</v>
      </c>
    </row>
    <row r="1451" spans="1:19" x14ac:dyDescent="0.3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>VLOOKUP(F1451,'Customer Info'!A:B,2,FALSE)</f>
        <v>Laurel</v>
      </c>
      <c r="H1451" s="6" t="str">
        <f>VLOOKUP(F1451,'Customer Info'!A:C,3,FALSE)</f>
        <v>Workman</v>
      </c>
      <c r="I1451" s="6" t="str">
        <f>VLOOKUP(F1451,'Customer Info'!A:E,4,FALSE)</f>
        <v>Corporate</v>
      </c>
      <c r="J1451" s="2">
        <v>3321</v>
      </c>
      <c r="K1451" s="2">
        <v>2989</v>
      </c>
      <c r="L1451" s="2">
        <v>3</v>
      </c>
      <c r="M1451" s="7">
        <f t="shared" si="88"/>
        <v>8967</v>
      </c>
      <c r="N1451" s="7">
        <f t="shared" si="89"/>
        <v>9963</v>
      </c>
      <c r="O1451" s="2">
        <v>81</v>
      </c>
      <c r="P1451" s="8">
        <f t="shared" si="90"/>
        <v>10044</v>
      </c>
      <c r="Q1451" s="8">
        <f t="shared" si="91"/>
        <v>996</v>
      </c>
      <c r="R1451" s="2" t="s">
        <v>28</v>
      </c>
      <c r="S1451" s="24" cm="1">
        <f t="array" ref="S1451">_xlfn.IFS(P1451&lt;5000, P1451*2%,  P1451&lt;25000, P1451*5%, P1451&lt;50000, P1451*7%, P1451&lt;10000, P1451*9%, P1451&lt;250000, P1451*12%, P1451&gt;=250000, P1451*15%)</f>
        <v>502.20000000000005</v>
      </c>
    </row>
    <row r="1452" spans="1:19" x14ac:dyDescent="0.3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>VLOOKUP(F1452,'Customer Info'!A:B,2,FALSE)</f>
        <v>Helen</v>
      </c>
      <c r="H1452" s="6" t="str">
        <f>VLOOKUP(F1452,'Customer Info'!A:C,3,FALSE)</f>
        <v>Abelman</v>
      </c>
      <c r="I1452" s="6" t="str">
        <f>VLOOKUP(F1452,'Customer Info'!A:E,4,FALSE)</f>
        <v>Corporate</v>
      </c>
      <c r="J1452" s="2">
        <v>1528</v>
      </c>
      <c r="K1452" s="2">
        <v>1348</v>
      </c>
      <c r="L1452" s="2">
        <v>2</v>
      </c>
      <c r="M1452" s="7">
        <f t="shared" si="88"/>
        <v>2696</v>
      </c>
      <c r="N1452" s="7">
        <f t="shared" si="89"/>
        <v>3056</v>
      </c>
      <c r="O1452" s="2">
        <v>64</v>
      </c>
      <c r="P1452" s="8">
        <f t="shared" si="90"/>
        <v>3120</v>
      </c>
      <c r="Q1452" s="8">
        <f t="shared" si="91"/>
        <v>360</v>
      </c>
      <c r="R1452" s="2" t="s">
        <v>28</v>
      </c>
      <c r="S1452" s="24" cm="1">
        <f t="array" ref="S1452">_xlfn.IFS(P1452&lt;5000, P1452*2%,  P1452&lt;25000, P1452*5%, P1452&lt;50000, P1452*7%, P1452&lt;10000, P1452*9%, P1452&lt;250000, P1452*12%, P1452&gt;=250000, P1452*15%)</f>
        <v>62.4</v>
      </c>
    </row>
    <row r="1453" spans="1:19" x14ac:dyDescent="0.3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>VLOOKUP(F1453,'Customer Info'!A:B,2,FALSE)</f>
        <v>Adrian</v>
      </c>
      <c r="H1453" s="6" t="str">
        <f>VLOOKUP(F1453,'Customer Info'!A:C,3,FALSE)</f>
        <v>Barton</v>
      </c>
      <c r="I1453" s="6" t="str">
        <f>VLOOKUP(F1453,'Customer Info'!A:E,4,FALSE)</f>
        <v>Corporate</v>
      </c>
      <c r="J1453" s="2">
        <v>8752</v>
      </c>
      <c r="K1453" s="2">
        <v>7877</v>
      </c>
      <c r="L1453" s="2">
        <v>2</v>
      </c>
      <c r="M1453" s="7">
        <f t="shared" si="88"/>
        <v>15754</v>
      </c>
      <c r="N1453" s="7">
        <f t="shared" si="89"/>
        <v>17504</v>
      </c>
      <c r="O1453" s="2">
        <v>27</v>
      </c>
      <c r="P1453" s="8">
        <f t="shared" si="90"/>
        <v>17531</v>
      </c>
      <c r="Q1453" s="8">
        <f t="shared" si="91"/>
        <v>1750</v>
      </c>
      <c r="R1453" s="2" t="s">
        <v>28</v>
      </c>
      <c r="S1453" s="24" cm="1">
        <f t="array" ref="S1453">_xlfn.IFS(P1453&lt;5000, P1453*2%,  P1453&lt;25000, P1453*5%, P1453&lt;50000, P1453*7%, P1453&lt;10000, P1453*9%, P1453&lt;250000, P1453*12%, P1453&gt;=250000, P1453*15%)</f>
        <v>876.55000000000007</v>
      </c>
    </row>
    <row r="1454" spans="1:19" x14ac:dyDescent="0.3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>VLOOKUP(F1454,'Customer Info'!A:B,2,FALSE)</f>
        <v>Emily</v>
      </c>
      <c r="H1454" s="6" t="str">
        <f>VLOOKUP(F1454,'Customer Info'!A:C,3,FALSE)</f>
        <v>Grady</v>
      </c>
      <c r="I1454" s="6" t="str">
        <f>VLOOKUP(F1454,'Customer Info'!A:E,4,FALSE)</f>
        <v>Home Office</v>
      </c>
      <c r="J1454" s="2">
        <v>1816</v>
      </c>
      <c r="K1454" s="2">
        <v>1699</v>
      </c>
      <c r="L1454" s="2">
        <v>5</v>
      </c>
      <c r="M1454" s="7">
        <f t="shared" si="88"/>
        <v>8495</v>
      </c>
      <c r="N1454" s="7">
        <f t="shared" si="89"/>
        <v>9080</v>
      </c>
      <c r="O1454" s="2">
        <v>65</v>
      </c>
      <c r="P1454" s="8">
        <f t="shared" si="90"/>
        <v>9145</v>
      </c>
      <c r="Q1454" s="8">
        <f t="shared" si="91"/>
        <v>585</v>
      </c>
      <c r="R1454" s="2" t="s">
        <v>28</v>
      </c>
      <c r="S1454" s="24" cm="1">
        <f t="array" ref="S1454">_xlfn.IFS(P1454&lt;5000, P1454*2%,  P1454&lt;25000, P1454*5%, P1454&lt;50000, P1454*7%, P1454&lt;10000, P1454*9%, P1454&lt;250000, P1454*12%, P1454&gt;=250000, P1454*15%)</f>
        <v>457.25</v>
      </c>
    </row>
    <row r="1455" spans="1:19" x14ac:dyDescent="0.3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>VLOOKUP(F1455,'Customer Info'!A:B,2,FALSE)</f>
        <v>Roger</v>
      </c>
      <c r="H1455" s="6" t="str">
        <f>VLOOKUP(F1455,'Customer Info'!A:C,3,FALSE)</f>
        <v>Demir</v>
      </c>
      <c r="I1455" s="6" t="str">
        <f>VLOOKUP(F1455,'Customer Info'!A:E,4,FALSE)</f>
        <v>Consumer</v>
      </c>
      <c r="J1455" s="2">
        <v>6087</v>
      </c>
      <c r="K1455" s="2">
        <v>5808</v>
      </c>
      <c r="L1455" s="2">
        <v>6</v>
      </c>
      <c r="M1455" s="7">
        <f t="shared" si="88"/>
        <v>34848</v>
      </c>
      <c r="N1455" s="7">
        <f t="shared" si="89"/>
        <v>36522</v>
      </c>
      <c r="O1455" s="2">
        <v>45</v>
      </c>
      <c r="P1455" s="8">
        <f t="shared" si="90"/>
        <v>36567</v>
      </c>
      <c r="Q1455" s="8">
        <f t="shared" si="91"/>
        <v>1674</v>
      </c>
      <c r="R1455" s="2" t="s">
        <v>50</v>
      </c>
      <c r="S1455" s="24" cm="1">
        <f t="array" ref="S1455">_xlfn.IFS(P1455&lt;5000, P1455*2%,  P1455&lt;25000, P1455*5%, P1455&lt;50000, P1455*7%, P1455&lt;10000, P1455*9%, P1455&lt;250000, P1455*12%, P1455&gt;=250000, P1455*15%)</f>
        <v>2559.69</v>
      </c>
    </row>
    <row r="1456" spans="1:19" x14ac:dyDescent="0.3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>VLOOKUP(F1456,'Customer Info'!A:B,2,FALSE)</f>
        <v>Dave</v>
      </c>
      <c r="H1456" s="6" t="str">
        <f>VLOOKUP(F1456,'Customer Info'!A:C,3,FALSE)</f>
        <v>Poirier</v>
      </c>
      <c r="I1456" s="6" t="str">
        <f>VLOOKUP(F1456,'Customer Info'!A:E,4,FALSE)</f>
        <v>Consumer</v>
      </c>
      <c r="J1456" s="2">
        <v>679</v>
      </c>
      <c r="K1456" s="2">
        <v>654</v>
      </c>
      <c r="L1456" s="2">
        <v>1</v>
      </c>
      <c r="M1456" s="7">
        <f t="shared" si="88"/>
        <v>654</v>
      </c>
      <c r="N1456" s="7">
        <f t="shared" si="89"/>
        <v>679</v>
      </c>
      <c r="O1456" s="2">
        <v>87</v>
      </c>
      <c r="P1456" s="8">
        <f t="shared" si="90"/>
        <v>766</v>
      </c>
      <c r="Q1456" s="8">
        <f t="shared" si="91"/>
        <v>25</v>
      </c>
      <c r="R1456" s="2" t="s">
        <v>28</v>
      </c>
      <c r="S1456" s="24" cm="1">
        <f t="array" ref="S1456">_xlfn.IFS(P1456&lt;5000, P1456*2%,  P1456&lt;25000, P1456*5%, P1456&lt;50000, P1456*7%, P1456&lt;10000, P1456*9%, P1456&lt;250000, P1456*12%, P1456&gt;=250000, P1456*15%)</f>
        <v>15.32</v>
      </c>
    </row>
    <row r="1457" spans="1:19" x14ac:dyDescent="0.3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>VLOOKUP(F1457,'Customer Info'!A:B,2,FALSE)</f>
        <v>Tom</v>
      </c>
      <c r="H1457" s="6" t="str">
        <f>VLOOKUP(F1457,'Customer Info'!A:C,3,FALSE)</f>
        <v>Stivers</v>
      </c>
      <c r="I1457" s="6" t="str">
        <f>VLOOKUP(F1457,'Customer Info'!A:E,4,FALSE)</f>
        <v>Consumer</v>
      </c>
      <c r="J1457" s="2">
        <v>1717</v>
      </c>
      <c r="K1457" s="2">
        <v>1652</v>
      </c>
      <c r="L1457" s="2">
        <v>4</v>
      </c>
      <c r="M1457" s="7">
        <f t="shared" si="88"/>
        <v>6608</v>
      </c>
      <c r="N1457" s="7">
        <f t="shared" si="89"/>
        <v>6868</v>
      </c>
      <c r="O1457" s="2">
        <v>34</v>
      </c>
      <c r="P1457" s="8">
        <f t="shared" si="90"/>
        <v>6902</v>
      </c>
      <c r="Q1457" s="8">
        <f t="shared" si="91"/>
        <v>260</v>
      </c>
      <c r="R1457" s="2" t="s">
        <v>28</v>
      </c>
      <c r="S1457" s="24" cm="1">
        <f t="array" ref="S1457">_xlfn.IFS(P1457&lt;5000, P1457*2%,  P1457&lt;25000, P1457*5%, P1457&lt;50000, P1457*7%, P1457&lt;10000, P1457*9%, P1457&lt;250000, P1457*12%, P1457&gt;=250000, P1457*15%)</f>
        <v>345.1</v>
      </c>
    </row>
    <row r="1458" spans="1:19" x14ac:dyDescent="0.3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>VLOOKUP(F1458,'Customer Info'!A:B,2,FALSE)</f>
        <v>Denny</v>
      </c>
      <c r="H1458" s="6" t="str">
        <f>VLOOKUP(F1458,'Customer Info'!A:C,3,FALSE)</f>
        <v>Ordway</v>
      </c>
      <c r="I1458" s="6" t="str">
        <f>VLOOKUP(F1458,'Customer Info'!A:E,4,FALSE)</f>
        <v>Consumer</v>
      </c>
      <c r="J1458" s="2">
        <v>1399</v>
      </c>
      <c r="K1458" s="2">
        <v>1333</v>
      </c>
      <c r="L1458" s="2">
        <v>1</v>
      </c>
      <c r="M1458" s="7">
        <f t="shared" si="88"/>
        <v>1333</v>
      </c>
      <c r="N1458" s="7">
        <f t="shared" si="89"/>
        <v>1399</v>
      </c>
      <c r="O1458" s="2">
        <v>91</v>
      </c>
      <c r="P1458" s="8">
        <f t="shared" si="90"/>
        <v>1490</v>
      </c>
      <c r="Q1458" s="8">
        <f t="shared" si="91"/>
        <v>66</v>
      </c>
      <c r="R1458" s="2" t="s">
        <v>28</v>
      </c>
      <c r="S1458" s="24" cm="1">
        <f t="array" ref="S1458">_xlfn.IFS(P1458&lt;5000, P1458*2%,  P1458&lt;25000, P1458*5%, P1458&lt;50000, P1458*7%, P1458&lt;10000, P1458*9%, P1458&lt;250000, P1458*12%, P1458&gt;=250000, P1458*15%)</f>
        <v>29.8</v>
      </c>
    </row>
    <row r="1459" spans="1:19" x14ac:dyDescent="0.3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>VLOOKUP(F1459,'Customer Info'!A:B,2,FALSE)</f>
        <v>Corey</v>
      </c>
      <c r="H1459" s="6" t="str">
        <f>VLOOKUP(F1459,'Customer Info'!A:C,3,FALSE)</f>
        <v>Lock</v>
      </c>
      <c r="I1459" s="6" t="str">
        <f>VLOOKUP(F1459,'Customer Info'!A:E,4,FALSE)</f>
        <v>Corporate</v>
      </c>
      <c r="J1459" s="2">
        <v>63</v>
      </c>
      <c r="K1459" s="2">
        <v>58</v>
      </c>
      <c r="L1459" s="2">
        <v>9</v>
      </c>
      <c r="M1459" s="7">
        <f t="shared" si="88"/>
        <v>522</v>
      </c>
      <c r="N1459" s="7">
        <f t="shared" si="89"/>
        <v>567</v>
      </c>
      <c r="O1459" s="2">
        <v>10</v>
      </c>
      <c r="P1459" s="8">
        <f t="shared" si="90"/>
        <v>577</v>
      </c>
      <c r="Q1459" s="8">
        <f t="shared" si="91"/>
        <v>45</v>
      </c>
      <c r="R1459" s="2" t="s">
        <v>28</v>
      </c>
      <c r="S1459" s="24" cm="1">
        <f t="array" ref="S1459">_xlfn.IFS(P1459&lt;5000, P1459*2%,  P1459&lt;25000, P1459*5%, P1459&lt;50000, P1459*7%, P1459&lt;10000, P1459*9%, P1459&lt;250000, P1459*12%, P1459&gt;=250000, P1459*15%)</f>
        <v>11.540000000000001</v>
      </c>
    </row>
    <row r="1460" spans="1:19" x14ac:dyDescent="0.3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>VLOOKUP(F1460,'Customer Info'!A:B,2,FALSE)</f>
        <v>Steve</v>
      </c>
      <c r="H1460" s="6" t="str">
        <f>VLOOKUP(F1460,'Customer Info'!A:C,3,FALSE)</f>
        <v>Carroll</v>
      </c>
      <c r="I1460" s="6" t="str">
        <f>VLOOKUP(F1460,'Customer Info'!A:E,4,FALSE)</f>
        <v>Corporate</v>
      </c>
      <c r="J1460" s="2">
        <v>3017</v>
      </c>
      <c r="K1460" s="2">
        <v>2825</v>
      </c>
      <c r="L1460" s="2">
        <v>8</v>
      </c>
      <c r="M1460" s="7">
        <f t="shared" si="88"/>
        <v>22600</v>
      </c>
      <c r="N1460" s="7">
        <f t="shared" si="89"/>
        <v>24136</v>
      </c>
      <c r="O1460" s="2">
        <v>54</v>
      </c>
      <c r="P1460" s="8">
        <f t="shared" si="90"/>
        <v>24190</v>
      </c>
      <c r="Q1460" s="8">
        <f t="shared" si="91"/>
        <v>1536</v>
      </c>
      <c r="R1460" s="2" t="s">
        <v>28</v>
      </c>
      <c r="S1460" s="24" cm="1">
        <f t="array" ref="S1460">_xlfn.IFS(P1460&lt;5000, P1460*2%,  P1460&lt;25000, P1460*5%, P1460&lt;50000, P1460*7%, P1460&lt;10000, P1460*9%, P1460&lt;250000, P1460*12%, P1460&gt;=250000, P1460*15%)</f>
        <v>1209.5</v>
      </c>
    </row>
    <row r="1461" spans="1:19" x14ac:dyDescent="0.3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>VLOOKUP(F1461,'Customer Info'!A:B,2,FALSE)</f>
        <v>Ralph</v>
      </c>
      <c r="H1461" s="6" t="str">
        <f>VLOOKUP(F1461,'Customer Info'!A:C,3,FALSE)</f>
        <v>Arnett</v>
      </c>
      <c r="I1461" s="6" t="str">
        <f>VLOOKUP(F1461,'Customer Info'!A:E,4,FALSE)</f>
        <v>Consumer</v>
      </c>
      <c r="J1461" s="2">
        <v>130</v>
      </c>
      <c r="K1461" s="2">
        <v>122</v>
      </c>
      <c r="L1461" s="2">
        <v>2</v>
      </c>
      <c r="M1461" s="7">
        <f t="shared" si="88"/>
        <v>244</v>
      </c>
      <c r="N1461" s="7">
        <f t="shared" si="89"/>
        <v>260</v>
      </c>
      <c r="O1461" s="2">
        <v>30</v>
      </c>
      <c r="P1461" s="8">
        <f t="shared" si="90"/>
        <v>290</v>
      </c>
      <c r="Q1461" s="8">
        <f t="shared" si="91"/>
        <v>16</v>
      </c>
      <c r="R1461" s="2" t="s">
        <v>26</v>
      </c>
      <c r="S1461" s="24" cm="1">
        <f t="array" ref="S1461">_xlfn.IFS(P1461&lt;5000, P1461*2%,  P1461&lt;25000, P1461*5%, P1461&lt;50000, P1461*7%, P1461&lt;10000, P1461*9%, P1461&lt;250000, P1461*12%, P1461&gt;=250000, P1461*15%)</f>
        <v>5.8</v>
      </c>
    </row>
    <row r="1462" spans="1:19" x14ac:dyDescent="0.3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>VLOOKUP(F1462,'Customer Info'!A:B,2,FALSE)</f>
        <v>Tom</v>
      </c>
      <c r="H1462" s="6" t="str">
        <f>VLOOKUP(F1462,'Customer Info'!A:C,3,FALSE)</f>
        <v>Prescott</v>
      </c>
      <c r="I1462" s="6" t="str">
        <f>VLOOKUP(F1462,'Customer Info'!A:E,4,FALSE)</f>
        <v>Corporate</v>
      </c>
      <c r="J1462" s="2">
        <v>188</v>
      </c>
      <c r="K1462" s="2">
        <v>173</v>
      </c>
      <c r="L1462" s="2">
        <v>12</v>
      </c>
      <c r="M1462" s="7">
        <f t="shared" si="88"/>
        <v>2076</v>
      </c>
      <c r="N1462" s="7">
        <f t="shared" si="89"/>
        <v>2256</v>
      </c>
      <c r="O1462" s="2">
        <v>30</v>
      </c>
      <c r="P1462" s="8">
        <f t="shared" si="90"/>
        <v>2286</v>
      </c>
      <c r="Q1462" s="8">
        <f t="shared" si="91"/>
        <v>180</v>
      </c>
      <c r="R1462" s="2" t="s">
        <v>26</v>
      </c>
      <c r="S1462" s="24" cm="1">
        <f t="array" ref="S1462">_xlfn.IFS(P1462&lt;5000, P1462*2%,  P1462&lt;25000, P1462*5%, P1462&lt;50000, P1462*7%, P1462&lt;10000, P1462*9%, P1462&lt;250000, P1462*12%, P1462&gt;=250000, P1462*15%)</f>
        <v>45.72</v>
      </c>
    </row>
    <row r="1463" spans="1:19" x14ac:dyDescent="0.3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>VLOOKUP(F1463,'Customer Info'!A:B,2,FALSE)</f>
        <v>Darren</v>
      </c>
      <c r="H1463" s="6" t="str">
        <f>VLOOKUP(F1463,'Customer Info'!A:C,3,FALSE)</f>
        <v>Powers</v>
      </c>
      <c r="I1463" s="6" t="str">
        <f>VLOOKUP(F1463,'Customer Info'!A:E,4,FALSE)</f>
        <v>Corporate</v>
      </c>
      <c r="J1463" s="2">
        <v>1332</v>
      </c>
      <c r="K1463" s="2">
        <v>1209</v>
      </c>
      <c r="L1463" s="2">
        <v>1</v>
      </c>
      <c r="M1463" s="7">
        <f t="shared" si="88"/>
        <v>1209</v>
      </c>
      <c r="N1463" s="7">
        <f t="shared" si="89"/>
        <v>1332</v>
      </c>
      <c r="O1463" s="2">
        <v>72</v>
      </c>
      <c r="P1463" s="8">
        <f t="shared" si="90"/>
        <v>1404</v>
      </c>
      <c r="Q1463" s="8">
        <f t="shared" si="91"/>
        <v>123</v>
      </c>
      <c r="R1463" s="2" t="s">
        <v>28</v>
      </c>
      <c r="S1463" s="24" cm="1">
        <f t="array" ref="S1463">_xlfn.IFS(P1463&lt;5000, P1463*2%,  P1463&lt;25000, P1463*5%, P1463&lt;50000, P1463*7%, P1463&lt;10000, P1463*9%, P1463&lt;250000, P1463*12%, P1463&gt;=250000, P1463*15%)</f>
        <v>28.080000000000002</v>
      </c>
    </row>
    <row r="1464" spans="1:19" x14ac:dyDescent="0.3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>VLOOKUP(F1464,'Customer Info'!A:B,2,FALSE)</f>
        <v>Damala</v>
      </c>
      <c r="H1464" s="6" t="str">
        <f>VLOOKUP(F1464,'Customer Info'!A:C,3,FALSE)</f>
        <v>Kotsonis</v>
      </c>
      <c r="I1464" s="6" t="str">
        <f>VLOOKUP(F1464,'Customer Info'!A:E,4,FALSE)</f>
        <v>Corporate</v>
      </c>
      <c r="J1464" s="2">
        <v>851</v>
      </c>
      <c r="K1464" s="2">
        <v>773</v>
      </c>
      <c r="L1464" s="2">
        <v>2</v>
      </c>
      <c r="M1464" s="7">
        <f t="shared" si="88"/>
        <v>1546</v>
      </c>
      <c r="N1464" s="7">
        <f t="shared" si="89"/>
        <v>1702</v>
      </c>
      <c r="O1464" s="2">
        <v>55</v>
      </c>
      <c r="P1464" s="8">
        <f t="shared" si="90"/>
        <v>1757</v>
      </c>
      <c r="Q1464" s="8">
        <f t="shared" si="91"/>
        <v>156</v>
      </c>
      <c r="R1464" s="2" t="s">
        <v>28</v>
      </c>
      <c r="S1464" s="24" cm="1">
        <f t="array" ref="S1464">_xlfn.IFS(P1464&lt;5000, P1464*2%,  P1464&lt;25000, P1464*5%, P1464&lt;50000, P1464*7%, P1464&lt;10000, P1464*9%, P1464&lt;250000, P1464*12%, P1464&gt;=250000, P1464*15%)</f>
        <v>35.14</v>
      </c>
    </row>
    <row r="1465" spans="1:19" x14ac:dyDescent="0.3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>VLOOKUP(F1465,'Customer Info'!A:B,2,FALSE)</f>
        <v>Mark</v>
      </c>
      <c r="H1465" s="6" t="str">
        <f>VLOOKUP(F1465,'Customer Info'!A:C,3,FALSE)</f>
        <v>Cousins</v>
      </c>
      <c r="I1465" s="6" t="str">
        <f>VLOOKUP(F1465,'Customer Info'!A:E,4,FALSE)</f>
        <v>Consumer</v>
      </c>
      <c r="J1465" s="2">
        <v>445</v>
      </c>
      <c r="K1465" s="2">
        <v>415</v>
      </c>
      <c r="L1465" s="2">
        <v>4</v>
      </c>
      <c r="M1465" s="7">
        <f t="shared" si="88"/>
        <v>1660</v>
      </c>
      <c r="N1465" s="7">
        <f t="shared" si="89"/>
        <v>1780</v>
      </c>
      <c r="O1465" s="2">
        <v>70</v>
      </c>
      <c r="P1465" s="8">
        <f t="shared" si="90"/>
        <v>1850</v>
      </c>
      <c r="Q1465" s="8">
        <f t="shared" si="91"/>
        <v>120</v>
      </c>
      <c r="R1465" s="2" t="s">
        <v>28</v>
      </c>
      <c r="S1465" s="24" cm="1">
        <f t="array" ref="S1465">_xlfn.IFS(P1465&lt;5000, P1465*2%,  P1465&lt;25000, P1465*5%, P1465&lt;50000, P1465*7%, P1465&lt;10000, P1465*9%, P1465&lt;250000, P1465*12%, P1465&gt;=250000, P1465*15%)</f>
        <v>37</v>
      </c>
    </row>
    <row r="1466" spans="1:19" x14ac:dyDescent="0.3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>VLOOKUP(F1466,'Customer Info'!A:B,2,FALSE)</f>
        <v>Mick</v>
      </c>
      <c r="H1466" s="6" t="str">
        <f>VLOOKUP(F1466,'Customer Info'!A:C,3,FALSE)</f>
        <v>Brown</v>
      </c>
      <c r="I1466" s="6" t="str">
        <f>VLOOKUP(F1466,'Customer Info'!A:E,4,FALSE)</f>
        <v>Corporate</v>
      </c>
      <c r="J1466" s="2">
        <v>2273</v>
      </c>
      <c r="K1466" s="2">
        <v>2229</v>
      </c>
      <c r="L1466" s="2">
        <v>5</v>
      </c>
      <c r="M1466" s="7">
        <f t="shared" si="88"/>
        <v>11145</v>
      </c>
      <c r="N1466" s="7">
        <f t="shared" si="89"/>
        <v>11365</v>
      </c>
      <c r="O1466" s="2">
        <v>55</v>
      </c>
      <c r="P1466" s="8">
        <f t="shared" si="90"/>
        <v>11420</v>
      </c>
      <c r="Q1466" s="8">
        <f t="shared" si="91"/>
        <v>220</v>
      </c>
      <c r="R1466" s="2" t="s">
        <v>26</v>
      </c>
      <c r="S1466" s="24" cm="1">
        <f t="array" ref="S1466">_xlfn.IFS(P1466&lt;5000, P1466*2%,  P1466&lt;25000, P1466*5%, P1466&lt;50000, P1466*7%, P1466&lt;10000, P1466*9%, P1466&lt;250000, P1466*12%, P1466&gt;=250000, P1466*15%)</f>
        <v>571</v>
      </c>
    </row>
    <row r="1467" spans="1:19" x14ac:dyDescent="0.3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>VLOOKUP(F1467,'Customer Info'!A:B,2,FALSE)</f>
        <v>Jessica</v>
      </c>
      <c r="H1467" s="6" t="str">
        <f>VLOOKUP(F1467,'Customer Info'!A:C,3,FALSE)</f>
        <v>Myrick</v>
      </c>
      <c r="I1467" s="6" t="str">
        <f>VLOOKUP(F1467,'Customer Info'!A:E,4,FALSE)</f>
        <v>Corporate</v>
      </c>
      <c r="J1467" s="2">
        <v>2706</v>
      </c>
      <c r="K1467" s="2">
        <v>2553</v>
      </c>
      <c r="L1467" s="2">
        <v>5</v>
      </c>
      <c r="M1467" s="7">
        <f t="shared" si="88"/>
        <v>12765</v>
      </c>
      <c r="N1467" s="7">
        <f t="shared" si="89"/>
        <v>13530</v>
      </c>
      <c r="O1467" s="2">
        <v>90</v>
      </c>
      <c r="P1467" s="8">
        <f t="shared" si="90"/>
        <v>13620</v>
      </c>
      <c r="Q1467" s="8">
        <f t="shared" si="91"/>
        <v>765</v>
      </c>
      <c r="R1467" s="2" t="s">
        <v>28</v>
      </c>
      <c r="S1467" s="24" cm="1">
        <f t="array" ref="S1467">_xlfn.IFS(P1467&lt;5000, P1467*2%,  P1467&lt;25000, P1467*5%, P1467&lt;50000, P1467*7%, P1467&lt;10000, P1467*9%, P1467&lt;250000, P1467*12%, P1467&gt;=250000, P1467*15%)</f>
        <v>681</v>
      </c>
    </row>
    <row r="1468" spans="1:19" x14ac:dyDescent="0.3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>VLOOKUP(F1468,'Customer Info'!A:B,2,FALSE)</f>
        <v>Benjamin</v>
      </c>
      <c r="H1468" s="6" t="str">
        <f>VLOOKUP(F1468,'Customer Info'!A:C,3,FALSE)</f>
        <v>Patterson</v>
      </c>
      <c r="I1468" s="6" t="str">
        <f>VLOOKUP(F1468,'Customer Info'!A:E,4,FALSE)</f>
        <v>Corporate</v>
      </c>
      <c r="J1468" s="2">
        <v>2681</v>
      </c>
      <c r="K1468" s="2">
        <v>2458</v>
      </c>
      <c r="L1468" s="2">
        <v>3</v>
      </c>
      <c r="M1468" s="7">
        <f t="shared" si="88"/>
        <v>7374</v>
      </c>
      <c r="N1468" s="7">
        <f t="shared" si="89"/>
        <v>8043</v>
      </c>
      <c r="O1468" s="2">
        <v>28</v>
      </c>
      <c r="P1468" s="8">
        <f t="shared" si="90"/>
        <v>8071</v>
      </c>
      <c r="Q1468" s="8">
        <f t="shared" si="91"/>
        <v>669</v>
      </c>
      <c r="R1468" s="2" t="s">
        <v>50</v>
      </c>
      <c r="S1468" s="24" cm="1">
        <f t="array" ref="S1468">_xlfn.IFS(P1468&lt;5000, P1468*2%,  P1468&lt;25000, P1468*5%, P1468&lt;50000, P1468*7%, P1468&lt;10000, P1468*9%, P1468&lt;250000, P1468*12%, P1468&gt;=250000, P1468*15%)</f>
        <v>403.55</v>
      </c>
    </row>
    <row r="1469" spans="1:19" x14ac:dyDescent="0.3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>VLOOKUP(F1469,'Customer Info'!A:B,2,FALSE)</f>
        <v>Tim</v>
      </c>
      <c r="H1469" s="6" t="str">
        <f>VLOOKUP(F1469,'Customer Info'!A:C,3,FALSE)</f>
        <v>Brockman</v>
      </c>
      <c r="I1469" s="6" t="str">
        <f>VLOOKUP(F1469,'Customer Info'!A:E,4,FALSE)</f>
        <v>Home Office</v>
      </c>
      <c r="J1469" s="2">
        <v>2778</v>
      </c>
      <c r="K1469" s="2">
        <v>2573</v>
      </c>
      <c r="L1469" s="2">
        <v>7</v>
      </c>
      <c r="M1469" s="7">
        <f t="shared" si="88"/>
        <v>18011</v>
      </c>
      <c r="N1469" s="7">
        <f t="shared" si="89"/>
        <v>19446</v>
      </c>
      <c r="O1469" s="2">
        <v>90</v>
      </c>
      <c r="P1469" s="8">
        <f t="shared" si="90"/>
        <v>19536</v>
      </c>
      <c r="Q1469" s="8">
        <f t="shared" si="91"/>
        <v>1435</v>
      </c>
      <c r="R1469" s="2" t="s">
        <v>28</v>
      </c>
      <c r="S1469" s="24" cm="1">
        <f t="array" ref="S1469">_xlfn.IFS(P1469&lt;5000, P1469*2%,  P1469&lt;25000, P1469*5%, P1469&lt;50000, P1469*7%, P1469&lt;10000, P1469*9%, P1469&lt;250000, P1469*12%, P1469&gt;=250000, P1469*15%)</f>
        <v>976.80000000000007</v>
      </c>
    </row>
    <row r="1470" spans="1:19" x14ac:dyDescent="0.3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>VLOOKUP(F1470,'Customer Info'!A:B,2,FALSE)</f>
        <v>Victoria</v>
      </c>
      <c r="H1470" s="6" t="str">
        <f>VLOOKUP(F1470,'Customer Info'!A:C,3,FALSE)</f>
        <v>Brennan</v>
      </c>
      <c r="I1470" s="6" t="str">
        <f>VLOOKUP(F1470,'Customer Info'!A:E,4,FALSE)</f>
        <v>Home Office</v>
      </c>
      <c r="J1470" s="2">
        <v>60</v>
      </c>
      <c r="K1470" s="2">
        <v>56</v>
      </c>
      <c r="L1470" s="2">
        <v>4</v>
      </c>
      <c r="M1470" s="7">
        <f t="shared" si="88"/>
        <v>224</v>
      </c>
      <c r="N1470" s="7">
        <f t="shared" si="89"/>
        <v>240</v>
      </c>
      <c r="O1470" s="2">
        <v>10</v>
      </c>
      <c r="P1470" s="8">
        <f t="shared" si="90"/>
        <v>250</v>
      </c>
      <c r="Q1470" s="8">
        <f t="shared" si="91"/>
        <v>16</v>
      </c>
      <c r="R1470" s="2" t="s">
        <v>50</v>
      </c>
      <c r="S1470" s="24" cm="1">
        <f t="array" ref="S1470">_xlfn.IFS(P1470&lt;5000, P1470*2%,  P1470&lt;25000, P1470*5%, P1470&lt;50000, P1470*7%, P1470&lt;10000, P1470*9%, P1470&lt;250000, P1470*12%, P1470&gt;=250000, P1470*15%)</f>
        <v>5</v>
      </c>
    </row>
    <row r="1471" spans="1:19" x14ac:dyDescent="0.3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>VLOOKUP(F1471,'Customer Info'!A:B,2,FALSE)</f>
        <v>Thea</v>
      </c>
      <c r="H1471" s="6" t="str">
        <f>VLOOKUP(F1471,'Customer Info'!A:C,3,FALSE)</f>
        <v>Hudgings</v>
      </c>
      <c r="I1471" s="6" t="str">
        <f>VLOOKUP(F1471,'Customer Info'!A:E,4,FALSE)</f>
        <v>Consumer</v>
      </c>
      <c r="J1471" s="2">
        <v>3145</v>
      </c>
      <c r="K1471" s="2">
        <v>3025</v>
      </c>
      <c r="L1471" s="2">
        <v>3</v>
      </c>
      <c r="M1471" s="7">
        <f t="shared" si="88"/>
        <v>9075</v>
      </c>
      <c r="N1471" s="7">
        <f t="shared" si="89"/>
        <v>9435</v>
      </c>
      <c r="O1471" s="2">
        <v>52</v>
      </c>
      <c r="P1471" s="8">
        <f t="shared" si="90"/>
        <v>9487</v>
      </c>
      <c r="Q1471" s="8">
        <f t="shared" si="91"/>
        <v>360</v>
      </c>
      <c r="R1471" s="2" t="s">
        <v>28</v>
      </c>
      <c r="S1471" s="24" cm="1">
        <f t="array" ref="S1471">_xlfn.IFS(P1471&lt;5000, P1471*2%,  P1471&lt;25000, P1471*5%, P1471&lt;50000, P1471*7%, P1471&lt;10000, P1471*9%, P1471&lt;250000, P1471*12%, P1471&gt;=250000, P1471*15%)</f>
        <v>474.35</v>
      </c>
    </row>
    <row r="1472" spans="1:19" x14ac:dyDescent="0.3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>VLOOKUP(F1472,'Customer Info'!A:B,2,FALSE)</f>
        <v>Anemone</v>
      </c>
      <c r="H1472" s="6" t="str">
        <f>VLOOKUP(F1472,'Customer Info'!A:C,3,FALSE)</f>
        <v>Ratner</v>
      </c>
      <c r="I1472" s="6" t="str">
        <f>VLOOKUP(F1472,'Customer Info'!A:E,4,FALSE)</f>
        <v>Consumer</v>
      </c>
      <c r="J1472" s="2">
        <v>417</v>
      </c>
      <c r="K1472" s="2">
        <v>392</v>
      </c>
      <c r="L1472" s="2">
        <v>5</v>
      </c>
      <c r="M1472" s="7">
        <f t="shared" si="88"/>
        <v>1960</v>
      </c>
      <c r="N1472" s="7">
        <f t="shared" si="89"/>
        <v>2085</v>
      </c>
      <c r="O1472" s="2">
        <v>49</v>
      </c>
      <c r="P1472" s="8">
        <f t="shared" si="90"/>
        <v>2134</v>
      </c>
      <c r="Q1472" s="8">
        <f t="shared" si="91"/>
        <v>125</v>
      </c>
      <c r="R1472" s="2" t="s">
        <v>28</v>
      </c>
      <c r="S1472" s="24" cm="1">
        <f t="array" ref="S1472">_xlfn.IFS(P1472&lt;5000, P1472*2%,  P1472&lt;25000, P1472*5%, P1472&lt;50000, P1472*7%, P1472&lt;10000, P1472*9%, P1472&lt;250000, P1472*12%, P1472&gt;=250000, P1472*15%)</f>
        <v>42.68</v>
      </c>
    </row>
    <row r="1473" spans="1:19" x14ac:dyDescent="0.3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>VLOOKUP(F1473,'Customer Info'!A:B,2,FALSE)</f>
        <v>Stuart</v>
      </c>
      <c r="H1473" s="6" t="str">
        <f>VLOOKUP(F1473,'Customer Info'!A:C,3,FALSE)</f>
        <v>Van</v>
      </c>
      <c r="I1473" s="6" t="str">
        <f>VLOOKUP(F1473,'Customer Info'!A:E,4,FALSE)</f>
        <v>Home Office</v>
      </c>
      <c r="J1473" s="2">
        <v>6274</v>
      </c>
      <c r="K1473" s="2">
        <v>6093</v>
      </c>
      <c r="L1473" s="2">
        <v>2</v>
      </c>
      <c r="M1473" s="7">
        <f t="shared" si="88"/>
        <v>12186</v>
      </c>
      <c r="N1473" s="7">
        <f t="shared" si="89"/>
        <v>12548</v>
      </c>
      <c r="O1473" s="2">
        <v>80</v>
      </c>
      <c r="P1473" s="8">
        <f t="shared" si="90"/>
        <v>12628</v>
      </c>
      <c r="Q1473" s="8">
        <f t="shared" si="91"/>
        <v>362</v>
      </c>
      <c r="R1473" s="2" t="s">
        <v>28</v>
      </c>
      <c r="S1473" s="24" cm="1">
        <f t="array" ref="S1473">_xlfn.IFS(P1473&lt;5000, P1473*2%,  P1473&lt;25000, P1473*5%, P1473&lt;50000, P1473*7%, P1473&lt;10000, P1473*9%, P1473&lt;250000, P1473*12%, P1473&gt;=250000, P1473*15%)</f>
        <v>631.40000000000009</v>
      </c>
    </row>
    <row r="1474" spans="1:19" x14ac:dyDescent="0.3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>VLOOKUP(F1474,'Customer Info'!A:B,2,FALSE)</f>
        <v>Roger</v>
      </c>
      <c r="H1474" s="6" t="str">
        <f>VLOOKUP(F1474,'Customer Info'!A:C,3,FALSE)</f>
        <v>Barcio</v>
      </c>
      <c r="I1474" s="6" t="str">
        <f>VLOOKUP(F1474,'Customer Info'!A:E,4,FALSE)</f>
        <v>Consumer</v>
      </c>
      <c r="J1474" s="2">
        <v>1816</v>
      </c>
      <c r="K1474" s="2">
        <v>1700</v>
      </c>
      <c r="L1474" s="2">
        <v>6</v>
      </c>
      <c r="M1474" s="7">
        <f t="shared" si="88"/>
        <v>10200</v>
      </c>
      <c r="N1474" s="7">
        <f t="shared" si="89"/>
        <v>10896</v>
      </c>
      <c r="O1474" s="2">
        <v>62</v>
      </c>
      <c r="P1474" s="8">
        <f t="shared" si="90"/>
        <v>10958</v>
      </c>
      <c r="Q1474" s="8">
        <f t="shared" si="91"/>
        <v>696</v>
      </c>
      <c r="R1474" s="2" t="s">
        <v>50</v>
      </c>
      <c r="S1474" s="24" cm="1">
        <f t="array" ref="S1474">_xlfn.IFS(P1474&lt;5000, P1474*2%,  P1474&lt;25000, P1474*5%, P1474&lt;50000, P1474*7%, P1474&lt;10000, P1474*9%, P1474&lt;250000, P1474*12%, P1474&gt;=250000, P1474*15%)</f>
        <v>547.9</v>
      </c>
    </row>
    <row r="1475" spans="1:19" x14ac:dyDescent="0.3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>VLOOKUP(F1475,'Customer Info'!A:B,2,FALSE)</f>
        <v>Ken</v>
      </c>
      <c r="H1475" s="6" t="str">
        <f>VLOOKUP(F1475,'Customer Info'!A:C,3,FALSE)</f>
        <v>Heidel</v>
      </c>
      <c r="I1475" s="6" t="str">
        <f>VLOOKUP(F1475,'Customer Info'!A:E,4,FALSE)</f>
        <v>Consumer</v>
      </c>
      <c r="J1475" s="2">
        <v>3275</v>
      </c>
      <c r="K1475" s="2">
        <v>3090</v>
      </c>
      <c r="L1475" s="2">
        <v>2</v>
      </c>
      <c r="M1475" s="7">
        <f t="shared" si="88"/>
        <v>6180</v>
      </c>
      <c r="N1475" s="7">
        <f t="shared" si="89"/>
        <v>6550</v>
      </c>
      <c r="O1475" s="2">
        <v>81</v>
      </c>
      <c r="P1475" s="8">
        <f t="shared" si="90"/>
        <v>6631</v>
      </c>
      <c r="Q1475" s="8">
        <f t="shared" si="91"/>
        <v>370</v>
      </c>
      <c r="R1475" s="2" t="s">
        <v>28</v>
      </c>
      <c r="S1475" s="24" cm="1">
        <f t="array" ref="S1475">_xlfn.IFS(P1475&lt;5000, P1475*2%,  P1475&lt;25000, P1475*5%, P1475&lt;50000, P1475*7%, P1475&lt;10000, P1475*9%, P1475&lt;250000, P1475*12%, P1475&gt;=250000, P1475*15%)</f>
        <v>331.55</v>
      </c>
    </row>
    <row r="1476" spans="1:19" x14ac:dyDescent="0.3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>VLOOKUP(F1476,'Customer Info'!A:B,2,FALSE)</f>
        <v>Vivek</v>
      </c>
      <c r="H1476" s="6" t="str">
        <f>VLOOKUP(F1476,'Customer Info'!A:C,3,FALSE)</f>
        <v>Grady</v>
      </c>
      <c r="I1476" s="6" t="str">
        <f>VLOOKUP(F1476,'Customer Info'!A:E,4,FALSE)</f>
        <v>Corporate</v>
      </c>
      <c r="J1476" s="2">
        <v>2365</v>
      </c>
      <c r="K1476" s="2">
        <v>2232</v>
      </c>
      <c r="L1476" s="2">
        <v>5</v>
      </c>
      <c r="M1476" s="7">
        <f t="shared" si="88"/>
        <v>11160</v>
      </c>
      <c r="N1476" s="7">
        <f t="shared" si="89"/>
        <v>11825</v>
      </c>
      <c r="O1476" s="2">
        <v>51</v>
      </c>
      <c r="P1476" s="8">
        <f t="shared" si="90"/>
        <v>11876</v>
      </c>
      <c r="Q1476" s="8">
        <f t="shared" si="91"/>
        <v>665</v>
      </c>
      <c r="R1476" s="2" t="s">
        <v>28</v>
      </c>
      <c r="S1476" s="24" cm="1">
        <f t="array" ref="S1476">_xlfn.IFS(P1476&lt;5000, P1476*2%,  P1476&lt;25000, P1476*5%, P1476&lt;50000, P1476*7%, P1476&lt;10000, P1476*9%, P1476&lt;250000, P1476*12%, P1476&gt;=250000, P1476*15%)</f>
        <v>593.80000000000007</v>
      </c>
    </row>
    <row r="1477" spans="1:19" x14ac:dyDescent="0.3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>VLOOKUP(F1477,'Customer Info'!A:B,2,FALSE)</f>
        <v>Sarah</v>
      </c>
      <c r="H1477" s="6" t="str">
        <f>VLOOKUP(F1477,'Customer Info'!A:C,3,FALSE)</f>
        <v>Foster</v>
      </c>
      <c r="I1477" s="6" t="str">
        <f>VLOOKUP(F1477,'Customer Info'!A:E,4,FALSE)</f>
        <v>Corporate</v>
      </c>
      <c r="J1477" s="2">
        <v>1358</v>
      </c>
      <c r="K1477" s="2">
        <v>1294</v>
      </c>
      <c r="L1477" s="2">
        <v>2</v>
      </c>
      <c r="M1477" s="7">
        <f t="shared" si="88"/>
        <v>2588</v>
      </c>
      <c r="N1477" s="7">
        <f t="shared" si="89"/>
        <v>2716</v>
      </c>
      <c r="O1477" s="2">
        <v>29</v>
      </c>
      <c r="P1477" s="8">
        <f t="shared" si="90"/>
        <v>2745</v>
      </c>
      <c r="Q1477" s="8">
        <f t="shared" si="91"/>
        <v>128</v>
      </c>
      <c r="R1477" s="2" t="s">
        <v>28</v>
      </c>
      <c r="S1477" s="24" cm="1">
        <f t="array" ref="S1477">_xlfn.IFS(P1477&lt;5000, P1477*2%,  P1477&lt;25000, P1477*5%, P1477&lt;50000, P1477*7%, P1477&lt;10000, P1477*9%, P1477&lt;250000, P1477*12%, P1477&gt;=250000, P1477*15%)</f>
        <v>54.9</v>
      </c>
    </row>
    <row r="1478" spans="1:19" x14ac:dyDescent="0.3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>VLOOKUP(F1478,'Customer Info'!A:B,2,FALSE)</f>
        <v>Ann</v>
      </c>
      <c r="H1478" s="6" t="str">
        <f>VLOOKUP(F1478,'Customer Info'!A:C,3,FALSE)</f>
        <v>Chong</v>
      </c>
      <c r="I1478" s="6" t="str">
        <f>VLOOKUP(F1478,'Customer Info'!A:E,4,FALSE)</f>
        <v>Corporate</v>
      </c>
      <c r="J1478" s="2">
        <v>149</v>
      </c>
      <c r="K1478" s="2">
        <v>131</v>
      </c>
      <c r="L1478" s="2">
        <v>8</v>
      </c>
      <c r="M1478" s="7">
        <f t="shared" si="88"/>
        <v>1048</v>
      </c>
      <c r="N1478" s="7">
        <f t="shared" si="89"/>
        <v>1192</v>
      </c>
      <c r="O1478" s="2">
        <v>30</v>
      </c>
      <c r="P1478" s="8">
        <f t="shared" si="90"/>
        <v>1222</v>
      </c>
      <c r="Q1478" s="8">
        <f t="shared" si="91"/>
        <v>144</v>
      </c>
      <c r="R1478" s="2" t="s">
        <v>28</v>
      </c>
      <c r="S1478" s="24" cm="1">
        <f t="array" ref="S1478">_xlfn.IFS(P1478&lt;5000, P1478*2%,  P1478&lt;25000, P1478*5%, P1478&lt;50000, P1478*7%, P1478&lt;10000, P1478*9%, P1478&lt;250000, P1478*12%, P1478&gt;=250000, P1478*15%)</f>
        <v>24.44</v>
      </c>
    </row>
    <row r="1479" spans="1:19" x14ac:dyDescent="0.3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>VLOOKUP(F1479,'Customer Info'!A:B,2,FALSE)</f>
        <v>Annie</v>
      </c>
      <c r="H1479" s="6" t="str">
        <f>VLOOKUP(F1479,'Customer Info'!A:C,3,FALSE)</f>
        <v>Thurman</v>
      </c>
      <c r="I1479" s="6" t="str">
        <f>VLOOKUP(F1479,'Customer Info'!A:E,4,FALSE)</f>
        <v>Consumer</v>
      </c>
      <c r="J1479" s="2">
        <v>175</v>
      </c>
      <c r="K1479" s="2">
        <v>158</v>
      </c>
      <c r="L1479" s="2">
        <v>2</v>
      </c>
      <c r="M1479" s="7">
        <f t="shared" si="88"/>
        <v>316</v>
      </c>
      <c r="N1479" s="7">
        <f t="shared" si="89"/>
        <v>350</v>
      </c>
      <c r="O1479" s="2">
        <v>30</v>
      </c>
      <c r="P1479" s="8">
        <f t="shared" si="90"/>
        <v>380</v>
      </c>
      <c r="Q1479" s="8">
        <f t="shared" si="91"/>
        <v>34</v>
      </c>
      <c r="R1479" s="2" t="s">
        <v>50</v>
      </c>
      <c r="S1479" s="24" cm="1">
        <f t="array" ref="S1479">_xlfn.IFS(P1479&lt;5000, P1479*2%,  P1479&lt;25000, P1479*5%, P1479&lt;50000, P1479*7%, P1479&lt;10000, P1479*9%, P1479&lt;250000, P1479*12%, P1479&gt;=250000, P1479*15%)</f>
        <v>7.6000000000000005</v>
      </c>
    </row>
    <row r="1480" spans="1:19" x14ac:dyDescent="0.3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>VLOOKUP(F1480,'Customer Info'!A:B,2,FALSE)</f>
        <v>Lynn</v>
      </c>
      <c r="H1480" s="6" t="str">
        <f>VLOOKUP(F1480,'Customer Info'!A:C,3,FALSE)</f>
        <v>Smith</v>
      </c>
      <c r="I1480" s="6" t="str">
        <f>VLOOKUP(F1480,'Customer Info'!A:E,4,FALSE)</f>
        <v>Corporate</v>
      </c>
      <c r="J1480" s="2">
        <v>2310</v>
      </c>
      <c r="K1480" s="2">
        <v>2040</v>
      </c>
      <c r="L1480" s="2">
        <v>1</v>
      </c>
      <c r="M1480" s="7">
        <f t="shared" si="88"/>
        <v>2040</v>
      </c>
      <c r="N1480" s="7">
        <f t="shared" si="89"/>
        <v>2310</v>
      </c>
      <c r="O1480" s="2">
        <v>92</v>
      </c>
      <c r="P1480" s="8">
        <f t="shared" si="90"/>
        <v>2402</v>
      </c>
      <c r="Q1480" s="8">
        <f t="shared" si="91"/>
        <v>270</v>
      </c>
      <c r="R1480" s="2" t="s">
        <v>28</v>
      </c>
      <c r="S1480" s="24" cm="1">
        <f t="array" ref="S1480">_xlfn.IFS(P1480&lt;5000, P1480*2%,  P1480&lt;25000, P1480*5%, P1480&lt;50000, P1480*7%, P1480&lt;10000, P1480*9%, P1480&lt;250000, P1480*12%, P1480&gt;=250000, P1480*15%)</f>
        <v>48.04</v>
      </c>
    </row>
    <row r="1481" spans="1:19" x14ac:dyDescent="0.3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>VLOOKUP(F1481,'Customer Info'!A:B,2,FALSE)</f>
        <v>Emily</v>
      </c>
      <c r="H1481" s="6" t="str">
        <f>VLOOKUP(F1481,'Customer Info'!A:C,3,FALSE)</f>
        <v>Ducich</v>
      </c>
      <c r="I1481" s="6" t="str">
        <f>VLOOKUP(F1481,'Customer Info'!A:E,4,FALSE)</f>
        <v>Consumer</v>
      </c>
      <c r="J1481" s="2">
        <v>37949</v>
      </c>
      <c r="K1481" s="2">
        <v>34816</v>
      </c>
      <c r="L1481" s="2">
        <v>3</v>
      </c>
      <c r="M1481" s="7">
        <f t="shared" si="88"/>
        <v>104448</v>
      </c>
      <c r="N1481" s="7">
        <f t="shared" si="89"/>
        <v>113847</v>
      </c>
      <c r="O1481" s="2">
        <v>71</v>
      </c>
      <c r="P1481" s="8">
        <f t="shared" si="90"/>
        <v>113918</v>
      </c>
      <c r="Q1481" s="8">
        <f t="shared" si="91"/>
        <v>9399</v>
      </c>
      <c r="R1481" s="2" t="s">
        <v>28</v>
      </c>
      <c r="S1481" s="24" cm="1">
        <f t="array" ref="S1481">_xlfn.IFS(P1481&lt;5000, P1481*2%,  P1481&lt;25000, P1481*5%, P1481&lt;50000, P1481*7%, P1481&lt;10000, P1481*9%, P1481&lt;250000, P1481*12%, P1481&gt;=250000, P1481*15%)</f>
        <v>13670.16</v>
      </c>
    </row>
    <row r="1482" spans="1:19" x14ac:dyDescent="0.3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>VLOOKUP(F1482,'Customer Info'!A:B,2,FALSE)</f>
        <v>Brooke</v>
      </c>
      <c r="H1482" s="6" t="str">
        <f>VLOOKUP(F1482,'Customer Info'!A:C,3,FALSE)</f>
        <v>Gillingham</v>
      </c>
      <c r="I1482" s="6" t="str">
        <f>VLOOKUP(F1482,'Customer Info'!A:E,4,FALSE)</f>
        <v>Corporate</v>
      </c>
      <c r="J1482" s="2">
        <v>2418</v>
      </c>
      <c r="K1482" s="2">
        <v>2282</v>
      </c>
      <c r="L1482" s="2">
        <v>10</v>
      </c>
      <c r="M1482" s="7">
        <f t="shared" si="88"/>
        <v>22820</v>
      </c>
      <c r="N1482" s="7">
        <f t="shared" si="89"/>
        <v>24180</v>
      </c>
      <c r="O1482" s="2">
        <v>33</v>
      </c>
      <c r="P1482" s="8">
        <f t="shared" si="90"/>
        <v>24213</v>
      </c>
      <c r="Q1482" s="8">
        <f t="shared" si="91"/>
        <v>1360</v>
      </c>
      <c r="R1482" s="2" t="s">
        <v>28</v>
      </c>
      <c r="S1482" s="24" cm="1">
        <f t="array" ref="S1482">_xlfn.IFS(P1482&lt;5000, P1482*2%,  P1482&lt;25000, P1482*5%, P1482&lt;50000, P1482*7%, P1482&lt;10000, P1482*9%, P1482&lt;250000, P1482*12%, P1482&gt;=250000, P1482*15%)</f>
        <v>1210.6500000000001</v>
      </c>
    </row>
    <row r="1483" spans="1:19" x14ac:dyDescent="0.3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>VLOOKUP(F1483,'Customer Info'!A:B,2,FALSE)</f>
        <v>Peter</v>
      </c>
      <c r="H1483" s="6" t="str">
        <f>VLOOKUP(F1483,'Customer Info'!A:C,3,FALSE)</f>
        <v>BŸhler</v>
      </c>
      <c r="I1483" s="6" t="str">
        <f>VLOOKUP(F1483,'Customer Info'!A:E,4,FALSE)</f>
        <v>Consumer</v>
      </c>
      <c r="J1483" s="2">
        <v>139</v>
      </c>
      <c r="K1483" s="2">
        <v>130</v>
      </c>
      <c r="L1483" s="2">
        <v>5</v>
      </c>
      <c r="M1483" s="7">
        <f t="shared" ref="M1483:M1546" si="92">K1483*L1483</f>
        <v>650</v>
      </c>
      <c r="N1483" s="7">
        <f t="shared" ref="N1483:N1546" si="93">J1483*L1483</f>
        <v>695</v>
      </c>
      <c r="O1483" s="2">
        <v>30</v>
      </c>
      <c r="P1483" s="8">
        <f t="shared" ref="P1483:P1546" si="94">N1483+O1483</f>
        <v>725</v>
      </c>
      <c r="Q1483" s="8">
        <f t="shared" ref="Q1483:Q1546" si="95">N1483-M1483</f>
        <v>45</v>
      </c>
      <c r="R1483" s="2" t="s">
        <v>28</v>
      </c>
      <c r="S1483" s="24" cm="1">
        <f t="array" ref="S1483">_xlfn.IFS(P1483&lt;5000, P1483*2%,  P1483&lt;25000, P1483*5%, P1483&lt;50000, P1483*7%, P1483&lt;10000, P1483*9%, P1483&lt;250000, P1483*12%, P1483&gt;=250000, P1483*15%)</f>
        <v>14.5</v>
      </c>
    </row>
    <row r="1484" spans="1:19" x14ac:dyDescent="0.3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>VLOOKUP(F1484,'Customer Info'!A:B,2,FALSE)</f>
        <v>Christopher</v>
      </c>
      <c r="H1484" s="6" t="str">
        <f>VLOOKUP(F1484,'Customer Info'!A:C,3,FALSE)</f>
        <v>Martinez</v>
      </c>
      <c r="I1484" s="6" t="str">
        <f>VLOOKUP(F1484,'Customer Info'!A:E,4,FALSE)</f>
        <v>Corporate</v>
      </c>
      <c r="J1484" s="2">
        <v>5906</v>
      </c>
      <c r="K1484" s="2">
        <v>5266</v>
      </c>
      <c r="L1484" s="2">
        <v>2</v>
      </c>
      <c r="M1484" s="7">
        <f t="shared" si="92"/>
        <v>10532</v>
      </c>
      <c r="N1484" s="7">
        <f t="shared" si="93"/>
        <v>11812</v>
      </c>
      <c r="O1484" s="2">
        <v>80</v>
      </c>
      <c r="P1484" s="8">
        <f t="shared" si="94"/>
        <v>11892</v>
      </c>
      <c r="Q1484" s="8">
        <f t="shared" si="95"/>
        <v>1280</v>
      </c>
      <c r="R1484" s="2" t="s">
        <v>26</v>
      </c>
      <c r="S1484" s="24" cm="1">
        <f t="array" ref="S1484">_xlfn.IFS(P1484&lt;5000, P1484*2%,  P1484&lt;25000, P1484*5%, P1484&lt;50000, P1484*7%, P1484&lt;10000, P1484*9%, P1484&lt;250000, P1484*12%, P1484&gt;=250000, P1484*15%)</f>
        <v>594.6</v>
      </c>
    </row>
    <row r="1485" spans="1:19" x14ac:dyDescent="0.3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>VLOOKUP(F1485,'Customer Info'!A:B,2,FALSE)</f>
        <v>Kelly</v>
      </c>
      <c r="H1485" s="6" t="str">
        <f>VLOOKUP(F1485,'Customer Info'!A:C,3,FALSE)</f>
        <v>Collister</v>
      </c>
      <c r="I1485" s="6" t="str">
        <f>VLOOKUP(F1485,'Customer Info'!A:E,4,FALSE)</f>
        <v>Corporate</v>
      </c>
      <c r="J1485" s="2">
        <v>900</v>
      </c>
      <c r="K1485" s="2">
        <v>834</v>
      </c>
      <c r="L1485" s="2">
        <v>4</v>
      </c>
      <c r="M1485" s="7">
        <f t="shared" si="92"/>
        <v>3336</v>
      </c>
      <c r="N1485" s="7">
        <f t="shared" si="93"/>
        <v>3600</v>
      </c>
      <c r="O1485" s="2">
        <v>49</v>
      </c>
      <c r="P1485" s="8">
        <f t="shared" si="94"/>
        <v>3649</v>
      </c>
      <c r="Q1485" s="8">
        <f t="shared" si="95"/>
        <v>264</v>
      </c>
      <c r="R1485" s="2" t="s">
        <v>50</v>
      </c>
      <c r="S1485" s="24" cm="1">
        <f t="array" ref="S1485">_xlfn.IFS(P1485&lt;5000, P1485*2%,  P1485&lt;25000, P1485*5%, P1485&lt;50000, P1485*7%, P1485&lt;10000, P1485*9%, P1485&lt;250000, P1485*12%, P1485&gt;=250000, P1485*15%)</f>
        <v>72.98</v>
      </c>
    </row>
    <row r="1486" spans="1:19" x14ac:dyDescent="0.3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>VLOOKUP(F1486,'Customer Info'!A:B,2,FALSE)</f>
        <v>Eugene</v>
      </c>
      <c r="H1486" s="6" t="str">
        <f>VLOOKUP(F1486,'Customer Info'!A:C,3,FALSE)</f>
        <v>Barchas</v>
      </c>
      <c r="I1486" s="6" t="str">
        <f>VLOOKUP(F1486,'Customer Info'!A:E,4,FALSE)</f>
        <v>Consumer</v>
      </c>
      <c r="J1486" s="2">
        <v>1103</v>
      </c>
      <c r="K1486" s="2">
        <v>1030</v>
      </c>
      <c r="L1486" s="2">
        <v>2</v>
      </c>
      <c r="M1486" s="7">
        <f t="shared" si="92"/>
        <v>2060</v>
      </c>
      <c r="N1486" s="7">
        <f t="shared" si="93"/>
        <v>2206</v>
      </c>
      <c r="O1486" s="2">
        <v>95</v>
      </c>
      <c r="P1486" s="8">
        <f t="shared" si="94"/>
        <v>2301</v>
      </c>
      <c r="Q1486" s="8">
        <f t="shared" si="95"/>
        <v>146</v>
      </c>
      <c r="R1486" s="2" t="s">
        <v>50</v>
      </c>
      <c r="S1486" s="24" cm="1">
        <f t="array" ref="S1486">_xlfn.IFS(P1486&lt;5000, P1486*2%,  P1486&lt;25000, P1486*5%, P1486&lt;50000, P1486*7%, P1486&lt;10000, P1486*9%, P1486&lt;250000, P1486*12%, P1486&gt;=250000, P1486*15%)</f>
        <v>46.02</v>
      </c>
    </row>
    <row r="1487" spans="1:19" x14ac:dyDescent="0.3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>VLOOKUP(F1487,'Customer Info'!A:B,2,FALSE)</f>
        <v>Mitch</v>
      </c>
      <c r="H1487" s="6" t="str">
        <f>VLOOKUP(F1487,'Customer Info'!A:C,3,FALSE)</f>
        <v>Willingham</v>
      </c>
      <c r="I1487" s="6" t="str">
        <f>VLOOKUP(F1487,'Customer Info'!A:E,4,FALSE)</f>
        <v>Corporate</v>
      </c>
      <c r="J1487" s="2">
        <v>645</v>
      </c>
      <c r="K1487" s="2">
        <v>565</v>
      </c>
      <c r="L1487" s="2">
        <v>3</v>
      </c>
      <c r="M1487" s="7">
        <f t="shared" si="92"/>
        <v>1695</v>
      </c>
      <c r="N1487" s="7">
        <f t="shared" si="93"/>
        <v>1935</v>
      </c>
      <c r="O1487" s="2">
        <v>63</v>
      </c>
      <c r="P1487" s="8">
        <f t="shared" si="94"/>
        <v>1998</v>
      </c>
      <c r="Q1487" s="8">
        <f t="shared" si="95"/>
        <v>240</v>
      </c>
      <c r="R1487" s="2" t="s">
        <v>56</v>
      </c>
      <c r="S1487" s="24" cm="1">
        <f t="array" ref="S1487">_xlfn.IFS(P1487&lt;5000, P1487*2%,  P1487&lt;25000, P1487*5%, P1487&lt;50000, P1487*7%, P1487&lt;10000, P1487*9%, P1487&lt;250000, P1487*12%, P1487&gt;=250000, P1487*15%)</f>
        <v>39.96</v>
      </c>
    </row>
    <row r="1488" spans="1:19" x14ac:dyDescent="0.3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>VLOOKUP(F1488,'Customer Info'!A:B,2,FALSE)</f>
        <v>David</v>
      </c>
      <c r="H1488" s="6" t="str">
        <f>VLOOKUP(F1488,'Customer Info'!A:C,3,FALSE)</f>
        <v>Philippe</v>
      </c>
      <c r="I1488" s="6" t="str">
        <f>VLOOKUP(F1488,'Customer Info'!A:E,4,FALSE)</f>
        <v>Consumer</v>
      </c>
      <c r="J1488" s="2">
        <v>8686</v>
      </c>
      <c r="K1488" s="2">
        <v>8035</v>
      </c>
      <c r="L1488" s="2">
        <v>2</v>
      </c>
      <c r="M1488" s="7">
        <f t="shared" si="92"/>
        <v>16070</v>
      </c>
      <c r="N1488" s="7">
        <f t="shared" si="93"/>
        <v>17372</v>
      </c>
      <c r="O1488" s="2">
        <v>30</v>
      </c>
      <c r="P1488" s="8">
        <f t="shared" si="94"/>
        <v>17402</v>
      </c>
      <c r="Q1488" s="8">
        <f t="shared" si="95"/>
        <v>1302</v>
      </c>
      <c r="R1488" s="2" t="s">
        <v>26</v>
      </c>
      <c r="S1488" s="24" cm="1">
        <f t="array" ref="S1488">_xlfn.IFS(P1488&lt;5000, P1488*2%,  P1488&lt;25000, P1488*5%, P1488&lt;50000, P1488*7%, P1488&lt;10000, P1488*9%, P1488&lt;250000, P1488*12%, P1488&gt;=250000, P1488*15%)</f>
        <v>870.1</v>
      </c>
    </row>
    <row r="1489" spans="1:19" x14ac:dyDescent="0.3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>VLOOKUP(F1489,'Customer Info'!A:B,2,FALSE)</f>
        <v>Parhena</v>
      </c>
      <c r="H1489" s="6" t="str">
        <f>VLOOKUP(F1489,'Customer Info'!A:C,3,FALSE)</f>
        <v>Norris</v>
      </c>
      <c r="I1489" s="6" t="str">
        <f>VLOOKUP(F1489,'Customer Info'!A:E,4,FALSE)</f>
        <v>Consumer</v>
      </c>
      <c r="J1489" s="2">
        <v>6012</v>
      </c>
      <c r="K1489" s="2">
        <v>5677</v>
      </c>
      <c r="L1489" s="2">
        <v>2</v>
      </c>
      <c r="M1489" s="7">
        <f t="shared" si="92"/>
        <v>11354</v>
      </c>
      <c r="N1489" s="7">
        <f t="shared" si="93"/>
        <v>12024</v>
      </c>
      <c r="O1489" s="2">
        <v>58</v>
      </c>
      <c r="P1489" s="8">
        <f t="shared" si="94"/>
        <v>12082</v>
      </c>
      <c r="Q1489" s="8">
        <f t="shared" si="95"/>
        <v>670</v>
      </c>
      <c r="R1489" s="2" t="s">
        <v>26</v>
      </c>
      <c r="S1489" s="24" cm="1">
        <f t="array" ref="S1489">_xlfn.IFS(P1489&lt;5000, P1489*2%,  P1489&lt;25000, P1489*5%, P1489&lt;50000, P1489*7%, P1489&lt;10000, P1489*9%, P1489&lt;250000, P1489*12%, P1489&gt;=250000, P1489*15%)</f>
        <v>604.1</v>
      </c>
    </row>
    <row r="1490" spans="1:19" x14ac:dyDescent="0.3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>VLOOKUP(F1490,'Customer Info'!A:B,2,FALSE)</f>
        <v>John</v>
      </c>
      <c r="H1490" s="6" t="str">
        <f>VLOOKUP(F1490,'Customer Info'!A:C,3,FALSE)</f>
        <v>Huston</v>
      </c>
      <c r="I1490" s="6" t="str">
        <f>VLOOKUP(F1490,'Customer Info'!A:E,4,FALSE)</f>
        <v>Corporate</v>
      </c>
      <c r="J1490" s="2">
        <v>61</v>
      </c>
      <c r="K1490" s="2">
        <v>56</v>
      </c>
      <c r="L1490" s="2">
        <v>5</v>
      </c>
      <c r="M1490" s="7">
        <f t="shared" si="92"/>
        <v>280</v>
      </c>
      <c r="N1490" s="7">
        <f t="shared" si="93"/>
        <v>305</v>
      </c>
      <c r="O1490" s="2">
        <v>10</v>
      </c>
      <c r="P1490" s="8">
        <f t="shared" si="94"/>
        <v>315</v>
      </c>
      <c r="Q1490" s="8">
        <f t="shared" si="95"/>
        <v>25</v>
      </c>
      <c r="R1490" s="2" t="s">
        <v>28</v>
      </c>
      <c r="S1490" s="24" cm="1">
        <f t="array" ref="S1490">_xlfn.IFS(P1490&lt;5000, P1490*2%,  P1490&lt;25000, P1490*5%, P1490&lt;50000, P1490*7%, P1490&lt;10000, P1490*9%, P1490&lt;250000, P1490*12%, P1490&gt;=250000, P1490*15%)</f>
        <v>6.3</v>
      </c>
    </row>
    <row r="1491" spans="1:19" x14ac:dyDescent="0.3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>VLOOKUP(F1491,'Customer Info'!A:B,2,FALSE)</f>
        <v>Ralph</v>
      </c>
      <c r="H1491" s="6" t="str">
        <f>VLOOKUP(F1491,'Customer Info'!A:C,3,FALSE)</f>
        <v>Arnett</v>
      </c>
      <c r="I1491" s="6" t="str">
        <f>VLOOKUP(F1491,'Customer Info'!A:E,4,FALSE)</f>
        <v>Consumer</v>
      </c>
      <c r="J1491" s="2">
        <v>142</v>
      </c>
      <c r="K1491" s="2">
        <v>134</v>
      </c>
      <c r="L1491" s="2">
        <v>1</v>
      </c>
      <c r="M1491" s="7">
        <f t="shared" si="92"/>
        <v>134</v>
      </c>
      <c r="N1491" s="7">
        <f t="shared" si="93"/>
        <v>142</v>
      </c>
      <c r="O1491" s="2">
        <v>30</v>
      </c>
      <c r="P1491" s="8">
        <f t="shared" si="94"/>
        <v>172</v>
      </c>
      <c r="Q1491" s="8">
        <f t="shared" si="95"/>
        <v>8</v>
      </c>
      <c r="R1491" s="2" t="s">
        <v>28</v>
      </c>
      <c r="S1491" s="24" cm="1">
        <f t="array" ref="S1491">_xlfn.IFS(P1491&lt;5000, P1491*2%,  P1491&lt;25000, P1491*5%, P1491&lt;50000, P1491*7%, P1491&lt;10000, P1491*9%, P1491&lt;250000, P1491*12%, P1491&gt;=250000, P1491*15%)</f>
        <v>3.44</v>
      </c>
    </row>
    <row r="1492" spans="1:19" x14ac:dyDescent="0.3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>VLOOKUP(F1492,'Customer Info'!A:B,2,FALSE)</f>
        <v>Anemone</v>
      </c>
      <c r="H1492" s="6" t="str">
        <f>VLOOKUP(F1492,'Customer Info'!A:C,3,FALSE)</f>
        <v>Ratner</v>
      </c>
      <c r="I1492" s="6" t="str">
        <f>VLOOKUP(F1492,'Customer Info'!A:E,4,FALSE)</f>
        <v>Consumer</v>
      </c>
      <c r="J1492" s="2">
        <v>8199</v>
      </c>
      <c r="K1492" s="2">
        <v>7523</v>
      </c>
      <c r="L1492" s="2">
        <v>1</v>
      </c>
      <c r="M1492" s="7">
        <f t="shared" si="92"/>
        <v>7523</v>
      </c>
      <c r="N1492" s="7">
        <f t="shared" si="93"/>
        <v>8199</v>
      </c>
      <c r="O1492" s="2">
        <v>34</v>
      </c>
      <c r="P1492" s="8">
        <f t="shared" si="94"/>
        <v>8233</v>
      </c>
      <c r="Q1492" s="8">
        <f t="shared" si="95"/>
        <v>676</v>
      </c>
      <c r="R1492" s="2" t="s">
        <v>50</v>
      </c>
      <c r="S1492" s="24" cm="1">
        <f t="array" ref="S1492">_xlfn.IFS(P1492&lt;5000, P1492*2%,  P1492&lt;25000, P1492*5%, P1492&lt;50000, P1492*7%, P1492&lt;10000, P1492*9%, P1492&lt;250000, P1492*12%, P1492&gt;=250000, P1492*15%)</f>
        <v>411.65000000000003</v>
      </c>
    </row>
    <row r="1493" spans="1:19" x14ac:dyDescent="0.3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>VLOOKUP(F1493,'Customer Info'!A:B,2,FALSE)</f>
        <v>Frank</v>
      </c>
      <c r="H1493" s="6" t="str">
        <f>VLOOKUP(F1493,'Customer Info'!A:C,3,FALSE)</f>
        <v>Hawley</v>
      </c>
      <c r="I1493" s="6" t="str">
        <f>VLOOKUP(F1493,'Customer Info'!A:E,4,FALSE)</f>
        <v>Corporate</v>
      </c>
      <c r="J1493" s="2">
        <v>7623</v>
      </c>
      <c r="K1493" s="2">
        <v>7064</v>
      </c>
      <c r="L1493" s="2">
        <v>3</v>
      </c>
      <c r="M1493" s="7">
        <f t="shared" si="92"/>
        <v>21192</v>
      </c>
      <c r="N1493" s="7">
        <f t="shared" si="93"/>
        <v>22869</v>
      </c>
      <c r="O1493" s="2">
        <v>84</v>
      </c>
      <c r="P1493" s="8">
        <f t="shared" si="94"/>
        <v>22953</v>
      </c>
      <c r="Q1493" s="8">
        <f t="shared" si="95"/>
        <v>1677</v>
      </c>
      <c r="R1493" s="2" t="s">
        <v>28</v>
      </c>
      <c r="S1493" s="24" cm="1">
        <f t="array" ref="S1493">_xlfn.IFS(P1493&lt;5000, P1493*2%,  P1493&lt;25000, P1493*5%, P1493&lt;50000, P1493*7%, P1493&lt;10000, P1493*9%, P1493&lt;250000, P1493*12%, P1493&gt;=250000, P1493*15%)</f>
        <v>1147.6500000000001</v>
      </c>
    </row>
    <row r="1494" spans="1:19" x14ac:dyDescent="0.3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>VLOOKUP(F1494,'Customer Info'!A:B,2,FALSE)</f>
        <v>Claire</v>
      </c>
      <c r="H1494" s="6" t="str">
        <f>VLOOKUP(F1494,'Customer Info'!A:C,3,FALSE)</f>
        <v>Gute</v>
      </c>
      <c r="I1494" s="6" t="str">
        <f>VLOOKUP(F1494,'Customer Info'!A:E,4,FALSE)</f>
        <v>Consumer</v>
      </c>
      <c r="J1494" s="2">
        <v>142</v>
      </c>
      <c r="K1494" s="2">
        <v>129</v>
      </c>
      <c r="L1494" s="2">
        <v>5</v>
      </c>
      <c r="M1494" s="7">
        <f t="shared" si="92"/>
        <v>645</v>
      </c>
      <c r="N1494" s="7">
        <f t="shared" si="93"/>
        <v>710</v>
      </c>
      <c r="O1494" s="2">
        <v>30</v>
      </c>
      <c r="P1494" s="8">
        <f t="shared" si="94"/>
        <v>740</v>
      </c>
      <c r="Q1494" s="8">
        <f t="shared" si="95"/>
        <v>65</v>
      </c>
      <c r="R1494" s="2" t="s">
        <v>50</v>
      </c>
      <c r="S1494" s="24" cm="1">
        <f t="array" ref="S1494">_xlfn.IFS(P1494&lt;5000, P1494*2%,  P1494&lt;25000, P1494*5%, P1494&lt;50000, P1494*7%, P1494&lt;10000, P1494*9%, P1494&lt;250000, P1494*12%, P1494&gt;=250000, P1494*15%)</f>
        <v>14.8</v>
      </c>
    </row>
    <row r="1495" spans="1:19" x14ac:dyDescent="0.3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>VLOOKUP(F1495,'Customer Info'!A:B,2,FALSE)</f>
        <v>Stuart</v>
      </c>
      <c r="H1495" s="6" t="str">
        <f>VLOOKUP(F1495,'Customer Info'!A:C,3,FALSE)</f>
        <v>Calhoun</v>
      </c>
      <c r="I1495" s="6" t="str">
        <f>VLOOKUP(F1495,'Customer Info'!A:E,4,FALSE)</f>
        <v>Corporate</v>
      </c>
      <c r="J1495" s="2">
        <v>162</v>
      </c>
      <c r="K1495" s="2">
        <v>148</v>
      </c>
      <c r="L1495" s="2">
        <v>3</v>
      </c>
      <c r="M1495" s="7">
        <f t="shared" si="92"/>
        <v>444</v>
      </c>
      <c r="N1495" s="7">
        <f t="shared" si="93"/>
        <v>486</v>
      </c>
      <c r="O1495" s="2">
        <v>30</v>
      </c>
      <c r="P1495" s="8">
        <f t="shared" si="94"/>
        <v>516</v>
      </c>
      <c r="Q1495" s="8">
        <f t="shared" si="95"/>
        <v>42</v>
      </c>
      <c r="R1495" s="2" t="s">
        <v>28</v>
      </c>
      <c r="S1495" s="24" cm="1">
        <f t="array" ref="S1495">_xlfn.IFS(P1495&lt;5000, P1495*2%,  P1495&lt;25000, P1495*5%, P1495&lt;50000, P1495*7%, P1495&lt;10000, P1495*9%, P1495&lt;250000, P1495*12%, P1495&gt;=250000, P1495*15%)</f>
        <v>10.32</v>
      </c>
    </row>
    <row r="1496" spans="1:19" x14ac:dyDescent="0.3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>VLOOKUP(F1496,'Customer Info'!A:B,2,FALSE)</f>
        <v>Eugene</v>
      </c>
      <c r="H1496" s="6" t="str">
        <f>VLOOKUP(F1496,'Customer Info'!A:C,3,FALSE)</f>
        <v>Hildebrand</v>
      </c>
      <c r="I1496" s="6" t="str">
        <f>VLOOKUP(F1496,'Customer Info'!A:E,4,FALSE)</f>
        <v>Home Office</v>
      </c>
      <c r="J1496" s="2">
        <v>147</v>
      </c>
      <c r="K1496" s="2">
        <v>138</v>
      </c>
      <c r="L1496" s="2">
        <v>2</v>
      </c>
      <c r="M1496" s="7">
        <f t="shared" si="92"/>
        <v>276</v>
      </c>
      <c r="N1496" s="7">
        <f t="shared" si="93"/>
        <v>294</v>
      </c>
      <c r="O1496" s="2">
        <v>30</v>
      </c>
      <c r="P1496" s="8">
        <f t="shared" si="94"/>
        <v>324</v>
      </c>
      <c r="Q1496" s="8">
        <f t="shared" si="95"/>
        <v>18</v>
      </c>
      <c r="R1496" s="2" t="s">
        <v>50</v>
      </c>
      <c r="S1496" s="24" cm="1">
        <f t="array" ref="S1496">_xlfn.IFS(P1496&lt;5000, P1496*2%,  P1496&lt;25000, P1496*5%, P1496&lt;50000, P1496*7%, P1496&lt;10000, P1496*9%, P1496&lt;250000, P1496*12%, P1496&gt;=250000, P1496*15%)</f>
        <v>6.48</v>
      </c>
    </row>
    <row r="1497" spans="1:19" x14ac:dyDescent="0.3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>VLOOKUP(F1497,'Customer Info'!A:B,2,FALSE)</f>
        <v>Peter</v>
      </c>
      <c r="H1497" s="6" t="str">
        <f>VLOOKUP(F1497,'Customer Info'!A:C,3,FALSE)</f>
        <v>McVee</v>
      </c>
      <c r="I1497" s="6" t="str">
        <f>VLOOKUP(F1497,'Customer Info'!A:E,4,FALSE)</f>
        <v>Corporate</v>
      </c>
      <c r="J1497" s="2">
        <v>2874</v>
      </c>
      <c r="K1497" s="2">
        <v>2583</v>
      </c>
      <c r="L1497" s="2">
        <v>1</v>
      </c>
      <c r="M1497" s="7">
        <f t="shared" si="92"/>
        <v>2583</v>
      </c>
      <c r="N1497" s="7">
        <f t="shared" si="93"/>
        <v>2874</v>
      </c>
      <c r="O1497" s="2">
        <v>44</v>
      </c>
      <c r="P1497" s="8">
        <f t="shared" si="94"/>
        <v>2918</v>
      </c>
      <c r="Q1497" s="8">
        <f t="shared" si="95"/>
        <v>291</v>
      </c>
      <c r="R1497" s="2" t="s">
        <v>50</v>
      </c>
      <c r="S1497" s="24" cm="1">
        <f t="array" ref="S1497">_xlfn.IFS(P1497&lt;5000, P1497*2%,  P1497&lt;25000, P1497*5%, P1497&lt;50000, P1497*7%, P1497&lt;10000, P1497*9%, P1497&lt;250000, P1497*12%, P1497&gt;=250000, P1497*15%)</f>
        <v>58.36</v>
      </c>
    </row>
    <row r="1498" spans="1:19" x14ac:dyDescent="0.3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>VLOOKUP(F1498,'Customer Info'!A:B,2,FALSE)</f>
        <v>Aaron</v>
      </c>
      <c r="H1498" s="6" t="str">
        <f>VLOOKUP(F1498,'Customer Info'!A:C,3,FALSE)</f>
        <v>Bergman</v>
      </c>
      <c r="I1498" s="6" t="str">
        <f>VLOOKUP(F1498,'Customer Info'!A:E,4,FALSE)</f>
        <v>Corporate</v>
      </c>
      <c r="J1498" s="2">
        <v>1637</v>
      </c>
      <c r="K1498" s="2">
        <v>1591</v>
      </c>
      <c r="L1498" s="2">
        <v>1</v>
      </c>
      <c r="M1498" s="7">
        <f t="shared" si="92"/>
        <v>1591</v>
      </c>
      <c r="N1498" s="7">
        <f t="shared" si="93"/>
        <v>1637</v>
      </c>
      <c r="O1498" s="2">
        <v>50</v>
      </c>
      <c r="P1498" s="8">
        <f t="shared" si="94"/>
        <v>1687</v>
      </c>
      <c r="Q1498" s="8">
        <f t="shared" si="95"/>
        <v>46</v>
      </c>
      <c r="R1498" s="2" t="s">
        <v>56</v>
      </c>
      <c r="S1498" s="24" cm="1">
        <f t="array" ref="S1498">_xlfn.IFS(P1498&lt;5000, P1498*2%,  P1498&lt;25000, P1498*5%, P1498&lt;50000, P1498*7%, P1498&lt;10000, P1498*9%, P1498&lt;250000, P1498*12%, P1498&gt;=250000, P1498*15%)</f>
        <v>33.74</v>
      </c>
    </row>
    <row r="1499" spans="1:19" x14ac:dyDescent="0.3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>VLOOKUP(F1499,'Customer Info'!A:B,2,FALSE)</f>
        <v>Charles</v>
      </c>
      <c r="H1499" s="6" t="str">
        <f>VLOOKUP(F1499,'Customer Info'!A:C,3,FALSE)</f>
        <v>Sheldon</v>
      </c>
      <c r="I1499" s="6" t="str">
        <f>VLOOKUP(F1499,'Customer Info'!A:E,4,FALSE)</f>
        <v>Consumer</v>
      </c>
      <c r="J1499" s="2">
        <v>1816</v>
      </c>
      <c r="K1499" s="2">
        <v>1699</v>
      </c>
      <c r="L1499" s="2">
        <v>3</v>
      </c>
      <c r="M1499" s="7">
        <f t="shared" si="92"/>
        <v>5097</v>
      </c>
      <c r="N1499" s="7">
        <f t="shared" si="93"/>
        <v>5448</v>
      </c>
      <c r="O1499" s="2">
        <v>95</v>
      </c>
      <c r="P1499" s="8">
        <f t="shared" si="94"/>
        <v>5543</v>
      </c>
      <c r="Q1499" s="8">
        <f t="shared" si="95"/>
        <v>351</v>
      </c>
      <c r="R1499" s="2" t="s">
        <v>28</v>
      </c>
      <c r="S1499" s="24" cm="1">
        <f t="array" ref="S1499">_xlfn.IFS(P1499&lt;5000, P1499*2%,  P1499&lt;25000, P1499*5%, P1499&lt;50000, P1499*7%, P1499&lt;10000, P1499*9%, P1499&lt;250000, P1499*12%, P1499&gt;=250000, P1499*15%)</f>
        <v>277.15000000000003</v>
      </c>
    </row>
    <row r="1500" spans="1:19" x14ac:dyDescent="0.3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>VLOOKUP(F1500,'Customer Info'!A:B,2,FALSE)</f>
        <v>Anthony</v>
      </c>
      <c r="H1500" s="6" t="str">
        <f>VLOOKUP(F1500,'Customer Info'!A:C,3,FALSE)</f>
        <v>Rawles</v>
      </c>
      <c r="I1500" s="6" t="str">
        <f>VLOOKUP(F1500,'Customer Info'!A:E,4,FALSE)</f>
        <v>Corporate</v>
      </c>
      <c r="J1500" s="2">
        <v>4577</v>
      </c>
      <c r="K1500" s="2">
        <v>4285</v>
      </c>
      <c r="L1500" s="2">
        <v>4</v>
      </c>
      <c r="M1500" s="7">
        <f t="shared" si="92"/>
        <v>17140</v>
      </c>
      <c r="N1500" s="7">
        <f t="shared" si="93"/>
        <v>18308</v>
      </c>
      <c r="O1500" s="2">
        <v>42</v>
      </c>
      <c r="P1500" s="8">
        <f t="shared" si="94"/>
        <v>18350</v>
      </c>
      <c r="Q1500" s="8">
        <f t="shared" si="95"/>
        <v>1168</v>
      </c>
      <c r="R1500" s="2" t="s">
        <v>56</v>
      </c>
      <c r="S1500" s="24" cm="1">
        <f t="array" ref="S1500">_xlfn.IFS(P1500&lt;5000, P1500*2%,  P1500&lt;25000, P1500*5%, P1500&lt;50000, P1500*7%, P1500&lt;10000, P1500*9%, P1500&lt;250000, P1500*12%, P1500&gt;=250000, P1500*15%)</f>
        <v>917.5</v>
      </c>
    </row>
    <row r="1501" spans="1:19" x14ac:dyDescent="0.3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>VLOOKUP(F1501,'Customer Info'!A:B,2,FALSE)</f>
        <v>Jennifer</v>
      </c>
      <c r="H1501" s="6" t="str">
        <f>VLOOKUP(F1501,'Customer Info'!A:C,3,FALSE)</f>
        <v>Halladay</v>
      </c>
      <c r="I1501" s="6" t="str">
        <f>VLOOKUP(F1501,'Customer Info'!A:E,4,FALSE)</f>
        <v>Home Office</v>
      </c>
      <c r="J1501" s="2">
        <v>6717</v>
      </c>
      <c r="K1501" s="2">
        <v>6288</v>
      </c>
      <c r="L1501" s="2">
        <v>3</v>
      </c>
      <c r="M1501" s="7">
        <f t="shared" si="92"/>
        <v>18864</v>
      </c>
      <c r="N1501" s="7">
        <f t="shared" si="93"/>
        <v>20151</v>
      </c>
      <c r="O1501" s="2">
        <v>38</v>
      </c>
      <c r="P1501" s="8">
        <f t="shared" si="94"/>
        <v>20189</v>
      </c>
      <c r="Q1501" s="8">
        <f t="shared" si="95"/>
        <v>1287</v>
      </c>
      <c r="R1501" s="2" t="s">
        <v>28</v>
      </c>
      <c r="S1501" s="24" cm="1">
        <f t="array" ref="S1501">_xlfn.IFS(P1501&lt;5000, P1501*2%,  P1501&lt;25000, P1501*5%, P1501&lt;50000, P1501*7%, P1501&lt;10000, P1501*9%, P1501&lt;250000, P1501*12%, P1501&gt;=250000, P1501*15%)</f>
        <v>1009.45</v>
      </c>
    </row>
    <row r="1502" spans="1:19" x14ac:dyDescent="0.3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>VLOOKUP(F1502,'Customer Info'!A:B,2,FALSE)</f>
        <v>Joel</v>
      </c>
      <c r="H1502" s="6" t="str">
        <f>VLOOKUP(F1502,'Customer Info'!A:C,3,FALSE)</f>
        <v>Eaton</v>
      </c>
      <c r="I1502" s="6" t="str">
        <f>VLOOKUP(F1502,'Customer Info'!A:E,4,FALSE)</f>
        <v>Corporate</v>
      </c>
      <c r="J1502" s="2">
        <v>2960</v>
      </c>
      <c r="K1502" s="2">
        <v>2635</v>
      </c>
      <c r="L1502" s="2">
        <v>1</v>
      </c>
      <c r="M1502" s="7">
        <f t="shared" si="92"/>
        <v>2635</v>
      </c>
      <c r="N1502" s="7">
        <f t="shared" si="93"/>
        <v>2960</v>
      </c>
      <c r="O1502" s="2">
        <v>85</v>
      </c>
      <c r="P1502" s="8">
        <f t="shared" si="94"/>
        <v>3045</v>
      </c>
      <c r="Q1502" s="8">
        <f t="shared" si="95"/>
        <v>325</v>
      </c>
      <c r="R1502" s="2" t="s">
        <v>50</v>
      </c>
      <c r="S1502" s="24" cm="1">
        <f t="array" ref="S1502">_xlfn.IFS(P1502&lt;5000, P1502*2%,  P1502&lt;25000, P1502*5%, P1502&lt;50000, P1502*7%, P1502&lt;10000, P1502*9%, P1502&lt;250000, P1502*12%, P1502&gt;=250000, P1502*15%)</f>
        <v>60.9</v>
      </c>
    </row>
    <row r="1503" spans="1:19" x14ac:dyDescent="0.3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>VLOOKUP(F1503,'Customer Info'!A:B,2,FALSE)</f>
        <v>Kunst</v>
      </c>
      <c r="H1503" s="6" t="str">
        <f>VLOOKUP(F1503,'Customer Info'!A:C,3,FALSE)</f>
        <v>Miller</v>
      </c>
      <c r="I1503" s="6" t="str">
        <f>VLOOKUP(F1503,'Customer Info'!A:E,4,FALSE)</f>
        <v>Home Office</v>
      </c>
      <c r="J1503" s="2">
        <v>6354</v>
      </c>
      <c r="K1503" s="2">
        <v>5769</v>
      </c>
      <c r="L1503" s="2">
        <v>3</v>
      </c>
      <c r="M1503" s="7">
        <f t="shared" si="92"/>
        <v>17307</v>
      </c>
      <c r="N1503" s="7">
        <f t="shared" si="93"/>
        <v>19062</v>
      </c>
      <c r="O1503" s="2">
        <v>91</v>
      </c>
      <c r="P1503" s="8">
        <f t="shared" si="94"/>
        <v>19153</v>
      </c>
      <c r="Q1503" s="8">
        <f t="shared" si="95"/>
        <v>1755</v>
      </c>
      <c r="R1503" s="2" t="s">
        <v>28</v>
      </c>
      <c r="S1503" s="24" cm="1">
        <f t="array" ref="S1503">_xlfn.IFS(P1503&lt;5000, P1503*2%,  P1503&lt;25000, P1503*5%, P1503&lt;50000, P1503*7%, P1503&lt;10000, P1503*9%, P1503&lt;250000, P1503*12%, P1503&gt;=250000, P1503*15%)</f>
        <v>957.65000000000009</v>
      </c>
    </row>
    <row r="1504" spans="1:19" x14ac:dyDescent="0.3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>VLOOKUP(F1504,'Customer Info'!A:B,2,FALSE)</f>
        <v>Harry</v>
      </c>
      <c r="H1504" s="6" t="str">
        <f>VLOOKUP(F1504,'Customer Info'!A:C,3,FALSE)</f>
        <v>Marie</v>
      </c>
      <c r="I1504" s="6" t="str">
        <f>VLOOKUP(F1504,'Customer Info'!A:E,4,FALSE)</f>
        <v>Consumer</v>
      </c>
      <c r="J1504" s="2">
        <v>60</v>
      </c>
      <c r="K1504" s="2">
        <v>58</v>
      </c>
      <c r="L1504" s="2">
        <v>2</v>
      </c>
      <c r="M1504" s="7">
        <f t="shared" si="92"/>
        <v>116</v>
      </c>
      <c r="N1504" s="7">
        <f t="shared" si="93"/>
        <v>120</v>
      </c>
      <c r="O1504" s="2">
        <v>10</v>
      </c>
      <c r="P1504" s="8">
        <f t="shared" si="94"/>
        <v>130</v>
      </c>
      <c r="Q1504" s="8">
        <f t="shared" si="95"/>
        <v>4</v>
      </c>
      <c r="R1504" s="2" t="s">
        <v>50</v>
      </c>
      <c r="S1504" s="24" cm="1">
        <f t="array" ref="S1504">_xlfn.IFS(P1504&lt;5000, P1504*2%,  P1504&lt;25000, P1504*5%, P1504&lt;50000, P1504*7%, P1504&lt;10000, P1504*9%, P1504&lt;250000, P1504*12%, P1504&gt;=250000, P1504*15%)</f>
        <v>2.6</v>
      </c>
    </row>
    <row r="1505" spans="1:19" x14ac:dyDescent="0.3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>VLOOKUP(F1505,'Customer Info'!A:B,2,FALSE)</f>
        <v>Rachel</v>
      </c>
      <c r="H1505" s="6" t="str">
        <f>VLOOKUP(F1505,'Customer Info'!A:C,3,FALSE)</f>
        <v>Payne</v>
      </c>
      <c r="I1505" s="6" t="str">
        <f>VLOOKUP(F1505,'Customer Info'!A:E,4,FALSE)</f>
        <v>Consumer</v>
      </c>
      <c r="J1505" s="2">
        <v>92</v>
      </c>
      <c r="K1505" s="2">
        <v>82</v>
      </c>
      <c r="L1505" s="2">
        <v>4</v>
      </c>
      <c r="M1505" s="7">
        <f t="shared" si="92"/>
        <v>328</v>
      </c>
      <c r="N1505" s="7">
        <f t="shared" si="93"/>
        <v>368</v>
      </c>
      <c r="O1505" s="2">
        <v>10</v>
      </c>
      <c r="P1505" s="8">
        <f t="shared" si="94"/>
        <v>378</v>
      </c>
      <c r="Q1505" s="8">
        <f t="shared" si="95"/>
        <v>40</v>
      </c>
      <c r="R1505" s="2" t="s">
        <v>28</v>
      </c>
      <c r="S1505" s="24" cm="1">
        <f t="array" ref="S1505">_xlfn.IFS(P1505&lt;5000, P1505*2%,  P1505&lt;25000, P1505*5%, P1505&lt;50000, P1505*7%, P1505&lt;10000, P1505*9%, P1505&lt;250000, P1505*12%, P1505&gt;=250000, P1505*15%)</f>
        <v>7.5600000000000005</v>
      </c>
    </row>
    <row r="1506" spans="1:19" x14ac:dyDescent="0.3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>VLOOKUP(F1506,'Customer Info'!A:B,2,FALSE)</f>
        <v>Candace</v>
      </c>
      <c r="H1506" s="6" t="str">
        <f>VLOOKUP(F1506,'Customer Info'!A:C,3,FALSE)</f>
        <v>McMahon</v>
      </c>
      <c r="I1506" s="6" t="str">
        <f>VLOOKUP(F1506,'Customer Info'!A:E,4,FALSE)</f>
        <v>Consumer</v>
      </c>
      <c r="J1506" s="2">
        <v>224</v>
      </c>
      <c r="K1506" s="2">
        <v>210</v>
      </c>
      <c r="L1506" s="2">
        <v>1</v>
      </c>
      <c r="M1506" s="7">
        <f t="shared" si="92"/>
        <v>210</v>
      </c>
      <c r="N1506" s="7">
        <f t="shared" si="93"/>
        <v>224</v>
      </c>
      <c r="O1506" s="2">
        <v>87</v>
      </c>
      <c r="P1506" s="8">
        <f t="shared" si="94"/>
        <v>311</v>
      </c>
      <c r="Q1506" s="8">
        <f t="shared" si="95"/>
        <v>14</v>
      </c>
      <c r="R1506" s="2" t="s">
        <v>50</v>
      </c>
      <c r="S1506" s="24" cm="1">
        <f t="array" ref="S1506">_xlfn.IFS(P1506&lt;5000, P1506*2%,  P1506&lt;25000, P1506*5%, P1506&lt;50000, P1506*7%, P1506&lt;10000, P1506*9%, P1506&lt;250000, P1506*12%, P1506&gt;=250000, P1506*15%)</f>
        <v>6.22</v>
      </c>
    </row>
    <row r="1507" spans="1:19" x14ac:dyDescent="0.3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>VLOOKUP(F1507,'Customer Info'!A:B,2,FALSE)</f>
        <v>Peter</v>
      </c>
      <c r="H1507" s="6" t="str">
        <f>VLOOKUP(F1507,'Customer Info'!A:C,3,FALSE)</f>
        <v>BŸhler</v>
      </c>
      <c r="I1507" s="6" t="str">
        <f>VLOOKUP(F1507,'Customer Info'!A:E,4,FALSE)</f>
        <v>Consumer</v>
      </c>
      <c r="J1507" s="2">
        <v>38328</v>
      </c>
      <c r="K1507" s="2">
        <v>35164</v>
      </c>
      <c r="L1507" s="2">
        <v>1</v>
      </c>
      <c r="M1507" s="7">
        <f t="shared" si="92"/>
        <v>35164</v>
      </c>
      <c r="N1507" s="7">
        <f t="shared" si="93"/>
        <v>38328</v>
      </c>
      <c r="O1507" s="2">
        <v>98</v>
      </c>
      <c r="P1507" s="8">
        <f t="shared" si="94"/>
        <v>38426</v>
      </c>
      <c r="Q1507" s="8">
        <f t="shared" si="95"/>
        <v>3164</v>
      </c>
      <c r="R1507" s="2" t="s">
        <v>50</v>
      </c>
      <c r="S1507" s="24" cm="1">
        <f t="array" ref="S1507">_xlfn.IFS(P1507&lt;5000, P1507*2%,  P1507&lt;25000, P1507*5%, P1507&lt;50000, P1507*7%, P1507&lt;10000, P1507*9%, P1507&lt;250000, P1507*12%, P1507&gt;=250000, P1507*15%)</f>
        <v>2689.82</v>
      </c>
    </row>
    <row r="1508" spans="1:19" x14ac:dyDescent="0.3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>VLOOKUP(F1508,'Customer Info'!A:B,2,FALSE)</f>
        <v>Anthony</v>
      </c>
      <c r="H1508" s="6" t="str">
        <f>VLOOKUP(F1508,'Customer Info'!A:C,3,FALSE)</f>
        <v>Garverick</v>
      </c>
      <c r="I1508" s="6" t="str">
        <f>VLOOKUP(F1508,'Customer Info'!A:E,4,FALSE)</f>
        <v>Corporate</v>
      </c>
      <c r="J1508" s="2">
        <v>2958</v>
      </c>
      <c r="K1508" s="2">
        <v>2743</v>
      </c>
      <c r="L1508" s="2">
        <v>2</v>
      </c>
      <c r="M1508" s="7">
        <f t="shared" si="92"/>
        <v>5486</v>
      </c>
      <c r="N1508" s="7">
        <f t="shared" si="93"/>
        <v>5916</v>
      </c>
      <c r="O1508" s="2">
        <v>44</v>
      </c>
      <c r="P1508" s="8">
        <f t="shared" si="94"/>
        <v>5960</v>
      </c>
      <c r="Q1508" s="8">
        <f t="shared" si="95"/>
        <v>430</v>
      </c>
      <c r="R1508" s="2" t="s">
        <v>50</v>
      </c>
      <c r="S1508" s="24" cm="1">
        <f t="array" ref="S1508">_xlfn.IFS(P1508&lt;5000, P1508*2%,  P1508&lt;25000, P1508*5%, P1508&lt;50000, P1508*7%, P1508&lt;10000, P1508*9%, P1508&lt;250000, P1508*12%, P1508&gt;=250000, P1508*15%)</f>
        <v>298</v>
      </c>
    </row>
    <row r="1509" spans="1:19" x14ac:dyDescent="0.3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>VLOOKUP(F1509,'Customer Info'!A:B,2,FALSE)</f>
        <v>Dave</v>
      </c>
      <c r="H1509" s="6" t="str">
        <f>VLOOKUP(F1509,'Customer Info'!A:C,3,FALSE)</f>
        <v>Hallsten</v>
      </c>
      <c r="I1509" s="6" t="str">
        <f>VLOOKUP(F1509,'Customer Info'!A:E,4,FALSE)</f>
        <v>Corporate</v>
      </c>
      <c r="J1509" s="2">
        <v>542</v>
      </c>
      <c r="K1509" s="2">
        <v>492</v>
      </c>
      <c r="L1509" s="2">
        <v>3</v>
      </c>
      <c r="M1509" s="7">
        <f t="shared" si="92"/>
        <v>1476</v>
      </c>
      <c r="N1509" s="7">
        <f t="shared" si="93"/>
        <v>1626</v>
      </c>
      <c r="O1509" s="2">
        <v>68</v>
      </c>
      <c r="P1509" s="8">
        <f t="shared" si="94"/>
        <v>1694</v>
      </c>
      <c r="Q1509" s="8">
        <f t="shared" si="95"/>
        <v>150</v>
      </c>
      <c r="R1509" s="2" t="s">
        <v>28</v>
      </c>
      <c r="S1509" s="24" cm="1">
        <f t="array" ref="S1509">_xlfn.IFS(P1509&lt;5000, P1509*2%,  P1509&lt;25000, P1509*5%, P1509&lt;50000, P1509*7%, P1509&lt;10000, P1509*9%, P1509&lt;250000, P1509*12%, P1509&gt;=250000, P1509*15%)</f>
        <v>33.880000000000003</v>
      </c>
    </row>
    <row r="1510" spans="1:19" x14ac:dyDescent="0.3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>VLOOKUP(F1510,'Customer Info'!A:B,2,FALSE)</f>
        <v>Jennifer</v>
      </c>
      <c r="H1510" s="6" t="str">
        <f>VLOOKUP(F1510,'Customer Info'!A:C,3,FALSE)</f>
        <v>Jackson</v>
      </c>
      <c r="I1510" s="6" t="str">
        <f>VLOOKUP(F1510,'Customer Info'!A:E,4,FALSE)</f>
        <v>Home Office</v>
      </c>
      <c r="J1510" s="2">
        <v>882</v>
      </c>
      <c r="K1510" s="2">
        <v>818</v>
      </c>
      <c r="L1510" s="2">
        <v>3</v>
      </c>
      <c r="M1510" s="7">
        <f t="shared" si="92"/>
        <v>2454</v>
      </c>
      <c r="N1510" s="7">
        <f t="shared" si="93"/>
        <v>2646</v>
      </c>
      <c r="O1510" s="2">
        <v>62</v>
      </c>
      <c r="P1510" s="8">
        <f t="shared" si="94"/>
        <v>2708</v>
      </c>
      <c r="Q1510" s="8">
        <f t="shared" si="95"/>
        <v>192</v>
      </c>
      <c r="R1510" s="2" t="s">
        <v>50</v>
      </c>
      <c r="S1510" s="24" cm="1">
        <f t="array" ref="S1510">_xlfn.IFS(P1510&lt;5000, P1510*2%,  P1510&lt;25000, P1510*5%, P1510&lt;50000, P1510*7%, P1510&lt;10000, P1510*9%, P1510&lt;250000, P1510*12%, P1510&gt;=250000, P1510*15%)</f>
        <v>54.160000000000004</v>
      </c>
    </row>
    <row r="1511" spans="1:19" x14ac:dyDescent="0.3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>VLOOKUP(F1511,'Customer Info'!A:B,2,FALSE)</f>
        <v>Jack</v>
      </c>
      <c r="H1511" s="6" t="str">
        <f>VLOOKUP(F1511,'Customer Info'!A:C,3,FALSE)</f>
        <v>Lebron</v>
      </c>
      <c r="I1511" s="6" t="str">
        <f>VLOOKUP(F1511,'Customer Info'!A:E,4,FALSE)</f>
        <v>Consumer</v>
      </c>
      <c r="J1511" s="2">
        <v>729</v>
      </c>
      <c r="K1511" s="2">
        <v>689</v>
      </c>
      <c r="L1511" s="2">
        <v>4</v>
      </c>
      <c r="M1511" s="7">
        <f t="shared" si="92"/>
        <v>2756</v>
      </c>
      <c r="N1511" s="7">
        <f t="shared" si="93"/>
        <v>2916</v>
      </c>
      <c r="O1511" s="2">
        <v>22</v>
      </c>
      <c r="P1511" s="8">
        <f t="shared" si="94"/>
        <v>2938</v>
      </c>
      <c r="Q1511" s="8">
        <f t="shared" si="95"/>
        <v>160</v>
      </c>
      <c r="R1511" s="2" t="s">
        <v>50</v>
      </c>
      <c r="S1511" s="24" cm="1">
        <f t="array" ref="S1511">_xlfn.IFS(P1511&lt;5000, P1511*2%,  P1511&lt;25000, P1511*5%, P1511&lt;50000, P1511*7%, P1511&lt;10000, P1511*9%, P1511&lt;250000, P1511*12%, P1511&gt;=250000, P1511*15%)</f>
        <v>58.76</v>
      </c>
    </row>
    <row r="1512" spans="1:19" x14ac:dyDescent="0.3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>VLOOKUP(F1512,'Customer Info'!A:B,2,FALSE)</f>
        <v>Claire</v>
      </c>
      <c r="H1512" s="6" t="str">
        <f>VLOOKUP(F1512,'Customer Info'!A:C,3,FALSE)</f>
        <v>Gute</v>
      </c>
      <c r="I1512" s="6" t="str">
        <f>VLOOKUP(F1512,'Customer Info'!A:E,4,FALSE)</f>
        <v>Home Office</v>
      </c>
      <c r="J1512" s="2">
        <v>145</v>
      </c>
      <c r="K1512" s="2">
        <v>130</v>
      </c>
      <c r="L1512" s="2">
        <v>5</v>
      </c>
      <c r="M1512" s="7">
        <f t="shared" si="92"/>
        <v>650</v>
      </c>
      <c r="N1512" s="7">
        <f t="shared" si="93"/>
        <v>725</v>
      </c>
      <c r="O1512" s="2">
        <v>30</v>
      </c>
      <c r="P1512" s="8">
        <f t="shared" si="94"/>
        <v>755</v>
      </c>
      <c r="Q1512" s="8">
        <f t="shared" si="95"/>
        <v>75</v>
      </c>
      <c r="R1512" s="2" t="s">
        <v>28</v>
      </c>
      <c r="S1512" s="24" cm="1">
        <f t="array" ref="S1512">_xlfn.IFS(P1512&lt;5000, P1512*2%,  P1512&lt;25000, P1512*5%, P1512&lt;50000, P1512*7%, P1512&lt;10000, P1512*9%, P1512&lt;250000, P1512*12%, P1512&gt;=250000, P1512*15%)</f>
        <v>15.1</v>
      </c>
    </row>
    <row r="1513" spans="1:19" x14ac:dyDescent="0.3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>VLOOKUP(F1513,'Customer Info'!A:B,2,FALSE)</f>
        <v>Tom</v>
      </c>
      <c r="H1513" s="6" t="str">
        <f>VLOOKUP(F1513,'Customer Info'!A:C,3,FALSE)</f>
        <v>Zandusky</v>
      </c>
      <c r="I1513" s="6" t="str">
        <f>VLOOKUP(F1513,'Customer Info'!A:E,4,FALSE)</f>
        <v>Consumer</v>
      </c>
      <c r="J1513" s="2">
        <v>759</v>
      </c>
      <c r="K1513" s="2">
        <v>703</v>
      </c>
      <c r="L1513" s="2">
        <v>1</v>
      </c>
      <c r="M1513" s="7">
        <f t="shared" si="92"/>
        <v>703</v>
      </c>
      <c r="N1513" s="7">
        <f t="shared" si="93"/>
        <v>759</v>
      </c>
      <c r="O1513" s="2">
        <v>98</v>
      </c>
      <c r="P1513" s="8">
        <f t="shared" si="94"/>
        <v>857</v>
      </c>
      <c r="Q1513" s="8">
        <f t="shared" si="95"/>
        <v>56</v>
      </c>
      <c r="R1513" s="2" t="s">
        <v>50</v>
      </c>
      <c r="S1513" s="24" cm="1">
        <f t="array" ref="S1513">_xlfn.IFS(P1513&lt;5000, P1513*2%,  P1513&lt;25000, P1513*5%, P1513&lt;50000, P1513*7%, P1513&lt;10000, P1513*9%, P1513&lt;250000, P1513*12%, P1513&gt;=250000, P1513*15%)</f>
        <v>17.14</v>
      </c>
    </row>
    <row r="1514" spans="1:19" x14ac:dyDescent="0.3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>VLOOKUP(F1514,'Customer Info'!A:B,2,FALSE)</f>
        <v>Rob</v>
      </c>
      <c r="H1514" s="6" t="str">
        <f>VLOOKUP(F1514,'Customer Info'!A:C,3,FALSE)</f>
        <v>Williams</v>
      </c>
      <c r="I1514" s="6" t="str">
        <f>VLOOKUP(F1514,'Customer Info'!A:E,4,FALSE)</f>
        <v>Consumer</v>
      </c>
      <c r="J1514" s="2">
        <v>170</v>
      </c>
      <c r="K1514" s="2">
        <v>153</v>
      </c>
      <c r="L1514" s="2">
        <v>3</v>
      </c>
      <c r="M1514" s="7">
        <f t="shared" si="92"/>
        <v>459</v>
      </c>
      <c r="N1514" s="7">
        <f t="shared" si="93"/>
        <v>510</v>
      </c>
      <c r="O1514" s="2">
        <v>30</v>
      </c>
      <c r="P1514" s="8">
        <f t="shared" si="94"/>
        <v>540</v>
      </c>
      <c r="Q1514" s="8">
        <f t="shared" si="95"/>
        <v>51</v>
      </c>
      <c r="R1514" s="2" t="s">
        <v>26</v>
      </c>
      <c r="S1514" s="24" cm="1">
        <f t="array" ref="S1514">_xlfn.IFS(P1514&lt;5000, P1514*2%,  P1514&lt;25000, P1514*5%, P1514&lt;50000, P1514*7%, P1514&lt;10000, P1514*9%, P1514&lt;250000, P1514*12%, P1514&gt;=250000, P1514*15%)</f>
        <v>10.8</v>
      </c>
    </row>
    <row r="1515" spans="1:19" x14ac:dyDescent="0.3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>VLOOKUP(F1515,'Customer Info'!A:B,2,FALSE)</f>
        <v>Toby</v>
      </c>
      <c r="H1515" s="6" t="str">
        <f>VLOOKUP(F1515,'Customer Info'!A:C,3,FALSE)</f>
        <v>Braunhardt</v>
      </c>
      <c r="I1515" s="6" t="str">
        <f>VLOOKUP(F1515,'Customer Info'!A:E,4,FALSE)</f>
        <v>Consumer</v>
      </c>
      <c r="J1515" s="2">
        <v>2228</v>
      </c>
      <c r="K1515" s="2">
        <v>2143</v>
      </c>
      <c r="L1515" s="2">
        <v>1</v>
      </c>
      <c r="M1515" s="7">
        <f t="shared" si="92"/>
        <v>2143</v>
      </c>
      <c r="N1515" s="7">
        <f t="shared" si="93"/>
        <v>2228</v>
      </c>
      <c r="O1515" s="2">
        <v>79</v>
      </c>
      <c r="P1515" s="8">
        <f t="shared" si="94"/>
        <v>2307</v>
      </c>
      <c r="Q1515" s="8">
        <f t="shared" si="95"/>
        <v>85</v>
      </c>
      <c r="R1515" s="2" t="s">
        <v>28</v>
      </c>
      <c r="S1515" s="24" cm="1">
        <f t="array" ref="S1515">_xlfn.IFS(P1515&lt;5000, P1515*2%,  P1515&lt;25000, P1515*5%, P1515&lt;50000, P1515*7%, P1515&lt;10000, P1515*9%, P1515&lt;250000, P1515*12%, P1515&gt;=250000, P1515*15%)</f>
        <v>46.14</v>
      </c>
    </row>
    <row r="1516" spans="1:19" x14ac:dyDescent="0.3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>VLOOKUP(F1516,'Customer Info'!A:B,2,FALSE)</f>
        <v>Duane</v>
      </c>
      <c r="H1516" s="6" t="str">
        <f>VLOOKUP(F1516,'Customer Info'!A:C,3,FALSE)</f>
        <v>Benoit</v>
      </c>
      <c r="I1516" s="6" t="str">
        <f>VLOOKUP(F1516,'Customer Info'!A:E,4,FALSE)</f>
        <v>Consumer</v>
      </c>
      <c r="J1516" s="2">
        <v>2017</v>
      </c>
      <c r="K1516" s="2">
        <v>1834</v>
      </c>
      <c r="L1516" s="2">
        <v>5</v>
      </c>
      <c r="M1516" s="7">
        <f t="shared" si="92"/>
        <v>9170</v>
      </c>
      <c r="N1516" s="7">
        <f t="shared" si="93"/>
        <v>10085</v>
      </c>
      <c r="O1516" s="2">
        <v>21</v>
      </c>
      <c r="P1516" s="8">
        <f t="shared" si="94"/>
        <v>10106</v>
      </c>
      <c r="Q1516" s="8">
        <f t="shared" si="95"/>
        <v>915</v>
      </c>
      <c r="R1516" s="2" t="s">
        <v>28</v>
      </c>
      <c r="S1516" s="24" cm="1">
        <f t="array" ref="S1516">_xlfn.IFS(P1516&lt;5000, P1516*2%,  P1516&lt;25000, P1516*5%, P1516&lt;50000, P1516*7%, P1516&lt;10000, P1516*9%, P1516&lt;250000, P1516*12%, P1516&gt;=250000, P1516*15%)</f>
        <v>505.3</v>
      </c>
    </row>
    <row r="1517" spans="1:19" x14ac:dyDescent="0.3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>VLOOKUP(F1517,'Customer Info'!A:B,2,FALSE)</f>
        <v>Dave</v>
      </c>
      <c r="H1517" s="6" t="str">
        <f>VLOOKUP(F1517,'Customer Info'!A:C,3,FALSE)</f>
        <v>Poirier</v>
      </c>
      <c r="I1517" s="6" t="str">
        <f>VLOOKUP(F1517,'Customer Info'!A:E,4,FALSE)</f>
        <v>Consumer</v>
      </c>
      <c r="J1517" s="2">
        <v>1637</v>
      </c>
      <c r="K1517" s="2">
        <v>1591</v>
      </c>
      <c r="L1517" s="2">
        <v>2</v>
      </c>
      <c r="M1517" s="7">
        <f t="shared" si="92"/>
        <v>3182</v>
      </c>
      <c r="N1517" s="7">
        <f t="shared" si="93"/>
        <v>3274</v>
      </c>
      <c r="O1517" s="2">
        <v>84</v>
      </c>
      <c r="P1517" s="8">
        <f t="shared" si="94"/>
        <v>3358</v>
      </c>
      <c r="Q1517" s="8">
        <f t="shared" si="95"/>
        <v>92</v>
      </c>
      <c r="R1517" s="2" t="s">
        <v>50</v>
      </c>
      <c r="S1517" s="24" cm="1">
        <f t="array" ref="S1517">_xlfn.IFS(P1517&lt;5000, P1517*2%,  P1517&lt;25000, P1517*5%, P1517&lt;50000, P1517*7%, P1517&lt;10000, P1517*9%, P1517&lt;250000, P1517*12%, P1517&gt;=250000, P1517*15%)</f>
        <v>67.16</v>
      </c>
    </row>
    <row r="1518" spans="1:19" x14ac:dyDescent="0.3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>VLOOKUP(F1518,'Customer Info'!A:B,2,FALSE)</f>
        <v>Justin</v>
      </c>
      <c r="H1518" s="6" t="str">
        <f>VLOOKUP(F1518,'Customer Info'!A:C,3,FALSE)</f>
        <v>Hirsh</v>
      </c>
      <c r="I1518" s="6" t="str">
        <f>VLOOKUP(F1518,'Customer Info'!A:E,4,FALSE)</f>
        <v>Home Office</v>
      </c>
      <c r="J1518" s="2">
        <v>1623</v>
      </c>
      <c r="K1518" s="2">
        <v>1546</v>
      </c>
      <c r="L1518" s="2">
        <v>1</v>
      </c>
      <c r="M1518" s="7">
        <f t="shared" si="92"/>
        <v>1546</v>
      </c>
      <c r="N1518" s="7">
        <f t="shared" si="93"/>
        <v>1623</v>
      </c>
      <c r="O1518" s="2">
        <v>54</v>
      </c>
      <c r="P1518" s="8">
        <f t="shared" si="94"/>
        <v>1677</v>
      </c>
      <c r="Q1518" s="8">
        <f t="shared" si="95"/>
        <v>77</v>
      </c>
      <c r="R1518" s="2" t="s">
        <v>28</v>
      </c>
      <c r="S1518" s="24" cm="1">
        <f t="array" ref="S1518">_xlfn.IFS(P1518&lt;5000, P1518*2%,  P1518&lt;25000, P1518*5%, P1518&lt;50000, P1518*7%, P1518&lt;10000, P1518*9%, P1518&lt;250000, P1518*12%, P1518&gt;=250000, P1518*15%)</f>
        <v>33.54</v>
      </c>
    </row>
    <row r="1519" spans="1:19" x14ac:dyDescent="0.3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>VLOOKUP(F1519,'Customer Info'!A:B,2,FALSE)</f>
        <v>Toby</v>
      </c>
      <c r="H1519" s="6" t="str">
        <f>VLOOKUP(F1519,'Customer Info'!A:C,3,FALSE)</f>
        <v>Gnade</v>
      </c>
      <c r="I1519" s="6" t="str">
        <f>VLOOKUP(F1519,'Customer Info'!A:E,4,FALSE)</f>
        <v>Corporate</v>
      </c>
      <c r="J1519" s="2">
        <v>932</v>
      </c>
      <c r="K1519" s="2">
        <v>838</v>
      </c>
      <c r="L1519" s="2">
        <v>5</v>
      </c>
      <c r="M1519" s="7">
        <f t="shared" si="92"/>
        <v>4190</v>
      </c>
      <c r="N1519" s="7">
        <f t="shared" si="93"/>
        <v>4660</v>
      </c>
      <c r="O1519" s="2">
        <v>99</v>
      </c>
      <c r="P1519" s="8">
        <f t="shared" si="94"/>
        <v>4759</v>
      </c>
      <c r="Q1519" s="8">
        <f t="shared" si="95"/>
        <v>470</v>
      </c>
      <c r="R1519" s="2" t="s">
        <v>28</v>
      </c>
      <c r="S1519" s="24" cm="1">
        <f t="array" ref="S1519">_xlfn.IFS(P1519&lt;5000, P1519*2%,  P1519&lt;25000, P1519*5%, P1519&lt;50000, P1519*7%, P1519&lt;10000, P1519*9%, P1519&lt;250000, P1519*12%, P1519&gt;=250000, P1519*15%)</f>
        <v>95.18</v>
      </c>
    </row>
    <row r="1520" spans="1:19" x14ac:dyDescent="0.3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>VLOOKUP(F1520,'Customer Info'!A:B,2,FALSE)</f>
        <v>Benjamin</v>
      </c>
      <c r="H1520" s="6" t="str">
        <f>VLOOKUP(F1520,'Customer Info'!A:C,3,FALSE)</f>
        <v>Patterson</v>
      </c>
      <c r="I1520" s="6" t="str">
        <f>VLOOKUP(F1520,'Customer Info'!A:E,4,FALSE)</f>
        <v>Home Office</v>
      </c>
      <c r="J1520" s="2">
        <v>87</v>
      </c>
      <c r="K1520" s="2">
        <v>80</v>
      </c>
      <c r="L1520" s="2">
        <v>2</v>
      </c>
      <c r="M1520" s="7">
        <f t="shared" si="92"/>
        <v>160</v>
      </c>
      <c r="N1520" s="7">
        <f t="shared" si="93"/>
        <v>174</v>
      </c>
      <c r="O1520" s="2">
        <v>10</v>
      </c>
      <c r="P1520" s="8">
        <f t="shared" si="94"/>
        <v>184</v>
      </c>
      <c r="Q1520" s="8">
        <f t="shared" si="95"/>
        <v>14</v>
      </c>
      <c r="R1520" s="2" t="s">
        <v>28</v>
      </c>
      <c r="S1520" s="24" cm="1">
        <f t="array" ref="S1520">_xlfn.IFS(P1520&lt;5000, P1520*2%,  P1520&lt;25000, P1520*5%, P1520&lt;50000, P1520*7%, P1520&lt;10000, P1520*9%, P1520&lt;250000, P1520*12%, P1520&gt;=250000, P1520*15%)</f>
        <v>3.68</v>
      </c>
    </row>
    <row r="1521" spans="1:19" x14ac:dyDescent="0.3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>VLOOKUP(F1521,'Customer Info'!A:B,2,FALSE)</f>
        <v>Rick</v>
      </c>
      <c r="H1521" s="6" t="str">
        <f>VLOOKUP(F1521,'Customer Info'!A:C,3,FALSE)</f>
        <v>Duston</v>
      </c>
      <c r="I1521" s="6" t="str">
        <f>VLOOKUP(F1521,'Customer Info'!A:E,4,FALSE)</f>
        <v>Consumer</v>
      </c>
      <c r="J1521" s="2">
        <v>6598</v>
      </c>
      <c r="K1521" s="2">
        <v>6346</v>
      </c>
      <c r="L1521" s="2">
        <v>5</v>
      </c>
      <c r="M1521" s="7">
        <f t="shared" si="92"/>
        <v>31730</v>
      </c>
      <c r="N1521" s="7">
        <f t="shared" si="93"/>
        <v>32990</v>
      </c>
      <c r="O1521" s="2">
        <v>27</v>
      </c>
      <c r="P1521" s="8">
        <f t="shared" si="94"/>
        <v>33017</v>
      </c>
      <c r="Q1521" s="8">
        <f t="shared" si="95"/>
        <v>1260</v>
      </c>
      <c r="R1521" s="2" t="s">
        <v>50</v>
      </c>
      <c r="S1521" s="24" cm="1">
        <f t="array" ref="S1521">_xlfn.IFS(P1521&lt;5000, P1521*2%,  P1521&lt;25000, P1521*5%, P1521&lt;50000, P1521*7%, P1521&lt;10000, P1521*9%, P1521&lt;250000, P1521*12%, P1521&gt;=250000, P1521*15%)</f>
        <v>2311.19</v>
      </c>
    </row>
    <row r="1522" spans="1:19" x14ac:dyDescent="0.3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>VLOOKUP(F1522,'Customer Info'!A:B,2,FALSE)</f>
        <v>Patrick</v>
      </c>
      <c r="H1522" s="6" t="str">
        <f>VLOOKUP(F1522,'Customer Info'!A:C,3,FALSE)</f>
        <v>Bzostek</v>
      </c>
      <c r="I1522" s="6" t="str">
        <f>VLOOKUP(F1522,'Customer Info'!A:E,4,FALSE)</f>
        <v>Corporate</v>
      </c>
      <c r="J1522" s="2">
        <v>7609</v>
      </c>
      <c r="K1522" s="2">
        <v>7248</v>
      </c>
      <c r="L1522" s="2">
        <v>3</v>
      </c>
      <c r="M1522" s="7">
        <f t="shared" si="92"/>
        <v>21744</v>
      </c>
      <c r="N1522" s="7">
        <f t="shared" si="93"/>
        <v>22827</v>
      </c>
      <c r="O1522" s="2">
        <v>22</v>
      </c>
      <c r="P1522" s="8">
        <f t="shared" si="94"/>
        <v>22849</v>
      </c>
      <c r="Q1522" s="8">
        <f t="shared" si="95"/>
        <v>1083</v>
      </c>
      <c r="R1522" s="2" t="s">
        <v>50</v>
      </c>
      <c r="S1522" s="24" cm="1">
        <f t="array" ref="S1522">_xlfn.IFS(P1522&lt;5000, P1522*2%,  P1522&lt;25000, P1522*5%, P1522&lt;50000, P1522*7%, P1522&lt;10000, P1522*9%, P1522&lt;250000, P1522*12%, P1522&gt;=250000, P1522*15%)</f>
        <v>1142.45</v>
      </c>
    </row>
    <row r="1523" spans="1:19" x14ac:dyDescent="0.3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>VLOOKUP(F1523,'Customer Info'!A:B,2,FALSE)</f>
        <v>Thais</v>
      </c>
      <c r="H1523" s="6" t="str">
        <f>VLOOKUP(F1523,'Customer Info'!A:C,3,FALSE)</f>
        <v>Sissman</v>
      </c>
      <c r="I1523" s="6" t="str">
        <f>VLOOKUP(F1523,'Customer Info'!A:E,4,FALSE)</f>
        <v>Corporate</v>
      </c>
      <c r="J1523" s="2">
        <v>1752</v>
      </c>
      <c r="K1523" s="2">
        <v>1576</v>
      </c>
      <c r="L1523" s="2">
        <v>2</v>
      </c>
      <c r="M1523" s="7">
        <f t="shared" si="92"/>
        <v>3152</v>
      </c>
      <c r="N1523" s="7">
        <f t="shared" si="93"/>
        <v>3504</v>
      </c>
      <c r="O1523" s="2">
        <v>26</v>
      </c>
      <c r="P1523" s="8">
        <f t="shared" si="94"/>
        <v>3530</v>
      </c>
      <c r="Q1523" s="8">
        <f t="shared" si="95"/>
        <v>352</v>
      </c>
      <c r="R1523" s="2" t="s">
        <v>26</v>
      </c>
      <c r="S1523" s="24" cm="1">
        <f t="array" ref="S1523">_xlfn.IFS(P1523&lt;5000, P1523*2%,  P1523&lt;25000, P1523*5%, P1523&lt;50000, P1523*7%, P1523&lt;10000, P1523*9%, P1523&lt;250000, P1523*12%, P1523&gt;=250000, P1523*15%)</f>
        <v>70.600000000000009</v>
      </c>
    </row>
    <row r="1524" spans="1:19" x14ac:dyDescent="0.3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>VLOOKUP(F1524,'Customer Info'!A:B,2,FALSE)</f>
        <v>Bill</v>
      </c>
      <c r="H1524" s="6" t="str">
        <f>VLOOKUP(F1524,'Customer Info'!A:C,3,FALSE)</f>
        <v>Donatelli</v>
      </c>
      <c r="I1524" s="6" t="str">
        <f>VLOOKUP(F1524,'Customer Info'!A:E,4,FALSE)</f>
        <v>Corporate</v>
      </c>
      <c r="J1524" s="2">
        <v>7350</v>
      </c>
      <c r="K1524" s="2">
        <v>6743</v>
      </c>
      <c r="L1524" s="2">
        <v>5</v>
      </c>
      <c r="M1524" s="7">
        <f t="shared" si="92"/>
        <v>33715</v>
      </c>
      <c r="N1524" s="7">
        <f t="shared" si="93"/>
        <v>36750</v>
      </c>
      <c r="O1524" s="2">
        <v>68</v>
      </c>
      <c r="P1524" s="8">
        <f t="shared" si="94"/>
        <v>36818</v>
      </c>
      <c r="Q1524" s="8">
        <f t="shared" si="95"/>
        <v>3035</v>
      </c>
      <c r="R1524" s="2" t="s">
        <v>28</v>
      </c>
      <c r="S1524" s="24" cm="1">
        <f t="array" ref="S1524">_xlfn.IFS(P1524&lt;5000, P1524*2%,  P1524&lt;25000, P1524*5%, P1524&lt;50000, P1524*7%, P1524&lt;10000, P1524*9%, P1524&lt;250000, P1524*12%, P1524&gt;=250000, P1524*15%)</f>
        <v>2577.2600000000002</v>
      </c>
    </row>
    <row r="1525" spans="1:19" x14ac:dyDescent="0.3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>VLOOKUP(F1525,'Customer Info'!A:B,2,FALSE)</f>
        <v>Quincy</v>
      </c>
      <c r="H1525" s="6" t="str">
        <f>VLOOKUP(F1525,'Customer Info'!A:C,3,FALSE)</f>
        <v>Jones</v>
      </c>
      <c r="I1525" s="6" t="str">
        <f>VLOOKUP(F1525,'Customer Info'!A:E,4,FALSE)</f>
        <v>Consumer</v>
      </c>
      <c r="J1525" s="2">
        <v>1081</v>
      </c>
      <c r="K1525" s="2">
        <v>983</v>
      </c>
      <c r="L1525" s="2">
        <v>3</v>
      </c>
      <c r="M1525" s="7">
        <f t="shared" si="92"/>
        <v>2949</v>
      </c>
      <c r="N1525" s="7">
        <f t="shared" si="93"/>
        <v>3243</v>
      </c>
      <c r="O1525" s="2">
        <v>35</v>
      </c>
      <c r="P1525" s="8">
        <f t="shared" si="94"/>
        <v>3278</v>
      </c>
      <c r="Q1525" s="8">
        <f t="shared" si="95"/>
        <v>294</v>
      </c>
      <c r="R1525" s="2" t="s">
        <v>50</v>
      </c>
      <c r="S1525" s="24" cm="1">
        <f t="array" ref="S1525">_xlfn.IFS(P1525&lt;5000, P1525*2%,  P1525&lt;25000, P1525*5%, P1525&lt;50000, P1525*7%, P1525&lt;10000, P1525*9%, P1525&lt;250000, P1525*12%, P1525&gt;=250000, P1525*15%)</f>
        <v>65.56</v>
      </c>
    </row>
    <row r="1526" spans="1:19" x14ac:dyDescent="0.3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>VLOOKUP(F1526,'Customer Info'!A:B,2,FALSE)</f>
        <v>Tamara</v>
      </c>
      <c r="H1526" s="6" t="str">
        <f>VLOOKUP(F1526,'Customer Info'!A:C,3,FALSE)</f>
        <v>Willingham</v>
      </c>
      <c r="I1526" s="6" t="str">
        <f>VLOOKUP(F1526,'Customer Info'!A:E,4,FALSE)</f>
        <v>Consumer</v>
      </c>
      <c r="J1526" s="2">
        <v>2310</v>
      </c>
      <c r="K1526" s="2">
        <v>2040</v>
      </c>
      <c r="L1526" s="2">
        <v>5</v>
      </c>
      <c r="M1526" s="7">
        <f t="shared" si="92"/>
        <v>10200</v>
      </c>
      <c r="N1526" s="7">
        <f t="shared" si="93"/>
        <v>11550</v>
      </c>
      <c r="O1526" s="2">
        <v>60</v>
      </c>
      <c r="P1526" s="8">
        <f t="shared" si="94"/>
        <v>11610</v>
      </c>
      <c r="Q1526" s="8">
        <f t="shared" si="95"/>
        <v>1350</v>
      </c>
      <c r="R1526" s="2" t="s">
        <v>28</v>
      </c>
      <c r="S1526" s="24" cm="1">
        <f t="array" ref="S1526">_xlfn.IFS(P1526&lt;5000, P1526*2%,  P1526&lt;25000, P1526*5%, P1526&lt;50000, P1526*7%, P1526&lt;10000, P1526*9%, P1526&lt;250000, P1526*12%, P1526&gt;=250000, P1526*15%)</f>
        <v>580.5</v>
      </c>
    </row>
    <row r="1527" spans="1:19" x14ac:dyDescent="0.3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>VLOOKUP(F1527,'Customer Info'!A:B,2,FALSE)</f>
        <v>Don</v>
      </c>
      <c r="H1527" s="6" t="str">
        <f>VLOOKUP(F1527,'Customer Info'!A:C,3,FALSE)</f>
        <v>Weiss</v>
      </c>
      <c r="I1527" s="6" t="str">
        <f>VLOOKUP(F1527,'Customer Info'!A:E,4,FALSE)</f>
        <v>Home Office</v>
      </c>
      <c r="J1527" s="2">
        <v>3192</v>
      </c>
      <c r="K1527" s="2">
        <v>3011</v>
      </c>
      <c r="L1527" s="2">
        <v>8</v>
      </c>
      <c r="M1527" s="7">
        <f t="shared" si="92"/>
        <v>24088</v>
      </c>
      <c r="N1527" s="7">
        <f t="shared" si="93"/>
        <v>25536</v>
      </c>
      <c r="O1527" s="2">
        <v>28</v>
      </c>
      <c r="P1527" s="8">
        <f t="shared" si="94"/>
        <v>25564</v>
      </c>
      <c r="Q1527" s="8">
        <f t="shared" si="95"/>
        <v>1448</v>
      </c>
      <c r="R1527" s="2" t="s">
        <v>28</v>
      </c>
      <c r="S1527" s="24" cm="1">
        <f t="array" ref="S1527">_xlfn.IFS(P1527&lt;5000, P1527*2%,  P1527&lt;25000, P1527*5%, P1527&lt;50000, P1527*7%, P1527&lt;10000, P1527*9%, P1527&lt;250000, P1527*12%, P1527&gt;=250000, P1527*15%)</f>
        <v>1789.4800000000002</v>
      </c>
    </row>
    <row r="1528" spans="1:19" x14ac:dyDescent="0.3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>VLOOKUP(F1528,'Customer Info'!A:B,2,FALSE)</f>
        <v>Eileen</v>
      </c>
      <c r="H1528" s="6" t="str">
        <f>VLOOKUP(F1528,'Customer Info'!A:C,3,FALSE)</f>
        <v>Kiefer</v>
      </c>
      <c r="I1528" s="6" t="str">
        <f>VLOOKUP(F1528,'Customer Info'!A:E,4,FALSE)</f>
        <v>Consumer</v>
      </c>
      <c r="J1528" s="2">
        <v>1752</v>
      </c>
      <c r="K1528" s="2">
        <v>1576</v>
      </c>
      <c r="L1528" s="2">
        <v>8</v>
      </c>
      <c r="M1528" s="7">
        <f t="shared" si="92"/>
        <v>12608</v>
      </c>
      <c r="N1528" s="7">
        <f t="shared" si="93"/>
        <v>14016</v>
      </c>
      <c r="O1528" s="2">
        <v>56</v>
      </c>
      <c r="P1528" s="8">
        <f t="shared" si="94"/>
        <v>14072</v>
      </c>
      <c r="Q1528" s="8">
        <f t="shared" si="95"/>
        <v>1408</v>
      </c>
      <c r="R1528" s="2" t="s">
        <v>26</v>
      </c>
      <c r="S1528" s="24" cm="1">
        <f t="array" ref="S1528">_xlfn.IFS(P1528&lt;5000, P1528*2%,  P1528&lt;25000, P1528*5%, P1528&lt;50000, P1528*7%, P1528&lt;10000, P1528*9%, P1528&lt;250000, P1528*12%, P1528&gt;=250000, P1528*15%)</f>
        <v>703.6</v>
      </c>
    </row>
    <row r="1529" spans="1:19" x14ac:dyDescent="0.3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>VLOOKUP(F1529,'Customer Info'!A:B,2,FALSE)</f>
        <v>Harold</v>
      </c>
      <c r="H1529" s="6" t="str">
        <f>VLOOKUP(F1529,'Customer Info'!A:C,3,FALSE)</f>
        <v>Dahlen</v>
      </c>
      <c r="I1529" s="6" t="str">
        <f>VLOOKUP(F1529,'Customer Info'!A:E,4,FALSE)</f>
        <v>Consumer</v>
      </c>
      <c r="J1529" s="2">
        <v>147</v>
      </c>
      <c r="K1529" s="2">
        <v>138</v>
      </c>
      <c r="L1529" s="2">
        <v>4</v>
      </c>
      <c r="M1529" s="7">
        <f t="shared" si="92"/>
        <v>552</v>
      </c>
      <c r="N1529" s="7">
        <f t="shared" si="93"/>
        <v>588</v>
      </c>
      <c r="O1529" s="2">
        <v>30</v>
      </c>
      <c r="P1529" s="8">
        <f t="shared" si="94"/>
        <v>618</v>
      </c>
      <c r="Q1529" s="8">
        <f t="shared" si="95"/>
        <v>36</v>
      </c>
      <c r="R1529" s="2" t="s">
        <v>28</v>
      </c>
      <c r="S1529" s="24" cm="1">
        <f t="array" ref="S1529">_xlfn.IFS(P1529&lt;5000, P1529*2%,  P1529&lt;25000, P1529*5%, P1529&lt;50000, P1529*7%, P1529&lt;10000, P1529*9%, P1529&lt;250000, P1529*12%, P1529&gt;=250000, P1529*15%)</f>
        <v>12.36</v>
      </c>
    </row>
    <row r="1530" spans="1:19" x14ac:dyDescent="0.3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>VLOOKUP(F1530,'Customer Info'!A:B,2,FALSE)</f>
        <v>Katrina</v>
      </c>
      <c r="H1530" s="6" t="str">
        <f>VLOOKUP(F1530,'Customer Info'!A:C,3,FALSE)</f>
        <v>Bavinger</v>
      </c>
      <c r="I1530" s="6" t="str">
        <f>VLOOKUP(F1530,'Customer Info'!A:E,4,FALSE)</f>
        <v>Consumer</v>
      </c>
      <c r="J1530" s="2">
        <v>7474</v>
      </c>
      <c r="K1530" s="2">
        <v>6858</v>
      </c>
      <c r="L1530" s="2">
        <v>1</v>
      </c>
      <c r="M1530" s="7">
        <f t="shared" si="92"/>
        <v>6858</v>
      </c>
      <c r="N1530" s="7">
        <f t="shared" si="93"/>
        <v>7474</v>
      </c>
      <c r="O1530" s="2">
        <v>39</v>
      </c>
      <c r="P1530" s="8">
        <f t="shared" si="94"/>
        <v>7513</v>
      </c>
      <c r="Q1530" s="8">
        <f t="shared" si="95"/>
        <v>616</v>
      </c>
      <c r="R1530" s="2" t="s">
        <v>50</v>
      </c>
      <c r="S1530" s="24" cm="1">
        <f t="array" ref="S1530">_xlfn.IFS(P1530&lt;5000, P1530*2%,  P1530&lt;25000, P1530*5%, P1530&lt;50000, P1530*7%, P1530&lt;10000, P1530*9%, P1530&lt;250000, P1530*12%, P1530&gt;=250000, P1530*15%)</f>
        <v>375.65000000000003</v>
      </c>
    </row>
    <row r="1531" spans="1:19" x14ac:dyDescent="0.3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>VLOOKUP(F1531,'Customer Info'!A:B,2,FALSE)</f>
        <v>Hilary</v>
      </c>
      <c r="H1531" s="6" t="str">
        <f>VLOOKUP(F1531,'Customer Info'!A:C,3,FALSE)</f>
        <v>Holden</v>
      </c>
      <c r="I1531" s="6" t="str">
        <f>VLOOKUP(F1531,'Customer Info'!A:E,4,FALSE)</f>
        <v>Corporate</v>
      </c>
      <c r="J1531" s="2">
        <v>7691</v>
      </c>
      <c r="K1531" s="2">
        <v>7255</v>
      </c>
      <c r="L1531" s="2">
        <v>4</v>
      </c>
      <c r="M1531" s="7">
        <f t="shared" si="92"/>
        <v>29020</v>
      </c>
      <c r="N1531" s="7">
        <f t="shared" si="93"/>
        <v>30764</v>
      </c>
      <c r="O1531" s="2">
        <v>97</v>
      </c>
      <c r="P1531" s="8">
        <f t="shared" si="94"/>
        <v>30861</v>
      </c>
      <c r="Q1531" s="8">
        <f t="shared" si="95"/>
        <v>1744</v>
      </c>
      <c r="R1531" s="2" t="s">
        <v>50</v>
      </c>
      <c r="S1531" s="24" cm="1">
        <f t="array" ref="S1531">_xlfn.IFS(P1531&lt;5000, P1531*2%,  P1531&lt;25000, P1531*5%, P1531&lt;50000, P1531*7%, P1531&lt;10000, P1531*9%, P1531&lt;250000, P1531*12%, P1531&gt;=250000, P1531*15%)</f>
        <v>2160.27</v>
      </c>
    </row>
    <row r="1532" spans="1:19" x14ac:dyDescent="0.3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>VLOOKUP(F1532,'Customer Info'!A:B,2,FALSE)</f>
        <v>Lynn</v>
      </c>
      <c r="H1532" s="6" t="str">
        <f>VLOOKUP(F1532,'Customer Info'!A:C,3,FALSE)</f>
        <v>Smith</v>
      </c>
      <c r="I1532" s="6" t="str">
        <f>VLOOKUP(F1532,'Customer Info'!A:E,4,FALSE)</f>
        <v>Consumer</v>
      </c>
      <c r="J1532" s="2">
        <v>187</v>
      </c>
      <c r="K1532" s="2">
        <v>176</v>
      </c>
      <c r="L1532" s="2">
        <v>8</v>
      </c>
      <c r="M1532" s="7">
        <f t="shared" si="92"/>
        <v>1408</v>
      </c>
      <c r="N1532" s="7">
        <f t="shared" si="93"/>
        <v>1496</v>
      </c>
      <c r="O1532" s="2">
        <v>30</v>
      </c>
      <c r="P1532" s="8">
        <f t="shared" si="94"/>
        <v>1526</v>
      </c>
      <c r="Q1532" s="8">
        <f t="shared" si="95"/>
        <v>88</v>
      </c>
      <c r="R1532" s="2" t="s">
        <v>50</v>
      </c>
      <c r="S1532" s="24" cm="1">
        <f t="array" ref="S1532">_xlfn.IFS(P1532&lt;5000, P1532*2%,  P1532&lt;25000, P1532*5%, P1532&lt;50000, P1532*7%, P1532&lt;10000, P1532*9%, P1532&lt;250000, P1532*12%, P1532&gt;=250000, P1532*15%)</f>
        <v>30.52</v>
      </c>
    </row>
    <row r="1533" spans="1:19" x14ac:dyDescent="0.3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>VLOOKUP(F1533,'Customer Info'!A:B,2,FALSE)</f>
        <v>Laurel</v>
      </c>
      <c r="H1533" s="6" t="str">
        <f>VLOOKUP(F1533,'Customer Info'!A:C,3,FALSE)</f>
        <v>Workman</v>
      </c>
      <c r="I1533" s="6" t="str">
        <f>VLOOKUP(F1533,'Customer Info'!A:E,4,FALSE)</f>
        <v>Consumer</v>
      </c>
      <c r="J1533" s="2">
        <v>138</v>
      </c>
      <c r="K1533" s="2">
        <v>128</v>
      </c>
      <c r="L1533" s="2">
        <v>2</v>
      </c>
      <c r="M1533" s="7">
        <f t="shared" si="92"/>
        <v>256</v>
      </c>
      <c r="N1533" s="7">
        <f t="shared" si="93"/>
        <v>276</v>
      </c>
      <c r="O1533" s="2">
        <v>30</v>
      </c>
      <c r="P1533" s="8">
        <f t="shared" si="94"/>
        <v>306</v>
      </c>
      <c r="Q1533" s="8">
        <f t="shared" si="95"/>
        <v>20</v>
      </c>
      <c r="R1533" s="2" t="s">
        <v>28</v>
      </c>
      <c r="S1533" s="24" cm="1">
        <f t="array" ref="S1533">_xlfn.IFS(P1533&lt;5000, P1533*2%,  P1533&lt;25000, P1533*5%, P1533&lt;50000, P1533*7%, P1533&lt;10000, P1533*9%, P1533&lt;250000, P1533*12%, P1533&gt;=250000, P1533*15%)</f>
        <v>6.12</v>
      </c>
    </row>
    <row r="1534" spans="1:19" x14ac:dyDescent="0.3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>VLOOKUP(F1534,'Customer Info'!A:B,2,FALSE)</f>
        <v>Alex</v>
      </c>
      <c r="H1534" s="6" t="str">
        <f>VLOOKUP(F1534,'Customer Info'!A:C,3,FALSE)</f>
        <v>Avila</v>
      </c>
      <c r="I1534" s="6" t="str">
        <f>VLOOKUP(F1534,'Customer Info'!A:E,4,FALSE)</f>
        <v>Corporate</v>
      </c>
      <c r="J1534" s="2">
        <v>6354</v>
      </c>
      <c r="K1534" s="2">
        <v>5769</v>
      </c>
      <c r="L1534" s="2">
        <v>4</v>
      </c>
      <c r="M1534" s="7">
        <f t="shared" si="92"/>
        <v>23076</v>
      </c>
      <c r="N1534" s="7">
        <f t="shared" si="93"/>
        <v>25416</v>
      </c>
      <c r="O1534" s="2">
        <v>98</v>
      </c>
      <c r="P1534" s="8">
        <f t="shared" si="94"/>
        <v>25514</v>
      </c>
      <c r="Q1534" s="8">
        <f t="shared" si="95"/>
        <v>2340</v>
      </c>
      <c r="R1534" s="2" t="s">
        <v>28</v>
      </c>
      <c r="S1534" s="24" cm="1">
        <f t="array" ref="S1534">_xlfn.IFS(P1534&lt;5000, P1534*2%,  P1534&lt;25000, P1534*5%, P1534&lt;50000, P1534*7%, P1534&lt;10000, P1534*9%, P1534&lt;250000, P1534*12%, P1534&gt;=250000, P1534*15%)</f>
        <v>1785.9800000000002</v>
      </c>
    </row>
    <row r="1535" spans="1:19" x14ac:dyDescent="0.3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>VLOOKUP(F1535,'Customer Info'!A:B,2,FALSE)</f>
        <v>Liz</v>
      </c>
      <c r="H1535" s="6" t="str">
        <f>VLOOKUP(F1535,'Customer Info'!A:C,3,FALSE)</f>
        <v>Pelletier</v>
      </c>
      <c r="I1535" s="6" t="str">
        <f>VLOOKUP(F1535,'Customer Info'!A:E,4,FALSE)</f>
        <v>Consumer</v>
      </c>
      <c r="J1535" s="2">
        <v>2843</v>
      </c>
      <c r="K1535" s="2">
        <v>2735</v>
      </c>
      <c r="L1535" s="2">
        <v>3</v>
      </c>
      <c r="M1535" s="7">
        <f t="shared" si="92"/>
        <v>8205</v>
      </c>
      <c r="N1535" s="7">
        <f t="shared" si="93"/>
        <v>8529</v>
      </c>
      <c r="O1535" s="2">
        <v>78</v>
      </c>
      <c r="P1535" s="8">
        <f t="shared" si="94"/>
        <v>8607</v>
      </c>
      <c r="Q1535" s="8">
        <f t="shared" si="95"/>
        <v>324</v>
      </c>
      <c r="R1535" s="2" t="s">
        <v>28</v>
      </c>
      <c r="S1535" s="24" cm="1">
        <f t="array" ref="S1535">_xlfn.IFS(P1535&lt;5000, P1535*2%,  P1535&lt;25000, P1535*5%, P1535&lt;50000, P1535*7%, P1535&lt;10000, P1535*9%, P1535&lt;250000, P1535*12%, P1535&gt;=250000, P1535*15%)</f>
        <v>430.35</v>
      </c>
    </row>
    <row r="1536" spans="1:19" x14ac:dyDescent="0.3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>VLOOKUP(F1536,'Customer Info'!A:B,2,FALSE)</f>
        <v>Toby</v>
      </c>
      <c r="H1536" s="6" t="str">
        <f>VLOOKUP(F1536,'Customer Info'!A:C,3,FALSE)</f>
        <v>Braunhardt</v>
      </c>
      <c r="I1536" s="6" t="str">
        <f>VLOOKUP(F1536,'Customer Info'!A:E,4,FALSE)</f>
        <v>Corporate</v>
      </c>
      <c r="J1536" s="2">
        <v>4577</v>
      </c>
      <c r="K1536" s="2">
        <v>4280</v>
      </c>
      <c r="L1536" s="2">
        <v>2</v>
      </c>
      <c r="M1536" s="7">
        <f t="shared" si="92"/>
        <v>8560</v>
      </c>
      <c r="N1536" s="7">
        <f t="shared" si="93"/>
        <v>9154</v>
      </c>
      <c r="O1536" s="2">
        <v>45</v>
      </c>
      <c r="P1536" s="8">
        <f t="shared" si="94"/>
        <v>9199</v>
      </c>
      <c r="Q1536" s="8">
        <f t="shared" si="95"/>
        <v>594</v>
      </c>
      <c r="R1536" s="2" t="s">
        <v>50</v>
      </c>
      <c r="S1536" s="24" cm="1">
        <f t="array" ref="S1536">_xlfn.IFS(P1536&lt;5000, P1536*2%,  P1536&lt;25000, P1536*5%, P1536&lt;50000, P1536*7%, P1536&lt;10000, P1536*9%, P1536&lt;250000, P1536*12%, P1536&gt;=250000, P1536*15%)</f>
        <v>459.95000000000005</v>
      </c>
    </row>
    <row r="1537" spans="1:19" x14ac:dyDescent="0.3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>VLOOKUP(F1537,'Customer Info'!A:B,2,FALSE)</f>
        <v>Scott</v>
      </c>
      <c r="H1537" s="6" t="str">
        <f>VLOOKUP(F1537,'Customer Info'!A:C,3,FALSE)</f>
        <v>Williamson</v>
      </c>
      <c r="I1537" s="6" t="str">
        <f>VLOOKUP(F1537,'Customer Info'!A:E,4,FALSE)</f>
        <v>Corporate</v>
      </c>
      <c r="J1537" s="2">
        <v>9214</v>
      </c>
      <c r="K1537" s="2">
        <v>8295</v>
      </c>
      <c r="L1537" s="2">
        <v>1</v>
      </c>
      <c r="M1537" s="7">
        <f t="shared" si="92"/>
        <v>8295</v>
      </c>
      <c r="N1537" s="7">
        <f t="shared" si="93"/>
        <v>9214</v>
      </c>
      <c r="O1537" s="2">
        <v>32</v>
      </c>
      <c r="P1537" s="8">
        <f t="shared" si="94"/>
        <v>9246</v>
      </c>
      <c r="Q1537" s="8">
        <f t="shared" si="95"/>
        <v>919</v>
      </c>
      <c r="R1537" s="2" t="s">
        <v>28</v>
      </c>
      <c r="S1537" s="24" cm="1">
        <f t="array" ref="S1537">_xlfn.IFS(P1537&lt;5000, P1537*2%,  P1537&lt;25000, P1537*5%, P1537&lt;50000, P1537*7%, P1537&lt;10000, P1537*9%, P1537&lt;250000, P1537*12%, P1537&gt;=250000, P1537*15%)</f>
        <v>462.3</v>
      </c>
    </row>
    <row r="1538" spans="1:19" x14ac:dyDescent="0.3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>VLOOKUP(F1538,'Customer Info'!A:B,2,FALSE)</f>
        <v>Jack</v>
      </c>
      <c r="H1538" s="6" t="str">
        <f>VLOOKUP(F1538,'Customer Info'!A:C,3,FALSE)</f>
        <v>Lebron</v>
      </c>
      <c r="I1538" s="6" t="str">
        <f>VLOOKUP(F1538,'Customer Info'!A:E,4,FALSE)</f>
        <v>Consumer</v>
      </c>
      <c r="J1538" s="2">
        <v>896</v>
      </c>
      <c r="K1538" s="2">
        <v>870</v>
      </c>
      <c r="L1538" s="2">
        <v>3</v>
      </c>
      <c r="M1538" s="7">
        <f t="shared" si="92"/>
        <v>2610</v>
      </c>
      <c r="N1538" s="7">
        <f t="shared" si="93"/>
        <v>2688</v>
      </c>
      <c r="O1538" s="2">
        <v>37</v>
      </c>
      <c r="P1538" s="8">
        <f t="shared" si="94"/>
        <v>2725</v>
      </c>
      <c r="Q1538" s="8">
        <f t="shared" si="95"/>
        <v>78</v>
      </c>
      <c r="R1538" s="2" t="s">
        <v>50</v>
      </c>
      <c r="S1538" s="24" cm="1">
        <f t="array" ref="S1538">_xlfn.IFS(P1538&lt;5000, P1538*2%,  P1538&lt;25000, P1538*5%, P1538&lt;50000, P1538*7%, P1538&lt;10000, P1538*9%, P1538&lt;250000, P1538*12%, P1538&gt;=250000, P1538*15%)</f>
        <v>54.5</v>
      </c>
    </row>
    <row r="1539" spans="1:19" x14ac:dyDescent="0.3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>VLOOKUP(F1539,'Customer Info'!A:B,2,FALSE)</f>
        <v>Toby</v>
      </c>
      <c r="H1539" s="6" t="str">
        <f>VLOOKUP(F1539,'Customer Info'!A:C,3,FALSE)</f>
        <v>Braunhardt</v>
      </c>
      <c r="I1539" s="6" t="str">
        <f>VLOOKUP(F1539,'Customer Info'!A:E,4,FALSE)</f>
        <v>Corporate</v>
      </c>
      <c r="J1539" s="2">
        <v>25155</v>
      </c>
      <c r="K1539" s="2">
        <v>23753</v>
      </c>
      <c r="L1539" s="2">
        <v>2</v>
      </c>
      <c r="M1539" s="7">
        <f t="shared" si="92"/>
        <v>47506</v>
      </c>
      <c r="N1539" s="7">
        <f t="shared" si="93"/>
        <v>50310</v>
      </c>
      <c r="O1539" s="2">
        <v>77</v>
      </c>
      <c r="P1539" s="8">
        <f t="shared" si="94"/>
        <v>50387</v>
      </c>
      <c r="Q1539" s="8">
        <f t="shared" si="95"/>
        <v>2804</v>
      </c>
      <c r="R1539" s="2" t="s">
        <v>50</v>
      </c>
      <c r="S1539" s="24" cm="1">
        <f t="array" ref="S1539">_xlfn.IFS(P1539&lt;5000, P1539*2%,  P1539&lt;25000, P1539*5%, P1539&lt;50000, P1539*7%, P1539&lt;10000, P1539*9%, P1539&lt;250000, P1539*12%, P1539&gt;=250000, P1539*15%)</f>
        <v>6046.44</v>
      </c>
    </row>
    <row r="1540" spans="1:19" x14ac:dyDescent="0.3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>VLOOKUP(F1540,'Customer Info'!A:B,2,FALSE)</f>
        <v>Tony</v>
      </c>
      <c r="H1540" s="6" t="str">
        <f>VLOOKUP(F1540,'Customer Info'!A:C,3,FALSE)</f>
        <v>Sayre</v>
      </c>
      <c r="I1540" s="6" t="str">
        <f>VLOOKUP(F1540,'Customer Info'!A:E,4,FALSE)</f>
        <v>Home Office</v>
      </c>
      <c r="J1540" s="2">
        <v>28522</v>
      </c>
      <c r="K1540" s="2">
        <v>26384</v>
      </c>
      <c r="L1540" s="2">
        <v>6</v>
      </c>
      <c r="M1540" s="7">
        <f t="shared" si="92"/>
        <v>158304</v>
      </c>
      <c r="N1540" s="7">
        <f t="shared" si="93"/>
        <v>171132</v>
      </c>
      <c r="O1540" s="2">
        <v>96</v>
      </c>
      <c r="P1540" s="8">
        <f t="shared" si="94"/>
        <v>171228</v>
      </c>
      <c r="Q1540" s="8">
        <f t="shared" si="95"/>
        <v>12828</v>
      </c>
      <c r="R1540" s="2" t="s">
        <v>28</v>
      </c>
      <c r="S1540" s="24" cm="1">
        <f t="array" ref="S1540">_xlfn.IFS(P1540&lt;5000, P1540*2%,  P1540&lt;25000, P1540*5%, P1540&lt;50000, P1540*7%, P1540&lt;10000, P1540*9%, P1540&lt;250000, P1540*12%, P1540&gt;=250000, P1540*15%)</f>
        <v>20547.36</v>
      </c>
    </row>
    <row r="1541" spans="1:19" x14ac:dyDescent="0.3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>VLOOKUP(F1541,'Customer Info'!A:B,2,FALSE)</f>
        <v>Christopher</v>
      </c>
      <c r="H1541" s="6" t="str">
        <f>VLOOKUP(F1541,'Customer Info'!A:C,3,FALSE)</f>
        <v>Martinez</v>
      </c>
      <c r="I1541" s="6" t="str">
        <f>VLOOKUP(F1541,'Customer Info'!A:E,4,FALSE)</f>
        <v>Corporate</v>
      </c>
      <c r="J1541" s="2">
        <v>63</v>
      </c>
      <c r="K1541" s="2">
        <v>58</v>
      </c>
      <c r="L1541" s="2">
        <v>9</v>
      </c>
      <c r="M1541" s="7">
        <f t="shared" si="92"/>
        <v>522</v>
      </c>
      <c r="N1541" s="7">
        <f t="shared" si="93"/>
        <v>567</v>
      </c>
      <c r="O1541" s="2">
        <v>10</v>
      </c>
      <c r="P1541" s="8">
        <f t="shared" si="94"/>
        <v>577</v>
      </c>
      <c r="Q1541" s="8">
        <f t="shared" si="95"/>
        <v>45</v>
      </c>
      <c r="R1541" s="2" t="s">
        <v>28</v>
      </c>
      <c r="S1541" s="24" cm="1">
        <f t="array" ref="S1541">_xlfn.IFS(P1541&lt;5000, P1541*2%,  P1541&lt;25000, P1541*5%, P1541&lt;50000, P1541*7%, P1541&lt;10000, P1541*9%, P1541&lt;250000, P1541*12%, P1541&gt;=250000, P1541*15%)</f>
        <v>11.540000000000001</v>
      </c>
    </row>
    <row r="1542" spans="1:19" x14ac:dyDescent="0.3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>VLOOKUP(F1542,'Customer Info'!A:B,2,FALSE)</f>
        <v>Neil</v>
      </c>
      <c r="H1542" s="6" t="str">
        <f>VLOOKUP(F1542,'Customer Info'!A:C,3,FALSE)</f>
        <v>Franzšsisch</v>
      </c>
      <c r="I1542" s="6" t="str">
        <f>VLOOKUP(F1542,'Customer Info'!A:E,4,FALSE)</f>
        <v>Corporate</v>
      </c>
      <c r="J1542" s="2">
        <v>1654</v>
      </c>
      <c r="K1542" s="2">
        <v>1577</v>
      </c>
      <c r="L1542" s="2">
        <v>4</v>
      </c>
      <c r="M1542" s="7">
        <f t="shared" si="92"/>
        <v>6308</v>
      </c>
      <c r="N1542" s="7">
        <f t="shared" si="93"/>
        <v>6616</v>
      </c>
      <c r="O1542" s="2">
        <v>30</v>
      </c>
      <c r="P1542" s="8">
        <f t="shared" si="94"/>
        <v>6646</v>
      </c>
      <c r="Q1542" s="8">
        <f t="shared" si="95"/>
        <v>308</v>
      </c>
      <c r="R1542" s="2" t="s">
        <v>56</v>
      </c>
      <c r="S1542" s="24" cm="1">
        <f t="array" ref="S1542">_xlfn.IFS(P1542&lt;5000, P1542*2%,  P1542&lt;25000, P1542*5%, P1542&lt;50000, P1542*7%, P1542&lt;10000, P1542*9%, P1542&lt;250000, P1542*12%, P1542&gt;=250000, P1542*15%)</f>
        <v>332.3</v>
      </c>
    </row>
    <row r="1543" spans="1:19" x14ac:dyDescent="0.3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>VLOOKUP(F1543,'Customer Info'!A:B,2,FALSE)</f>
        <v>Eileen</v>
      </c>
      <c r="H1543" s="6" t="str">
        <f>VLOOKUP(F1543,'Customer Info'!A:C,3,FALSE)</f>
        <v>Kiefer</v>
      </c>
      <c r="I1543" s="6" t="str">
        <f>VLOOKUP(F1543,'Customer Info'!A:E,4,FALSE)</f>
        <v>Consumer</v>
      </c>
      <c r="J1543" s="2">
        <v>7943</v>
      </c>
      <c r="K1543" s="2">
        <v>7790</v>
      </c>
      <c r="L1543" s="2">
        <v>4</v>
      </c>
      <c r="M1543" s="7">
        <f t="shared" si="92"/>
        <v>31160</v>
      </c>
      <c r="N1543" s="7">
        <f t="shared" si="93"/>
        <v>31772</v>
      </c>
      <c r="O1543" s="2">
        <v>61</v>
      </c>
      <c r="P1543" s="8">
        <f t="shared" si="94"/>
        <v>31833</v>
      </c>
      <c r="Q1543" s="8">
        <f t="shared" si="95"/>
        <v>612</v>
      </c>
      <c r="R1543" s="2" t="s">
        <v>28</v>
      </c>
      <c r="S1543" s="24" cm="1">
        <f t="array" ref="S1543">_xlfn.IFS(P1543&lt;5000, P1543*2%,  P1543&lt;25000, P1543*5%, P1543&lt;50000, P1543*7%, P1543&lt;10000, P1543*9%, P1543&lt;250000, P1543*12%, P1543&gt;=250000, P1543*15%)</f>
        <v>2228.3100000000004</v>
      </c>
    </row>
    <row r="1544" spans="1:19" x14ac:dyDescent="0.3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>VLOOKUP(F1544,'Customer Info'!A:B,2,FALSE)</f>
        <v>Rachel</v>
      </c>
      <c r="H1544" s="6" t="str">
        <f>VLOOKUP(F1544,'Customer Info'!A:C,3,FALSE)</f>
        <v>Payne</v>
      </c>
      <c r="I1544" s="6" t="str">
        <f>VLOOKUP(F1544,'Customer Info'!A:E,4,FALSE)</f>
        <v>Consumer</v>
      </c>
      <c r="J1544" s="2">
        <v>2200</v>
      </c>
      <c r="K1544" s="2">
        <v>2020</v>
      </c>
      <c r="L1544" s="2">
        <v>7</v>
      </c>
      <c r="M1544" s="7">
        <f t="shared" si="92"/>
        <v>14140</v>
      </c>
      <c r="N1544" s="7">
        <f t="shared" si="93"/>
        <v>15400</v>
      </c>
      <c r="O1544" s="2">
        <v>82</v>
      </c>
      <c r="P1544" s="8">
        <f t="shared" si="94"/>
        <v>15482</v>
      </c>
      <c r="Q1544" s="8">
        <f t="shared" si="95"/>
        <v>1260</v>
      </c>
      <c r="R1544" s="2" t="s">
        <v>50</v>
      </c>
      <c r="S1544" s="24" cm="1">
        <f t="array" ref="S1544">_xlfn.IFS(P1544&lt;5000, P1544*2%,  P1544&lt;25000, P1544*5%, P1544&lt;50000, P1544*7%, P1544&lt;10000, P1544*9%, P1544&lt;250000, P1544*12%, P1544&gt;=250000, P1544*15%)</f>
        <v>774.1</v>
      </c>
    </row>
    <row r="1545" spans="1:19" x14ac:dyDescent="0.3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>VLOOKUP(F1545,'Customer Info'!A:B,2,FALSE)</f>
        <v>Trudy</v>
      </c>
      <c r="H1545" s="6" t="str">
        <f>VLOOKUP(F1545,'Customer Info'!A:C,3,FALSE)</f>
        <v>Glocke</v>
      </c>
      <c r="I1545" s="6" t="str">
        <f>VLOOKUP(F1545,'Customer Info'!A:E,4,FALSE)</f>
        <v>Consumer</v>
      </c>
      <c r="J1545" s="2">
        <v>87</v>
      </c>
      <c r="K1545" s="2">
        <v>80</v>
      </c>
      <c r="L1545" s="2">
        <v>6</v>
      </c>
      <c r="M1545" s="7">
        <f t="shared" si="92"/>
        <v>480</v>
      </c>
      <c r="N1545" s="7">
        <f t="shared" si="93"/>
        <v>522</v>
      </c>
      <c r="O1545" s="2">
        <v>10</v>
      </c>
      <c r="P1545" s="8">
        <f t="shared" si="94"/>
        <v>532</v>
      </c>
      <c r="Q1545" s="8">
        <f t="shared" si="95"/>
        <v>42</v>
      </c>
      <c r="R1545" s="2" t="s">
        <v>28</v>
      </c>
      <c r="S1545" s="24" cm="1">
        <f t="array" ref="S1545">_xlfn.IFS(P1545&lt;5000, P1545*2%,  P1545&lt;25000, P1545*5%, P1545&lt;50000, P1545*7%, P1545&lt;10000, P1545*9%, P1545&lt;250000, P1545*12%, P1545&gt;=250000, P1545*15%)</f>
        <v>10.64</v>
      </c>
    </row>
    <row r="1546" spans="1:19" x14ac:dyDescent="0.3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>VLOOKUP(F1546,'Customer Info'!A:B,2,FALSE)</f>
        <v>Shui</v>
      </c>
      <c r="H1546" s="6" t="str">
        <f>VLOOKUP(F1546,'Customer Info'!A:C,3,FALSE)</f>
        <v>Tom</v>
      </c>
      <c r="I1546" s="6" t="str">
        <f>VLOOKUP(F1546,'Customer Info'!A:E,4,FALSE)</f>
        <v>Consumer</v>
      </c>
      <c r="J1546" s="2">
        <v>1637</v>
      </c>
      <c r="K1546" s="2">
        <v>1532</v>
      </c>
      <c r="L1546" s="2">
        <v>3</v>
      </c>
      <c r="M1546" s="7">
        <f t="shared" si="92"/>
        <v>4596</v>
      </c>
      <c r="N1546" s="7">
        <f t="shared" si="93"/>
        <v>4911</v>
      </c>
      <c r="O1546" s="2">
        <v>30</v>
      </c>
      <c r="P1546" s="8">
        <f t="shared" si="94"/>
        <v>4941</v>
      </c>
      <c r="Q1546" s="8">
        <f t="shared" si="95"/>
        <v>315</v>
      </c>
      <c r="R1546" s="2" t="s">
        <v>50</v>
      </c>
      <c r="S1546" s="24" cm="1">
        <f t="array" ref="S1546">_xlfn.IFS(P1546&lt;5000, P1546*2%,  P1546&lt;25000, P1546*5%, P1546&lt;50000, P1546*7%, P1546&lt;10000, P1546*9%, P1546&lt;250000, P1546*12%, P1546&gt;=250000, P1546*15%)</f>
        <v>98.820000000000007</v>
      </c>
    </row>
    <row r="1547" spans="1:19" x14ac:dyDescent="0.3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>VLOOKUP(F1547,'Customer Info'!A:B,2,FALSE)</f>
        <v>Mick</v>
      </c>
      <c r="H1547" s="6" t="str">
        <f>VLOOKUP(F1547,'Customer Info'!A:C,3,FALSE)</f>
        <v>Brown</v>
      </c>
      <c r="I1547" s="6" t="str">
        <f>VLOOKUP(F1547,'Customer Info'!A:E,4,FALSE)</f>
        <v>Corporate</v>
      </c>
      <c r="J1547" s="2">
        <v>2829</v>
      </c>
      <c r="K1547" s="2">
        <v>2596</v>
      </c>
      <c r="L1547" s="2">
        <v>2</v>
      </c>
      <c r="M1547" s="7">
        <f t="shared" ref="M1547:M1610" si="96">K1547*L1547</f>
        <v>5192</v>
      </c>
      <c r="N1547" s="7">
        <f t="shared" ref="N1547:N1610" si="97">J1547*L1547</f>
        <v>5658</v>
      </c>
      <c r="O1547" s="2">
        <v>61</v>
      </c>
      <c r="P1547" s="8">
        <f t="shared" ref="P1547:P1610" si="98">N1547+O1547</f>
        <v>5719</v>
      </c>
      <c r="Q1547" s="8">
        <f t="shared" ref="Q1547:Q1610" si="99">N1547-M1547</f>
        <v>466</v>
      </c>
      <c r="R1547" s="2" t="s">
        <v>28</v>
      </c>
      <c r="S1547" s="24" cm="1">
        <f t="array" ref="S1547">_xlfn.IFS(P1547&lt;5000, P1547*2%,  P1547&lt;25000, P1547*5%, P1547&lt;50000, P1547*7%, P1547&lt;10000, P1547*9%, P1547&lt;250000, P1547*12%, P1547&gt;=250000, P1547*15%)</f>
        <v>285.95</v>
      </c>
    </row>
    <row r="1548" spans="1:19" x14ac:dyDescent="0.3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>VLOOKUP(F1548,'Customer Info'!A:B,2,FALSE)</f>
        <v>Joel</v>
      </c>
      <c r="H1548" s="6" t="str">
        <f>VLOOKUP(F1548,'Customer Info'!A:C,3,FALSE)</f>
        <v>Eaton</v>
      </c>
      <c r="I1548" s="6" t="str">
        <f>VLOOKUP(F1548,'Customer Info'!A:E,4,FALSE)</f>
        <v>Corporate</v>
      </c>
      <c r="J1548" s="2">
        <v>279</v>
      </c>
      <c r="K1548" s="2">
        <v>254</v>
      </c>
      <c r="L1548" s="2">
        <v>3</v>
      </c>
      <c r="M1548" s="7">
        <f t="shared" si="96"/>
        <v>762</v>
      </c>
      <c r="N1548" s="7">
        <f t="shared" si="97"/>
        <v>837</v>
      </c>
      <c r="O1548" s="2">
        <v>85</v>
      </c>
      <c r="P1548" s="8">
        <f t="shared" si="98"/>
        <v>922</v>
      </c>
      <c r="Q1548" s="8">
        <f t="shared" si="99"/>
        <v>75</v>
      </c>
      <c r="R1548" s="2" t="s">
        <v>28</v>
      </c>
      <c r="S1548" s="24" cm="1">
        <f t="array" ref="S1548">_xlfn.IFS(P1548&lt;5000, P1548*2%,  P1548&lt;25000, P1548*5%, P1548&lt;50000, P1548*7%, P1548&lt;10000, P1548*9%, P1548&lt;250000, P1548*12%, P1548&gt;=250000, P1548*15%)</f>
        <v>18.440000000000001</v>
      </c>
    </row>
    <row r="1549" spans="1:19" x14ac:dyDescent="0.3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>VLOOKUP(F1549,'Customer Info'!A:B,2,FALSE)</f>
        <v>Charlotte</v>
      </c>
      <c r="H1549" s="6" t="str">
        <f>VLOOKUP(F1549,'Customer Info'!A:C,3,FALSE)</f>
        <v>Melton</v>
      </c>
      <c r="I1549" s="6" t="str">
        <f>VLOOKUP(F1549,'Customer Info'!A:E,4,FALSE)</f>
        <v>Consumer</v>
      </c>
      <c r="J1549" s="2">
        <v>62</v>
      </c>
      <c r="K1549" s="2">
        <v>58</v>
      </c>
      <c r="L1549" s="2">
        <v>4</v>
      </c>
      <c r="M1549" s="7">
        <f t="shared" si="96"/>
        <v>232</v>
      </c>
      <c r="N1549" s="7">
        <f t="shared" si="97"/>
        <v>248</v>
      </c>
      <c r="O1549" s="2">
        <v>10</v>
      </c>
      <c r="P1549" s="8">
        <f t="shared" si="98"/>
        <v>258</v>
      </c>
      <c r="Q1549" s="8">
        <f t="shared" si="99"/>
        <v>16</v>
      </c>
      <c r="R1549" s="2" t="s">
        <v>28</v>
      </c>
      <c r="S1549" s="24" cm="1">
        <f t="array" ref="S1549">_xlfn.IFS(P1549&lt;5000, P1549*2%,  P1549&lt;25000, P1549*5%, P1549&lt;50000, P1549*7%, P1549&lt;10000, P1549*9%, P1549&lt;250000, P1549*12%, P1549&gt;=250000, P1549*15%)</f>
        <v>5.16</v>
      </c>
    </row>
    <row r="1550" spans="1:19" x14ac:dyDescent="0.3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>VLOOKUP(F1550,'Customer Info'!A:B,2,FALSE)</f>
        <v>Claudia</v>
      </c>
      <c r="H1550" s="6" t="str">
        <f>VLOOKUP(F1550,'Customer Info'!A:C,3,FALSE)</f>
        <v>Bergmann</v>
      </c>
      <c r="I1550" s="6" t="str">
        <f>VLOOKUP(F1550,'Customer Info'!A:E,4,FALSE)</f>
        <v>Home Office</v>
      </c>
      <c r="J1550" s="2">
        <v>1210</v>
      </c>
      <c r="K1550" s="2">
        <v>1164</v>
      </c>
      <c r="L1550" s="2">
        <v>2</v>
      </c>
      <c r="M1550" s="7">
        <f t="shared" si="96"/>
        <v>2328</v>
      </c>
      <c r="N1550" s="7">
        <f t="shared" si="97"/>
        <v>2420</v>
      </c>
      <c r="O1550" s="2">
        <v>23</v>
      </c>
      <c r="P1550" s="8">
        <f t="shared" si="98"/>
        <v>2443</v>
      </c>
      <c r="Q1550" s="8">
        <f t="shared" si="99"/>
        <v>92</v>
      </c>
      <c r="R1550" s="2" t="s">
        <v>28</v>
      </c>
      <c r="S1550" s="24" cm="1">
        <f t="array" ref="S1550">_xlfn.IFS(P1550&lt;5000, P1550*2%,  P1550&lt;25000, P1550*5%, P1550&lt;50000, P1550*7%, P1550&lt;10000, P1550*9%, P1550&lt;250000, P1550*12%, P1550&gt;=250000, P1550*15%)</f>
        <v>48.86</v>
      </c>
    </row>
    <row r="1551" spans="1:19" x14ac:dyDescent="0.3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>VLOOKUP(F1551,'Customer Info'!A:B,2,FALSE)</f>
        <v>Craig</v>
      </c>
      <c r="H1551" s="6" t="str">
        <f>VLOOKUP(F1551,'Customer Info'!A:C,3,FALSE)</f>
        <v>Carreira</v>
      </c>
      <c r="I1551" s="6" t="str">
        <f>VLOOKUP(F1551,'Customer Info'!A:E,4,FALSE)</f>
        <v>Consumer</v>
      </c>
      <c r="J1551" s="2">
        <v>8773</v>
      </c>
      <c r="K1551" s="2">
        <v>8115</v>
      </c>
      <c r="L1551" s="2">
        <v>3</v>
      </c>
      <c r="M1551" s="7">
        <f t="shared" si="96"/>
        <v>24345</v>
      </c>
      <c r="N1551" s="7">
        <f t="shared" si="97"/>
        <v>26319</v>
      </c>
      <c r="O1551" s="2">
        <v>54</v>
      </c>
      <c r="P1551" s="8">
        <f t="shared" si="98"/>
        <v>26373</v>
      </c>
      <c r="Q1551" s="8">
        <f t="shared" si="99"/>
        <v>1974</v>
      </c>
      <c r="R1551" s="2" t="s">
        <v>28</v>
      </c>
      <c r="S1551" s="24" cm="1">
        <f t="array" ref="S1551">_xlfn.IFS(P1551&lt;5000, P1551*2%,  P1551&lt;25000, P1551*5%, P1551&lt;50000, P1551*7%, P1551&lt;10000, P1551*9%, P1551&lt;250000, P1551*12%, P1551&gt;=250000, P1551*15%)</f>
        <v>1846.1100000000001</v>
      </c>
    </row>
    <row r="1552" spans="1:19" x14ac:dyDescent="0.3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>VLOOKUP(F1552,'Customer Info'!A:B,2,FALSE)</f>
        <v>Vivek</v>
      </c>
      <c r="H1552" s="6" t="str">
        <f>VLOOKUP(F1552,'Customer Info'!A:C,3,FALSE)</f>
        <v>Grady</v>
      </c>
      <c r="I1552" s="6" t="str">
        <f>VLOOKUP(F1552,'Customer Info'!A:E,4,FALSE)</f>
        <v>Corporate</v>
      </c>
      <c r="J1552" s="2">
        <v>2960</v>
      </c>
      <c r="K1552" s="2">
        <v>2635</v>
      </c>
      <c r="L1552" s="2">
        <v>1</v>
      </c>
      <c r="M1552" s="7">
        <f t="shared" si="96"/>
        <v>2635</v>
      </c>
      <c r="N1552" s="7">
        <f t="shared" si="97"/>
        <v>2960</v>
      </c>
      <c r="O1552" s="2">
        <v>86</v>
      </c>
      <c r="P1552" s="8">
        <f t="shared" si="98"/>
        <v>3046</v>
      </c>
      <c r="Q1552" s="8">
        <f t="shared" si="99"/>
        <v>325</v>
      </c>
      <c r="R1552" s="2" t="s">
        <v>50</v>
      </c>
      <c r="S1552" s="24" cm="1">
        <f t="array" ref="S1552">_xlfn.IFS(P1552&lt;5000, P1552*2%,  P1552&lt;25000, P1552*5%, P1552&lt;50000, P1552*7%, P1552&lt;10000, P1552*9%, P1552&lt;250000, P1552*12%, P1552&gt;=250000, P1552*15%)</f>
        <v>60.92</v>
      </c>
    </row>
    <row r="1553" spans="1:19" x14ac:dyDescent="0.3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>VLOOKUP(F1553,'Customer Info'!A:B,2,FALSE)</f>
        <v>Emily</v>
      </c>
      <c r="H1553" s="6" t="str">
        <f>VLOOKUP(F1553,'Customer Info'!A:C,3,FALSE)</f>
        <v>Burns</v>
      </c>
      <c r="I1553" s="6" t="str">
        <f>VLOOKUP(F1553,'Customer Info'!A:E,4,FALSE)</f>
        <v>Consumer</v>
      </c>
      <c r="J1553" s="2">
        <v>1447</v>
      </c>
      <c r="K1553" s="2">
        <v>1326</v>
      </c>
      <c r="L1553" s="2">
        <v>1</v>
      </c>
      <c r="M1553" s="7">
        <f t="shared" si="96"/>
        <v>1326</v>
      </c>
      <c r="N1553" s="7">
        <f t="shared" si="97"/>
        <v>1447</v>
      </c>
      <c r="O1553" s="2">
        <v>20</v>
      </c>
      <c r="P1553" s="8">
        <f t="shared" si="98"/>
        <v>1467</v>
      </c>
      <c r="Q1553" s="8">
        <f t="shared" si="99"/>
        <v>121</v>
      </c>
      <c r="R1553" s="2" t="s">
        <v>50</v>
      </c>
      <c r="S1553" s="24" cm="1">
        <f t="array" ref="S1553">_xlfn.IFS(P1553&lt;5000, P1553*2%,  P1553&lt;25000, P1553*5%, P1553&lt;50000, P1553*7%, P1553&lt;10000, P1553*9%, P1553&lt;250000, P1553*12%, P1553&gt;=250000, P1553*15%)</f>
        <v>29.34</v>
      </c>
    </row>
    <row r="1554" spans="1:19" x14ac:dyDescent="0.3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>VLOOKUP(F1554,'Customer Info'!A:B,2,FALSE)</f>
        <v>Charles</v>
      </c>
      <c r="H1554" s="6" t="str">
        <f>VLOOKUP(F1554,'Customer Info'!A:C,3,FALSE)</f>
        <v>Sheldon</v>
      </c>
      <c r="I1554" s="6" t="str">
        <f>VLOOKUP(F1554,'Customer Info'!A:E,4,FALSE)</f>
        <v>Consumer</v>
      </c>
      <c r="J1554" s="2">
        <v>60</v>
      </c>
      <c r="K1554" s="2">
        <v>58</v>
      </c>
      <c r="L1554" s="2">
        <v>4</v>
      </c>
      <c r="M1554" s="7">
        <f t="shared" si="96"/>
        <v>232</v>
      </c>
      <c r="N1554" s="7">
        <f t="shared" si="97"/>
        <v>240</v>
      </c>
      <c r="O1554" s="2">
        <v>10</v>
      </c>
      <c r="P1554" s="8">
        <f t="shared" si="98"/>
        <v>250</v>
      </c>
      <c r="Q1554" s="8">
        <f t="shared" si="99"/>
        <v>8</v>
      </c>
      <c r="R1554" s="2" t="s">
        <v>50</v>
      </c>
      <c r="S1554" s="24" cm="1">
        <f t="array" ref="S1554">_xlfn.IFS(P1554&lt;5000, P1554*2%,  P1554&lt;25000, P1554*5%, P1554&lt;50000, P1554*7%, P1554&lt;10000, P1554*9%, P1554&lt;250000, P1554*12%, P1554&gt;=250000, P1554*15%)</f>
        <v>5</v>
      </c>
    </row>
    <row r="1555" spans="1:19" x14ac:dyDescent="0.3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>VLOOKUP(F1555,'Customer Info'!A:B,2,FALSE)</f>
        <v>Roger</v>
      </c>
      <c r="H1555" s="6" t="str">
        <f>VLOOKUP(F1555,'Customer Info'!A:C,3,FALSE)</f>
        <v>Barcio</v>
      </c>
      <c r="I1555" s="6" t="str">
        <f>VLOOKUP(F1555,'Customer Info'!A:E,4,FALSE)</f>
        <v>Corporate</v>
      </c>
      <c r="J1555" s="2">
        <v>726</v>
      </c>
      <c r="K1555" s="2">
        <v>646</v>
      </c>
      <c r="L1555" s="2">
        <v>4</v>
      </c>
      <c r="M1555" s="7">
        <f t="shared" si="96"/>
        <v>2584</v>
      </c>
      <c r="N1555" s="7">
        <f t="shared" si="97"/>
        <v>2904</v>
      </c>
      <c r="O1555" s="2">
        <v>86</v>
      </c>
      <c r="P1555" s="8">
        <f t="shared" si="98"/>
        <v>2990</v>
      </c>
      <c r="Q1555" s="8">
        <f t="shared" si="99"/>
        <v>320</v>
      </c>
      <c r="R1555" s="2" t="s">
        <v>28</v>
      </c>
      <c r="S1555" s="24" cm="1">
        <f t="array" ref="S1555">_xlfn.IFS(P1555&lt;5000, P1555*2%,  P1555&lt;25000, P1555*5%, P1555&lt;50000, P1555*7%, P1555&lt;10000, P1555*9%, P1555&lt;250000, P1555*12%, P1555&gt;=250000, P1555*15%)</f>
        <v>59.800000000000004</v>
      </c>
    </row>
    <row r="1556" spans="1:19" x14ac:dyDescent="0.3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>VLOOKUP(F1556,'Customer Info'!A:B,2,FALSE)</f>
        <v>Harold</v>
      </c>
      <c r="H1556" s="6" t="str">
        <f>VLOOKUP(F1556,'Customer Info'!A:C,3,FALSE)</f>
        <v>Engle</v>
      </c>
      <c r="I1556" s="6" t="str">
        <f>VLOOKUP(F1556,'Customer Info'!A:E,4,FALSE)</f>
        <v>Home Office</v>
      </c>
      <c r="J1556" s="2">
        <v>400</v>
      </c>
      <c r="K1556" s="2">
        <v>360</v>
      </c>
      <c r="L1556" s="2">
        <v>1</v>
      </c>
      <c r="M1556" s="7">
        <f t="shared" si="96"/>
        <v>360</v>
      </c>
      <c r="N1556" s="7">
        <f t="shared" si="97"/>
        <v>400</v>
      </c>
      <c r="O1556" s="2">
        <v>68</v>
      </c>
      <c r="P1556" s="8">
        <f t="shared" si="98"/>
        <v>468</v>
      </c>
      <c r="Q1556" s="8">
        <f t="shared" si="99"/>
        <v>40</v>
      </c>
      <c r="R1556" s="2" t="s">
        <v>28</v>
      </c>
      <c r="S1556" s="24" cm="1">
        <f t="array" ref="S1556">_xlfn.IFS(P1556&lt;5000, P1556*2%,  P1556&lt;25000, P1556*5%, P1556&lt;50000, P1556*7%, P1556&lt;10000, P1556*9%, P1556&lt;250000, P1556*12%, P1556&gt;=250000, P1556*15%)</f>
        <v>9.36</v>
      </c>
    </row>
    <row r="1557" spans="1:19" x14ac:dyDescent="0.3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>VLOOKUP(F1557,'Customer Info'!A:B,2,FALSE)</f>
        <v>Art</v>
      </c>
      <c r="H1557" s="6" t="str">
        <f>VLOOKUP(F1557,'Customer Info'!A:C,3,FALSE)</f>
        <v>Foster</v>
      </c>
      <c r="I1557" s="6" t="str">
        <f>VLOOKUP(F1557,'Customer Info'!A:E,4,FALSE)</f>
        <v>Consumer</v>
      </c>
      <c r="J1557" s="2">
        <v>2342</v>
      </c>
      <c r="K1557" s="2">
        <v>2210</v>
      </c>
      <c r="L1557" s="2">
        <v>4</v>
      </c>
      <c r="M1557" s="7">
        <f t="shared" si="96"/>
        <v>8840</v>
      </c>
      <c r="N1557" s="7">
        <f t="shared" si="97"/>
        <v>9368</v>
      </c>
      <c r="O1557" s="2">
        <v>43</v>
      </c>
      <c r="P1557" s="8">
        <f t="shared" si="98"/>
        <v>9411</v>
      </c>
      <c r="Q1557" s="8">
        <f t="shared" si="99"/>
        <v>528</v>
      </c>
      <c r="R1557" s="2" t="s">
        <v>28</v>
      </c>
      <c r="S1557" s="24" cm="1">
        <f t="array" ref="S1557">_xlfn.IFS(P1557&lt;5000, P1557*2%,  P1557&lt;25000, P1557*5%, P1557&lt;50000, P1557*7%, P1557&lt;10000, P1557*9%, P1557&lt;250000, P1557*12%, P1557&gt;=250000, P1557*15%)</f>
        <v>470.55</v>
      </c>
    </row>
    <row r="1558" spans="1:19" x14ac:dyDescent="0.3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>VLOOKUP(F1558,'Customer Info'!A:B,2,FALSE)</f>
        <v>Sung</v>
      </c>
      <c r="H1558" s="6" t="str">
        <f>VLOOKUP(F1558,'Customer Info'!A:C,3,FALSE)</f>
        <v>Pak</v>
      </c>
      <c r="I1558" s="6" t="str">
        <f>VLOOKUP(F1558,'Customer Info'!A:E,4,FALSE)</f>
        <v>Consumer</v>
      </c>
      <c r="J1558" s="2">
        <v>185</v>
      </c>
      <c r="K1558" s="2">
        <v>171</v>
      </c>
      <c r="L1558" s="2">
        <v>3</v>
      </c>
      <c r="M1558" s="7">
        <f t="shared" si="96"/>
        <v>513</v>
      </c>
      <c r="N1558" s="7">
        <f t="shared" si="97"/>
        <v>555</v>
      </c>
      <c r="O1558" s="2">
        <v>30</v>
      </c>
      <c r="P1558" s="8">
        <f t="shared" si="98"/>
        <v>585</v>
      </c>
      <c r="Q1558" s="8">
        <f t="shared" si="99"/>
        <v>42</v>
      </c>
      <c r="R1558" s="2" t="s">
        <v>50</v>
      </c>
      <c r="S1558" s="24" cm="1">
        <f t="array" ref="S1558">_xlfn.IFS(P1558&lt;5000, P1558*2%,  P1558&lt;25000, P1558*5%, P1558&lt;50000, P1558*7%, P1558&lt;10000, P1558*9%, P1558&lt;250000, P1558*12%, P1558&gt;=250000, P1558*15%)</f>
        <v>11.700000000000001</v>
      </c>
    </row>
    <row r="1559" spans="1:19" x14ac:dyDescent="0.3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>VLOOKUP(F1559,'Customer Info'!A:B,2,FALSE)</f>
        <v>Erin</v>
      </c>
      <c r="H1559" s="6" t="str">
        <f>VLOOKUP(F1559,'Customer Info'!A:C,3,FALSE)</f>
        <v>Smith</v>
      </c>
      <c r="I1559" s="6" t="str">
        <f>VLOOKUP(F1559,'Customer Info'!A:E,4,FALSE)</f>
        <v>Home Office</v>
      </c>
      <c r="J1559" s="2">
        <v>142</v>
      </c>
      <c r="K1559" s="2">
        <v>129</v>
      </c>
      <c r="L1559" s="2">
        <v>1</v>
      </c>
      <c r="M1559" s="7">
        <f t="shared" si="96"/>
        <v>129</v>
      </c>
      <c r="N1559" s="7">
        <f t="shared" si="97"/>
        <v>142</v>
      </c>
      <c r="O1559" s="2">
        <v>30</v>
      </c>
      <c r="P1559" s="8">
        <f t="shared" si="98"/>
        <v>172</v>
      </c>
      <c r="Q1559" s="8">
        <f t="shared" si="99"/>
        <v>13</v>
      </c>
      <c r="R1559" s="2" t="s">
        <v>28</v>
      </c>
      <c r="S1559" s="24" cm="1">
        <f t="array" ref="S1559">_xlfn.IFS(P1559&lt;5000, P1559*2%,  P1559&lt;25000, P1559*5%, P1559&lt;50000, P1559*7%, P1559&lt;10000, P1559*9%, P1559&lt;250000, P1559*12%, P1559&gt;=250000, P1559*15%)</f>
        <v>3.44</v>
      </c>
    </row>
    <row r="1560" spans="1:19" x14ac:dyDescent="0.3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>VLOOKUP(F1560,'Customer Info'!A:B,2,FALSE)</f>
        <v>Cari</v>
      </c>
      <c r="H1560" s="6" t="str">
        <f>VLOOKUP(F1560,'Customer Info'!A:C,3,FALSE)</f>
        <v>Schnelling</v>
      </c>
      <c r="I1560" s="6" t="str">
        <f>VLOOKUP(F1560,'Customer Info'!A:E,4,FALSE)</f>
        <v>Home Office</v>
      </c>
      <c r="J1560" s="2">
        <v>1809</v>
      </c>
      <c r="K1560" s="2">
        <v>1691</v>
      </c>
      <c r="L1560" s="2">
        <v>3</v>
      </c>
      <c r="M1560" s="7">
        <f t="shared" si="96"/>
        <v>5073</v>
      </c>
      <c r="N1560" s="7">
        <f t="shared" si="97"/>
        <v>5427</v>
      </c>
      <c r="O1560" s="2">
        <v>32</v>
      </c>
      <c r="P1560" s="8">
        <f t="shared" si="98"/>
        <v>5459</v>
      </c>
      <c r="Q1560" s="8">
        <f t="shared" si="99"/>
        <v>354</v>
      </c>
      <c r="R1560" s="2" t="s">
        <v>50</v>
      </c>
      <c r="S1560" s="24" cm="1">
        <f t="array" ref="S1560">_xlfn.IFS(P1560&lt;5000, P1560*2%,  P1560&lt;25000, P1560*5%, P1560&lt;50000, P1560*7%, P1560&lt;10000, P1560*9%, P1560&lt;250000, P1560*12%, P1560&gt;=250000, P1560*15%)</f>
        <v>272.95</v>
      </c>
    </row>
    <row r="1561" spans="1:19" x14ac:dyDescent="0.3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>VLOOKUP(F1561,'Customer Info'!A:B,2,FALSE)</f>
        <v>Nick</v>
      </c>
      <c r="H1561" s="6" t="str">
        <f>VLOOKUP(F1561,'Customer Info'!A:C,3,FALSE)</f>
        <v>Radford</v>
      </c>
      <c r="I1561" s="6" t="str">
        <f>VLOOKUP(F1561,'Customer Info'!A:E,4,FALSE)</f>
        <v>Home Office</v>
      </c>
      <c r="J1561" s="2">
        <v>92</v>
      </c>
      <c r="K1561" s="2">
        <v>85</v>
      </c>
      <c r="L1561" s="2">
        <v>2</v>
      </c>
      <c r="M1561" s="7">
        <f t="shared" si="96"/>
        <v>170</v>
      </c>
      <c r="N1561" s="7">
        <f t="shared" si="97"/>
        <v>184</v>
      </c>
      <c r="O1561" s="2">
        <v>10</v>
      </c>
      <c r="P1561" s="8">
        <f t="shared" si="98"/>
        <v>194</v>
      </c>
      <c r="Q1561" s="8">
        <f t="shared" si="99"/>
        <v>14</v>
      </c>
      <c r="R1561" s="2" t="s">
        <v>50</v>
      </c>
      <c r="S1561" s="24" cm="1">
        <f t="array" ref="S1561">_xlfn.IFS(P1561&lt;5000, P1561*2%,  P1561&lt;25000, P1561*5%, P1561&lt;50000, P1561*7%, P1561&lt;10000, P1561*9%, P1561&lt;250000, P1561*12%, P1561&gt;=250000, P1561*15%)</f>
        <v>3.88</v>
      </c>
    </row>
    <row r="1562" spans="1:19" x14ac:dyDescent="0.3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>VLOOKUP(F1562,'Customer Info'!A:B,2,FALSE)</f>
        <v>Corinna</v>
      </c>
      <c r="H1562" s="6" t="str">
        <f>VLOOKUP(F1562,'Customer Info'!A:C,3,FALSE)</f>
        <v>Mitchell</v>
      </c>
      <c r="I1562" s="6" t="str">
        <f>VLOOKUP(F1562,'Customer Info'!A:E,4,FALSE)</f>
        <v>Consumer</v>
      </c>
      <c r="J1562" s="2">
        <v>5051</v>
      </c>
      <c r="K1562" s="2">
        <v>4634</v>
      </c>
      <c r="L1562" s="2">
        <v>2</v>
      </c>
      <c r="M1562" s="7">
        <f t="shared" si="96"/>
        <v>9268</v>
      </c>
      <c r="N1562" s="7">
        <f t="shared" si="97"/>
        <v>10102</v>
      </c>
      <c r="O1562" s="2">
        <v>80</v>
      </c>
      <c r="P1562" s="8">
        <f t="shared" si="98"/>
        <v>10182</v>
      </c>
      <c r="Q1562" s="8">
        <f t="shared" si="99"/>
        <v>834</v>
      </c>
      <c r="R1562" s="2" t="s">
        <v>26</v>
      </c>
      <c r="S1562" s="24" cm="1">
        <f t="array" ref="S1562">_xlfn.IFS(P1562&lt;5000, P1562*2%,  P1562&lt;25000, P1562*5%, P1562&lt;50000, P1562*7%, P1562&lt;10000, P1562*9%, P1562&lt;250000, P1562*12%, P1562&gt;=250000, P1562*15%)</f>
        <v>509.1</v>
      </c>
    </row>
    <row r="1563" spans="1:19" x14ac:dyDescent="0.3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>VLOOKUP(F1563,'Customer Info'!A:B,2,FALSE)</f>
        <v>Barry</v>
      </c>
      <c r="H1563" s="6" t="str">
        <f>VLOOKUP(F1563,'Customer Info'!A:C,3,FALSE)</f>
        <v>Franzšsisch</v>
      </c>
      <c r="I1563" s="6" t="str">
        <f>VLOOKUP(F1563,'Customer Info'!A:E,4,FALSE)</f>
        <v>Consumer</v>
      </c>
      <c r="J1563" s="2">
        <v>5906</v>
      </c>
      <c r="K1563" s="2">
        <v>5266</v>
      </c>
      <c r="L1563" s="2">
        <v>1</v>
      </c>
      <c r="M1563" s="7">
        <f t="shared" si="96"/>
        <v>5266</v>
      </c>
      <c r="N1563" s="7">
        <f t="shared" si="97"/>
        <v>5906</v>
      </c>
      <c r="O1563" s="2">
        <v>53</v>
      </c>
      <c r="P1563" s="8">
        <f t="shared" si="98"/>
        <v>5959</v>
      </c>
      <c r="Q1563" s="8">
        <f t="shared" si="99"/>
        <v>640</v>
      </c>
      <c r="R1563" s="2" t="s">
        <v>50</v>
      </c>
      <c r="S1563" s="24" cm="1">
        <f t="array" ref="S1563">_xlfn.IFS(P1563&lt;5000, P1563*2%,  P1563&lt;25000, P1563*5%, P1563&lt;50000, P1563*7%, P1563&lt;10000, P1563*9%, P1563&lt;250000, P1563*12%, P1563&gt;=250000, P1563*15%)</f>
        <v>297.95</v>
      </c>
    </row>
    <row r="1564" spans="1:19" x14ac:dyDescent="0.3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>VLOOKUP(F1564,'Customer Info'!A:B,2,FALSE)</f>
        <v>Lindsay</v>
      </c>
      <c r="H1564" s="6" t="str">
        <f>VLOOKUP(F1564,'Customer Info'!A:C,3,FALSE)</f>
        <v>Williams</v>
      </c>
      <c r="I1564" s="6" t="str">
        <f>VLOOKUP(F1564,'Customer Info'!A:E,4,FALSE)</f>
        <v>Corporate</v>
      </c>
      <c r="J1564" s="2">
        <v>1399</v>
      </c>
      <c r="K1564" s="2">
        <v>1308</v>
      </c>
      <c r="L1564" s="2">
        <v>6</v>
      </c>
      <c r="M1564" s="7">
        <f t="shared" si="96"/>
        <v>7848</v>
      </c>
      <c r="N1564" s="7">
        <f t="shared" si="97"/>
        <v>8394</v>
      </c>
      <c r="O1564" s="2">
        <v>76</v>
      </c>
      <c r="P1564" s="8">
        <f t="shared" si="98"/>
        <v>8470</v>
      </c>
      <c r="Q1564" s="8">
        <f t="shared" si="99"/>
        <v>546</v>
      </c>
      <c r="R1564" s="2" t="s">
        <v>50</v>
      </c>
      <c r="S1564" s="24" cm="1">
        <f t="array" ref="S1564">_xlfn.IFS(P1564&lt;5000, P1564*2%,  P1564&lt;25000, P1564*5%, P1564&lt;50000, P1564*7%, P1564&lt;10000, P1564*9%, P1564&lt;250000, P1564*12%, P1564&gt;=250000, P1564*15%)</f>
        <v>423.5</v>
      </c>
    </row>
    <row r="1565" spans="1:19" x14ac:dyDescent="0.3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>VLOOKUP(F1565,'Customer Info'!A:B,2,FALSE)</f>
        <v>Logan</v>
      </c>
      <c r="H1565" s="6" t="str">
        <f>VLOOKUP(F1565,'Customer Info'!A:C,3,FALSE)</f>
        <v>Currie</v>
      </c>
      <c r="I1565" s="6" t="str">
        <f>VLOOKUP(F1565,'Customer Info'!A:E,4,FALSE)</f>
        <v>Corporate</v>
      </c>
      <c r="J1565" s="2">
        <v>2857</v>
      </c>
      <c r="K1565" s="2">
        <v>2622</v>
      </c>
      <c r="L1565" s="2">
        <v>5</v>
      </c>
      <c r="M1565" s="7">
        <f t="shared" si="96"/>
        <v>13110</v>
      </c>
      <c r="N1565" s="7">
        <f t="shared" si="97"/>
        <v>14285</v>
      </c>
      <c r="O1565" s="2">
        <v>55</v>
      </c>
      <c r="P1565" s="8">
        <f t="shared" si="98"/>
        <v>14340</v>
      </c>
      <c r="Q1565" s="8">
        <f t="shared" si="99"/>
        <v>1175</v>
      </c>
      <c r="R1565" s="2" t="s">
        <v>50</v>
      </c>
      <c r="S1565" s="24" cm="1">
        <f t="array" ref="S1565">_xlfn.IFS(P1565&lt;5000, P1565*2%,  P1565&lt;25000, P1565*5%, P1565&lt;50000, P1565*7%, P1565&lt;10000, P1565*9%, P1565&lt;250000, P1565*12%, P1565&gt;=250000, P1565*15%)</f>
        <v>717</v>
      </c>
    </row>
    <row r="1566" spans="1:19" x14ac:dyDescent="0.3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>VLOOKUP(F1566,'Customer Info'!A:B,2,FALSE)</f>
        <v>Eugene</v>
      </c>
      <c r="H1566" s="6" t="str">
        <f>VLOOKUP(F1566,'Customer Info'!A:C,3,FALSE)</f>
        <v>Barchas</v>
      </c>
      <c r="I1566" s="6" t="str">
        <f>VLOOKUP(F1566,'Customer Info'!A:E,4,FALSE)</f>
        <v>Consumer</v>
      </c>
      <c r="J1566" s="2">
        <v>7212</v>
      </c>
      <c r="K1566" s="2">
        <v>6737</v>
      </c>
      <c r="L1566" s="2">
        <v>2</v>
      </c>
      <c r="M1566" s="7">
        <f t="shared" si="96"/>
        <v>13474</v>
      </c>
      <c r="N1566" s="7">
        <f t="shared" si="97"/>
        <v>14424</v>
      </c>
      <c r="O1566" s="2">
        <v>34</v>
      </c>
      <c r="P1566" s="8">
        <f t="shared" si="98"/>
        <v>14458</v>
      </c>
      <c r="Q1566" s="8">
        <f t="shared" si="99"/>
        <v>950</v>
      </c>
      <c r="R1566" s="2" t="s">
        <v>50</v>
      </c>
      <c r="S1566" s="24" cm="1">
        <f t="array" ref="S1566">_xlfn.IFS(P1566&lt;5000, P1566*2%,  P1566&lt;25000, P1566*5%, P1566&lt;50000, P1566*7%, P1566&lt;10000, P1566*9%, P1566&lt;250000, P1566*12%, P1566&gt;=250000, P1566*15%)</f>
        <v>722.90000000000009</v>
      </c>
    </row>
    <row r="1567" spans="1:19" x14ac:dyDescent="0.3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>VLOOKUP(F1567,'Customer Info'!A:B,2,FALSE)</f>
        <v>Rick</v>
      </c>
      <c r="H1567" s="6" t="str">
        <f>VLOOKUP(F1567,'Customer Info'!A:C,3,FALSE)</f>
        <v>Duston</v>
      </c>
      <c r="I1567" s="6" t="str">
        <f>VLOOKUP(F1567,'Customer Info'!A:E,4,FALSE)</f>
        <v>Consumer</v>
      </c>
      <c r="J1567" s="2">
        <v>2310</v>
      </c>
      <c r="K1567" s="2">
        <v>2040</v>
      </c>
      <c r="L1567" s="2">
        <v>1</v>
      </c>
      <c r="M1567" s="7">
        <f t="shared" si="96"/>
        <v>2040</v>
      </c>
      <c r="N1567" s="7">
        <f t="shared" si="97"/>
        <v>2310</v>
      </c>
      <c r="O1567" s="2">
        <v>30</v>
      </c>
      <c r="P1567" s="8">
        <f t="shared" si="98"/>
        <v>2340</v>
      </c>
      <c r="Q1567" s="8">
        <f t="shared" si="99"/>
        <v>270</v>
      </c>
      <c r="R1567" s="2" t="s">
        <v>50</v>
      </c>
      <c r="S1567" s="24" cm="1">
        <f t="array" ref="S1567">_xlfn.IFS(P1567&lt;5000, P1567*2%,  P1567&lt;25000, P1567*5%, P1567&lt;50000, P1567*7%, P1567&lt;10000, P1567*9%, P1567&lt;250000, P1567*12%, P1567&gt;=250000, P1567*15%)</f>
        <v>46.800000000000004</v>
      </c>
    </row>
    <row r="1568" spans="1:19" x14ac:dyDescent="0.3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>VLOOKUP(F1568,'Customer Info'!A:B,2,FALSE)</f>
        <v>Heather</v>
      </c>
      <c r="H1568" s="6" t="str">
        <f>VLOOKUP(F1568,'Customer Info'!A:C,3,FALSE)</f>
        <v>Kirkland</v>
      </c>
      <c r="I1568" s="6" t="str">
        <f>VLOOKUP(F1568,'Customer Info'!A:E,4,FALSE)</f>
        <v>Consumer</v>
      </c>
      <c r="J1568" s="2">
        <v>2759</v>
      </c>
      <c r="K1568" s="2">
        <v>2628</v>
      </c>
      <c r="L1568" s="2">
        <v>2</v>
      </c>
      <c r="M1568" s="7">
        <f t="shared" si="96"/>
        <v>5256</v>
      </c>
      <c r="N1568" s="7">
        <f t="shared" si="97"/>
        <v>5518</v>
      </c>
      <c r="O1568" s="2">
        <v>98</v>
      </c>
      <c r="P1568" s="8">
        <f t="shared" si="98"/>
        <v>5616</v>
      </c>
      <c r="Q1568" s="8">
        <f t="shared" si="99"/>
        <v>262</v>
      </c>
      <c r="R1568" s="2" t="s">
        <v>50</v>
      </c>
      <c r="S1568" s="24" cm="1">
        <f t="array" ref="S1568">_xlfn.IFS(P1568&lt;5000, P1568*2%,  P1568&lt;25000, P1568*5%, P1568&lt;50000, P1568*7%, P1568&lt;10000, P1568*9%, P1568&lt;250000, P1568*12%, P1568&gt;=250000, P1568*15%)</f>
        <v>280.8</v>
      </c>
    </row>
    <row r="1569" spans="1:19" x14ac:dyDescent="0.3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>VLOOKUP(F1569,'Customer Info'!A:B,2,FALSE)</f>
        <v>Candace</v>
      </c>
      <c r="H1569" s="6" t="str">
        <f>VLOOKUP(F1569,'Customer Info'!A:C,3,FALSE)</f>
        <v>McMahon</v>
      </c>
      <c r="I1569" s="6" t="str">
        <f>VLOOKUP(F1569,'Customer Info'!A:E,4,FALSE)</f>
        <v>Consumer</v>
      </c>
      <c r="J1569" s="2">
        <v>1635</v>
      </c>
      <c r="K1569" s="2">
        <v>1573</v>
      </c>
      <c r="L1569" s="2">
        <v>1</v>
      </c>
      <c r="M1569" s="7">
        <f t="shared" si="96"/>
        <v>1573</v>
      </c>
      <c r="N1569" s="7">
        <f t="shared" si="97"/>
        <v>1635</v>
      </c>
      <c r="O1569" s="2">
        <v>68</v>
      </c>
      <c r="P1569" s="8">
        <f t="shared" si="98"/>
        <v>1703</v>
      </c>
      <c r="Q1569" s="8">
        <f t="shared" si="99"/>
        <v>62</v>
      </c>
      <c r="R1569" s="2" t="s">
        <v>26</v>
      </c>
      <c r="S1569" s="24" cm="1">
        <f t="array" ref="S1569">_xlfn.IFS(P1569&lt;5000, P1569*2%,  P1569&lt;25000, P1569*5%, P1569&lt;50000, P1569*7%, P1569&lt;10000, P1569*9%, P1569&lt;250000, P1569*12%, P1569&gt;=250000, P1569*15%)</f>
        <v>34.06</v>
      </c>
    </row>
    <row r="1570" spans="1:19" x14ac:dyDescent="0.3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>VLOOKUP(F1570,'Customer Info'!A:B,2,FALSE)</f>
        <v>Peter</v>
      </c>
      <c r="H1570" s="6" t="str">
        <f>VLOOKUP(F1570,'Customer Info'!A:C,3,FALSE)</f>
        <v>BŸhler</v>
      </c>
      <c r="I1570" s="6" t="str">
        <f>VLOOKUP(F1570,'Customer Info'!A:E,4,FALSE)</f>
        <v>Consumer</v>
      </c>
      <c r="J1570" s="2">
        <v>1306</v>
      </c>
      <c r="K1570" s="2">
        <v>1197</v>
      </c>
      <c r="L1570" s="2">
        <v>3</v>
      </c>
      <c r="M1570" s="7">
        <f t="shared" si="96"/>
        <v>3591</v>
      </c>
      <c r="N1570" s="7">
        <f t="shared" si="97"/>
        <v>3918</v>
      </c>
      <c r="O1570" s="2">
        <v>70</v>
      </c>
      <c r="P1570" s="8">
        <f t="shared" si="98"/>
        <v>3988</v>
      </c>
      <c r="Q1570" s="8">
        <f t="shared" si="99"/>
        <v>327</v>
      </c>
      <c r="R1570" s="2" t="s">
        <v>50</v>
      </c>
      <c r="S1570" s="24" cm="1">
        <f t="array" ref="S1570">_xlfn.IFS(P1570&lt;5000, P1570*2%,  P1570&lt;25000, P1570*5%, P1570&lt;50000, P1570*7%, P1570&lt;10000, P1570*9%, P1570&lt;250000, P1570*12%, P1570&gt;=250000, P1570*15%)</f>
        <v>79.760000000000005</v>
      </c>
    </row>
    <row r="1571" spans="1:19" x14ac:dyDescent="0.3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>VLOOKUP(F1571,'Customer Info'!A:B,2,FALSE)</f>
        <v>Ralph</v>
      </c>
      <c r="H1571" s="6" t="str">
        <f>VLOOKUP(F1571,'Customer Info'!A:C,3,FALSE)</f>
        <v>Arnett</v>
      </c>
      <c r="I1571" s="6" t="str">
        <f>VLOOKUP(F1571,'Customer Info'!A:E,4,FALSE)</f>
        <v>Consumer</v>
      </c>
      <c r="J1571" s="2">
        <v>6951</v>
      </c>
      <c r="K1571" s="2">
        <v>6620</v>
      </c>
      <c r="L1571" s="2">
        <v>7</v>
      </c>
      <c r="M1571" s="7">
        <f t="shared" si="96"/>
        <v>46340</v>
      </c>
      <c r="N1571" s="7">
        <f t="shared" si="97"/>
        <v>48657</v>
      </c>
      <c r="O1571" s="2">
        <v>94</v>
      </c>
      <c r="P1571" s="8">
        <f t="shared" si="98"/>
        <v>48751</v>
      </c>
      <c r="Q1571" s="8">
        <f t="shared" si="99"/>
        <v>2317</v>
      </c>
      <c r="R1571" s="2" t="s">
        <v>28</v>
      </c>
      <c r="S1571" s="24" cm="1">
        <f t="array" ref="S1571">_xlfn.IFS(P1571&lt;5000, P1571*2%,  P1571&lt;25000, P1571*5%, P1571&lt;50000, P1571*7%, P1571&lt;10000, P1571*9%, P1571&lt;250000, P1571*12%, P1571&gt;=250000, P1571*15%)</f>
        <v>3412.57</v>
      </c>
    </row>
    <row r="1572" spans="1:19" x14ac:dyDescent="0.3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>VLOOKUP(F1572,'Customer Info'!A:B,2,FALSE)</f>
        <v>Nick</v>
      </c>
      <c r="H1572" s="6" t="str">
        <f>VLOOKUP(F1572,'Customer Info'!A:C,3,FALSE)</f>
        <v>Radford</v>
      </c>
      <c r="I1572" s="6" t="str">
        <f>VLOOKUP(F1572,'Customer Info'!A:E,4,FALSE)</f>
        <v>Home Office</v>
      </c>
      <c r="J1572" s="2">
        <v>184</v>
      </c>
      <c r="K1572" s="2">
        <v>176</v>
      </c>
      <c r="L1572" s="2">
        <v>2</v>
      </c>
      <c r="M1572" s="7">
        <f t="shared" si="96"/>
        <v>352</v>
      </c>
      <c r="N1572" s="7">
        <f t="shared" si="97"/>
        <v>368</v>
      </c>
      <c r="O1572" s="2">
        <v>30</v>
      </c>
      <c r="P1572" s="8">
        <f t="shared" si="98"/>
        <v>398</v>
      </c>
      <c r="Q1572" s="8">
        <f t="shared" si="99"/>
        <v>16</v>
      </c>
      <c r="R1572" s="2" t="s">
        <v>28</v>
      </c>
      <c r="S1572" s="24" cm="1">
        <f t="array" ref="S1572">_xlfn.IFS(P1572&lt;5000, P1572*2%,  P1572&lt;25000, P1572*5%, P1572&lt;50000, P1572*7%, P1572&lt;10000, P1572*9%, P1572&lt;250000, P1572*12%, P1572&gt;=250000, P1572*15%)</f>
        <v>7.96</v>
      </c>
    </row>
    <row r="1573" spans="1:19" x14ac:dyDescent="0.3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>VLOOKUP(F1573,'Customer Info'!A:B,2,FALSE)</f>
        <v>Emily</v>
      </c>
      <c r="H1573" s="6" t="str">
        <f>VLOOKUP(F1573,'Customer Info'!A:C,3,FALSE)</f>
        <v>Burns</v>
      </c>
      <c r="I1573" s="6" t="str">
        <f>VLOOKUP(F1573,'Customer Info'!A:E,4,FALSE)</f>
        <v>Consumer</v>
      </c>
      <c r="J1573" s="2">
        <v>1686</v>
      </c>
      <c r="K1573" s="2">
        <v>1591</v>
      </c>
      <c r="L1573" s="2">
        <v>2</v>
      </c>
      <c r="M1573" s="7">
        <f t="shared" si="96"/>
        <v>3182</v>
      </c>
      <c r="N1573" s="7">
        <f t="shared" si="97"/>
        <v>3372</v>
      </c>
      <c r="O1573" s="2">
        <v>28</v>
      </c>
      <c r="P1573" s="8">
        <f t="shared" si="98"/>
        <v>3400</v>
      </c>
      <c r="Q1573" s="8">
        <f t="shared" si="99"/>
        <v>190</v>
      </c>
      <c r="R1573" s="2" t="s">
        <v>50</v>
      </c>
      <c r="S1573" s="24" cm="1">
        <f t="array" ref="S1573">_xlfn.IFS(P1573&lt;5000, P1573*2%,  P1573&lt;25000, P1573*5%, P1573&lt;50000, P1573*7%, P1573&lt;10000, P1573*9%, P1573&lt;250000, P1573*12%, P1573&gt;=250000, P1573*15%)</f>
        <v>68</v>
      </c>
    </row>
    <row r="1574" spans="1:19" x14ac:dyDescent="0.3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>VLOOKUP(F1574,'Customer Info'!A:B,2,FALSE)</f>
        <v>Thomas</v>
      </c>
      <c r="H1574" s="6" t="str">
        <f>VLOOKUP(F1574,'Customer Info'!A:C,3,FALSE)</f>
        <v>Boland</v>
      </c>
      <c r="I1574" s="6" t="str">
        <f>VLOOKUP(F1574,'Customer Info'!A:E,4,FALSE)</f>
        <v>Consumer</v>
      </c>
      <c r="J1574" s="2">
        <v>3354</v>
      </c>
      <c r="K1574" s="2">
        <v>3102</v>
      </c>
      <c r="L1574" s="2">
        <v>3</v>
      </c>
      <c r="M1574" s="7">
        <f t="shared" si="96"/>
        <v>9306</v>
      </c>
      <c r="N1574" s="7">
        <f t="shared" si="97"/>
        <v>10062</v>
      </c>
      <c r="O1574" s="2">
        <v>75</v>
      </c>
      <c r="P1574" s="8">
        <f t="shared" si="98"/>
        <v>10137</v>
      </c>
      <c r="Q1574" s="8">
        <f t="shared" si="99"/>
        <v>756</v>
      </c>
      <c r="R1574" s="2" t="s">
        <v>28</v>
      </c>
      <c r="S1574" s="24" cm="1">
        <f t="array" ref="S1574">_xlfn.IFS(P1574&lt;5000, P1574*2%,  P1574&lt;25000, P1574*5%, P1574&lt;50000, P1574*7%, P1574&lt;10000, P1574*9%, P1574&lt;250000, P1574*12%, P1574&gt;=250000, P1574*15%)</f>
        <v>506.85</v>
      </c>
    </row>
    <row r="1575" spans="1:19" x14ac:dyDescent="0.3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>VLOOKUP(F1575,'Customer Info'!A:B,2,FALSE)</f>
        <v>Tony</v>
      </c>
      <c r="H1575" s="6" t="str">
        <f>VLOOKUP(F1575,'Customer Info'!A:C,3,FALSE)</f>
        <v>Sayre</v>
      </c>
      <c r="I1575" s="6" t="str">
        <f>VLOOKUP(F1575,'Customer Info'!A:E,4,FALSE)</f>
        <v>Consumer</v>
      </c>
      <c r="J1575" s="2">
        <v>4714</v>
      </c>
      <c r="K1575" s="2">
        <v>4323</v>
      </c>
      <c r="L1575" s="2">
        <v>1</v>
      </c>
      <c r="M1575" s="7">
        <f t="shared" si="96"/>
        <v>4323</v>
      </c>
      <c r="N1575" s="7">
        <f t="shared" si="97"/>
        <v>4714</v>
      </c>
      <c r="O1575" s="2">
        <v>90</v>
      </c>
      <c r="P1575" s="8">
        <f t="shared" si="98"/>
        <v>4804</v>
      </c>
      <c r="Q1575" s="8">
        <f t="shared" si="99"/>
        <v>391</v>
      </c>
      <c r="R1575" s="2" t="s">
        <v>28</v>
      </c>
      <c r="S1575" s="24" cm="1">
        <f t="array" ref="S1575">_xlfn.IFS(P1575&lt;5000, P1575*2%,  P1575&lt;25000, P1575*5%, P1575&lt;50000, P1575*7%, P1575&lt;10000, P1575*9%, P1575&lt;250000, P1575*12%, P1575&gt;=250000, P1575*15%)</f>
        <v>96.08</v>
      </c>
    </row>
    <row r="1576" spans="1:19" x14ac:dyDescent="0.3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>VLOOKUP(F1576,'Customer Info'!A:B,2,FALSE)</f>
        <v>John</v>
      </c>
      <c r="H1576" s="6" t="str">
        <f>VLOOKUP(F1576,'Customer Info'!A:C,3,FALSE)</f>
        <v>Huston</v>
      </c>
      <c r="I1576" s="6" t="str">
        <f>VLOOKUP(F1576,'Customer Info'!A:E,4,FALSE)</f>
        <v>Corporate</v>
      </c>
      <c r="J1576" s="2">
        <v>1292</v>
      </c>
      <c r="K1576" s="2">
        <v>1185</v>
      </c>
      <c r="L1576" s="2">
        <v>8</v>
      </c>
      <c r="M1576" s="7">
        <f t="shared" si="96"/>
        <v>9480</v>
      </c>
      <c r="N1576" s="7">
        <f t="shared" si="97"/>
        <v>10336</v>
      </c>
      <c r="O1576" s="2">
        <v>43</v>
      </c>
      <c r="P1576" s="8">
        <f t="shared" si="98"/>
        <v>10379</v>
      </c>
      <c r="Q1576" s="8">
        <f t="shared" si="99"/>
        <v>856</v>
      </c>
      <c r="R1576" s="2" t="s">
        <v>28</v>
      </c>
      <c r="S1576" s="24" cm="1">
        <f t="array" ref="S1576">_xlfn.IFS(P1576&lt;5000, P1576*2%,  P1576&lt;25000, P1576*5%, P1576&lt;50000, P1576*7%, P1576&lt;10000, P1576*9%, P1576&lt;250000, P1576*12%, P1576&gt;=250000, P1576*15%)</f>
        <v>518.95000000000005</v>
      </c>
    </row>
    <row r="1577" spans="1:19" x14ac:dyDescent="0.3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>VLOOKUP(F1577,'Customer Info'!A:B,2,FALSE)</f>
        <v>Marina</v>
      </c>
      <c r="H1577" s="6" t="str">
        <f>VLOOKUP(F1577,'Customer Info'!A:C,3,FALSE)</f>
        <v>Lichtenstein</v>
      </c>
      <c r="I1577" s="6" t="str">
        <f>VLOOKUP(F1577,'Customer Info'!A:E,4,FALSE)</f>
        <v>Home Office</v>
      </c>
      <c r="J1577" s="2">
        <v>1901</v>
      </c>
      <c r="K1577" s="2">
        <v>1810</v>
      </c>
      <c r="L1577" s="2">
        <v>7</v>
      </c>
      <c r="M1577" s="7">
        <f t="shared" si="96"/>
        <v>12670</v>
      </c>
      <c r="N1577" s="7">
        <f t="shared" si="97"/>
        <v>13307</v>
      </c>
      <c r="O1577" s="2">
        <v>71</v>
      </c>
      <c r="P1577" s="8">
        <f t="shared" si="98"/>
        <v>13378</v>
      </c>
      <c r="Q1577" s="8">
        <f t="shared" si="99"/>
        <v>637</v>
      </c>
      <c r="R1577" s="2" t="s">
        <v>28</v>
      </c>
      <c r="S1577" s="24" cm="1">
        <f t="array" ref="S1577">_xlfn.IFS(P1577&lt;5000, P1577*2%,  P1577&lt;25000, P1577*5%, P1577&lt;50000, P1577*7%, P1577&lt;10000, P1577*9%, P1577&lt;250000, P1577*12%, P1577&gt;=250000, P1577*15%)</f>
        <v>668.90000000000009</v>
      </c>
    </row>
    <row r="1578" spans="1:19" x14ac:dyDescent="0.3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>VLOOKUP(F1578,'Customer Info'!A:B,2,FALSE)</f>
        <v>William</v>
      </c>
      <c r="H1578" s="6" t="str">
        <f>VLOOKUP(F1578,'Customer Info'!A:C,3,FALSE)</f>
        <v>Brown</v>
      </c>
      <c r="I1578" s="6" t="str">
        <f>VLOOKUP(F1578,'Customer Info'!A:E,4,FALSE)</f>
        <v>Consumer</v>
      </c>
      <c r="J1578" s="2">
        <v>729</v>
      </c>
      <c r="K1578" s="2">
        <v>689</v>
      </c>
      <c r="L1578" s="2">
        <v>2</v>
      </c>
      <c r="M1578" s="7">
        <f t="shared" si="96"/>
        <v>1378</v>
      </c>
      <c r="N1578" s="7">
        <f t="shared" si="97"/>
        <v>1458</v>
      </c>
      <c r="O1578" s="2">
        <v>95</v>
      </c>
      <c r="P1578" s="8">
        <f t="shared" si="98"/>
        <v>1553</v>
      </c>
      <c r="Q1578" s="8">
        <f t="shared" si="99"/>
        <v>80</v>
      </c>
      <c r="R1578" s="2" t="s">
        <v>50</v>
      </c>
      <c r="S1578" s="24" cm="1">
        <f t="array" ref="S1578">_xlfn.IFS(P1578&lt;5000, P1578*2%,  P1578&lt;25000, P1578*5%, P1578&lt;50000, P1578*7%, P1578&lt;10000, P1578*9%, P1578&lt;250000, P1578*12%, P1578&gt;=250000, P1578*15%)</f>
        <v>31.060000000000002</v>
      </c>
    </row>
    <row r="1579" spans="1:19" x14ac:dyDescent="0.3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>VLOOKUP(F1579,'Customer Info'!A:B,2,FALSE)</f>
        <v>Logan</v>
      </c>
      <c r="H1579" s="6" t="str">
        <f>VLOOKUP(F1579,'Customer Info'!A:C,3,FALSE)</f>
        <v>Currie</v>
      </c>
      <c r="I1579" s="6" t="str">
        <f>VLOOKUP(F1579,'Customer Info'!A:E,4,FALSE)</f>
        <v>Home Office</v>
      </c>
      <c r="J1579" s="2">
        <v>2042</v>
      </c>
      <c r="K1579" s="2">
        <v>1965</v>
      </c>
      <c r="L1579" s="2">
        <v>2</v>
      </c>
      <c r="M1579" s="7">
        <f t="shared" si="96"/>
        <v>3930</v>
      </c>
      <c r="N1579" s="7">
        <f t="shared" si="97"/>
        <v>4084</v>
      </c>
      <c r="O1579" s="2">
        <v>55</v>
      </c>
      <c r="P1579" s="8">
        <f t="shared" si="98"/>
        <v>4139</v>
      </c>
      <c r="Q1579" s="8">
        <f t="shared" si="99"/>
        <v>154</v>
      </c>
      <c r="R1579" s="2" t="s">
        <v>28</v>
      </c>
      <c r="S1579" s="24" cm="1">
        <f t="array" ref="S1579">_xlfn.IFS(P1579&lt;5000, P1579*2%,  P1579&lt;25000, P1579*5%, P1579&lt;50000, P1579*7%, P1579&lt;10000, P1579*9%, P1579&lt;250000, P1579*12%, P1579&gt;=250000, P1579*15%)</f>
        <v>82.78</v>
      </c>
    </row>
    <row r="1580" spans="1:19" x14ac:dyDescent="0.3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>VLOOKUP(F1580,'Customer Info'!A:B,2,FALSE)</f>
        <v>Becky</v>
      </c>
      <c r="H1580" s="6" t="str">
        <f>VLOOKUP(F1580,'Customer Info'!A:C,3,FALSE)</f>
        <v>Pak</v>
      </c>
      <c r="I1580" s="6" t="str">
        <f>VLOOKUP(F1580,'Customer Info'!A:E,4,FALSE)</f>
        <v>Corporate</v>
      </c>
      <c r="J1580" s="2">
        <v>1968</v>
      </c>
      <c r="K1580" s="2">
        <v>1821</v>
      </c>
      <c r="L1580" s="2">
        <v>1</v>
      </c>
      <c r="M1580" s="7">
        <f t="shared" si="96"/>
        <v>1821</v>
      </c>
      <c r="N1580" s="7">
        <f t="shared" si="97"/>
        <v>1968</v>
      </c>
      <c r="O1580" s="2">
        <v>21</v>
      </c>
      <c r="P1580" s="8">
        <f t="shared" si="98"/>
        <v>1989</v>
      </c>
      <c r="Q1580" s="8">
        <f t="shared" si="99"/>
        <v>147</v>
      </c>
      <c r="R1580" s="2" t="s">
        <v>56</v>
      </c>
      <c r="S1580" s="24" cm="1">
        <f t="array" ref="S1580">_xlfn.IFS(P1580&lt;5000, P1580*2%,  P1580&lt;25000, P1580*5%, P1580&lt;50000, P1580*7%, P1580&lt;10000, P1580*9%, P1580&lt;250000, P1580*12%, P1580&gt;=250000, P1580*15%)</f>
        <v>39.78</v>
      </c>
    </row>
    <row r="1581" spans="1:19" x14ac:dyDescent="0.3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>VLOOKUP(F1581,'Customer Info'!A:B,2,FALSE)</f>
        <v>Michael</v>
      </c>
      <c r="H1581" s="6" t="str">
        <f>VLOOKUP(F1581,'Customer Info'!A:C,3,FALSE)</f>
        <v>Chen</v>
      </c>
      <c r="I1581" s="6" t="str">
        <f>VLOOKUP(F1581,'Customer Info'!A:E,4,FALSE)</f>
        <v>Consumer</v>
      </c>
      <c r="J1581" s="2">
        <v>1651</v>
      </c>
      <c r="K1581" s="2">
        <v>1604</v>
      </c>
      <c r="L1581" s="2">
        <v>2</v>
      </c>
      <c r="M1581" s="7">
        <f t="shared" si="96"/>
        <v>3208</v>
      </c>
      <c r="N1581" s="7">
        <f t="shared" si="97"/>
        <v>3302</v>
      </c>
      <c r="O1581" s="2">
        <v>80</v>
      </c>
      <c r="P1581" s="8">
        <f t="shared" si="98"/>
        <v>3382</v>
      </c>
      <c r="Q1581" s="8">
        <f t="shared" si="99"/>
        <v>94</v>
      </c>
      <c r="R1581" s="2" t="s">
        <v>50</v>
      </c>
      <c r="S1581" s="24" cm="1">
        <f t="array" ref="S1581">_xlfn.IFS(P1581&lt;5000, P1581*2%,  P1581&lt;25000, P1581*5%, P1581&lt;50000, P1581*7%, P1581&lt;10000, P1581*9%, P1581&lt;250000, P1581*12%, P1581&gt;=250000, P1581*15%)</f>
        <v>67.64</v>
      </c>
    </row>
    <row r="1582" spans="1:19" x14ac:dyDescent="0.3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>VLOOKUP(F1582,'Customer Info'!A:B,2,FALSE)</f>
        <v>Linda</v>
      </c>
      <c r="H1582" s="6" t="str">
        <f>VLOOKUP(F1582,'Customer Info'!A:C,3,FALSE)</f>
        <v>Southworth</v>
      </c>
      <c r="I1582" s="6" t="str">
        <f>VLOOKUP(F1582,'Customer Info'!A:E,4,FALSE)</f>
        <v>Consumer</v>
      </c>
      <c r="J1582" s="2">
        <v>39095</v>
      </c>
      <c r="K1582" s="2">
        <v>35516</v>
      </c>
      <c r="L1582" s="2">
        <v>4</v>
      </c>
      <c r="M1582" s="7">
        <f t="shared" si="96"/>
        <v>142064</v>
      </c>
      <c r="N1582" s="7">
        <f t="shared" si="97"/>
        <v>156380</v>
      </c>
      <c r="O1582" s="2">
        <v>52</v>
      </c>
      <c r="P1582" s="8">
        <f t="shared" si="98"/>
        <v>156432</v>
      </c>
      <c r="Q1582" s="8">
        <f t="shared" si="99"/>
        <v>14316</v>
      </c>
      <c r="R1582" s="2" t="s">
        <v>50</v>
      </c>
      <c r="S1582" s="24" cm="1">
        <f t="array" ref="S1582">_xlfn.IFS(P1582&lt;5000, P1582*2%,  P1582&lt;25000, P1582*5%, P1582&lt;50000, P1582*7%, P1582&lt;10000, P1582*9%, P1582&lt;250000, P1582*12%, P1582&gt;=250000, P1582*15%)</f>
        <v>18771.84</v>
      </c>
    </row>
    <row r="1583" spans="1:19" x14ac:dyDescent="0.3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>VLOOKUP(F1583,'Customer Info'!A:B,2,FALSE)</f>
        <v>Nathan</v>
      </c>
      <c r="H1583" s="6" t="str">
        <f>VLOOKUP(F1583,'Customer Info'!A:C,3,FALSE)</f>
        <v>Gelder</v>
      </c>
      <c r="I1583" s="6" t="str">
        <f>VLOOKUP(F1583,'Customer Info'!A:E,4,FALSE)</f>
        <v>Corporate</v>
      </c>
      <c r="J1583" s="2">
        <v>1901</v>
      </c>
      <c r="K1583" s="2">
        <v>1810</v>
      </c>
      <c r="L1583" s="2">
        <v>2</v>
      </c>
      <c r="M1583" s="7">
        <f t="shared" si="96"/>
        <v>3620</v>
      </c>
      <c r="N1583" s="7">
        <f t="shared" si="97"/>
        <v>3802</v>
      </c>
      <c r="O1583" s="2">
        <v>56</v>
      </c>
      <c r="P1583" s="8">
        <f t="shared" si="98"/>
        <v>3858</v>
      </c>
      <c r="Q1583" s="8">
        <f t="shared" si="99"/>
        <v>182</v>
      </c>
      <c r="R1583" s="2" t="s">
        <v>26</v>
      </c>
      <c r="S1583" s="24" cm="1">
        <f t="array" ref="S1583">_xlfn.IFS(P1583&lt;5000, P1583*2%,  P1583&lt;25000, P1583*5%, P1583&lt;50000, P1583*7%, P1583&lt;10000, P1583*9%, P1583&lt;250000, P1583*12%, P1583&gt;=250000, P1583*15%)</f>
        <v>77.16</v>
      </c>
    </row>
    <row r="1584" spans="1:19" x14ac:dyDescent="0.3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>VLOOKUP(F1584,'Customer Info'!A:B,2,FALSE)</f>
        <v>Shahid</v>
      </c>
      <c r="H1584" s="6" t="str">
        <f>VLOOKUP(F1584,'Customer Info'!A:C,3,FALSE)</f>
        <v>Collister</v>
      </c>
      <c r="I1584" s="6" t="str">
        <f>VLOOKUP(F1584,'Customer Info'!A:E,4,FALSE)</f>
        <v>Corporate</v>
      </c>
      <c r="J1584" s="2">
        <v>1518</v>
      </c>
      <c r="K1584" s="2">
        <v>1392</v>
      </c>
      <c r="L1584" s="2">
        <v>6</v>
      </c>
      <c r="M1584" s="7">
        <f t="shared" si="96"/>
        <v>8352</v>
      </c>
      <c r="N1584" s="7">
        <f t="shared" si="97"/>
        <v>9108</v>
      </c>
      <c r="O1584" s="2">
        <v>76</v>
      </c>
      <c r="P1584" s="8">
        <f t="shared" si="98"/>
        <v>9184</v>
      </c>
      <c r="Q1584" s="8">
        <f t="shared" si="99"/>
        <v>756</v>
      </c>
      <c r="R1584" s="2" t="s">
        <v>50</v>
      </c>
      <c r="S1584" s="24" cm="1">
        <f t="array" ref="S1584">_xlfn.IFS(P1584&lt;5000, P1584*2%,  P1584&lt;25000, P1584*5%, P1584&lt;50000, P1584*7%, P1584&lt;10000, P1584*9%, P1584&lt;250000, P1584*12%, P1584&gt;=250000, P1584*15%)</f>
        <v>459.20000000000005</v>
      </c>
    </row>
    <row r="1585" spans="1:19" x14ac:dyDescent="0.3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>VLOOKUP(F1585,'Customer Info'!A:B,2,FALSE)</f>
        <v>Logan</v>
      </c>
      <c r="H1585" s="6" t="str">
        <f>VLOOKUP(F1585,'Customer Info'!A:C,3,FALSE)</f>
        <v>Currie</v>
      </c>
      <c r="I1585" s="6" t="str">
        <f>VLOOKUP(F1585,'Customer Info'!A:E,4,FALSE)</f>
        <v>Consumer</v>
      </c>
      <c r="J1585" s="2">
        <v>8878</v>
      </c>
      <c r="K1585" s="2">
        <v>7914</v>
      </c>
      <c r="L1585" s="2">
        <v>1</v>
      </c>
      <c r="M1585" s="7">
        <f t="shared" si="96"/>
        <v>7914</v>
      </c>
      <c r="N1585" s="7">
        <f t="shared" si="97"/>
        <v>8878</v>
      </c>
      <c r="O1585" s="2">
        <v>69</v>
      </c>
      <c r="P1585" s="8">
        <f t="shared" si="98"/>
        <v>8947</v>
      </c>
      <c r="Q1585" s="8">
        <f t="shared" si="99"/>
        <v>964</v>
      </c>
      <c r="R1585" s="2" t="s">
        <v>28</v>
      </c>
      <c r="S1585" s="24" cm="1">
        <f t="array" ref="S1585">_xlfn.IFS(P1585&lt;5000, P1585*2%,  P1585&lt;25000, P1585*5%, P1585&lt;50000, P1585*7%, P1585&lt;10000, P1585*9%, P1585&lt;250000, P1585*12%, P1585&gt;=250000, P1585*15%)</f>
        <v>447.35</v>
      </c>
    </row>
    <row r="1586" spans="1:19" x14ac:dyDescent="0.3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>VLOOKUP(F1586,'Customer Info'!A:B,2,FALSE)</f>
        <v>Emily</v>
      </c>
      <c r="H1586" s="6" t="str">
        <f>VLOOKUP(F1586,'Customer Info'!A:C,3,FALSE)</f>
        <v>Burns</v>
      </c>
      <c r="I1586" s="6" t="str">
        <f>VLOOKUP(F1586,'Customer Info'!A:E,4,FALSE)</f>
        <v>Corporate</v>
      </c>
      <c r="J1586" s="2">
        <v>2843</v>
      </c>
      <c r="K1586" s="2">
        <v>2735</v>
      </c>
      <c r="L1586" s="2">
        <v>2</v>
      </c>
      <c r="M1586" s="7">
        <f t="shared" si="96"/>
        <v>5470</v>
      </c>
      <c r="N1586" s="7">
        <f t="shared" si="97"/>
        <v>5686</v>
      </c>
      <c r="O1586" s="2">
        <v>65</v>
      </c>
      <c r="P1586" s="8">
        <f t="shared" si="98"/>
        <v>5751</v>
      </c>
      <c r="Q1586" s="8">
        <f t="shared" si="99"/>
        <v>216</v>
      </c>
      <c r="R1586" s="2" t="s">
        <v>50</v>
      </c>
      <c r="S1586" s="24" cm="1">
        <f t="array" ref="S1586">_xlfn.IFS(P1586&lt;5000, P1586*2%,  P1586&lt;25000, P1586*5%, P1586&lt;50000, P1586*7%, P1586&lt;10000, P1586*9%, P1586&lt;250000, P1586*12%, P1586&gt;=250000, P1586*15%)</f>
        <v>287.55</v>
      </c>
    </row>
    <row r="1587" spans="1:19" x14ac:dyDescent="0.3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>VLOOKUP(F1587,'Customer Info'!A:B,2,FALSE)</f>
        <v>Sarah</v>
      </c>
      <c r="H1587" s="6" t="str">
        <f>VLOOKUP(F1587,'Customer Info'!A:C,3,FALSE)</f>
        <v>Foster</v>
      </c>
      <c r="I1587" s="6" t="str">
        <f>VLOOKUP(F1587,'Customer Info'!A:E,4,FALSE)</f>
        <v>Corporate</v>
      </c>
      <c r="J1587" s="2">
        <v>58</v>
      </c>
      <c r="K1587" s="2">
        <v>56</v>
      </c>
      <c r="L1587" s="2">
        <v>3</v>
      </c>
      <c r="M1587" s="7">
        <f t="shared" si="96"/>
        <v>168</v>
      </c>
      <c r="N1587" s="7">
        <f t="shared" si="97"/>
        <v>174</v>
      </c>
      <c r="O1587" s="2">
        <v>10</v>
      </c>
      <c r="P1587" s="8">
        <f t="shared" si="98"/>
        <v>184</v>
      </c>
      <c r="Q1587" s="8">
        <f t="shared" si="99"/>
        <v>6</v>
      </c>
      <c r="R1587" s="2" t="s">
        <v>50</v>
      </c>
      <c r="S1587" s="24" cm="1">
        <f t="array" ref="S1587">_xlfn.IFS(P1587&lt;5000, P1587*2%,  P1587&lt;25000, P1587*5%, P1587&lt;50000, P1587*7%, P1587&lt;10000, P1587*9%, P1587&lt;250000, P1587*12%, P1587&gt;=250000, P1587*15%)</f>
        <v>3.68</v>
      </c>
    </row>
    <row r="1588" spans="1:19" x14ac:dyDescent="0.3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>VLOOKUP(F1588,'Customer Info'!A:B,2,FALSE)</f>
        <v>Ralph</v>
      </c>
      <c r="H1588" s="6" t="str">
        <f>VLOOKUP(F1588,'Customer Info'!A:C,3,FALSE)</f>
        <v>Arnett</v>
      </c>
      <c r="I1588" s="6" t="str">
        <f>VLOOKUP(F1588,'Customer Info'!A:E,4,FALSE)</f>
        <v>Consumer</v>
      </c>
      <c r="J1588" s="2">
        <v>973</v>
      </c>
      <c r="K1588" s="2">
        <v>910</v>
      </c>
      <c r="L1588" s="2">
        <v>6</v>
      </c>
      <c r="M1588" s="7">
        <f t="shared" si="96"/>
        <v>5460</v>
      </c>
      <c r="N1588" s="7">
        <f t="shared" si="97"/>
        <v>5838</v>
      </c>
      <c r="O1588" s="2">
        <v>29</v>
      </c>
      <c r="P1588" s="8">
        <f t="shared" si="98"/>
        <v>5867</v>
      </c>
      <c r="Q1588" s="8">
        <f t="shared" si="99"/>
        <v>378</v>
      </c>
      <c r="R1588" s="2" t="s">
        <v>28</v>
      </c>
      <c r="S1588" s="24" cm="1">
        <f t="array" ref="S1588">_xlfn.IFS(P1588&lt;5000, P1588*2%,  P1588&lt;25000, P1588*5%, P1588&lt;50000, P1588*7%, P1588&lt;10000, P1588*9%, P1588&lt;250000, P1588*12%, P1588&gt;=250000, P1588*15%)</f>
        <v>293.35000000000002</v>
      </c>
    </row>
    <row r="1589" spans="1:19" x14ac:dyDescent="0.3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>VLOOKUP(F1589,'Customer Info'!A:B,2,FALSE)</f>
        <v>Neoma</v>
      </c>
      <c r="H1589" s="6" t="str">
        <f>VLOOKUP(F1589,'Customer Info'!A:C,3,FALSE)</f>
        <v>Murray</v>
      </c>
      <c r="I1589" s="6" t="str">
        <f>VLOOKUP(F1589,'Customer Info'!A:E,4,FALSE)</f>
        <v>Home Office</v>
      </c>
      <c r="J1589" s="2">
        <v>393</v>
      </c>
      <c r="K1589" s="2">
        <v>374</v>
      </c>
      <c r="L1589" s="2">
        <v>5</v>
      </c>
      <c r="M1589" s="7">
        <f t="shared" si="96"/>
        <v>1870</v>
      </c>
      <c r="N1589" s="7">
        <f t="shared" si="97"/>
        <v>1965</v>
      </c>
      <c r="O1589" s="2">
        <v>35</v>
      </c>
      <c r="P1589" s="8">
        <f t="shared" si="98"/>
        <v>2000</v>
      </c>
      <c r="Q1589" s="8">
        <f t="shared" si="99"/>
        <v>95</v>
      </c>
      <c r="R1589" s="2" t="s">
        <v>28</v>
      </c>
      <c r="S1589" s="24" cm="1">
        <f t="array" ref="S1589">_xlfn.IFS(P1589&lt;5000, P1589*2%,  P1589&lt;25000, P1589*5%, P1589&lt;50000, P1589*7%, P1589&lt;10000, P1589*9%, P1589&lt;250000, P1589*12%, P1589&gt;=250000, P1589*15%)</f>
        <v>40</v>
      </c>
    </row>
    <row r="1590" spans="1:19" x14ac:dyDescent="0.3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>VLOOKUP(F1590,'Customer Info'!A:B,2,FALSE)</f>
        <v>Mike</v>
      </c>
      <c r="H1590" s="6" t="str">
        <f>VLOOKUP(F1590,'Customer Info'!A:C,3,FALSE)</f>
        <v>Pelletier</v>
      </c>
      <c r="I1590" s="6" t="str">
        <f>VLOOKUP(F1590,'Customer Info'!A:E,4,FALSE)</f>
        <v>Home Office</v>
      </c>
      <c r="J1590" s="2">
        <v>751</v>
      </c>
      <c r="K1590" s="2">
        <v>696</v>
      </c>
      <c r="L1590" s="2">
        <v>7</v>
      </c>
      <c r="M1590" s="7">
        <f t="shared" si="96"/>
        <v>4872</v>
      </c>
      <c r="N1590" s="7">
        <f t="shared" si="97"/>
        <v>5257</v>
      </c>
      <c r="O1590" s="2">
        <v>29</v>
      </c>
      <c r="P1590" s="8">
        <f t="shared" si="98"/>
        <v>5286</v>
      </c>
      <c r="Q1590" s="8">
        <f t="shared" si="99"/>
        <v>385</v>
      </c>
      <c r="R1590" s="2" t="s">
        <v>50</v>
      </c>
      <c r="S1590" s="24" cm="1">
        <f t="array" ref="S1590">_xlfn.IFS(P1590&lt;5000, P1590*2%,  P1590&lt;25000, P1590*5%, P1590&lt;50000, P1590*7%, P1590&lt;10000, P1590*9%, P1590&lt;250000, P1590*12%, P1590&gt;=250000, P1590*15%)</f>
        <v>264.3</v>
      </c>
    </row>
    <row r="1591" spans="1:19" x14ac:dyDescent="0.3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>VLOOKUP(F1591,'Customer Info'!A:B,2,FALSE)</f>
        <v>Catherine</v>
      </c>
      <c r="H1591" s="6" t="str">
        <f>VLOOKUP(F1591,'Customer Info'!A:C,3,FALSE)</f>
        <v>Glotzbach</v>
      </c>
      <c r="I1591" s="6" t="str">
        <f>VLOOKUP(F1591,'Customer Info'!A:E,4,FALSE)</f>
        <v>Consumer</v>
      </c>
      <c r="J1591" s="2">
        <v>139</v>
      </c>
      <c r="K1591" s="2">
        <v>133</v>
      </c>
      <c r="L1591" s="2">
        <v>3</v>
      </c>
      <c r="M1591" s="7">
        <f t="shared" si="96"/>
        <v>399</v>
      </c>
      <c r="N1591" s="7">
        <f t="shared" si="97"/>
        <v>417</v>
      </c>
      <c r="O1591" s="2">
        <v>30</v>
      </c>
      <c r="P1591" s="8">
        <f t="shared" si="98"/>
        <v>447</v>
      </c>
      <c r="Q1591" s="8">
        <f t="shared" si="99"/>
        <v>18</v>
      </c>
      <c r="R1591" s="2" t="s">
        <v>28</v>
      </c>
      <c r="S1591" s="24" cm="1">
        <f t="array" ref="S1591">_xlfn.IFS(P1591&lt;5000, P1591*2%,  P1591&lt;25000, P1591*5%, P1591&lt;50000, P1591*7%, P1591&lt;10000, P1591*9%, P1591&lt;250000, P1591*12%, P1591&gt;=250000, P1591*15%)</f>
        <v>8.94</v>
      </c>
    </row>
    <row r="1592" spans="1:19" x14ac:dyDescent="0.3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>VLOOKUP(F1592,'Customer Info'!A:B,2,FALSE)</f>
        <v>Sam</v>
      </c>
      <c r="H1592" s="6" t="str">
        <f>VLOOKUP(F1592,'Customer Info'!A:C,3,FALSE)</f>
        <v>Craven</v>
      </c>
      <c r="I1592" s="6" t="str">
        <f>VLOOKUP(F1592,'Customer Info'!A:E,4,FALSE)</f>
        <v>Consumer</v>
      </c>
      <c r="J1592" s="2">
        <v>1845</v>
      </c>
      <c r="K1592" s="2">
        <v>1742</v>
      </c>
      <c r="L1592" s="2">
        <v>1</v>
      </c>
      <c r="M1592" s="7">
        <f t="shared" si="96"/>
        <v>1742</v>
      </c>
      <c r="N1592" s="7">
        <f t="shared" si="97"/>
        <v>1845</v>
      </c>
      <c r="O1592" s="2">
        <v>79</v>
      </c>
      <c r="P1592" s="8">
        <f t="shared" si="98"/>
        <v>1924</v>
      </c>
      <c r="Q1592" s="8">
        <f t="shared" si="99"/>
        <v>103</v>
      </c>
      <c r="R1592" s="2" t="s">
        <v>56</v>
      </c>
      <c r="S1592" s="24" cm="1">
        <f t="array" ref="S1592">_xlfn.IFS(P1592&lt;5000, P1592*2%,  P1592&lt;25000, P1592*5%, P1592&lt;50000, P1592*7%, P1592&lt;10000, P1592*9%, P1592&lt;250000, P1592*12%, P1592&gt;=250000, P1592*15%)</f>
        <v>38.480000000000004</v>
      </c>
    </row>
    <row r="1593" spans="1:19" x14ac:dyDescent="0.3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>VLOOKUP(F1593,'Customer Info'!A:B,2,FALSE)</f>
        <v>Greg</v>
      </c>
      <c r="H1593" s="6" t="str">
        <f>VLOOKUP(F1593,'Customer Info'!A:C,3,FALSE)</f>
        <v>Tran</v>
      </c>
      <c r="I1593" s="6" t="str">
        <f>VLOOKUP(F1593,'Customer Info'!A:E,4,FALSE)</f>
        <v>Corporate</v>
      </c>
      <c r="J1593" s="2">
        <v>1601</v>
      </c>
      <c r="K1593" s="2">
        <v>1510</v>
      </c>
      <c r="L1593" s="2">
        <v>4</v>
      </c>
      <c r="M1593" s="7">
        <f t="shared" si="96"/>
        <v>6040</v>
      </c>
      <c r="N1593" s="7">
        <f t="shared" si="97"/>
        <v>6404</v>
      </c>
      <c r="O1593" s="2">
        <v>34</v>
      </c>
      <c r="P1593" s="8">
        <f t="shared" si="98"/>
        <v>6438</v>
      </c>
      <c r="Q1593" s="8">
        <f t="shared" si="99"/>
        <v>364</v>
      </c>
      <c r="R1593" s="2" t="s">
        <v>28</v>
      </c>
      <c r="S1593" s="24" cm="1">
        <f t="array" ref="S1593">_xlfn.IFS(P1593&lt;5000, P1593*2%,  P1593&lt;25000, P1593*5%, P1593&lt;50000, P1593*7%, P1593&lt;10000, P1593*9%, P1593&lt;250000, P1593*12%, P1593&gt;=250000, P1593*15%)</f>
        <v>321.90000000000003</v>
      </c>
    </row>
    <row r="1594" spans="1:19" x14ac:dyDescent="0.3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>VLOOKUP(F1594,'Customer Info'!A:B,2,FALSE)</f>
        <v>Jesus</v>
      </c>
      <c r="H1594" s="6" t="str">
        <f>VLOOKUP(F1594,'Customer Info'!A:C,3,FALSE)</f>
        <v>Ocampo</v>
      </c>
      <c r="I1594" s="6" t="str">
        <f>VLOOKUP(F1594,'Customer Info'!A:E,4,FALSE)</f>
        <v>Home Office</v>
      </c>
      <c r="J1594" s="2">
        <v>1305</v>
      </c>
      <c r="K1594" s="2">
        <v>1197</v>
      </c>
      <c r="L1594" s="2">
        <v>2</v>
      </c>
      <c r="M1594" s="7">
        <f t="shared" si="96"/>
        <v>2394</v>
      </c>
      <c r="N1594" s="7">
        <f t="shared" si="97"/>
        <v>2610</v>
      </c>
      <c r="O1594" s="2">
        <v>39</v>
      </c>
      <c r="P1594" s="8">
        <f t="shared" si="98"/>
        <v>2649</v>
      </c>
      <c r="Q1594" s="8">
        <f t="shared" si="99"/>
        <v>216</v>
      </c>
      <c r="R1594" s="2" t="s">
        <v>28</v>
      </c>
      <c r="S1594" s="24" cm="1">
        <f t="array" ref="S1594">_xlfn.IFS(P1594&lt;5000, P1594*2%,  P1594&lt;25000, P1594*5%, P1594&lt;50000, P1594*7%, P1594&lt;10000, P1594*9%, P1594&lt;250000, P1594*12%, P1594&gt;=250000, P1594*15%)</f>
        <v>52.980000000000004</v>
      </c>
    </row>
    <row r="1595" spans="1:19" x14ac:dyDescent="0.3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>VLOOKUP(F1595,'Customer Info'!A:B,2,FALSE)</f>
        <v>Caroline</v>
      </c>
      <c r="H1595" s="6" t="str">
        <f>VLOOKUP(F1595,'Customer Info'!A:C,3,FALSE)</f>
        <v>Jumper</v>
      </c>
      <c r="I1595" s="6" t="str">
        <f>VLOOKUP(F1595,'Customer Info'!A:E,4,FALSE)</f>
        <v>Consumer</v>
      </c>
      <c r="J1595" s="2">
        <v>138</v>
      </c>
      <c r="K1595" s="2">
        <v>128</v>
      </c>
      <c r="L1595" s="2">
        <v>3</v>
      </c>
      <c r="M1595" s="7">
        <f t="shared" si="96"/>
        <v>384</v>
      </c>
      <c r="N1595" s="7">
        <f t="shared" si="97"/>
        <v>414</v>
      </c>
      <c r="O1595" s="2">
        <v>30</v>
      </c>
      <c r="P1595" s="8">
        <f t="shared" si="98"/>
        <v>444</v>
      </c>
      <c r="Q1595" s="8">
        <f t="shared" si="99"/>
        <v>30</v>
      </c>
      <c r="R1595" s="2" t="s">
        <v>28</v>
      </c>
      <c r="S1595" s="24" cm="1">
        <f t="array" ref="S1595">_xlfn.IFS(P1595&lt;5000, P1595*2%,  P1595&lt;25000, P1595*5%, P1595&lt;50000, P1595*7%, P1595&lt;10000, P1595*9%, P1595&lt;250000, P1595*12%, P1595&gt;=250000, P1595*15%)</f>
        <v>8.8800000000000008</v>
      </c>
    </row>
    <row r="1596" spans="1:19" x14ac:dyDescent="0.3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>VLOOKUP(F1596,'Customer Info'!A:B,2,FALSE)</f>
        <v>Vivek</v>
      </c>
      <c r="H1596" s="6" t="str">
        <f>VLOOKUP(F1596,'Customer Info'!A:C,3,FALSE)</f>
        <v>Gonzalez</v>
      </c>
      <c r="I1596" s="6" t="str">
        <f>VLOOKUP(F1596,'Customer Info'!A:E,4,FALSE)</f>
        <v>Consumer</v>
      </c>
      <c r="J1596" s="2">
        <v>1048</v>
      </c>
      <c r="K1596" s="2">
        <v>979</v>
      </c>
      <c r="L1596" s="2">
        <v>4</v>
      </c>
      <c r="M1596" s="7">
        <f t="shared" si="96"/>
        <v>3916</v>
      </c>
      <c r="N1596" s="7">
        <f t="shared" si="97"/>
        <v>4192</v>
      </c>
      <c r="O1596" s="2">
        <v>21</v>
      </c>
      <c r="P1596" s="8">
        <f t="shared" si="98"/>
        <v>4213</v>
      </c>
      <c r="Q1596" s="8">
        <f t="shared" si="99"/>
        <v>276</v>
      </c>
      <c r="R1596" s="2" t="s">
        <v>50</v>
      </c>
      <c r="S1596" s="24" cm="1">
        <f t="array" ref="S1596">_xlfn.IFS(P1596&lt;5000, P1596*2%,  P1596&lt;25000, P1596*5%, P1596&lt;50000, P1596*7%, P1596&lt;10000, P1596*9%, P1596&lt;250000, P1596*12%, P1596&gt;=250000, P1596*15%)</f>
        <v>84.26</v>
      </c>
    </row>
    <row r="1597" spans="1:19" x14ac:dyDescent="0.3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>VLOOKUP(F1597,'Customer Info'!A:B,2,FALSE)</f>
        <v>Toby</v>
      </c>
      <c r="H1597" s="6" t="str">
        <f>VLOOKUP(F1597,'Customer Info'!A:C,3,FALSE)</f>
        <v>Carlisle</v>
      </c>
      <c r="I1597" s="6" t="str">
        <f>VLOOKUP(F1597,'Customer Info'!A:E,4,FALSE)</f>
        <v>Corporate</v>
      </c>
      <c r="J1597" s="2">
        <v>3017</v>
      </c>
      <c r="K1597" s="2">
        <v>2825</v>
      </c>
      <c r="L1597" s="2">
        <v>4</v>
      </c>
      <c r="M1597" s="7">
        <f t="shared" si="96"/>
        <v>11300</v>
      </c>
      <c r="N1597" s="7">
        <f t="shared" si="97"/>
        <v>12068</v>
      </c>
      <c r="O1597" s="2">
        <v>63</v>
      </c>
      <c r="P1597" s="8">
        <f t="shared" si="98"/>
        <v>12131</v>
      </c>
      <c r="Q1597" s="8">
        <f t="shared" si="99"/>
        <v>768</v>
      </c>
      <c r="R1597" s="2" t="s">
        <v>28</v>
      </c>
      <c r="S1597" s="24" cm="1">
        <f t="array" ref="S1597">_xlfn.IFS(P1597&lt;5000, P1597*2%,  P1597&lt;25000, P1597*5%, P1597&lt;50000, P1597*7%, P1597&lt;10000, P1597*9%, P1597&lt;250000, P1597*12%, P1597&gt;=250000, P1597*15%)</f>
        <v>606.55000000000007</v>
      </c>
    </row>
    <row r="1598" spans="1:19" x14ac:dyDescent="0.3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>VLOOKUP(F1598,'Customer Info'!A:B,2,FALSE)</f>
        <v>Michael</v>
      </c>
      <c r="H1598" s="6" t="str">
        <f>VLOOKUP(F1598,'Customer Info'!A:C,3,FALSE)</f>
        <v>Moore</v>
      </c>
      <c r="I1598" s="6" t="str">
        <f>VLOOKUP(F1598,'Customer Info'!A:E,4,FALSE)</f>
        <v>Consumer</v>
      </c>
      <c r="J1598" s="2">
        <v>4577</v>
      </c>
      <c r="K1598" s="2">
        <v>4285</v>
      </c>
      <c r="L1598" s="2">
        <v>7</v>
      </c>
      <c r="M1598" s="7">
        <f t="shared" si="96"/>
        <v>29995</v>
      </c>
      <c r="N1598" s="7">
        <f t="shared" si="97"/>
        <v>32039</v>
      </c>
      <c r="O1598" s="2">
        <v>53</v>
      </c>
      <c r="P1598" s="8">
        <f t="shared" si="98"/>
        <v>32092</v>
      </c>
      <c r="Q1598" s="8">
        <f t="shared" si="99"/>
        <v>2044</v>
      </c>
      <c r="R1598" s="2" t="s">
        <v>50</v>
      </c>
      <c r="S1598" s="24" cm="1">
        <f t="array" ref="S1598">_xlfn.IFS(P1598&lt;5000, P1598*2%,  P1598&lt;25000, P1598*5%, P1598&lt;50000, P1598*7%, P1598&lt;10000, P1598*9%, P1598&lt;250000, P1598*12%, P1598&gt;=250000, P1598*15%)</f>
        <v>2246.44</v>
      </c>
    </row>
    <row r="1599" spans="1:19" x14ac:dyDescent="0.3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>VLOOKUP(F1599,'Customer Info'!A:B,2,FALSE)</f>
        <v>Ryan</v>
      </c>
      <c r="H1599" s="6" t="str">
        <f>VLOOKUP(F1599,'Customer Info'!A:C,3,FALSE)</f>
        <v>Crowe</v>
      </c>
      <c r="I1599" s="6" t="str">
        <f>VLOOKUP(F1599,'Customer Info'!A:E,4,FALSE)</f>
        <v>Corporate</v>
      </c>
      <c r="J1599" s="2">
        <v>4798</v>
      </c>
      <c r="K1599" s="2">
        <v>4448</v>
      </c>
      <c r="L1599" s="2">
        <v>2</v>
      </c>
      <c r="M1599" s="7">
        <f t="shared" si="96"/>
        <v>8896</v>
      </c>
      <c r="N1599" s="7">
        <f t="shared" si="97"/>
        <v>9596</v>
      </c>
      <c r="O1599" s="2">
        <v>37</v>
      </c>
      <c r="P1599" s="8">
        <f t="shared" si="98"/>
        <v>9633</v>
      </c>
      <c r="Q1599" s="8">
        <f t="shared" si="99"/>
        <v>700</v>
      </c>
      <c r="R1599" s="2" t="s">
        <v>50</v>
      </c>
      <c r="S1599" s="24" cm="1">
        <f t="array" ref="S1599">_xlfn.IFS(P1599&lt;5000, P1599*2%,  P1599&lt;25000, P1599*5%, P1599&lt;50000, P1599*7%, P1599&lt;10000, P1599*9%, P1599&lt;250000, P1599*12%, P1599&gt;=250000, P1599*15%)</f>
        <v>481.65000000000003</v>
      </c>
    </row>
    <row r="1600" spans="1:19" x14ac:dyDescent="0.3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>VLOOKUP(F1600,'Customer Info'!A:B,2,FALSE)</f>
        <v>David</v>
      </c>
      <c r="H1600" s="6" t="str">
        <f>VLOOKUP(F1600,'Customer Info'!A:C,3,FALSE)</f>
        <v>Kendrick</v>
      </c>
      <c r="I1600" s="6" t="str">
        <f>VLOOKUP(F1600,'Customer Info'!A:E,4,FALSE)</f>
        <v>Consumer</v>
      </c>
      <c r="J1600" s="2">
        <v>36778</v>
      </c>
      <c r="K1600" s="2">
        <v>34709</v>
      </c>
      <c r="L1600" s="2">
        <v>2</v>
      </c>
      <c r="M1600" s="7">
        <f t="shared" si="96"/>
        <v>69418</v>
      </c>
      <c r="N1600" s="7">
        <f t="shared" si="97"/>
        <v>73556</v>
      </c>
      <c r="O1600" s="2">
        <v>97</v>
      </c>
      <c r="P1600" s="8">
        <f t="shared" si="98"/>
        <v>73653</v>
      </c>
      <c r="Q1600" s="8">
        <f t="shared" si="99"/>
        <v>4138</v>
      </c>
      <c r="R1600" s="2" t="s">
        <v>28</v>
      </c>
      <c r="S1600" s="24" cm="1">
        <f t="array" ref="S1600">_xlfn.IFS(P1600&lt;5000, P1600*2%,  P1600&lt;25000, P1600*5%, P1600&lt;50000, P1600*7%, P1600&lt;10000, P1600*9%, P1600&lt;250000, P1600*12%, P1600&gt;=250000, P1600*15%)</f>
        <v>8838.36</v>
      </c>
    </row>
    <row r="1601" spans="1:19" x14ac:dyDescent="0.3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>VLOOKUP(F1601,'Customer Info'!A:B,2,FALSE)</f>
        <v>Darren</v>
      </c>
      <c r="H1601" s="6" t="str">
        <f>VLOOKUP(F1601,'Customer Info'!A:C,3,FALSE)</f>
        <v>Budd</v>
      </c>
      <c r="I1601" s="6" t="str">
        <f>VLOOKUP(F1601,'Customer Info'!A:E,4,FALSE)</f>
        <v>Consumer</v>
      </c>
      <c r="J1601" s="2">
        <v>3256</v>
      </c>
      <c r="K1601" s="2">
        <v>3044</v>
      </c>
      <c r="L1601" s="2">
        <v>3</v>
      </c>
      <c r="M1601" s="7">
        <f t="shared" si="96"/>
        <v>9132</v>
      </c>
      <c r="N1601" s="7">
        <f t="shared" si="97"/>
        <v>9768</v>
      </c>
      <c r="O1601" s="2">
        <v>80</v>
      </c>
      <c r="P1601" s="8">
        <f t="shared" si="98"/>
        <v>9848</v>
      </c>
      <c r="Q1601" s="8">
        <f t="shared" si="99"/>
        <v>636</v>
      </c>
      <c r="R1601" s="2" t="s">
        <v>28</v>
      </c>
      <c r="S1601" s="24" cm="1">
        <f t="array" ref="S1601">_xlfn.IFS(P1601&lt;5000, P1601*2%,  P1601&lt;25000, P1601*5%, P1601&lt;50000, P1601*7%, P1601&lt;10000, P1601*9%, P1601&lt;250000, P1601*12%, P1601&gt;=250000, P1601*15%)</f>
        <v>492.40000000000003</v>
      </c>
    </row>
    <row r="1602" spans="1:19" x14ac:dyDescent="0.3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>VLOOKUP(F1602,'Customer Info'!A:B,2,FALSE)</f>
        <v>Sarah</v>
      </c>
      <c r="H1602" s="6" t="str">
        <f>VLOOKUP(F1602,'Customer Info'!A:C,3,FALSE)</f>
        <v>Bern</v>
      </c>
      <c r="I1602" s="6" t="str">
        <f>VLOOKUP(F1602,'Customer Info'!A:E,4,FALSE)</f>
        <v>Consumer</v>
      </c>
      <c r="J1602" s="2">
        <v>2017</v>
      </c>
      <c r="K1602" s="2">
        <v>1834</v>
      </c>
      <c r="L1602" s="2">
        <v>4</v>
      </c>
      <c r="M1602" s="7">
        <f t="shared" si="96"/>
        <v>7336</v>
      </c>
      <c r="N1602" s="7">
        <f t="shared" si="97"/>
        <v>8068</v>
      </c>
      <c r="O1602" s="2">
        <v>51</v>
      </c>
      <c r="P1602" s="8">
        <f t="shared" si="98"/>
        <v>8119</v>
      </c>
      <c r="Q1602" s="8">
        <f t="shared" si="99"/>
        <v>732</v>
      </c>
      <c r="R1602" s="2" t="s">
        <v>50</v>
      </c>
      <c r="S1602" s="24" cm="1">
        <f t="array" ref="S1602">_xlfn.IFS(P1602&lt;5000, P1602*2%,  P1602&lt;25000, P1602*5%, P1602&lt;50000, P1602*7%, P1602&lt;10000, P1602*9%, P1602&lt;250000, P1602*12%, P1602&gt;=250000, P1602*15%)</f>
        <v>405.95000000000005</v>
      </c>
    </row>
    <row r="1603" spans="1:19" x14ac:dyDescent="0.3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>VLOOKUP(F1603,'Customer Info'!A:B,2,FALSE)</f>
        <v>Toby</v>
      </c>
      <c r="H1603" s="6" t="str">
        <f>VLOOKUP(F1603,'Customer Info'!A:C,3,FALSE)</f>
        <v>Gnade</v>
      </c>
      <c r="I1603" s="6" t="str">
        <f>VLOOKUP(F1603,'Customer Info'!A:E,4,FALSE)</f>
        <v>Corporate</v>
      </c>
      <c r="J1603" s="2">
        <v>1968</v>
      </c>
      <c r="K1603" s="2">
        <v>1821</v>
      </c>
      <c r="L1603" s="2">
        <v>9</v>
      </c>
      <c r="M1603" s="7">
        <f t="shared" si="96"/>
        <v>16389</v>
      </c>
      <c r="N1603" s="7">
        <f t="shared" si="97"/>
        <v>17712</v>
      </c>
      <c r="O1603" s="2">
        <v>72</v>
      </c>
      <c r="P1603" s="8">
        <f t="shared" si="98"/>
        <v>17784</v>
      </c>
      <c r="Q1603" s="8">
        <f t="shared" si="99"/>
        <v>1323</v>
      </c>
      <c r="R1603" s="2" t="s">
        <v>28</v>
      </c>
      <c r="S1603" s="24" cm="1">
        <f t="array" ref="S1603">_xlfn.IFS(P1603&lt;5000, P1603*2%,  P1603&lt;25000, P1603*5%, P1603&lt;50000, P1603*7%, P1603&lt;10000, P1603*9%, P1603&lt;250000, P1603*12%, P1603&gt;=250000, P1603*15%)</f>
        <v>889.2</v>
      </c>
    </row>
    <row r="1604" spans="1:19" x14ac:dyDescent="0.3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>VLOOKUP(F1604,'Customer Info'!A:B,2,FALSE)</f>
        <v>Lynn</v>
      </c>
      <c r="H1604" s="6" t="str">
        <f>VLOOKUP(F1604,'Customer Info'!A:C,3,FALSE)</f>
        <v>Smith</v>
      </c>
      <c r="I1604" s="6" t="str">
        <f>VLOOKUP(F1604,'Customer Info'!A:E,4,FALSE)</f>
        <v>Corporate</v>
      </c>
      <c r="J1604" s="2">
        <v>3053</v>
      </c>
      <c r="K1604" s="2">
        <v>2937</v>
      </c>
      <c r="L1604" s="2">
        <v>4</v>
      </c>
      <c r="M1604" s="7">
        <f t="shared" si="96"/>
        <v>11748</v>
      </c>
      <c r="N1604" s="7">
        <f t="shared" si="97"/>
        <v>12212</v>
      </c>
      <c r="O1604" s="2">
        <v>96</v>
      </c>
      <c r="P1604" s="8">
        <f t="shared" si="98"/>
        <v>12308</v>
      </c>
      <c r="Q1604" s="8">
        <f t="shared" si="99"/>
        <v>464</v>
      </c>
      <c r="R1604" s="2" t="s">
        <v>50</v>
      </c>
      <c r="S1604" s="24" cm="1">
        <f t="array" ref="S1604">_xlfn.IFS(P1604&lt;5000, P1604*2%,  P1604&lt;25000, P1604*5%, P1604&lt;50000, P1604*7%, P1604&lt;10000, P1604*9%, P1604&lt;250000, P1604*12%, P1604&gt;=250000, P1604*15%)</f>
        <v>615.40000000000009</v>
      </c>
    </row>
    <row r="1605" spans="1:19" x14ac:dyDescent="0.3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>VLOOKUP(F1605,'Customer Info'!A:B,2,FALSE)</f>
        <v>Barry</v>
      </c>
      <c r="H1605" s="6" t="str">
        <f>VLOOKUP(F1605,'Customer Info'!A:C,3,FALSE)</f>
        <v>Blumstein</v>
      </c>
      <c r="I1605" s="6" t="str">
        <f>VLOOKUP(F1605,'Customer Info'!A:E,4,FALSE)</f>
        <v>Consumer</v>
      </c>
      <c r="J1605" s="2">
        <v>2864</v>
      </c>
      <c r="K1605" s="2">
        <v>2754</v>
      </c>
      <c r="L1605" s="2">
        <v>4</v>
      </c>
      <c r="M1605" s="7">
        <f t="shared" si="96"/>
        <v>11016</v>
      </c>
      <c r="N1605" s="7">
        <f t="shared" si="97"/>
        <v>11456</v>
      </c>
      <c r="O1605" s="2">
        <v>24</v>
      </c>
      <c r="P1605" s="8">
        <f t="shared" si="98"/>
        <v>11480</v>
      </c>
      <c r="Q1605" s="8">
        <f t="shared" si="99"/>
        <v>440</v>
      </c>
      <c r="R1605" s="2" t="s">
        <v>28</v>
      </c>
      <c r="S1605" s="24" cm="1">
        <f t="array" ref="S1605">_xlfn.IFS(P1605&lt;5000, P1605*2%,  P1605&lt;25000, P1605*5%, P1605&lt;50000, P1605*7%, P1605&lt;10000, P1605*9%, P1605&lt;250000, P1605*12%, P1605&gt;=250000, P1605*15%)</f>
        <v>574</v>
      </c>
    </row>
    <row r="1606" spans="1:19" x14ac:dyDescent="0.3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>VLOOKUP(F1606,'Customer Info'!A:B,2,FALSE)</f>
        <v>Ted</v>
      </c>
      <c r="H1606" s="6" t="str">
        <f>VLOOKUP(F1606,'Customer Info'!A:C,3,FALSE)</f>
        <v>Trevino</v>
      </c>
      <c r="I1606" s="6" t="str">
        <f>VLOOKUP(F1606,'Customer Info'!A:E,4,FALSE)</f>
        <v>Home Office</v>
      </c>
      <c r="J1606" s="2">
        <v>2808</v>
      </c>
      <c r="K1606" s="2">
        <v>2674</v>
      </c>
      <c r="L1606" s="2">
        <v>3</v>
      </c>
      <c r="M1606" s="7">
        <f t="shared" si="96"/>
        <v>8022</v>
      </c>
      <c r="N1606" s="7">
        <f t="shared" si="97"/>
        <v>8424</v>
      </c>
      <c r="O1606" s="2">
        <v>75</v>
      </c>
      <c r="P1606" s="8">
        <f t="shared" si="98"/>
        <v>8499</v>
      </c>
      <c r="Q1606" s="8">
        <f t="shared" si="99"/>
        <v>402</v>
      </c>
      <c r="R1606" s="2" t="s">
        <v>50</v>
      </c>
      <c r="S1606" s="24" cm="1">
        <f t="array" ref="S1606">_xlfn.IFS(P1606&lt;5000, P1606*2%,  P1606&lt;25000, P1606*5%, P1606&lt;50000, P1606*7%, P1606&lt;10000, P1606*9%, P1606&lt;250000, P1606*12%, P1606&gt;=250000, P1606*15%)</f>
        <v>424.95000000000005</v>
      </c>
    </row>
    <row r="1607" spans="1:19" x14ac:dyDescent="0.3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>VLOOKUP(F1607,'Customer Info'!A:B,2,FALSE)</f>
        <v>Stewart</v>
      </c>
      <c r="H1607" s="6" t="str">
        <f>VLOOKUP(F1607,'Customer Info'!A:C,3,FALSE)</f>
        <v>Visinsky</v>
      </c>
      <c r="I1607" s="6" t="str">
        <f>VLOOKUP(F1607,'Customer Info'!A:E,4,FALSE)</f>
        <v>Corporate</v>
      </c>
      <c r="J1607" s="2">
        <v>30525</v>
      </c>
      <c r="K1607" s="2">
        <v>27702</v>
      </c>
      <c r="L1607" s="2">
        <v>4</v>
      </c>
      <c r="M1607" s="7">
        <f t="shared" si="96"/>
        <v>110808</v>
      </c>
      <c r="N1607" s="7">
        <f t="shared" si="97"/>
        <v>122100</v>
      </c>
      <c r="O1607" s="2">
        <v>54</v>
      </c>
      <c r="P1607" s="8">
        <f t="shared" si="98"/>
        <v>122154</v>
      </c>
      <c r="Q1607" s="8">
        <f t="shared" si="99"/>
        <v>11292</v>
      </c>
      <c r="R1607" s="2" t="s">
        <v>50</v>
      </c>
      <c r="S1607" s="24" cm="1">
        <f t="array" ref="S1607">_xlfn.IFS(P1607&lt;5000, P1607*2%,  P1607&lt;25000, P1607*5%, P1607&lt;50000, P1607*7%, P1607&lt;10000, P1607*9%, P1607&lt;250000, P1607*12%, P1607&gt;=250000, P1607*15%)</f>
        <v>14658.48</v>
      </c>
    </row>
    <row r="1608" spans="1:19" x14ac:dyDescent="0.3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>VLOOKUP(F1608,'Customer Info'!A:B,2,FALSE)</f>
        <v>Toby</v>
      </c>
      <c r="H1608" s="6" t="str">
        <f>VLOOKUP(F1608,'Customer Info'!A:C,3,FALSE)</f>
        <v>Gnade</v>
      </c>
      <c r="I1608" s="6" t="str">
        <f>VLOOKUP(F1608,'Customer Info'!A:E,4,FALSE)</f>
        <v>Corporate</v>
      </c>
      <c r="J1608" s="2">
        <v>729</v>
      </c>
      <c r="K1608" s="2">
        <v>689</v>
      </c>
      <c r="L1608" s="2">
        <v>7</v>
      </c>
      <c r="M1608" s="7">
        <f t="shared" si="96"/>
        <v>4823</v>
      </c>
      <c r="N1608" s="7">
        <f t="shared" si="97"/>
        <v>5103</v>
      </c>
      <c r="O1608" s="2">
        <v>93</v>
      </c>
      <c r="P1608" s="8">
        <f t="shared" si="98"/>
        <v>5196</v>
      </c>
      <c r="Q1608" s="8">
        <f t="shared" si="99"/>
        <v>280</v>
      </c>
      <c r="R1608" s="2" t="s">
        <v>28</v>
      </c>
      <c r="S1608" s="24" cm="1">
        <f t="array" ref="S1608">_xlfn.IFS(P1608&lt;5000, P1608*2%,  P1608&lt;25000, P1608*5%, P1608&lt;50000, P1608*7%, P1608&lt;10000, P1608*9%, P1608&lt;250000, P1608*12%, P1608&gt;=250000, P1608*15%)</f>
        <v>259.8</v>
      </c>
    </row>
    <row r="1609" spans="1:19" x14ac:dyDescent="0.3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>VLOOKUP(F1609,'Customer Info'!A:B,2,FALSE)</f>
        <v>Becky</v>
      </c>
      <c r="H1609" s="6" t="str">
        <f>VLOOKUP(F1609,'Customer Info'!A:C,3,FALSE)</f>
        <v>Castell</v>
      </c>
      <c r="I1609" s="6" t="str">
        <f>VLOOKUP(F1609,'Customer Info'!A:E,4,FALSE)</f>
        <v>Corporate</v>
      </c>
      <c r="J1609" s="2">
        <v>1385</v>
      </c>
      <c r="K1609" s="2">
        <v>1295</v>
      </c>
      <c r="L1609" s="2">
        <v>6</v>
      </c>
      <c r="M1609" s="7">
        <f t="shared" si="96"/>
        <v>7770</v>
      </c>
      <c r="N1609" s="7">
        <f t="shared" si="97"/>
        <v>8310</v>
      </c>
      <c r="O1609" s="2">
        <v>84</v>
      </c>
      <c r="P1609" s="8">
        <f t="shared" si="98"/>
        <v>8394</v>
      </c>
      <c r="Q1609" s="8">
        <f t="shared" si="99"/>
        <v>540</v>
      </c>
      <c r="R1609" s="2" t="s">
        <v>50</v>
      </c>
      <c r="S1609" s="24" cm="1">
        <f t="array" ref="S1609">_xlfn.IFS(P1609&lt;5000, P1609*2%,  P1609&lt;25000, P1609*5%, P1609&lt;50000, P1609*7%, P1609&lt;10000, P1609*9%, P1609&lt;250000, P1609*12%, P1609&gt;=250000, P1609*15%)</f>
        <v>419.70000000000005</v>
      </c>
    </row>
    <row r="1610" spans="1:19" x14ac:dyDescent="0.3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>VLOOKUP(F1610,'Customer Info'!A:B,2,FALSE)</f>
        <v>John</v>
      </c>
      <c r="H1610" s="6" t="str">
        <f>VLOOKUP(F1610,'Customer Info'!A:C,3,FALSE)</f>
        <v>Huston</v>
      </c>
      <c r="I1610" s="6" t="str">
        <f>VLOOKUP(F1610,'Customer Info'!A:E,4,FALSE)</f>
        <v>Corporate</v>
      </c>
      <c r="J1610" s="2">
        <v>1518</v>
      </c>
      <c r="K1610" s="2">
        <v>1392</v>
      </c>
      <c r="L1610" s="2">
        <v>2</v>
      </c>
      <c r="M1610" s="7">
        <f t="shared" si="96"/>
        <v>2784</v>
      </c>
      <c r="N1610" s="7">
        <f t="shared" si="97"/>
        <v>3036</v>
      </c>
      <c r="O1610" s="2">
        <v>67</v>
      </c>
      <c r="P1610" s="8">
        <f t="shared" si="98"/>
        <v>3103</v>
      </c>
      <c r="Q1610" s="8">
        <f t="shared" si="99"/>
        <v>252</v>
      </c>
      <c r="R1610" s="2" t="s">
        <v>28</v>
      </c>
      <c r="S1610" s="24" cm="1">
        <f t="array" ref="S1610">_xlfn.IFS(P1610&lt;5000, P1610*2%,  P1610&lt;25000, P1610*5%, P1610&lt;50000, P1610*7%, P1610&lt;10000, P1610*9%, P1610&lt;250000, P1610*12%, P1610&gt;=250000, P1610*15%)</f>
        <v>62.06</v>
      </c>
    </row>
    <row r="1611" spans="1:19" x14ac:dyDescent="0.3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>VLOOKUP(F1611,'Customer Info'!A:B,2,FALSE)</f>
        <v>Brooke</v>
      </c>
      <c r="H1611" s="6" t="str">
        <f>VLOOKUP(F1611,'Customer Info'!A:C,3,FALSE)</f>
        <v>Gillingham</v>
      </c>
      <c r="I1611" s="6" t="str">
        <f>VLOOKUP(F1611,'Customer Info'!A:E,4,FALSE)</f>
        <v>Consumer</v>
      </c>
      <c r="J1611" s="2">
        <v>127</v>
      </c>
      <c r="K1611" s="2">
        <v>116</v>
      </c>
      <c r="L1611" s="2">
        <v>1</v>
      </c>
      <c r="M1611" s="7">
        <f t="shared" ref="M1611:M1674" si="100">K1611*L1611</f>
        <v>116</v>
      </c>
      <c r="N1611" s="7">
        <f t="shared" ref="N1611:N1674" si="101">J1611*L1611</f>
        <v>127</v>
      </c>
      <c r="O1611" s="2">
        <v>30</v>
      </c>
      <c r="P1611" s="8">
        <f t="shared" ref="P1611:P1674" si="102">N1611+O1611</f>
        <v>157</v>
      </c>
      <c r="Q1611" s="8">
        <f t="shared" ref="Q1611:Q1674" si="103">N1611-M1611</f>
        <v>11</v>
      </c>
      <c r="R1611" s="2" t="s">
        <v>50</v>
      </c>
      <c r="S1611" s="24" cm="1">
        <f t="array" ref="S1611">_xlfn.IFS(P1611&lt;5000, P1611*2%,  P1611&lt;25000, P1611*5%, P1611&lt;50000, P1611*7%, P1611&lt;10000, P1611*9%, P1611&lt;250000, P1611*12%, P1611&gt;=250000, P1611*15%)</f>
        <v>3.14</v>
      </c>
    </row>
    <row r="1612" spans="1:19" x14ac:dyDescent="0.3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>VLOOKUP(F1612,'Customer Info'!A:B,2,FALSE)</f>
        <v>Rachel</v>
      </c>
      <c r="H1612" s="6" t="str">
        <f>VLOOKUP(F1612,'Customer Info'!A:C,3,FALSE)</f>
        <v>Payne</v>
      </c>
      <c r="I1612" s="6" t="str">
        <f>VLOOKUP(F1612,'Customer Info'!A:E,4,FALSE)</f>
        <v>Corporate</v>
      </c>
      <c r="J1612" s="2">
        <v>3176</v>
      </c>
      <c r="K1612" s="2">
        <v>3116</v>
      </c>
      <c r="L1612" s="2">
        <v>6</v>
      </c>
      <c r="M1612" s="7">
        <f t="shared" si="100"/>
        <v>18696</v>
      </c>
      <c r="N1612" s="7">
        <f t="shared" si="101"/>
        <v>19056</v>
      </c>
      <c r="O1612" s="2">
        <v>69</v>
      </c>
      <c r="P1612" s="8">
        <f t="shared" si="102"/>
        <v>19125</v>
      </c>
      <c r="Q1612" s="8">
        <f t="shared" si="103"/>
        <v>360</v>
      </c>
      <c r="R1612" s="2" t="s">
        <v>50</v>
      </c>
      <c r="S1612" s="24" cm="1">
        <f t="array" ref="S1612">_xlfn.IFS(P1612&lt;5000, P1612*2%,  P1612&lt;25000, P1612*5%, P1612&lt;50000, P1612*7%, P1612&lt;10000, P1612*9%, P1612&lt;250000, P1612*12%, P1612&gt;=250000, P1612*15%)</f>
        <v>956.25</v>
      </c>
    </row>
    <row r="1613" spans="1:19" x14ac:dyDescent="0.3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>VLOOKUP(F1613,'Customer Info'!A:B,2,FALSE)</f>
        <v>Darren</v>
      </c>
      <c r="H1613" s="6" t="str">
        <f>VLOOKUP(F1613,'Customer Info'!A:C,3,FALSE)</f>
        <v>Powers</v>
      </c>
      <c r="I1613" s="6" t="str">
        <f>VLOOKUP(F1613,'Customer Info'!A:E,4,FALSE)</f>
        <v>Corporate</v>
      </c>
      <c r="J1613" s="2">
        <v>68</v>
      </c>
      <c r="K1613" s="2">
        <v>63</v>
      </c>
      <c r="L1613" s="2">
        <v>3</v>
      </c>
      <c r="M1613" s="7">
        <f t="shared" si="100"/>
        <v>189</v>
      </c>
      <c r="N1613" s="7">
        <f t="shared" si="101"/>
        <v>204</v>
      </c>
      <c r="O1613" s="2">
        <v>10</v>
      </c>
      <c r="P1613" s="8">
        <f t="shared" si="102"/>
        <v>214</v>
      </c>
      <c r="Q1613" s="8">
        <f t="shared" si="103"/>
        <v>15</v>
      </c>
      <c r="R1613" s="2" t="s">
        <v>50</v>
      </c>
      <c r="S1613" s="24" cm="1">
        <f t="array" ref="S1613">_xlfn.IFS(P1613&lt;5000, P1613*2%,  P1613&lt;25000, P1613*5%, P1613&lt;50000, P1613*7%, P1613&lt;10000, P1613*9%, P1613&lt;250000, P1613*12%, P1613&gt;=250000, P1613*15%)</f>
        <v>4.28</v>
      </c>
    </row>
    <row r="1614" spans="1:19" x14ac:dyDescent="0.3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>VLOOKUP(F1614,'Customer Info'!A:B,2,FALSE)</f>
        <v>Logan</v>
      </c>
      <c r="H1614" s="6" t="str">
        <f>VLOOKUP(F1614,'Customer Info'!A:C,3,FALSE)</f>
        <v>Currie</v>
      </c>
      <c r="I1614" s="6" t="str">
        <f>VLOOKUP(F1614,'Customer Info'!A:E,4,FALSE)</f>
        <v>Corporate</v>
      </c>
      <c r="J1614" s="2">
        <v>1623</v>
      </c>
      <c r="K1614" s="2">
        <v>1546</v>
      </c>
      <c r="L1614" s="2">
        <v>3</v>
      </c>
      <c r="M1614" s="7">
        <f t="shared" si="100"/>
        <v>4638</v>
      </c>
      <c r="N1614" s="7">
        <f t="shared" si="101"/>
        <v>4869</v>
      </c>
      <c r="O1614" s="2">
        <v>86</v>
      </c>
      <c r="P1614" s="8">
        <f t="shared" si="102"/>
        <v>4955</v>
      </c>
      <c r="Q1614" s="8">
        <f t="shared" si="103"/>
        <v>231</v>
      </c>
      <c r="R1614" s="2" t="s">
        <v>28</v>
      </c>
      <c r="S1614" s="24" cm="1">
        <f t="array" ref="S1614">_xlfn.IFS(P1614&lt;5000, P1614*2%,  P1614&lt;25000, P1614*5%, P1614&lt;50000, P1614*7%, P1614&lt;10000, P1614*9%, P1614&lt;250000, P1614*12%, P1614&gt;=250000, P1614*15%)</f>
        <v>99.100000000000009</v>
      </c>
    </row>
    <row r="1615" spans="1:19" x14ac:dyDescent="0.3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>VLOOKUP(F1615,'Customer Info'!A:B,2,FALSE)</f>
        <v>Cari</v>
      </c>
      <c r="H1615" s="6" t="str">
        <f>VLOOKUP(F1615,'Customer Info'!A:C,3,FALSE)</f>
        <v>MacIntyre</v>
      </c>
      <c r="I1615" s="6" t="str">
        <f>VLOOKUP(F1615,'Customer Info'!A:E,4,FALSE)</f>
        <v>Consumer</v>
      </c>
      <c r="J1615" s="2">
        <v>2228</v>
      </c>
      <c r="K1615" s="2">
        <v>2143</v>
      </c>
      <c r="L1615" s="2">
        <v>7</v>
      </c>
      <c r="M1615" s="7">
        <f t="shared" si="100"/>
        <v>15001</v>
      </c>
      <c r="N1615" s="7">
        <f t="shared" si="101"/>
        <v>15596</v>
      </c>
      <c r="O1615" s="2">
        <v>54</v>
      </c>
      <c r="P1615" s="8">
        <f t="shared" si="102"/>
        <v>15650</v>
      </c>
      <c r="Q1615" s="8">
        <f t="shared" si="103"/>
        <v>595</v>
      </c>
      <c r="R1615" s="2" t="s">
        <v>50</v>
      </c>
      <c r="S1615" s="24" cm="1">
        <f t="array" ref="S1615">_xlfn.IFS(P1615&lt;5000, P1615*2%,  P1615&lt;25000, P1615*5%, P1615&lt;50000, P1615*7%, P1615&lt;10000, P1615*9%, P1615&lt;250000, P1615*12%, P1615&gt;=250000, P1615*15%)</f>
        <v>782.5</v>
      </c>
    </row>
    <row r="1616" spans="1:19" x14ac:dyDescent="0.3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>VLOOKUP(F1616,'Customer Info'!A:B,2,FALSE)</f>
        <v>Dave</v>
      </c>
      <c r="H1616" s="6" t="str">
        <f>VLOOKUP(F1616,'Customer Info'!A:C,3,FALSE)</f>
        <v>Hallsten</v>
      </c>
      <c r="I1616" s="6" t="str">
        <f>VLOOKUP(F1616,'Customer Info'!A:E,4,FALSE)</f>
        <v>Corporate</v>
      </c>
      <c r="J1616" s="2">
        <v>4714</v>
      </c>
      <c r="K1616" s="2">
        <v>4323</v>
      </c>
      <c r="L1616" s="2">
        <v>3</v>
      </c>
      <c r="M1616" s="7">
        <f t="shared" si="100"/>
        <v>12969</v>
      </c>
      <c r="N1616" s="7">
        <f t="shared" si="101"/>
        <v>14142</v>
      </c>
      <c r="O1616" s="2">
        <v>85</v>
      </c>
      <c r="P1616" s="8">
        <f t="shared" si="102"/>
        <v>14227</v>
      </c>
      <c r="Q1616" s="8">
        <f t="shared" si="103"/>
        <v>1173</v>
      </c>
      <c r="R1616" s="2" t="s">
        <v>50</v>
      </c>
      <c r="S1616" s="24" cm="1">
        <f t="array" ref="S1616">_xlfn.IFS(P1616&lt;5000, P1616*2%,  P1616&lt;25000, P1616*5%, P1616&lt;50000, P1616*7%, P1616&lt;10000, P1616*9%, P1616&lt;250000, P1616*12%, P1616&gt;=250000, P1616*15%)</f>
        <v>711.35</v>
      </c>
    </row>
    <row r="1617" spans="1:19" x14ac:dyDescent="0.3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>VLOOKUP(F1617,'Customer Info'!A:B,2,FALSE)</f>
        <v>Thomas</v>
      </c>
      <c r="H1617" s="6" t="str">
        <f>VLOOKUP(F1617,'Customer Info'!A:C,3,FALSE)</f>
        <v>Brumley</v>
      </c>
      <c r="I1617" s="6" t="str">
        <f>VLOOKUP(F1617,'Customer Info'!A:E,4,FALSE)</f>
        <v>Consumer</v>
      </c>
      <c r="J1617" s="2">
        <v>1911</v>
      </c>
      <c r="K1617" s="2">
        <v>1785</v>
      </c>
      <c r="L1617" s="2">
        <v>2</v>
      </c>
      <c r="M1617" s="7">
        <f t="shared" si="100"/>
        <v>3570</v>
      </c>
      <c r="N1617" s="7">
        <f t="shared" si="101"/>
        <v>3822</v>
      </c>
      <c r="O1617" s="2">
        <v>90</v>
      </c>
      <c r="P1617" s="8">
        <f t="shared" si="102"/>
        <v>3912</v>
      </c>
      <c r="Q1617" s="8">
        <f t="shared" si="103"/>
        <v>252</v>
      </c>
      <c r="R1617" s="2" t="s">
        <v>50</v>
      </c>
      <c r="S1617" s="24" cm="1">
        <f t="array" ref="S1617">_xlfn.IFS(P1617&lt;5000, P1617*2%,  P1617&lt;25000, P1617*5%, P1617&lt;50000, P1617*7%, P1617&lt;10000, P1617*9%, P1617&lt;250000, P1617*12%, P1617&gt;=250000, P1617*15%)</f>
        <v>78.239999999999995</v>
      </c>
    </row>
    <row r="1618" spans="1:19" x14ac:dyDescent="0.3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>VLOOKUP(F1618,'Customer Info'!A:B,2,FALSE)</f>
        <v>Charles</v>
      </c>
      <c r="H1618" s="6" t="str">
        <f>VLOOKUP(F1618,'Customer Info'!A:C,3,FALSE)</f>
        <v>Sheldon</v>
      </c>
      <c r="I1618" s="6" t="str">
        <f>VLOOKUP(F1618,'Customer Info'!A:E,4,FALSE)</f>
        <v>Consumer</v>
      </c>
      <c r="J1618" s="2">
        <v>2960</v>
      </c>
      <c r="K1618" s="2">
        <v>2635</v>
      </c>
      <c r="L1618" s="2">
        <v>2</v>
      </c>
      <c r="M1618" s="7">
        <f t="shared" si="100"/>
        <v>5270</v>
      </c>
      <c r="N1618" s="7">
        <f t="shared" si="101"/>
        <v>5920</v>
      </c>
      <c r="O1618" s="2">
        <v>77</v>
      </c>
      <c r="P1618" s="8">
        <f t="shared" si="102"/>
        <v>5997</v>
      </c>
      <c r="Q1618" s="8">
        <f t="shared" si="103"/>
        <v>650</v>
      </c>
      <c r="R1618" s="2" t="s">
        <v>28</v>
      </c>
      <c r="S1618" s="24" cm="1">
        <f t="array" ref="S1618">_xlfn.IFS(P1618&lt;5000, P1618*2%,  P1618&lt;25000, P1618*5%, P1618&lt;50000, P1618*7%, P1618&lt;10000, P1618*9%, P1618&lt;250000, P1618*12%, P1618&gt;=250000, P1618*15%)</f>
        <v>299.85000000000002</v>
      </c>
    </row>
    <row r="1619" spans="1:19" x14ac:dyDescent="0.3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>VLOOKUP(F1619,'Customer Info'!A:B,2,FALSE)</f>
        <v>Filia</v>
      </c>
      <c r="H1619" s="6" t="str">
        <f>VLOOKUP(F1619,'Customer Info'!A:C,3,FALSE)</f>
        <v>McAdams</v>
      </c>
      <c r="I1619" s="6" t="str">
        <f>VLOOKUP(F1619,'Customer Info'!A:E,4,FALSE)</f>
        <v>Consumer</v>
      </c>
      <c r="J1619" s="2">
        <v>36057</v>
      </c>
      <c r="K1619" s="2">
        <v>34028</v>
      </c>
      <c r="L1619" s="2">
        <v>2</v>
      </c>
      <c r="M1619" s="7">
        <f t="shared" si="100"/>
        <v>68056</v>
      </c>
      <c r="N1619" s="7">
        <f t="shared" si="101"/>
        <v>72114</v>
      </c>
      <c r="O1619" s="2">
        <v>85</v>
      </c>
      <c r="P1619" s="8">
        <f t="shared" si="102"/>
        <v>72199</v>
      </c>
      <c r="Q1619" s="8">
        <f t="shared" si="103"/>
        <v>4058</v>
      </c>
      <c r="R1619" s="2" t="s">
        <v>28</v>
      </c>
      <c r="S1619" s="24" cm="1">
        <f t="array" ref="S1619">_xlfn.IFS(P1619&lt;5000, P1619*2%,  P1619&lt;25000, P1619*5%, P1619&lt;50000, P1619*7%, P1619&lt;10000, P1619*9%, P1619&lt;250000, P1619*12%, P1619&gt;=250000, P1619*15%)</f>
        <v>8663.8799999999992</v>
      </c>
    </row>
    <row r="1620" spans="1:19" x14ac:dyDescent="0.3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>VLOOKUP(F1620,'Customer Info'!A:B,2,FALSE)</f>
        <v>Logan</v>
      </c>
      <c r="H1620" s="6" t="str">
        <f>VLOOKUP(F1620,'Customer Info'!A:C,3,FALSE)</f>
        <v>Currie</v>
      </c>
      <c r="I1620" s="6" t="str">
        <f>VLOOKUP(F1620,'Customer Info'!A:E,4,FALSE)</f>
        <v>Consumer</v>
      </c>
      <c r="J1620" s="2">
        <v>69</v>
      </c>
      <c r="K1620" s="2">
        <v>64</v>
      </c>
      <c r="L1620" s="2">
        <v>3</v>
      </c>
      <c r="M1620" s="7">
        <f t="shared" si="100"/>
        <v>192</v>
      </c>
      <c r="N1620" s="7">
        <f t="shared" si="101"/>
        <v>207</v>
      </c>
      <c r="O1620" s="2">
        <v>10</v>
      </c>
      <c r="P1620" s="8">
        <f t="shared" si="102"/>
        <v>217</v>
      </c>
      <c r="Q1620" s="8">
        <f t="shared" si="103"/>
        <v>15</v>
      </c>
      <c r="R1620" s="2" t="s">
        <v>28</v>
      </c>
      <c r="S1620" s="24" cm="1">
        <f t="array" ref="S1620">_xlfn.IFS(P1620&lt;5000, P1620*2%,  P1620&lt;25000, P1620*5%, P1620&lt;50000, P1620*7%, P1620&lt;10000, P1620*9%, P1620&lt;250000, P1620*12%, P1620&gt;=250000, P1620*15%)</f>
        <v>4.34</v>
      </c>
    </row>
    <row r="1621" spans="1:19" x14ac:dyDescent="0.3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>VLOOKUP(F1621,'Customer Info'!A:B,2,FALSE)</f>
        <v>Quincy</v>
      </c>
      <c r="H1621" s="6" t="str">
        <f>VLOOKUP(F1621,'Customer Info'!A:C,3,FALSE)</f>
        <v>Jones</v>
      </c>
      <c r="I1621" s="6" t="str">
        <f>VLOOKUP(F1621,'Customer Info'!A:E,4,FALSE)</f>
        <v>Consumer</v>
      </c>
      <c r="J1621" s="2">
        <v>6611</v>
      </c>
      <c r="K1621" s="2">
        <v>5943</v>
      </c>
      <c r="L1621" s="2">
        <v>6</v>
      </c>
      <c r="M1621" s="7">
        <f t="shared" si="100"/>
        <v>35658</v>
      </c>
      <c r="N1621" s="7">
        <f t="shared" si="101"/>
        <v>39666</v>
      </c>
      <c r="O1621" s="2">
        <v>70</v>
      </c>
      <c r="P1621" s="8">
        <f t="shared" si="102"/>
        <v>39736</v>
      </c>
      <c r="Q1621" s="8">
        <f t="shared" si="103"/>
        <v>4008</v>
      </c>
      <c r="R1621" s="2" t="s">
        <v>50</v>
      </c>
      <c r="S1621" s="24" cm="1">
        <f t="array" ref="S1621">_xlfn.IFS(P1621&lt;5000, P1621*2%,  P1621&lt;25000, P1621*5%, P1621&lt;50000, P1621*7%, P1621&lt;10000, P1621*9%, P1621&lt;250000, P1621*12%, P1621&gt;=250000, P1621*15%)</f>
        <v>2781.5200000000004</v>
      </c>
    </row>
    <row r="1622" spans="1:19" x14ac:dyDescent="0.3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>VLOOKUP(F1622,'Customer Info'!A:B,2,FALSE)</f>
        <v>Anemone</v>
      </c>
      <c r="H1622" s="6" t="str">
        <f>VLOOKUP(F1622,'Customer Info'!A:C,3,FALSE)</f>
        <v>Ratner</v>
      </c>
      <c r="I1622" s="6" t="str">
        <f>VLOOKUP(F1622,'Customer Info'!A:E,4,FALSE)</f>
        <v>Consumer</v>
      </c>
      <c r="J1622" s="2">
        <v>978</v>
      </c>
      <c r="K1622" s="2">
        <v>922</v>
      </c>
      <c r="L1622" s="2">
        <v>1</v>
      </c>
      <c r="M1622" s="7">
        <f t="shared" si="100"/>
        <v>922</v>
      </c>
      <c r="N1622" s="7">
        <f t="shared" si="101"/>
        <v>978</v>
      </c>
      <c r="O1622" s="2">
        <v>54</v>
      </c>
      <c r="P1622" s="8">
        <f t="shared" si="102"/>
        <v>1032</v>
      </c>
      <c r="Q1622" s="8">
        <f t="shared" si="103"/>
        <v>56</v>
      </c>
      <c r="R1622" s="2" t="s">
        <v>28</v>
      </c>
      <c r="S1622" s="24" cm="1">
        <f t="array" ref="S1622">_xlfn.IFS(P1622&lt;5000, P1622*2%,  P1622&lt;25000, P1622*5%, P1622&lt;50000, P1622*7%, P1622&lt;10000, P1622*9%, P1622&lt;250000, P1622*12%, P1622&gt;=250000, P1622*15%)</f>
        <v>20.64</v>
      </c>
    </row>
    <row r="1623" spans="1:19" x14ac:dyDescent="0.3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>VLOOKUP(F1623,'Customer Info'!A:B,2,FALSE)</f>
        <v>Brian</v>
      </c>
      <c r="H1623" s="6" t="str">
        <f>VLOOKUP(F1623,'Customer Info'!A:C,3,FALSE)</f>
        <v>Dahlen</v>
      </c>
      <c r="I1623" s="6" t="str">
        <f>VLOOKUP(F1623,'Customer Info'!A:E,4,FALSE)</f>
        <v>Consumer</v>
      </c>
      <c r="J1623" s="2">
        <v>2960</v>
      </c>
      <c r="K1623" s="2">
        <v>2635</v>
      </c>
      <c r="L1623" s="2">
        <v>4</v>
      </c>
      <c r="M1623" s="7">
        <f t="shared" si="100"/>
        <v>10540</v>
      </c>
      <c r="N1623" s="7">
        <f t="shared" si="101"/>
        <v>11840</v>
      </c>
      <c r="O1623" s="2">
        <v>63</v>
      </c>
      <c r="P1623" s="8">
        <f t="shared" si="102"/>
        <v>11903</v>
      </c>
      <c r="Q1623" s="8">
        <f t="shared" si="103"/>
        <v>1300</v>
      </c>
      <c r="R1623" s="2" t="s">
        <v>50</v>
      </c>
      <c r="S1623" s="24" cm="1">
        <f t="array" ref="S1623">_xlfn.IFS(P1623&lt;5000, P1623*2%,  P1623&lt;25000, P1623*5%, P1623&lt;50000, P1623*7%, P1623&lt;10000, P1623*9%, P1623&lt;250000, P1623*12%, P1623&gt;=250000, P1623*15%)</f>
        <v>595.15</v>
      </c>
    </row>
    <row r="1624" spans="1:19" x14ac:dyDescent="0.3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>VLOOKUP(F1624,'Customer Info'!A:B,2,FALSE)</f>
        <v>Sara</v>
      </c>
      <c r="H1624" s="6" t="str">
        <f>VLOOKUP(F1624,'Customer Info'!A:C,3,FALSE)</f>
        <v>Luxemburg</v>
      </c>
      <c r="I1624" s="6" t="str">
        <f>VLOOKUP(F1624,'Customer Info'!A:E,4,FALSE)</f>
        <v>Home Office</v>
      </c>
      <c r="J1624" s="2">
        <v>8448</v>
      </c>
      <c r="K1624" s="2">
        <v>7822</v>
      </c>
      <c r="L1624" s="2">
        <v>3</v>
      </c>
      <c r="M1624" s="7">
        <f t="shared" si="100"/>
        <v>23466</v>
      </c>
      <c r="N1624" s="7">
        <f t="shared" si="101"/>
        <v>25344</v>
      </c>
      <c r="O1624" s="2">
        <v>46</v>
      </c>
      <c r="P1624" s="8">
        <f t="shared" si="102"/>
        <v>25390</v>
      </c>
      <c r="Q1624" s="8">
        <f t="shared" si="103"/>
        <v>1878</v>
      </c>
      <c r="R1624" s="2" t="s">
        <v>28</v>
      </c>
      <c r="S1624" s="24" cm="1">
        <f t="array" ref="S1624">_xlfn.IFS(P1624&lt;5000, P1624*2%,  P1624&lt;25000, P1624*5%, P1624&lt;50000, P1624*7%, P1624&lt;10000, P1624*9%, P1624&lt;250000, P1624*12%, P1624&gt;=250000, P1624*15%)</f>
        <v>1777.3000000000002</v>
      </c>
    </row>
    <row r="1625" spans="1:19" x14ac:dyDescent="0.3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>VLOOKUP(F1625,'Customer Info'!A:B,2,FALSE)</f>
        <v>Patricia</v>
      </c>
      <c r="H1625" s="6" t="str">
        <f>VLOOKUP(F1625,'Customer Info'!A:C,3,FALSE)</f>
        <v>Hirasaki</v>
      </c>
      <c r="I1625" s="6" t="str">
        <f>VLOOKUP(F1625,'Customer Info'!A:E,4,FALSE)</f>
        <v>Consumer</v>
      </c>
      <c r="J1625" s="2">
        <v>6060</v>
      </c>
      <c r="K1625" s="2">
        <v>6002</v>
      </c>
      <c r="L1625" s="2">
        <v>2</v>
      </c>
      <c r="M1625" s="7">
        <f t="shared" si="100"/>
        <v>12004</v>
      </c>
      <c r="N1625" s="7">
        <f t="shared" si="101"/>
        <v>12120</v>
      </c>
      <c r="O1625" s="2">
        <v>54</v>
      </c>
      <c r="P1625" s="8">
        <f t="shared" si="102"/>
        <v>12174</v>
      </c>
      <c r="Q1625" s="8">
        <f t="shared" si="103"/>
        <v>116</v>
      </c>
      <c r="R1625" s="2" t="s">
        <v>26</v>
      </c>
      <c r="S1625" s="24" cm="1">
        <f t="array" ref="S1625">_xlfn.IFS(P1625&lt;5000, P1625*2%,  P1625&lt;25000, P1625*5%, P1625&lt;50000, P1625*7%, P1625&lt;10000, P1625*9%, P1625&lt;250000, P1625*12%, P1625&gt;=250000, P1625*15%)</f>
        <v>608.70000000000005</v>
      </c>
    </row>
    <row r="1626" spans="1:19" x14ac:dyDescent="0.3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>VLOOKUP(F1626,'Customer Info'!A:B,2,FALSE)</f>
        <v>Michelle</v>
      </c>
      <c r="H1626" s="6" t="str">
        <f>VLOOKUP(F1626,'Customer Info'!A:C,3,FALSE)</f>
        <v>Arnett</v>
      </c>
      <c r="I1626" s="6" t="str">
        <f>VLOOKUP(F1626,'Customer Info'!A:E,4,FALSE)</f>
        <v>Corporate</v>
      </c>
      <c r="J1626" s="2">
        <v>139</v>
      </c>
      <c r="K1626" s="2">
        <v>130</v>
      </c>
      <c r="L1626" s="2">
        <v>4</v>
      </c>
      <c r="M1626" s="7">
        <f t="shared" si="100"/>
        <v>520</v>
      </c>
      <c r="N1626" s="7">
        <f t="shared" si="101"/>
        <v>556</v>
      </c>
      <c r="O1626" s="2">
        <v>30</v>
      </c>
      <c r="P1626" s="8">
        <f t="shared" si="102"/>
        <v>586</v>
      </c>
      <c r="Q1626" s="8">
        <f t="shared" si="103"/>
        <v>36</v>
      </c>
      <c r="R1626" s="2" t="s">
        <v>50</v>
      </c>
      <c r="S1626" s="24" cm="1">
        <f t="array" ref="S1626">_xlfn.IFS(P1626&lt;5000, P1626*2%,  P1626&lt;25000, P1626*5%, P1626&lt;50000, P1626*7%, P1626&lt;10000, P1626*9%, P1626&lt;250000, P1626*12%, P1626&gt;=250000, P1626*15%)</f>
        <v>11.72</v>
      </c>
    </row>
    <row r="1627" spans="1:19" x14ac:dyDescent="0.3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>VLOOKUP(F1627,'Customer Info'!A:B,2,FALSE)</f>
        <v>Rachel</v>
      </c>
      <c r="H1627" s="6" t="str">
        <f>VLOOKUP(F1627,'Customer Info'!A:C,3,FALSE)</f>
        <v>Payne</v>
      </c>
      <c r="I1627" s="6" t="str">
        <f>VLOOKUP(F1627,'Customer Info'!A:E,4,FALSE)</f>
        <v>Corporate</v>
      </c>
      <c r="J1627" s="2">
        <v>7232</v>
      </c>
      <c r="K1627" s="2">
        <v>6753</v>
      </c>
      <c r="L1627" s="2">
        <v>2</v>
      </c>
      <c r="M1627" s="7">
        <f t="shared" si="100"/>
        <v>13506</v>
      </c>
      <c r="N1627" s="7">
        <f t="shared" si="101"/>
        <v>14464</v>
      </c>
      <c r="O1627" s="2">
        <v>72</v>
      </c>
      <c r="P1627" s="8">
        <f t="shared" si="102"/>
        <v>14536</v>
      </c>
      <c r="Q1627" s="8">
        <f t="shared" si="103"/>
        <v>958</v>
      </c>
      <c r="R1627" s="2" t="s">
        <v>28</v>
      </c>
      <c r="S1627" s="24" cm="1">
        <f t="array" ref="S1627">_xlfn.IFS(P1627&lt;5000, P1627*2%,  P1627&lt;25000, P1627*5%, P1627&lt;50000, P1627*7%, P1627&lt;10000, P1627*9%, P1627&lt;250000, P1627*12%, P1627&gt;=250000, P1627*15%)</f>
        <v>726.80000000000007</v>
      </c>
    </row>
    <row r="1628" spans="1:19" x14ac:dyDescent="0.3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>VLOOKUP(F1628,'Customer Info'!A:B,2,FALSE)</f>
        <v>Art</v>
      </c>
      <c r="H1628" s="6" t="str">
        <f>VLOOKUP(F1628,'Customer Info'!A:C,3,FALSE)</f>
        <v>Foster</v>
      </c>
      <c r="I1628" s="6" t="str">
        <f>VLOOKUP(F1628,'Customer Info'!A:E,4,FALSE)</f>
        <v>Consumer</v>
      </c>
      <c r="J1628" s="2">
        <v>27691</v>
      </c>
      <c r="K1628" s="2">
        <v>25616</v>
      </c>
      <c r="L1628" s="2">
        <v>6</v>
      </c>
      <c r="M1628" s="7">
        <f t="shared" si="100"/>
        <v>153696</v>
      </c>
      <c r="N1628" s="7">
        <f t="shared" si="101"/>
        <v>166146</v>
      </c>
      <c r="O1628" s="2">
        <v>82</v>
      </c>
      <c r="P1628" s="8">
        <f t="shared" si="102"/>
        <v>166228</v>
      </c>
      <c r="Q1628" s="8">
        <f t="shared" si="103"/>
        <v>12450</v>
      </c>
      <c r="R1628" s="2" t="s">
        <v>26</v>
      </c>
      <c r="S1628" s="24" cm="1">
        <f t="array" ref="S1628">_xlfn.IFS(P1628&lt;5000, P1628*2%,  P1628&lt;25000, P1628*5%, P1628&lt;50000, P1628*7%, P1628&lt;10000, P1628*9%, P1628&lt;250000, P1628*12%, P1628&gt;=250000, P1628*15%)</f>
        <v>19947.36</v>
      </c>
    </row>
    <row r="1629" spans="1:19" x14ac:dyDescent="0.3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>VLOOKUP(F1629,'Customer Info'!A:B,2,FALSE)</f>
        <v>Yana</v>
      </c>
      <c r="H1629" s="6" t="str">
        <f>VLOOKUP(F1629,'Customer Info'!A:C,3,FALSE)</f>
        <v>Sorensen</v>
      </c>
      <c r="I1629" s="6" t="str">
        <f>VLOOKUP(F1629,'Customer Info'!A:E,4,FALSE)</f>
        <v>Home Office</v>
      </c>
      <c r="J1629" s="2">
        <v>2981</v>
      </c>
      <c r="K1629" s="2">
        <v>2870</v>
      </c>
      <c r="L1629" s="2">
        <v>4</v>
      </c>
      <c r="M1629" s="7">
        <f t="shared" si="100"/>
        <v>11480</v>
      </c>
      <c r="N1629" s="7">
        <f t="shared" si="101"/>
        <v>11924</v>
      </c>
      <c r="O1629" s="2">
        <v>60</v>
      </c>
      <c r="P1629" s="8">
        <f t="shared" si="102"/>
        <v>11984</v>
      </c>
      <c r="Q1629" s="8">
        <f t="shared" si="103"/>
        <v>444</v>
      </c>
      <c r="R1629" s="2" t="s">
        <v>50</v>
      </c>
      <c r="S1629" s="24" cm="1">
        <f t="array" ref="S1629">_xlfn.IFS(P1629&lt;5000, P1629*2%,  P1629&lt;25000, P1629*5%, P1629&lt;50000, P1629*7%, P1629&lt;10000, P1629*9%, P1629&lt;250000, P1629*12%, P1629&gt;=250000, P1629*15%)</f>
        <v>599.20000000000005</v>
      </c>
    </row>
    <row r="1630" spans="1:19" x14ac:dyDescent="0.3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>VLOOKUP(F1630,'Customer Info'!A:B,2,FALSE)</f>
        <v>Rachel</v>
      </c>
      <c r="H1630" s="6" t="str">
        <f>VLOOKUP(F1630,'Customer Info'!A:C,3,FALSE)</f>
        <v>Payne</v>
      </c>
      <c r="I1630" s="6" t="str">
        <f>VLOOKUP(F1630,'Customer Info'!A:E,4,FALSE)</f>
        <v>Consumer</v>
      </c>
      <c r="J1630" s="2">
        <v>2333</v>
      </c>
      <c r="K1630" s="2">
        <v>2060</v>
      </c>
      <c r="L1630" s="2">
        <v>3</v>
      </c>
      <c r="M1630" s="7">
        <f t="shared" si="100"/>
        <v>6180</v>
      </c>
      <c r="N1630" s="7">
        <f t="shared" si="101"/>
        <v>6999</v>
      </c>
      <c r="O1630" s="2">
        <v>65</v>
      </c>
      <c r="P1630" s="8">
        <f t="shared" si="102"/>
        <v>7064</v>
      </c>
      <c r="Q1630" s="8">
        <f t="shared" si="103"/>
        <v>819</v>
      </c>
      <c r="R1630" s="2" t="s">
        <v>28</v>
      </c>
      <c r="S1630" s="24" cm="1">
        <f t="array" ref="S1630">_xlfn.IFS(P1630&lt;5000, P1630*2%,  P1630&lt;25000, P1630*5%, P1630&lt;50000, P1630*7%, P1630&lt;10000, P1630*9%, P1630&lt;250000, P1630*12%, P1630&gt;=250000, P1630*15%)</f>
        <v>353.20000000000005</v>
      </c>
    </row>
    <row r="1631" spans="1:19" x14ac:dyDescent="0.3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>VLOOKUP(F1631,'Customer Info'!A:B,2,FALSE)</f>
        <v>Benjamin</v>
      </c>
      <c r="H1631" s="6" t="str">
        <f>VLOOKUP(F1631,'Customer Info'!A:C,3,FALSE)</f>
        <v>Patterson</v>
      </c>
      <c r="I1631" s="6" t="str">
        <f>VLOOKUP(F1631,'Customer Info'!A:E,4,FALSE)</f>
        <v>Corporate</v>
      </c>
      <c r="J1631" s="2">
        <v>4577</v>
      </c>
      <c r="K1631" s="2">
        <v>4285</v>
      </c>
      <c r="L1631" s="2">
        <v>1</v>
      </c>
      <c r="M1631" s="7">
        <f t="shared" si="100"/>
        <v>4285</v>
      </c>
      <c r="N1631" s="7">
        <f t="shared" si="101"/>
        <v>4577</v>
      </c>
      <c r="O1631" s="2">
        <v>22</v>
      </c>
      <c r="P1631" s="8">
        <f t="shared" si="102"/>
        <v>4599</v>
      </c>
      <c r="Q1631" s="8">
        <f t="shared" si="103"/>
        <v>292</v>
      </c>
      <c r="R1631" s="2" t="s">
        <v>50</v>
      </c>
      <c r="S1631" s="24" cm="1">
        <f t="array" ref="S1631">_xlfn.IFS(P1631&lt;5000, P1631*2%,  P1631&lt;25000, P1631*5%, P1631&lt;50000, P1631*7%, P1631&lt;10000, P1631*9%, P1631&lt;250000, P1631*12%, P1631&gt;=250000, P1631*15%)</f>
        <v>91.98</v>
      </c>
    </row>
    <row r="1632" spans="1:19" x14ac:dyDescent="0.3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>VLOOKUP(F1632,'Customer Info'!A:B,2,FALSE)</f>
        <v>Dianna</v>
      </c>
      <c r="H1632" s="6" t="str">
        <f>VLOOKUP(F1632,'Customer Info'!A:C,3,FALSE)</f>
        <v>Wilson</v>
      </c>
      <c r="I1632" s="6" t="str">
        <f>VLOOKUP(F1632,'Customer Info'!A:E,4,FALSE)</f>
        <v>Consumer</v>
      </c>
      <c r="J1632" s="2">
        <v>1925</v>
      </c>
      <c r="K1632" s="2">
        <v>1834</v>
      </c>
      <c r="L1632" s="2">
        <v>1</v>
      </c>
      <c r="M1632" s="7">
        <f t="shared" si="100"/>
        <v>1834</v>
      </c>
      <c r="N1632" s="7">
        <f t="shared" si="101"/>
        <v>1925</v>
      </c>
      <c r="O1632" s="2">
        <v>32</v>
      </c>
      <c r="P1632" s="8">
        <f t="shared" si="102"/>
        <v>1957</v>
      </c>
      <c r="Q1632" s="8">
        <f t="shared" si="103"/>
        <v>91</v>
      </c>
      <c r="R1632" s="2" t="s">
        <v>50</v>
      </c>
      <c r="S1632" s="24" cm="1">
        <f t="array" ref="S1632">_xlfn.IFS(P1632&lt;5000, P1632*2%,  P1632&lt;25000, P1632*5%, P1632&lt;50000, P1632*7%, P1632&lt;10000, P1632*9%, P1632&lt;250000, P1632*12%, P1632&gt;=250000, P1632*15%)</f>
        <v>39.14</v>
      </c>
    </row>
    <row r="1633" spans="1:19" x14ac:dyDescent="0.3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>VLOOKUP(F1633,'Customer Info'!A:B,2,FALSE)</f>
        <v>Ben</v>
      </c>
      <c r="H1633" s="6" t="str">
        <f>VLOOKUP(F1633,'Customer Info'!A:C,3,FALSE)</f>
        <v>Wallace</v>
      </c>
      <c r="I1633" s="6" t="str">
        <f>VLOOKUP(F1633,'Customer Info'!A:E,4,FALSE)</f>
        <v>Home Office</v>
      </c>
      <c r="J1633" s="2">
        <v>2078</v>
      </c>
      <c r="K1633" s="2">
        <v>1871</v>
      </c>
      <c r="L1633" s="2">
        <v>5</v>
      </c>
      <c r="M1633" s="7">
        <f t="shared" si="100"/>
        <v>9355</v>
      </c>
      <c r="N1633" s="7">
        <f t="shared" si="101"/>
        <v>10390</v>
      </c>
      <c r="O1633" s="2">
        <v>49</v>
      </c>
      <c r="P1633" s="8">
        <f t="shared" si="102"/>
        <v>10439</v>
      </c>
      <c r="Q1633" s="8">
        <f t="shared" si="103"/>
        <v>1035</v>
      </c>
      <c r="R1633" s="2" t="s">
        <v>50</v>
      </c>
      <c r="S1633" s="24" cm="1">
        <f t="array" ref="S1633">_xlfn.IFS(P1633&lt;5000, P1633*2%,  P1633&lt;25000, P1633*5%, P1633&lt;50000, P1633*7%, P1633&lt;10000, P1633*9%, P1633&lt;250000, P1633*12%, P1633&gt;=250000, P1633*15%)</f>
        <v>521.95000000000005</v>
      </c>
    </row>
    <row r="1634" spans="1:19" x14ac:dyDescent="0.3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>VLOOKUP(F1634,'Customer Info'!A:B,2,FALSE)</f>
        <v>Andrew</v>
      </c>
      <c r="H1634" s="6" t="str">
        <f>VLOOKUP(F1634,'Customer Info'!A:C,3,FALSE)</f>
        <v>Gjertsen</v>
      </c>
      <c r="I1634" s="6" t="str">
        <f>VLOOKUP(F1634,'Customer Info'!A:E,4,FALSE)</f>
        <v>Consumer</v>
      </c>
      <c r="J1634" s="2">
        <v>193</v>
      </c>
      <c r="K1634" s="2">
        <v>173</v>
      </c>
      <c r="L1634" s="2">
        <v>2</v>
      </c>
      <c r="M1634" s="7">
        <f t="shared" si="100"/>
        <v>346</v>
      </c>
      <c r="N1634" s="7">
        <f t="shared" si="101"/>
        <v>386</v>
      </c>
      <c r="O1634" s="2">
        <v>30</v>
      </c>
      <c r="P1634" s="8">
        <f t="shared" si="102"/>
        <v>416</v>
      </c>
      <c r="Q1634" s="8">
        <f t="shared" si="103"/>
        <v>40</v>
      </c>
      <c r="R1634" s="2" t="s">
        <v>50</v>
      </c>
      <c r="S1634" s="24" cm="1">
        <f t="array" ref="S1634">_xlfn.IFS(P1634&lt;5000, P1634*2%,  P1634&lt;25000, P1634*5%, P1634&lt;50000, P1634*7%, P1634&lt;10000, P1634*9%, P1634&lt;250000, P1634*12%, P1634&gt;=250000, P1634*15%)</f>
        <v>8.32</v>
      </c>
    </row>
    <row r="1635" spans="1:19" x14ac:dyDescent="0.3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>VLOOKUP(F1635,'Customer Info'!A:B,2,FALSE)</f>
        <v>Sylvia</v>
      </c>
      <c r="H1635" s="6" t="str">
        <f>VLOOKUP(F1635,'Customer Info'!A:C,3,FALSE)</f>
        <v>Foulston</v>
      </c>
      <c r="I1635" s="6" t="str">
        <f>VLOOKUP(F1635,'Customer Info'!A:E,4,FALSE)</f>
        <v>Consumer</v>
      </c>
      <c r="J1635" s="2">
        <v>140</v>
      </c>
      <c r="K1635" s="2">
        <v>137</v>
      </c>
      <c r="L1635" s="2">
        <v>3</v>
      </c>
      <c r="M1635" s="7">
        <f t="shared" si="100"/>
        <v>411</v>
      </c>
      <c r="N1635" s="7">
        <f t="shared" si="101"/>
        <v>420</v>
      </c>
      <c r="O1635" s="2">
        <v>30</v>
      </c>
      <c r="P1635" s="8">
        <f t="shared" si="102"/>
        <v>450</v>
      </c>
      <c r="Q1635" s="8">
        <f t="shared" si="103"/>
        <v>9</v>
      </c>
      <c r="R1635" s="2" t="s">
        <v>28</v>
      </c>
      <c r="S1635" s="24" cm="1">
        <f t="array" ref="S1635">_xlfn.IFS(P1635&lt;5000, P1635*2%,  P1635&lt;25000, P1635*5%, P1635&lt;50000, P1635*7%, P1635&lt;10000, P1635*9%, P1635&lt;250000, P1635*12%, P1635&gt;=250000, P1635*15%)</f>
        <v>9</v>
      </c>
    </row>
    <row r="1636" spans="1:19" x14ac:dyDescent="0.3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>VLOOKUP(F1636,'Customer Info'!A:B,2,FALSE)</f>
        <v>Troy</v>
      </c>
      <c r="H1636" s="6" t="str">
        <f>VLOOKUP(F1636,'Customer Info'!A:C,3,FALSE)</f>
        <v>Blackwell</v>
      </c>
      <c r="I1636" s="6" t="str">
        <f>VLOOKUP(F1636,'Customer Info'!A:E,4,FALSE)</f>
        <v>Home Office</v>
      </c>
      <c r="J1636" s="2">
        <v>3321</v>
      </c>
      <c r="K1636" s="2">
        <v>2989</v>
      </c>
      <c r="L1636" s="2">
        <v>14</v>
      </c>
      <c r="M1636" s="7">
        <f t="shared" si="100"/>
        <v>41846</v>
      </c>
      <c r="N1636" s="7">
        <f t="shared" si="101"/>
        <v>46494</v>
      </c>
      <c r="O1636" s="2">
        <v>97</v>
      </c>
      <c r="P1636" s="8">
        <f t="shared" si="102"/>
        <v>46591</v>
      </c>
      <c r="Q1636" s="8">
        <f t="shared" si="103"/>
        <v>4648</v>
      </c>
      <c r="R1636" s="2" t="s">
        <v>28</v>
      </c>
      <c r="S1636" s="24" cm="1">
        <f t="array" ref="S1636">_xlfn.IFS(P1636&lt;5000, P1636*2%,  P1636&lt;25000, P1636*5%, P1636&lt;50000, P1636*7%, P1636&lt;10000, P1636*9%, P1636&lt;250000, P1636*12%, P1636&gt;=250000, P1636*15%)</f>
        <v>3261.3700000000003</v>
      </c>
    </row>
    <row r="1637" spans="1:19" x14ac:dyDescent="0.3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>VLOOKUP(F1637,'Customer Info'!A:B,2,FALSE)</f>
        <v>Max</v>
      </c>
      <c r="H1637" s="6" t="str">
        <f>VLOOKUP(F1637,'Customer Info'!A:C,3,FALSE)</f>
        <v>Ludwig</v>
      </c>
      <c r="I1637" s="6" t="str">
        <f>VLOOKUP(F1637,'Customer Info'!A:E,4,FALSE)</f>
        <v>Consumer</v>
      </c>
      <c r="J1637" s="2">
        <v>1321</v>
      </c>
      <c r="K1637" s="2">
        <v>1211</v>
      </c>
      <c r="L1637" s="2">
        <v>1</v>
      </c>
      <c r="M1637" s="7">
        <f t="shared" si="100"/>
        <v>1211</v>
      </c>
      <c r="N1637" s="7">
        <f t="shared" si="101"/>
        <v>1321</v>
      </c>
      <c r="O1637" s="2">
        <v>38</v>
      </c>
      <c r="P1637" s="8">
        <f t="shared" si="102"/>
        <v>1359</v>
      </c>
      <c r="Q1637" s="8">
        <f t="shared" si="103"/>
        <v>110</v>
      </c>
      <c r="R1637" s="2" t="s">
        <v>28</v>
      </c>
      <c r="S1637" s="24" cm="1">
        <f t="array" ref="S1637">_xlfn.IFS(P1637&lt;5000, P1637*2%,  P1637&lt;25000, P1637*5%, P1637&lt;50000, P1637*7%, P1637&lt;10000, P1637*9%, P1637&lt;250000, P1637*12%, P1637&gt;=250000, P1637*15%)</f>
        <v>27.18</v>
      </c>
    </row>
    <row r="1638" spans="1:19" x14ac:dyDescent="0.3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>VLOOKUP(F1638,'Customer Info'!A:B,2,FALSE)</f>
        <v>Andrew</v>
      </c>
      <c r="H1638" s="6" t="str">
        <f>VLOOKUP(F1638,'Customer Info'!A:C,3,FALSE)</f>
        <v>Gjertsen</v>
      </c>
      <c r="I1638" s="6" t="str">
        <f>VLOOKUP(F1638,'Customer Info'!A:E,4,FALSE)</f>
        <v>Consumer</v>
      </c>
      <c r="J1638" s="2">
        <v>7658</v>
      </c>
      <c r="K1638" s="2">
        <v>7026</v>
      </c>
      <c r="L1638" s="2">
        <v>3</v>
      </c>
      <c r="M1638" s="7">
        <f t="shared" si="100"/>
        <v>21078</v>
      </c>
      <c r="N1638" s="7">
        <f t="shared" si="101"/>
        <v>22974</v>
      </c>
      <c r="O1638" s="2">
        <v>20</v>
      </c>
      <c r="P1638" s="8">
        <f t="shared" si="102"/>
        <v>22994</v>
      </c>
      <c r="Q1638" s="8">
        <f t="shared" si="103"/>
        <v>1896</v>
      </c>
      <c r="R1638" s="2" t="s">
        <v>28</v>
      </c>
      <c r="S1638" s="24" cm="1">
        <f t="array" ref="S1638">_xlfn.IFS(P1638&lt;5000, P1638*2%,  P1638&lt;25000, P1638*5%, P1638&lt;50000, P1638*7%, P1638&lt;10000, P1638*9%, P1638&lt;250000, P1638*12%, P1638&gt;=250000, P1638*15%)</f>
        <v>1149.7</v>
      </c>
    </row>
    <row r="1639" spans="1:19" x14ac:dyDescent="0.3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>VLOOKUP(F1639,'Customer Info'!A:B,2,FALSE)</f>
        <v>Linda</v>
      </c>
      <c r="H1639" s="6" t="str">
        <f>VLOOKUP(F1639,'Customer Info'!A:C,3,FALSE)</f>
        <v>Southworth</v>
      </c>
      <c r="I1639" s="6" t="str">
        <f>VLOOKUP(F1639,'Customer Info'!A:E,4,FALSE)</f>
        <v>Consumer</v>
      </c>
      <c r="J1639" s="2">
        <v>6768</v>
      </c>
      <c r="K1639" s="2">
        <v>6512</v>
      </c>
      <c r="L1639" s="2">
        <v>4</v>
      </c>
      <c r="M1639" s="7">
        <f t="shared" si="100"/>
        <v>26048</v>
      </c>
      <c r="N1639" s="7">
        <f t="shared" si="101"/>
        <v>27072</v>
      </c>
      <c r="O1639" s="2">
        <v>96</v>
      </c>
      <c r="P1639" s="8">
        <f t="shared" si="102"/>
        <v>27168</v>
      </c>
      <c r="Q1639" s="8">
        <f t="shared" si="103"/>
        <v>1024</v>
      </c>
      <c r="R1639" s="2" t="s">
        <v>28</v>
      </c>
      <c r="S1639" s="24" cm="1">
        <f t="array" ref="S1639">_xlfn.IFS(P1639&lt;5000, P1639*2%,  P1639&lt;25000, P1639*5%, P1639&lt;50000, P1639*7%, P1639&lt;10000, P1639*9%, P1639&lt;250000, P1639*12%, P1639&gt;=250000, P1639*15%)</f>
        <v>1901.7600000000002</v>
      </c>
    </row>
    <row r="1640" spans="1:19" x14ac:dyDescent="0.3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>VLOOKUP(F1640,'Customer Info'!A:B,2,FALSE)</f>
        <v>Robert</v>
      </c>
      <c r="H1640" s="6" t="str">
        <f>VLOOKUP(F1640,'Customer Info'!A:C,3,FALSE)</f>
        <v>Waldorf</v>
      </c>
      <c r="I1640" s="6" t="str">
        <f>VLOOKUP(F1640,'Customer Info'!A:E,4,FALSE)</f>
        <v>Consumer</v>
      </c>
      <c r="J1640" s="2">
        <v>1576</v>
      </c>
      <c r="K1640" s="2">
        <v>1531</v>
      </c>
      <c r="L1640" s="2">
        <v>4</v>
      </c>
      <c r="M1640" s="7">
        <f t="shared" si="100"/>
        <v>6124</v>
      </c>
      <c r="N1640" s="7">
        <f t="shared" si="101"/>
        <v>6304</v>
      </c>
      <c r="O1640" s="2">
        <v>79</v>
      </c>
      <c r="P1640" s="8">
        <f t="shared" si="102"/>
        <v>6383</v>
      </c>
      <c r="Q1640" s="8">
        <f t="shared" si="103"/>
        <v>180</v>
      </c>
      <c r="R1640" s="2" t="s">
        <v>28</v>
      </c>
      <c r="S1640" s="24" cm="1">
        <f t="array" ref="S1640">_xlfn.IFS(P1640&lt;5000, P1640*2%,  P1640&lt;25000, P1640*5%, P1640&lt;50000, P1640*7%, P1640&lt;10000, P1640*9%, P1640&lt;250000, P1640*12%, P1640&gt;=250000, P1640*15%)</f>
        <v>319.15000000000003</v>
      </c>
    </row>
    <row r="1641" spans="1:19" x14ac:dyDescent="0.3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>VLOOKUP(F1641,'Customer Info'!A:B,2,FALSE)</f>
        <v>Claire</v>
      </c>
      <c r="H1641" s="6" t="str">
        <f>VLOOKUP(F1641,'Customer Info'!A:C,3,FALSE)</f>
        <v>Gute</v>
      </c>
      <c r="I1641" s="6" t="str">
        <f>VLOOKUP(F1641,'Customer Info'!A:E,4,FALSE)</f>
        <v>Consumer</v>
      </c>
      <c r="J1641" s="2">
        <v>63</v>
      </c>
      <c r="K1641" s="2">
        <v>59</v>
      </c>
      <c r="L1641" s="2">
        <v>3</v>
      </c>
      <c r="M1641" s="7">
        <f t="shared" si="100"/>
        <v>177</v>
      </c>
      <c r="N1641" s="7">
        <f t="shared" si="101"/>
        <v>189</v>
      </c>
      <c r="O1641" s="2">
        <v>10</v>
      </c>
      <c r="P1641" s="8">
        <f t="shared" si="102"/>
        <v>199</v>
      </c>
      <c r="Q1641" s="8">
        <f t="shared" si="103"/>
        <v>12</v>
      </c>
      <c r="R1641" s="2" t="s">
        <v>50</v>
      </c>
      <c r="S1641" s="24" cm="1">
        <f t="array" ref="S1641">_xlfn.IFS(P1641&lt;5000, P1641*2%,  P1641&lt;25000, P1641*5%, P1641&lt;50000, P1641*7%, P1641&lt;10000, P1641*9%, P1641&lt;250000, P1641*12%, P1641&gt;=250000, P1641*15%)</f>
        <v>3.98</v>
      </c>
    </row>
    <row r="1642" spans="1:19" x14ac:dyDescent="0.3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>VLOOKUP(F1642,'Customer Info'!A:B,2,FALSE)</f>
        <v>Victor</v>
      </c>
      <c r="H1642" s="6" t="str">
        <f>VLOOKUP(F1642,'Customer Info'!A:C,3,FALSE)</f>
        <v>Preis</v>
      </c>
      <c r="I1642" s="6" t="str">
        <f>VLOOKUP(F1642,'Customer Info'!A:E,4,FALSE)</f>
        <v>Home Office</v>
      </c>
      <c r="J1642" s="2">
        <v>1651</v>
      </c>
      <c r="K1642" s="2">
        <v>1604</v>
      </c>
      <c r="L1642" s="2">
        <v>2</v>
      </c>
      <c r="M1642" s="7">
        <f t="shared" si="100"/>
        <v>3208</v>
      </c>
      <c r="N1642" s="7">
        <f t="shared" si="101"/>
        <v>3302</v>
      </c>
      <c r="O1642" s="2">
        <v>33</v>
      </c>
      <c r="P1642" s="8">
        <f t="shared" si="102"/>
        <v>3335</v>
      </c>
      <c r="Q1642" s="8">
        <f t="shared" si="103"/>
        <v>94</v>
      </c>
      <c r="R1642" s="2" t="s">
        <v>28</v>
      </c>
      <c r="S1642" s="24" cm="1">
        <f t="array" ref="S1642">_xlfn.IFS(P1642&lt;5000, P1642*2%,  P1642&lt;25000, P1642*5%, P1642&lt;50000, P1642*7%, P1642&lt;10000, P1642*9%, P1642&lt;250000, P1642*12%, P1642&gt;=250000, P1642*15%)</f>
        <v>66.7</v>
      </c>
    </row>
    <row r="1643" spans="1:19" x14ac:dyDescent="0.3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>VLOOKUP(F1643,'Customer Info'!A:B,2,FALSE)</f>
        <v>Ivan</v>
      </c>
      <c r="H1643" s="6" t="str">
        <f>VLOOKUP(F1643,'Customer Info'!A:C,3,FALSE)</f>
        <v>Gibson</v>
      </c>
      <c r="I1643" s="6" t="str">
        <f>VLOOKUP(F1643,'Customer Info'!A:E,4,FALSE)</f>
        <v>Consumer</v>
      </c>
      <c r="J1643" s="2">
        <v>214</v>
      </c>
      <c r="K1643" s="2">
        <v>200</v>
      </c>
      <c r="L1643" s="2">
        <v>4</v>
      </c>
      <c r="M1643" s="7">
        <f t="shared" si="100"/>
        <v>800</v>
      </c>
      <c r="N1643" s="7">
        <f t="shared" si="101"/>
        <v>856</v>
      </c>
      <c r="O1643" s="2">
        <v>24</v>
      </c>
      <c r="P1643" s="8">
        <f t="shared" si="102"/>
        <v>880</v>
      </c>
      <c r="Q1643" s="8">
        <f t="shared" si="103"/>
        <v>56</v>
      </c>
      <c r="R1643" s="2" t="s">
        <v>28</v>
      </c>
      <c r="S1643" s="24" cm="1">
        <f t="array" ref="S1643">_xlfn.IFS(P1643&lt;5000, P1643*2%,  P1643&lt;25000, P1643*5%, P1643&lt;50000, P1643*7%, P1643&lt;10000, P1643*9%, P1643&lt;250000, P1643*12%, P1643&gt;=250000, P1643*15%)</f>
        <v>17.600000000000001</v>
      </c>
    </row>
    <row r="1644" spans="1:19" x14ac:dyDescent="0.3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>VLOOKUP(F1644,'Customer Info'!A:B,2,FALSE)</f>
        <v>Erica</v>
      </c>
      <c r="H1644" s="6" t="str">
        <f>VLOOKUP(F1644,'Customer Info'!A:C,3,FALSE)</f>
        <v>Hackney</v>
      </c>
      <c r="I1644" s="6" t="str">
        <f>VLOOKUP(F1644,'Customer Info'!A:E,4,FALSE)</f>
        <v>Consumer</v>
      </c>
      <c r="J1644" s="2">
        <v>2697</v>
      </c>
      <c r="K1644" s="2">
        <v>2498</v>
      </c>
      <c r="L1644" s="2">
        <v>3</v>
      </c>
      <c r="M1644" s="7">
        <f t="shared" si="100"/>
        <v>7494</v>
      </c>
      <c r="N1644" s="7">
        <f t="shared" si="101"/>
        <v>8091</v>
      </c>
      <c r="O1644" s="2">
        <v>91</v>
      </c>
      <c r="P1644" s="8">
        <f t="shared" si="102"/>
        <v>8182</v>
      </c>
      <c r="Q1644" s="8">
        <f t="shared" si="103"/>
        <v>597</v>
      </c>
      <c r="R1644" s="2" t="s">
        <v>28</v>
      </c>
      <c r="S1644" s="24" cm="1">
        <f t="array" ref="S1644">_xlfn.IFS(P1644&lt;5000, P1644*2%,  P1644&lt;25000, P1644*5%, P1644&lt;50000, P1644*7%, P1644&lt;10000, P1644*9%, P1644&lt;250000, P1644*12%, P1644&gt;=250000, P1644*15%)</f>
        <v>409.1</v>
      </c>
    </row>
    <row r="1645" spans="1:19" x14ac:dyDescent="0.3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>VLOOKUP(F1645,'Customer Info'!A:B,2,FALSE)</f>
        <v>Dave</v>
      </c>
      <c r="H1645" s="6" t="str">
        <f>VLOOKUP(F1645,'Customer Info'!A:C,3,FALSE)</f>
        <v>Hallsten</v>
      </c>
      <c r="I1645" s="6" t="str">
        <f>VLOOKUP(F1645,'Customer Info'!A:E,4,FALSE)</f>
        <v>Corporate</v>
      </c>
      <c r="J1645" s="2">
        <v>1568</v>
      </c>
      <c r="K1645" s="2">
        <v>1495</v>
      </c>
      <c r="L1645" s="2">
        <v>4</v>
      </c>
      <c r="M1645" s="7">
        <f t="shared" si="100"/>
        <v>5980</v>
      </c>
      <c r="N1645" s="7">
        <f t="shared" si="101"/>
        <v>6272</v>
      </c>
      <c r="O1645" s="2">
        <v>73</v>
      </c>
      <c r="P1645" s="8">
        <f t="shared" si="102"/>
        <v>6345</v>
      </c>
      <c r="Q1645" s="8">
        <f t="shared" si="103"/>
        <v>292</v>
      </c>
      <c r="R1645" s="2" t="s">
        <v>28</v>
      </c>
      <c r="S1645" s="24" cm="1">
        <f t="array" ref="S1645">_xlfn.IFS(P1645&lt;5000, P1645*2%,  P1645&lt;25000, P1645*5%, P1645&lt;50000, P1645*7%, P1645&lt;10000, P1645*9%, P1645&lt;250000, P1645*12%, P1645&gt;=250000, P1645*15%)</f>
        <v>317.25</v>
      </c>
    </row>
    <row r="1646" spans="1:19" x14ac:dyDescent="0.3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>VLOOKUP(F1646,'Customer Info'!A:B,2,FALSE)</f>
        <v>Troy</v>
      </c>
      <c r="H1646" s="6" t="str">
        <f>VLOOKUP(F1646,'Customer Info'!A:C,3,FALSE)</f>
        <v>Blackwell</v>
      </c>
      <c r="I1646" s="6" t="str">
        <f>VLOOKUP(F1646,'Customer Info'!A:E,4,FALSE)</f>
        <v>Consumer</v>
      </c>
      <c r="J1646" s="2">
        <v>2907</v>
      </c>
      <c r="K1646" s="2">
        <v>2667</v>
      </c>
      <c r="L1646" s="2">
        <v>4</v>
      </c>
      <c r="M1646" s="7">
        <f t="shared" si="100"/>
        <v>10668</v>
      </c>
      <c r="N1646" s="7">
        <f t="shared" si="101"/>
        <v>11628</v>
      </c>
      <c r="O1646" s="2">
        <v>53</v>
      </c>
      <c r="P1646" s="8">
        <f t="shared" si="102"/>
        <v>11681</v>
      </c>
      <c r="Q1646" s="8">
        <f t="shared" si="103"/>
        <v>960</v>
      </c>
      <c r="R1646" s="2" t="s">
        <v>28</v>
      </c>
      <c r="S1646" s="24" cm="1">
        <f t="array" ref="S1646">_xlfn.IFS(P1646&lt;5000, P1646*2%,  P1646&lt;25000, P1646*5%, P1646&lt;50000, P1646*7%, P1646&lt;10000, P1646*9%, P1646&lt;250000, P1646*12%, P1646&gt;=250000, P1646*15%)</f>
        <v>584.05000000000007</v>
      </c>
    </row>
    <row r="1647" spans="1:19" x14ac:dyDescent="0.3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>VLOOKUP(F1647,'Customer Info'!A:B,2,FALSE)</f>
        <v>Julie</v>
      </c>
      <c r="H1647" s="6" t="str">
        <f>VLOOKUP(F1647,'Customer Info'!A:C,3,FALSE)</f>
        <v>Creighton</v>
      </c>
      <c r="I1647" s="6" t="str">
        <f>VLOOKUP(F1647,'Customer Info'!A:E,4,FALSE)</f>
        <v>Consumer</v>
      </c>
      <c r="J1647" s="2">
        <v>60</v>
      </c>
      <c r="K1647" s="2">
        <v>56</v>
      </c>
      <c r="L1647" s="2">
        <v>1</v>
      </c>
      <c r="M1647" s="7">
        <f t="shared" si="100"/>
        <v>56</v>
      </c>
      <c r="N1647" s="7">
        <f t="shared" si="101"/>
        <v>60</v>
      </c>
      <c r="O1647" s="2">
        <v>10</v>
      </c>
      <c r="P1647" s="8">
        <f t="shared" si="102"/>
        <v>70</v>
      </c>
      <c r="Q1647" s="8">
        <f t="shared" si="103"/>
        <v>4</v>
      </c>
      <c r="R1647" s="2" t="s">
        <v>28</v>
      </c>
      <c r="S1647" s="24" cm="1">
        <f t="array" ref="S1647">_xlfn.IFS(P1647&lt;5000, P1647*2%,  P1647&lt;25000, P1647*5%, P1647&lt;50000, P1647*7%, P1647&lt;10000, P1647*9%, P1647&lt;250000, P1647*12%, P1647&gt;=250000, P1647*15%)</f>
        <v>1.4000000000000001</v>
      </c>
    </row>
    <row r="1648" spans="1:19" x14ac:dyDescent="0.3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>VLOOKUP(F1648,'Customer Info'!A:B,2,FALSE)</f>
        <v>Bradley</v>
      </c>
      <c r="H1648" s="6" t="str">
        <f>VLOOKUP(F1648,'Customer Info'!A:C,3,FALSE)</f>
        <v>Nguyen</v>
      </c>
      <c r="I1648" s="6" t="str">
        <f>VLOOKUP(F1648,'Customer Info'!A:E,4,FALSE)</f>
        <v>Corporate</v>
      </c>
      <c r="J1648" s="2">
        <v>6012</v>
      </c>
      <c r="K1648" s="2">
        <v>5677</v>
      </c>
      <c r="L1648" s="2">
        <v>6</v>
      </c>
      <c r="M1648" s="7">
        <f t="shared" si="100"/>
        <v>34062</v>
      </c>
      <c r="N1648" s="7">
        <f t="shared" si="101"/>
        <v>36072</v>
      </c>
      <c r="O1648" s="2">
        <v>40</v>
      </c>
      <c r="P1648" s="8">
        <f t="shared" si="102"/>
        <v>36112</v>
      </c>
      <c r="Q1648" s="8">
        <f t="shared" si="103"/>
        <v>2010</v>
      </c>
      <c r="R1648" s="2" t="s">
        <v>50</v>
      </c>
      <c r="S1648" s="24" cm="1">
        <f t="array" ref="S1648">_xlfn.IFS(P1648&lt;5000, P1648*2%,  P1648&lt;25000, P1648*5%, P1648&lt;50000, P1648*7%, P1648&lt;10000, P1648*9%, P1648&lt;250000, P1648*12%, P1648&gt;=250000, P1648*15%)</f>
        <v>2527.84</v>
      </c>
    </row>
    <row r="1649" spans="1:19" x14ac:dyDescent="0.3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>VLOOKUP(F1649,'Customer Info'!A:B,2,FALSE)</f>
        <v>Maureen</v>
      </c>
      <c r="H1649" s="6" t="str">
        <f>VLOOKUP(F1649,'Customer Info'!A:C,3,FALSE)</f>
        <v>Fritzler</v>
      </c>
      <c r="I1649" s="6" t="str">
        <f>VLOOKUP(F1649,'Customer Info'!A:E,4,FALSE)</f>
        <v>Consumer</v>
      </c>
      <c r="J1649" s="2">
        <v>2778</v>
      </c>
      <c r="K1649" s="2">
        <v>2573</v>
      </c>
      <c r="L1649" s="2">
        <v>2</v>
      </c>
      <c r="M1649" s="7">
        <f t="shared" si="100"/>
        <v>5146</v>
      </c>
      <c r="N1649" s="7">
        <f t="shared" si="101"/>
        <v>5556</v>
      </c>
      <c r="O1649" s="2">
        <v>100</v>
      </c>
      <c r="P1649" s="8">
        <f t="shared" si="102"/>
        <v>5656</v>
      </c>
      <c r="Q1649" s="8">
        <f t="shared" si="103"/>
        <v>410</v>
      </c>
      <c r="R1649" s="2" t="s">
        <v>50</v>
      </c>
      <c r="S1649" s="24" cm="1">
        <f t="array" ref="S1649">_xlfn.IFS(P1649&lt;5000, P1649*2%,  P1649&lt;25000, P1649*5%, P1649&lt;50000, P1649*7%, P1649&lt;10000, P1649*9%, P1649&lt;250000, P1649*12%, P1649&gt;=250000, P1649*15%)</f>
        <v>282.8</v>
      </c>
    </row>
    <row r="1650" spans="1:19" x14ac:dyDescent="0.3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>VLOOKUP(F1650,'Customer Info'!A:B,2,FALSE)</f>
        <v>Sarah</v>
      </c>
      <c r="H1650" s="6" t="str">
        <f>VLOOKUP(F1650,'Customer Info'!A:C,3,FALSE)</f>
        <v>Foster</v>
      </c>
      <c r="I1650" s="6" t="str">
        <f>VLOOKUP(F1650,'Customer Info'!A:E,4,FALSE)</f>
        <v>Corporate</v>
      </c>
      <c r="J1650" s="2">
        <v>78</v>
      </c>
      <c r="K1650" s="2">
        <v>74</v>
      </c>
      <c r="L1650" s="2">
        <v>6</v>
      </c>
      <c r="M1650" s="7">
        <f t="shared" si="100"/>
        <v>444</v>
      </c>
      <c r="N1650" s="7">
        <f t="shared" si="101"/>
        <v>468</v>
      </c>
      <c r="O1650" s="2">
        <v>10</v>
      </c>
      <c r="P1650" s="8">
        <f t="shared" si="102"/>
        <v>478</v>
      </c>
      <c r="Q1650" s="8">
        <f t="shared" si="103"/>
        <v>24</v>
      </c>
      <c r="R1650" s="2" t="s">
        <v>50</v>
      </c>
      <c r="S1650" s="24" cm="1">
        <f t="array" ref="S1650">_xlfn.IFS(P1650&lt;5000, P1650*2%,  P1650&lt;25000, P1650*5%, P1650&lt;50000, P1650*7%, P1650&lt;10000, P1650*9%, P1650&lt;250000, P1650*12%, P1650&gt;=250000, P1650*15%)</f>
        <v>9.56</v>
      </c>
    </row>
    <row r="1651" spans="1:19" x14ac:dyDescent="0.3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>VLOOKUP(F1651,'Customer Info'!A:B,2,FALSE)</f>
        <v>Cassandra</v>
      </c>
      <c r="H1651" s="6" t="str">
        <f>VLOOKUP(F1651,'Customer Info'!A:C,3,FALSE)</f>
        <v>Brandow</v>
      </c>
      <c r="I1651" s="6" t="str">
        <f>VLOOKUP(F1651,'Customer Info'!A:E,4,FALSE)</f>
        <v>Home Office</v>
      </c>
      <c r="J1651" s="2">
        <v>743</v>
      </c>
      <c r="K1651" s="2">
        <v>694</v>
      </c>
      <c r="L1651" s="2">
        <v>3</v>
      </c>
      <c r="M1651" s="7">
        <f t="shared" si="100"/>
        <v>2082</v>
      </c>
      <c r="N1651" s="7">
        <f t="shared" si="101"/>
        <v>2229</v>
      </c>
      <c r="O1651" s="2">
        <v>33</v>
      </c>
      <c r="P1651" s="8">
        <f t="shared" si="102"/>
        <v>2262</v>
      </c>
      <c r="Q1651" s="8">
        <f t="shared" si="103"/>
        <v>147</v>
      </c>
      <c r="R1651" s="2" t="s">
        <v>28</v>
      </c>
      <c r="S1651" s="24" cm="1">
        <f t="array" ref="S1651">_xlfn.IFS(P1651&lt;5000, P1651*2%,  P1651&lt;25000, P1651*5%, P1651&lt;50000, P1651*7%, P1651&lt;10000, P1651*9%, P1651&lt;250000, P1651*12%, P1651&gt;=250000, P1651*15%)</f>
        <v>45.24</v>
      </c>
    </row>
    <row r="1652" spans="1:19" x14ac:dyDescent="0.3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>VLOOKUP(F1652,'Customer Info'!A:B,2,FALSE)</f>
        <v>Brad</v>
      </c>
      <c r="H1652" s="6" t="str">
        <f>VLOOKUP(F1652,'Customer Info'!A:C,3,FALSE)</f>
        <v>Eason</v>
      </c>
      <c r="I1652" s="6" t="str">
        <f>VLOOKUP(F1652,'Customer Info'!A:E,4,FALSE)</f>
        <v>Corporate</v>
      </c>
      <c r="J1652" s="2">
        <v>2007</v>
      </c>
      <c r="K1652" s="2">
        <v>1839</v>
      </c>
      <c r="L1652" s="2">
        <v>5</v>
      </c>
      <c r="M1652" s="7">
        <f t="shared" si="100"/>
        <v>9195</v>
      </c>
      <c r="N1652" s="7">
        <f t="shared" si="101"/>
        <v>10035</v>
      </c>
      <c r="O1652" s="2">
        <v>69</v>
      </c>
      <c r="P1652" s="8">
        <f t="shared" si="102"/>
        <v>10104</v>
      </c>
      <c r="Q1652" s="8">
        <f t="shared" si="103"/>
        <v>840</v>
      </c>
      <c r="R1652" s="2" t="s">
        <v>26</v>
      </c>
      <c r="S1652" s="24" cm="1">
        <f t="array" ref="S1652">_xlfn.IFS(P1652&lt;5000, P1652*2%,  P1652&lt;25000, P1652*5%, P1652&lt;50000, P1652*7%, P1652&lt;10000, P1652*9%, P1652&lt;250000, P1652*12%, P1652&gt;=250000, P1652*15%)</f>
        <v>505.20000000000005</v>
      </c>
    </row>
    <row r="1653" spans="1:19" x14ac:dyDescent="0.3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>VLOOKUP(F1653,'Customer Info'!A:B,2,FALSE)</f>
        <v>Thomas</v>
      </c>
      <c r="H1653" s="6" t="str">
        <f>VLOOKUP(F1653,'Customer Info'!A:C,3,FALSE)</f>
        <v>Brumley</v>
      </c>
      <c r="I1653" s="6" t="str">
        <f>VLOOKUP(F1653,'Customer Info'!A:E,4,FALSE)</f>
        <v>Consumer</v>
      </c>
      <c r="J1653" s="2">
        <v>4577</v>
      </c>
      <c r="K1653" s="2">
        <v>4280</v>
      </c>
      <c r="L1653" s="2">
        <v>1</v>
      </c>
      <c r="M1653" s="7">
        <f t="shared" si="100"/>
        <v>4280</v>
      </c>
      <c r="N1653" s="7">
        <f t="shared" si="101"/>
        <v>4577</v>
      </c>
      <c r="O1653" s="2">
        <v>36</v>
      </c>
      <c r="P1653" s="8">
        <f t="shared" si="102"/>
        <v>4613</v>
      </c>
      <c r="Q1653" s="8">
        <f t="shared" si="103"/>
        <v>297</v>
      </c>
      <c r="R1653" s="2" t="s">
        <v>28</v>
      </c>
      <c r="S1653" s="24" cm="1">
        <f t="array" ref="S1653">_xlfn.IFS(P1653&lt;5000, P1653*2%,  P1653&lt;25000, P1653*5%, P1653&lt;50000, P1653*7%, P1653&lt;10000, P1653*9%, P1653&lt;250000, P1653*12%, P1653&gt;=250000, P1653*15%)</f>
        <v>92.26</v>
      </c>
    </row>
    <row r="1654" spans="1:19" x14ac:dyDescent="0.3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>VLOOKUP(F1654,'Customer Info'!A:B,2,FALSE)</f>
        <v>Bryan</v>
      </c>
      <c r="H1654" s="6" t="str">
        <f>VLOOKUP(F1654,'Customer Info'!A:C,3,FALSE)</f>
        <v>Spruell</v>
      </c>
      <c r="I1654" s="6" t="str">
        <f>VLOOKUP(F1654,'Customer Info'!A:E,4,FALSE)</f>
        <v>Consumer</v>
      </c>
      <c r="J1654" s="2">
        <v>8967</v>
      </c>
      <c r="K1654" s="2">
        <v>8151</v>
      </c>
      <c r="L1654" s="2">
        <v>2</v>
      </c>
      <c r="M1654" s="7">
        <f t="shared" si="100"/>
        <v>16302</v>
      </c>
      <c r="N1654" s="7">
        <f t="shared" si="101"/>
        <v>17934</v>
      </c>
      <c r="O1654" s="2">
        <v>38</v>
      </c>
      <c r="P1654" s="8">
        <f t="shared" si="102"/>
        <v>17972</v>
      </c>
      <c r="Q1654" s="8">
        <f t="shared" si="103"/>
        <v>1632</v>
      </c>
      <c r="R1654" s="2" t="s">
        <v>28</v>
      </c>
      <c r="S1654" s="24" cm="1">
        <f t="array" ref="S1654">_xlfn.IFS(P1654&lt;5000, P1654*2%,  P1654&lt;25000, P1654*5%, P1654&lt;50000, P1654*7%, P1654&lt;10000, P1654*9%, P1654&lt;250000, P1654*12%, P1654&gt;=250000, P1654*15%)</f>
        <v>898.6</v>
      </c>
    </row>
    <row r="1655" spans="1:19" x14ac:dyDescent="0.3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>VLOOKUP(F1655,'Customer Info'!A:B,2,FALSE)</f>
        <v>Adam</v>
      </c>
      <c r="H1655" s="6" t="str">
        <f>VLOOKUP(F1655,'Customer Info'!A:C,3,FALSE)</f>
        <v>Bellavance</v>
      </c>
      <c r="I1655" s="6" t="str">
        <f>VLOOKUP(F1655,'Customer Info'!A:E,4,FALSE)</f>
        <v>Consumer</v>
      </c>
      <c r="J1655" s="2">
        <v>1453</v>
      </c>
      <c r="K1655" s="2">
        <v>1411</v>
      </c>
      <c r="L1655" s="2">
        <v>3</v>
      </c>
      <c r="M1655" s="7">
        <f t="shared" si="100"/>
        <v>4233</v>
      </c>
      <c r="N1655" s="7">
        <f t="shared" si="101"/>
        <v>4359</v>
      </c>
      <c r="O1655" s="2">
        <v>32</v>
      </c>
      <c r="P1655" s="8">
        <f t="shared" si="102"/>
        <v>4391</v>
      </c>
      <c r="Q1655" s="8">
        <f t="shared" si="103"/>
        <v>126</v>
      </c>
      <c r="R1655" s="2" t="s">
        <v>28</v>
      </c>
      <c r="S1655" s="24" cm="1">
        <f t="array" ref="S1655">_xlfn.IFS(P1655&lt;5000, P1655*2%,  P1655&lt;25000, P1655*5%, P1655&lt;50000, P1655*7%, P1655&lt;10000, P1655*9%, P1655&lt;250000, P1655*12%, P1655&gt;=250000, P1655*15%)</f>
        <v>87.820000000000007</v>
      </c>
    </row>
    <row r="1656" spans="1:19" x14ac:dyDescent="0.3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>VLOOKUP(F1656,'Customer Info'!A:B,2,FALSE)</f>
        <v>Cassandra</v>
      </c>
      <c r="H1656" s="6" t="str">
        <f>VLOOKUP(F1656,'Customer Info'!A:C,3,FALSE)</f>
        <v>Brandow</v>
      </c>
      <c r="I1656" s="6" t="str">
        <f>VLOOKUP(F1656,'Customer Info'!A:E,4,FALSE)</f>
        <v>Home Office</v>
      </c>
      <c r="J1656" s="2">
        <v>900</v>
      </c>
      <c r="K1656" s="2">
        <v>834</v>
      </c>
      <c r="L1656" s="2">
        <v>8</v>
      </c>
      <c r="M1656" s="7">
        <f t="shared" si="100"/>
        <v>6672</v>
      </c>
      <c r="N1656" s="7">
        <f t="shared" si="101"/>
        <v>7200</v>
      </c>
      <c r="O1656" s="2">
        <v>32</v>
      </c>
      <c r="P1656" s="8">
        <f t="shared" si="102"/>
        <v>7232</v>
      </c>
      <c r="Q1656" s="8">
        <f t="shared" si="103"/>
        <v>528</v>
      </c>
      <c r="R1656" s="2" t="s">
        <v>56</v>
      </c>
      <c r="S1656" s="24" cm="1">
        <f t="array" ref="S1656">_xlfn.IFS(P1656&lt;5000, P1656*2%,  P1656&lt;25000, P1656*5%, P1656&lt;50000, P1656*7%, P1656&lt;10000, P1656*9%, P1656&lt;250000, P1656*12%, P1656&gt;=250000, P1656*15%)</f>
        <v>361.6</v>
      </c>
    </row>
    <row r="1657" spans="1:19" x14ac:dyDescent="0.3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>VLOOKUP(F1657,'Customer Info'!A:B,2,FALSE)</f>
        <v>Cari</v>
      </c>
      <c r="H1657" s="6" t="str">
        <f>VLOOKUP(F1657,'Customer Info'!A:C,3,FALSE)</f>
        <v>Schnelling</v>
      </c>
      <c r="I1657" s="6" t="str">
        <f>VLOOKUP(F1657,'Customer Info'!A:E,4,FALSE)</f>
        <v>Home Office</v>
      </c>
      <c r="J1657" s="2">
        <v>73</v>
      </c>
      <c r="K1657" s="2">
        <v>65</v>
      </c>
      <c r="L1657" s="2">
        <v>1</v>
      </c>
      <c r="M1657" s="7">
        <f t="shared" si="100"/>
        <v>65</v>
      </c>
      <c r="N1657" s="7">
        <f t="shared" si="101"/>
        <v>73</v>
      </c>
      <c r="O1657" s="2">
        <v>10</v>
      </c>
      <c r="P1657" s="8">
        <f t="shared" si="102"/>
        <v>83</v>
      </c>
      <c r="Q1657" s="8">
        <f t="shared" si="103"/>
        <v>8</v>
      </c>
      <c r="R1657" s="2" t="s">
        <v>28</v>
      </c>
      <c r="S1657" s="24" cm="1">
        <f t="array" ref="S1657">_xlfn.IFS(P1657&lt;5000, P1657*2%,  P1657&lt;25000, P1657*5%, P1657&lt;50000, P1657*7%, P1657&lt;10000, P1657*9%, P1657&lt;250000, P1657*12%, P1657&gt;=250000, P1657*15%)</f>
        <v>1.6600000000000001</v>
      </c>
    </row>
    <row r="1658" spans="1:19" x14ac:dyDescent="0.3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>VLOOKUP(F1658,'Customer Info'!A:B,2,FALSE)</f>
        <v>Giulietta</v>
      </c>
      <c r="H1658" s="6" t="str">
        <f>VLOOKUP(F1658,'Customer Info'!A:C,3,FALSE)</f>
        <v>Weimer</v>
      </c>
      <c r="I1658" s="6" t="str">
        <f>VLOOKUP(F1658,'Customer Info'!A:E,4,FALSE)</f>
        <v>Consumer</v>
      </c>
      <c r="J1658" s="2">
        <v>765</v>
      </c>
      <c r="K1658" s="2">
        <v>701</v>
      </c>
      <c r="L1658" s="2">
        <v>2</v>
      </c>
      <c r="M1658" s="7">
        <f t="shared" si="100"/>
        <v>1402</v>
      </c>
      <c r="N1658" s="7">
        <f t="shared" si="101"/>
        <v>1530</v>
      </c>
      <c r="O1658" s="2">
        <v>87</v>
      </c>
      <c r="P1658" s="8">
        <f t="shared" si="102"/>
        <v>1617</v>
      </c>
      <c r="Q1658" s="8">
        <f t="shared" si="103"/>
        <v>128</v>
      </c>
      <c r="R1658" s="2" t="s">
        <v>56</v>
      </c>
      <c r="S1658" s="24" cm="1">
        <f t="array" ref="S1658">_xlfn.IFS(P1658&lt;5000, P1658*2%,  P1658&lt;25000, P1658*5%, P1658&lt;50000, P1658*7%, P1658&lt;10000, P1658*9%, P1658&lt;250000, P1658*12%, P1658&gt;=250000, P1658*15%)</f>
        <v>32.340000000000003</v>
      </c>
    </row>
    <row r="1659" spans="1:19" x14ac:dyDescent="0.3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>VLOOKUP(F1659,'Customer Info'!A:B,2,FALSE)</f>
        <v>Emily</v>
      </c>
      <c r="H1659" s="6" t="str">
        <f>VLOOKUP(F1659,'Customer Info'!A:C,3,FALSE)</f>
        <v>Burns</v>
      </c>
      <c r="I1659" s="6" t="str">
        <f>VLOOKUP(F1659,'Customer Info'!A:E,4,FALSE)</f>
        <v>Corporate</v>
      </c>
      <c r="J1659" s="2">
        <v>3054</v>
      </c>
      <c r="K1659" s="2">
        <v>2721</v>
      </c>
      <c r="L1659" s="2">
        <v>1</v>
      </c>
      <c r="M1659" s="7">
        <f t="shared" si="100"/>
        <v>2721</v>
      </c>
      <c r="N1659" s="7">
        <f t="shared" si="101"/>
        <v>3054</v>
      </c>
      <c r="O1659" s="2">
        <v>52</v>
      </c>
      <c r="P1659" s="8">
        <f t="shared" si="102"/>
        <v>3106</v>
      </c>
      <c r="Q1659" s="8">
        <f t="shared" si="103"/>
        <v>333</v>
      </c>
      <c r="R1659" s="2" t="s">
        <v>50</v>
      </c>
      <c r="S1659" s="24" cm="1">
        <f t="array" ref="S1659">_xlfn.IFS(P1659&lt;5000, P1659*2%,  P1659&lt;25000, P1659*5%, P1659&lt;50000, P1659*7%, P1659&lt;10000, P1659*9%, P1659&lt;250000, P1659*12%, P1659&gt;=250000, P1659*15%)</f>
        <v>62.120000000000005</v>
      </c>
    </row>
    <row r="1660" spans="1:19" x14ac:dyDescent="0.3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>VLOOKUP(F1660,'Customer Info'!A:B,2,FALSE)</f>
        <v>Tom</v>
      </c>
      <c r="H1660" s="6" t="str">
        <f>VLOOKUP(F1660,'Customer Info'!A:C,3,FALSE)</f>
        <v>Stivers</v>
      </c>
      <c r="I1660" s="6" t="str">
        <f>VLOOKUP(F1660,'Customer Info'!A:E,4,FALSE)</f>
        <v>Corporate</v>
      </c>
      <c r="J1660" s="2">
        <v>2787</v>
      </c>
      <c r="K1660" s="2">
        <v>2681</v>
      </c>
      <c r="L1660" s="2">
        <v>3</v>
      </c>
      <c r="M1660" s="7">
        <f t="shared" si="100"/>
        <v>8043</v>
      </c>
      <c r="N1660" s="7">
        <f t="shared" si="101"/>
        <v>8361</v>
      </c>
      <c r="O1660" s="2">
        <v>59</v>
      </c>
      <c r="P1660" s="8">
        <f t="shared" si="102"/>
        <v>8420</v>
      </c>
      <c r="Q1660" s="8">
        <f t="shared" si="103"/>
        <v>318</v>
      </c>
      <c r="R1660" s="2" t="s">
        <v>50</v>
      </c>
      <c r="S1660" s="24" cm="1">
        <f t="array" ref="S1660">_xlfn.IFS(P1660&lt;5000, P1660*2%,  P1660&lt;25000, P1660*5%, P1660&lt;50000, P1660*7%, P1660&lt;10000, P1660*9%, P1660&lt;250000, P1660*12%, P1660&gt;=250000, P1660*15%)</f>
        <v>421</v>
      </c>
    </row>
    <row r="1661" spans="1:19" x14ac:dyDescent="0.3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>VLOOKUP(F1661,'Customer Info'!A:B,2,FALSE)</f>
        <v>Patricia</v>
      </c>
      <c r="H1661" s="6" t="str">
        <f>VLOOKUP(F1661,'Customer Info'!A:C,3,FALSE)</f>
        <v>Hirasaki</v>
      </c>
      <c r="I1661" s="6" t="str">
        <f>VLOOKUP(F1661,'Customer Info'!A:E,4,FALSE)</f>
        <v>Consumer</v>
      </c>
      <c r="J1661" s="2">
        <v>177</v>
      </c>
      <c r="K1661" s="2">
        <v>169</v>
      </c>
      <c r="L1661" s="2">
        <v>2</v>
      </c>
      <c r="M1661" s="7">
        <f t="shared" si="100"/>
        <v>338</v>
      </c>
      <c r="N1661" s="7">
        <f t="shared" si="101"/>
        <v>354</v>
      </c>
      <c r="O1661" s="2">
        <v>30</v>
      </c>
      <c r="P1661" s="8">
        <f t="shared" si="102"/>
        <v>384</v>
      </c>
      <c r="Q1661" s="8">
        <f t="shared" si="103"/>
        <v>16</v>
      </c>
      <c r="R1661" s="2" t="s">
        <v>28</v>
      </c>
      <c r="S1661" s="24" cm="1">
        <f t="array" ref="S1661">_xlfn.IFS(P1661&lt;5000, P1661*2%,  P1661&lt;25000, P1661*5%, P1661&lt;50000, P1661*7%, P1661&lt;10000, P1661*9%, P1661&lt;250000, P1661*12%, P1661&gt;=250000, P1661*15%)</f>
        <v>7.68</v>
      </c>
    </row>
    <row r="1662" spans="1:19" x14ac:dyDescent="0.3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>VLOOKUP(F1662,'Customer Info'!A:B,2,FALSE)</f>
        <v>Brian</v>
      </c>
      <c r="H1662" s="6" t="str">
        <f>VLOOKUP(F1662,'Customer Info'!A:C,3,FALSE)</f>
        <v>DeCherney</v>
      </c>
      <c r="I1662" s="6" t="str">
        <f>VLOOKUP(F1662,'Customer Info'!A:E,4,FALSE)</f>
        <v>Home Office</v>
      </c>
      <c r="J1662" s="2">
        <v>1906</v>
      </c>
      <c r="K1662" s="2">
        <v>1798</v>
      </c>
      <c r="L1662" s="2">
        <v>6</v>
      </c>
      <c r="M1662" s="7">
        <f t="shared" si="100"/>
        <v>10788</v>
      </c>
      <c r="N1662" s="7">
        <f t="shared" si="101"/>
        <v>11436</v>
      </c>
      <c r="O1662" s="2">
        <v>73</v>
      </c>
      <c r="P1662" s="8">
        <f t="shared" si="102"/>
        <v>11509</v>
      </c>
      <c r="Q1662" s="8">
        <f t="shared" si="103"/>
        <v>648</v>
      </c>
      <c r="R1662" s="2" t="s">
        <v>50</v>
      </c>
      <c r="S1662" s="24" cm="1">
        <f t="array" ref="S1662">_xlfn.IFS(P1662&lt;5000, P1662*2%,  P1662&lt;25000, P1662*5%, P1662&lt;50000, P1662*7%, P1662&lt;10000, P1662*9%, P1662&lt;250000, P1662*12%, P1662&gt;=250000, P1662*15%)</f>
        <v>575.45000000000005</v>
      </c>
    </row>
    <row r="1663" spans="1:19" x14ac:dyDescent="0.3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>VLOOKUP(F1663,'Customer Info'!A:B,2,FALSE)</f>
        <v>Marina</v>
      </c>
      <c r="H1663" s="6" t="str">
        <f>VLOOKUP(F1663,'Customer Info'!A:C,3,FALSE)</f>
        <v>Lichtenstein</v>
      </c>
      <c r="I1663" s="6" t="str">
        <f>VLOOKUP(F1663,'Customer Info'!A:E,4,FALSE)</f>
        <v>Home Office</v>
      </c>
      <c r="J1663" s="2">
        <v>695</v>
      </c>
      <c r="K1663" s="2">
        <v>661</v>
      </c>
      <c r="L1663" s="2">
        <v>2</v>
      </c>
      <c r="M1663" s="7">
        <f t="shared" si="100"/>
        <v>1322</v>
      </c>
      <c r="N1663" s="7">
        <f t="shared" si="101"/>
        <v>1390</v>
      </c>
      <c r="O1663" s="2">
        <v>95</v>
      </c>
      <c r="P1663" s="8">
        <f t="shared" si="102"/>
        <v>1485</v>
      </c>
      <c r="Q1663" s="8">
        <f t="shared" si="103"/>
        <v>68</v>
      </c>
      <c r="R1663" s="2" t="s">
        <v>28</v>
      </c>
      <c r="S1663" s="24" cm="1">
        <f t="array" ref="S1663">_xlfn.IFS(P1663&lt;5000, P1663*2%,  P1663&lt;25000, P1663*5%, P1663&lt;50000, P1663*7%, P1663&lt;10000, P1663*9%, P1663&lt;250000, P1663*12%, P1663&gt;=250000, P1663*15%)</f>
        <v>29.7</v>
      </c>
    </row>
    <row r="1664" spans="1:19" x14ac:dyDescent="0.3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>VLOOKUP(F1664,'Customer Info'!A:B,2,FALSE)</f>
        <v>Tamara</v>
      </c>
      <c r="H1664" s="6" t="str">
        <f>VLOOKUP(F1664,'Customer Info'!A:C,3,FALSE)</f>
        <v>Chand</v>
      </c>
      <c r="I1664" s="6" t="str">
        <f>VLOOKUP(F1664,'Customer Info'!A:E,4,FALSE)</f>
        <v>Corporate</v>
      </c>
      <c r="J1664" s="2">
        <v>1790</v>
      </c>
      <c r="K1664" s="2">
        <v>1706</v>
      </c>
      <c r="L1664" s="2">
        <v>5</v>
      </c>
      <c r="M1664" s="7">
        <f t="shared" si="100"/>
        <v>8530</v>
      </c>
      <c r="N1664" s="7">
        <f t="shared" si="101"/>
        <v>8950</v>
      </c>
      <c r="O1664" s="2">
        <v>58</v>
      </c>
      <c r="P1664" s="8">
        <f t="shared" si="102"/>
        <v>9008</v>
      </c>
      <c r="Q1664" s="8">
        <f t="shared" si="103"/>
        <v>420</v>
      </c>
      <c r="R1664" s="2" t="s">
        <v>50</v>
      </c>
      <c r="S1664" s="24" cm="1">
        <f t="array" ref="S1664">_xlfn.IFS(P1664&lt;5000, P1664*2%,  P1664&lt;25000, P1664*5%, P1664&lt;50000, P1664*7%, P1664&lt;10000, P1664*9%, P1664&lt;250000, P1664*12%, P1664&gt;=250000, P1664*15%)</f>
        <v>450.40000000000003</v>
      </c>
    </row>
    <row r="1665" spans="1:19" x14ac:dyDescent="0.3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>VLOOKUP(F1665,'Customer Info'!A:B,2,FALSE)</f>
        <v>Emily</v>
      </c>
      <c r="H1665" s="6" t="str">
        <f>VLOOKUP(F1665,'Customer Info'!A:C,3,FALSE)</f>
        <v>Burns</v>
      </c>
      <c r="I1665" s="6" t="str">
        <f>VLOOKUP(F1665,'Customer Info'!A:E,4,FALSE)</f>
        <v>Corporate</v>
      </c>
      <c r="J1665" s="2">
        <v>1318</v>
      </c>
      <c r="K1665" s="2">
        <v>1209</v>
      </c>
      <c r="L1665" s="2">
        <v>1</v>
      </c>
      <c r="M1665" s="7">
        <f t="shared" si="100"/>
        <v>1209</v>
      </c>
      <c r="N1665" s="7">
        <f t="shared" si="101"/>
        <v>1318</v>
      </c>
      <c r="O1665" s="2">
        <v>33</v>
      </c>
      <c r="P1665" s="8">
        <f t="shared" si="102"/>
        <v>1351</v>
      </c>
      <c r="Q1665" s="8">
        <f t="shared" si="103"/>
        <v>109</v>
      </c>
      <c r="R1665" s="2" t="s">
        <v>50</v>
      </c>
      <c r="S1665" s="24" cm="1">
        <f t="array" ref="S1665">_xlfn.IFS(P1665&lt;5000, P1665*2%,  P1665&lt;25000, P1665*5%, P1665&lt;50000, P1665*7%, P1665&lt;10000, P1665*9%, P1665&lt;250000, P1665*12%, P1665&gt;=250000, P1665*15%)</f>
        <v>27.02</v>
      </c>
    </row>
    <row r="1666" spans="1:19" x14ac:dyDescent="0.3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>VLOOKUP(F1666,'Customer Info'!A:B,2,FALSE)</f>
        <v>Ritsa</v>
      </c>
      <c r="H1666" s="6" t="str">
        <f>VLOOKUP(F1666,'Customer Info'!A:C,3,FALSE)</f>
        <v>Hightower</v>
      </c>
      <c r="I1666" s="6" t="str">
        <f>VLOOKUP(F1666,'Customer Info'!A:E,4,FALSE)</f>
        <v>Corporate</v>
      </c>
      <c r="J1666" s="2">
        <v>1441</v>
      </c>
      <c r="K1666" s="2">
        <v>1360</v>
      </c>
      <c r="L1666" s="2">
        <v>4</v>
      </c>
      <c r="M1666" s="7">
        <f t="shared" si="100"/>
        <v>5440</v>
      </c>
      <c r="N1666" s="7">
        <f t="shared" si="101"/>
        <v>5764</v>
      </c>
      <c r="O1666" s="2">
        <v>50</v>
      </c>
      <c r="P1666" s="8">
        <f t="shared" si="102"/>
        <v>5814</v>
      </c>
      <c r="Q1666" s="8">
        <f t="shared" si="103"/>
        <v>324</v>
      </c>
      <c r="R1666" s="2" t="s">
        <v>28</v>
      </c>
      <c r="S1666" s="24" cm="1">
        <f t="array" ref="S1666">_xlfn.IFS(P1666&lt;5000, P1666*2%,  P1666&lt;25000, P1666*5%, P1666&lt;50000, P1666*7%, P1666&lt;10000, P1666*9%, P1666&lt;250000, P1666*12%, P1666&gt;=250000, P1666*15%)</f>
        <v>290.7</v>
      </c>
    </row>
    <row r="1667" spans="1:19" x14ac:dyDescent="0.3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>VLOOKUP(F1667,'Customer Info'!A:B,2,FALSE)</f>
        <v>Steven</v>
      </c>
      <c r="H1667" s="6" t="str">
        <f>VLOOKUP(F1667,'Customer Info'!A:C,3,FALSE)</f>
        <v>Cartwright</v>
      </c>
      <c r="I1667" s="6" t="str">
        <f>VLOOKUP(F1667,'Customer Info'!A:E,4,FALSE)</f>
        <v>Consumer</v>
      </c>
      <c r="J1667" s="2">
        <v>38328</v>
      </c>
      <c r="K1667" s="2">
        <v>35164</v>
      </c>
      <c r="L1667" s="2">
        <v>3</v>
      </c>
      <c r="M1667" s="7">
        <f t="shared" si="100"/>
        <v>105492</v>
      </c>
      <c r="N1667" s="7">
        <f t="shared" si="101"/>
        <v>114984</v>
      </c>
      <c r="O1667" s="2">
        <v>52</v>
      </c>
      <c r="P1667" s="8">
        <f t="shared" si="102"/>
        <v>115036</v>
      </c>
      <c r="Q1667" s="8">
        <f t="shared" si="103"/>
        <v>9492</v>
      </c>
      <c r="R1667" s="2" t="s">
        <v>50</v>
      </c>
      <c r="S1667" s="24" cm="1">
        <f t="array" ref="S1667">_xlfn.IFS(P1667&lt;5000, P1667*2%,  P1667&lt;25000, P1667*5%, P1667&lt;50000, P1667*7%, P1667&lt;10000, P1667*9%, P1667&lt;250000, P1667*12%, P1667&gt;=250000, P1667*15%)</f>
        <v>13804.32</v>
      </c>
    </row>
    <row r="1668" spans="1:19" x14ac:dyDescent="0.3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>VLOOKUP(F1668,'Customer Info'!A:B,2,FALSE)</f>
        <v>Mike</v>
      </c>
      <c r="H1668" s="6" t="str">
        <f>VLOOKUP(F1668,'Customer Info'!A:C,3,FALSE)</f>
        <v>Vittorini</v>
      </c>
      <c r="I1668" s="6" t="str">
        <f>VLOOKUP(F1668,'Customer Info'!A:E,4,FALSE)</f>
        <v>Consumer</v>
      </c>
      <c r="J1668" s="2">
        <v>1058</v>
      </c>
      <c r="K1668" s="2">
        <v>989</v>
      </c>
      <c r="L1668" s="2">
        <v>1</v>
      </c>
      <c r="M1668" s="7">
        <f t="shared" si="100"/>
        <v>989</v>
      </c>
      <c r="N1668" s="7">
        <f t="shared" si="101"/>
        <v>1058</v>
      </c>
      <c r="O1668" s="2">
        <v>59</v>
      </c>
      <c r="P1668" s="8">
        <f t="shared" si="102"/>
        <v>1117</v>
      </c>
      <c r="Q1668" s="8">
        <f t="shared" si="103"/>
        <v>69</v>
      </c>
      <c r="R1668" s="2" t="s">
        <v>28</v>
      </c>
      <c r="S1668" s="24" cm="1">
        <f t="array" ref="S1668">_xlfn.IFS(P1668&lt;5000, P1668*2%,  P1668&lt;25000, P1668*5%, P1668&lt;50000, P1668*7%, P1668&lt;10000, P1668*9%, P1668&lt;250000, P1668*12%, P1668&gt;=250000, P1668*15%)</f>
        <v>22.34</v>
      </c>
    </row>
    <row r="1669" spans="1:19" x14ac:dyDescent="0.3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>VLOOKUP(F1669,'Customer Info'!A:B,2,FALSE)</f>
        <v>Pauline</v>
      </c>
      <c r="H1669" s="6" t="str">
        <f>VLOOKUP(F1669,'Customer Info'!A:C,3,FALSE)</f>
        <v>Chand</v>
      </c>
      <c r="I1669" s="6" t="str">
        <f>VLOOKUP(F1669,'Customer Info'!A:E,4,FALSE)</f>
        <v>Consumer</v>
      </c>
      <c r="J1669" s="2">
        <v>7691</v>
      </c>
      <c r="K1669" s="2">
        <v>7255</v>
      </c>
      <c r="L1669" s="2">
        <v>2</v>
      </c>
      <c r="M1669" s="7">
        <f t="shared" si="100"/>
        <v>14510</v>
      </c>
      <c r="N1669" s="7">
        <f t="shared" si="101"/>
        <v>15382</v>
      </c>
      <c r="O1669" s="2">
        <v>21</v>
      </c>
      <c r="P1669" s="8">
        <f t="shared" si="102"/>
        <v>15403</v>
      </c>
      <c r="Q1669" s="8">
        <f t="shared" si="103"/>
        <v>872</v>
      </c>
      <c r="R1669" s="2" t="s">
        <v>26</v>
      </c>
      <c r="S1669" s="24" cm="1">
        <f t="array" ref="S1669">_xlfn.IFS(P1669&lt;5000, P1669*2%,  P1669&lt;25000, P1669*5%, P1669&lt;50000, P1669*7%, P1669&lt;10000, P1669*9%, P1669&lt;250000, P1669*12%, P1669&gt;=250000, P1669*15%)</f>
        <v>770.15000000000009</v>
      </c>
    </row>
    <row r="1670" spans="1:19" x14ac:dyDescent="0.3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>VLOOKUP(F1670,'Customer Info'!A:B,2,FALSE)</f>
        <v>Craig</v>
      </c>
      <c r="H1670" s="6" t="str">
        <f>VLOOKUP(F1670,'Customer Info'!A:C,3,FALSE)</f>
        <v>Leslie</v>
      </c>
      <c r="I1670" s="6" t="str">
        <f>VLOOKUP(F1670,'Customer Info'!A:E,4,FALSE)</f>
        <v>Consumer</v>
      </c>
      <c r="J1670" s="2">
        <v>1774</v>
      </c>
      <c r="K1670" s="2">
        <v>1642</v>
      </c>
      <c r="L1670" s="2">
        <v>1</v>
      </c>
      <c r="M1670" s="7">
        <f t="shared" si="100"/>
        <v>1642</v>
      </c>
      <c r="N1670" s="7">
        <f t="shared" si="101"/>
        <v>1774</v>
      </c>
      <c r="O1670" s="2">
        <v>54</v>
      </c>
      <c r="P1670" s="8">
        <f t="shared" si="102"/>
        <v>1828</v>
      </c>
      <c r="Q1670" s="8">
        <f t="shared" si="103"/>
        <v>132</v>
      </c>
      <c r="R1670" s="2" t="s">
        <v>28</v>
      </c>
      <c r="S1670" s="24" cm="1">
        <f t="array" ref="S1670">_xlfn.IFS(P1670&lt;5000, P1670*2%,  P1670&lt;25000, P1670*5%, P1670&lt;50000, P1670*7%, P1670&lt;10000, P1670*9%, P1670&lt;250000, P1670*12%, P1670&gt;=250000, P1670*15%)</f>
        <v>36.56</v>
      </c>
    </row>
    <row r="1671" spans="1:19" x14ac:dyDescent="0.3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>VLOOKUP(F1671,'Customer Info'!A:B,2,FALSE)</f>
        <v>Julia</v>
      </c>
      <c r="H1671" s="6" t="str">
        <f>VLOOKUP(F1671,'Customer Info'!A:C,3,FALSE)</f>
        <v>Dunbar</v>
      </c>
      <c r="I1671" s="6" t="str">
        <f>VLOOKUP(F1671,'Customer Info'!A:E,4,FALSE)</f>
        <v>Corporate</v>
      </c>
      <c r="J1671" s="2">
        <v>645</v>
      </c>
      <c r="K1671" s="2">
        <v>565</v>
      </c>
      <c r="L1671" s="2">
        <v>1</v>
      </c>
      <c r="M1671" s="7">
        <f t="shared" si="100"/>
        <v>565</v>
      </c>
      <c r="N1671" s="7">
        <f t="shared" si="101"/>
        <v>645</v>
      </c>
      <c r="O1671" s="2">
        <v>67</v>
      </c>
      <c r="P1671" s="8">
        <f t="shared" si="102"/>
        <v>712</v>
      </c>
      <c r="Q1671" s="8">
        <f t="shared" si="103"/>
        <v>80</v>
      </c>
      <c r="R1671" s="2" t="s">
        <v>28</v>
      </c>
      <c r="S1671" s="24" cm="1">
        <f t="array" ref="S1671">_xlfn.IFS(P1671&lt;5000, P1671*2%,  P1671&lt;25000, P1671*5%, P1671&lt;50000, P1671*7%, P1671&lt;10000, P1671*9%, P1671&lt;250000, P1671*12%, P1671&gt;=250000, P1671*15%)</f>
        <v>14.24</v>
      </c>
    </row>
    <row r="1672" spans="1:19" x14ac:dyDescent="0.3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>VLOOKUP(F1672,'Customer Info'!A:B,2,FALSE)</f>
        <v>Michael</v>
      </c>
      <c r="H1672" s="6" t="str">
        <f>VLOOKUP(F1672,'Customer Info'!A:C,3,FALSE)</f>
        <v>Nguyen</v>
      </c>
      <c r="I1672" s="6" t="str">
        <f>VLOOKUP(F1672,'Customer Info'!A:E,4,FALSE)</f>
        <v>Consumer</v>
      </c>
      <c r="J1672" s="2">
        <v>7691</v>
      </c>
      <c r="K1672" s="2">
        <v>7255</v>
      </c>
      <c r="L1672" s="2">
        <v>3</v>
      </c>
      <c r="M1672" s="7">
        <f t="shared" si="100"/>
        <v>21765</v>
      </c>
      <c r="N1672" s="7">
        <f t="shared" si="101"/>
        <v>23073</v>
      </c>
      <c r="O1672" s="2">
        <v>47</v>
      </c>
      <c r="P1672" s="8">
        <f t="shared" si="102"/>
        <v>23120</v>
      </c>
      <c r="Q1672" s="8">
        <f t="shared" si="103"/>
        <v>1308</v>
      </c>
      <c r="R1672" s="2" t="s">
        <v>56</v>
      </c>
      <c r="S1672" s="24" cm="1">
        <f t="array" ref="S1672">_xlfn.IFS(P1672&lt;5000, P1672*2%,  P1672&lt;25000, P1672*5%, P1672&lt;50000, P1672*7%, P1672&lt;10000, P1672*9%, P1672&lt;250000, P1672*12%, P1672&gt;=250000, P1672*15%)</f>
        <v>1156</v>
      </c>
    </row>
    <row r="1673" spans="1:19" x14ac:dyDescent="0.3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>VLOOKUP(F1673,'Customer Info'!A:B,2,FALSE)</f>
        <v>Bradley</v>
      </c>
      <c r="H1673" s="6" t="str">
        <f>VLOOKUP(F1673,'Customer Info'!A:C,3,FALSE)</f>
        <v>Nguyen</v>
      </c>
      <c r="I1673" s="6" t="str">
        <f>VLOOKUP(F1673,'Customer Info'!A:E,4,FALSE)</f>
        <v>Corporate</v>
      </c>
      <c r="J1673" s="2">
        <v>6337</v>
      </c>
      <c r="K1673" s="2">
        <v>6215</v>
      </c>
      <c r="L1673" s="2">
        <v>3</v>
      </c>
      <c r="M1673" s="7">
        <f t="shared" si="100"/>
        <v>18645</v>
      </c>
      <c r="N1673" s="7">
        <f t="shared" si="101"/>
        <v>19011</v>
      </c>
      <c r="O1673" s="2">
        <v>55</v>
      </c>
      <c r="P1673" s="8">
        <f t="shared" si="102"/>
        <v>19066</v>
      </c>
      <c r="Q1673" s="8">
        <f t="shared" si="103"/>
        <v>366</v>
      </c>
      <c r="R1673" s="2" t="s">
        <v>28</v>
      </c>
      <c r="S1673" s="24" cm="1">
        <f t="array" ref="S1673">_xlfn.IFS(P1673&lt;5000, P1673*2%,  P1673&lt;25000, P1673*5%, P1673&lt;50000, P1673*7%, P1673&lt;10000, P1673*9%, P1673&lt;250000, P1673*12%, P1673&gt;=250000, P1673*15%)</f>
        <v>953.30000000000007</v>
      </c>
    </row>
    <row r="1674" spans="1:19" x14ac:dyDescent="0.3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>VLOOKUP(F1674,'Customer Info'!A:B,2,FALSE)</f>
        <v>Carlos</v>
      </c>
      <c r="H1674" s="6" t="str">
        <f>VLOOKUP(F1674,'Customer Info'!A:C,3,FALSE)</f>
        <v>Soltero</v>
      </c>
      <c r="I1674" s="6" t="str">
        <f>VLOOKUP(F1674,'Customer Info'!A:E,4,FALSE)</f>
        <v>Home Office</v>
      </c>
      <c r="J1674" s="2">
        <v>1623</v>
      </c>
      <c r="K1674" s="2">
        <v>1546</v>
      </c>
      <c r="L1674" s="2">
        <v>4</v>
      </c>
      <c r="M1674" s="7">
        <f t="shared" si="100"/>
        <v>6184</v>
      </c>
      <c r="N1674" s="7">
        <f t="shared" si="101"/>
        <v>6492</v>
      </c>
      <c r="O1674" s="2">
        <v>53</v>
      </c>
      <c r="P1674" s="8">
        <f t="shared" si="102"/>
        <v>6545</v>
      </c>
      <c r="Q1674" s="8">
        <f t="shared" si="103"/>
        <v>308</v>
      </c>
      <c r="R1674" s="2" t="s">
        <v>28</v>
      </c>
      <c r="S1674" s="24" cm="1">
        <f t="array" ref="S1674">_xlfn.IFS(P1674&lt;5000, P1674*2%,  P1674&lt;25000, P1674*5%, P1674&lt;50000, P1674*7%, P1674&lt;10000, P1674*9%, P1674&lt;250000, P1674*12%, P1674&gt;=250000, P1674*15%)</f>
        <v>327.25</v>
      </c>
    </row>
    <row r="1675" spans="1:19" x14ac:dyDescent="0.3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>VLOOKUP(F1675,'Customer Info'!A:B,2,FALSE)</f>
        <v>Kean</v>
      </c>
      <c r="H1675" s="6" t="str">
        <f>VLOOKUP(F1675,'Customer Info'!A:C,3,FALSE)</f>
        <v>Takahito</v>
      </c>
      <c r="I1675" s="6" t="str">
        <f>VLOOKUP(F1675,'Customer Info'!A:E,4,FALSE)</f>
        <v>Home Office</v>
      </c>
      <c r="J1675" s="2">
        <v>90</v>
      </c>
      <c r="K1675" s="2">
        <v>81</v>
      </c>
      <c r="L1675" s="2">
        <v>2</v>
      </c>
      <c r="M1675" s="7">
        <f t="shared" ref="M1675:M1738" si="104">K1675*L1675</f>
        <v>162</v>
      </c>
      <c r="N1675" s="7">
        <f t="shared" ref="N1675:N1738" si="105">J1675*L1675</f>
        <v>180</v>
      </c>
      <c r="O1675" s="2">
        <v>10</v>
      </c>
      <c r="P1675" s="8">
        <f t="shared" ref="P1675:P1738" si="106">N1675+O1675</f>
        <v>190</v>
      </c>
      <c r="Q1675" s="8">
        <f t="shared" ref="Q1675:Q1738" si="107">N1675-M1675</f>
        <v>18</v>
      </c>
      <c r="R1675" s="2" t="s">
        <v>26</v>
      </c>
      <c r="S1675" s="24" cm="1">
        <f t="array" ref="S1675">_xlfn.IFS(P1675&lt;5000, P1675*2%,  P1675&lt;25000, P1675*5%, P1675&lt;50000, P1675*7%, P1675&lt;10000, P1675*9%, P1675&lt;250000, P1675*12%, P1675&gt;=250000, P1675*15%)</f>
        <v>3.8000000000000003</v>
      </c>
    </row>
    <row r="1676" spans="1:19" x14ac:dyDescent="0.3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>VLOOKUP(F1676,'Customer Info'!A:B,2,FALSE)</f>
        <v>Emily</v>
      </c>
      <c r="H1676" s="6" t="str">
        <f>VLOOKUP(F1676,'Customer Info'!A:C,3,FALSE)</f>
        <v>Ducich</v>
      </c>
      <c r="I1676" s="6" t="str">
        <f>VLOOKUP(F1676,'Customer Info'!A:E,4,FALSE)</f>
        <v>Consumer</v>
      </c>
      <c r="J1676" s="2">
        <v>29378</v>
      </c>
      <c r="K1676" s="2">
        <v>26912</v>
      </c>
      <c r="L1676" s="2">
        <v>5</v>
      </c>
      <c r="M1676" s="7">
        <f t="shared" si="104"/>
        <v>134560</v>
      </c>
      <c r="N1676" s="7">
        <f t="shared" si="105"/>
        <v>146890</v>
      </c>
      <c r="O1676" s="2">
        <v>100</v>
      </c>
      <c r="P1676" s="8">
        <f t="shared" si="106"/>
        <v>146990</v>
      </c>
      <c r="Q1676" s="8">
        <f t="shared" si="107"/>
        <v>12330</v>
      </c>
      <c r="R1676" s="2" t="s">
        <v>56</v>
      </c>
      <c r="S1676" s="24" cm="1">
        <f t="array" ref="S1676">_xlfn.IFS(P1676&lt;5000, P1676*2%,  P1676&lt;25000, P1676*5%, P1676&lt;50000, P1676*7%, P1676&lt;10000, P1676*9%, P1676&lt;250000, P1676*12%, P1676&gt;=250000, P1676*15%)</f>
        <v>17638.8</v>
      </c>
    </row>
    <row r="1677" spans="1:19" x14ac:dyDescent="0.3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>VLOOKUP(F1677,'Customer Info'!A:B,2,FALSE)</f>
        <v>Alice</v>
      </c>
      <c r="H1677" s="6" t="str">
        <f>VLOOKUP(F1677,'Customer Info'!A:C,3,FALSE)</f>
        <v>McCarthy</v>
      </c>
      <c r="I1677" s="6" t="str">
        <f>VLOOKUP(F1677,'Customer Info'!A:E,4,FALSE)</f>
        <v>Consumer</v>
      </c>
      <c r="J1677" s="2">
        <v>1399</v>
      </c>
      <c r="K1677" s="2">
        <v>1333</v>
      </c>
      <c r="L1677" s="2">
        <v>4</v>
      </c>
      <c r="M1677" s="7">
        <f t="shared" si="104"/>
        <v>5332</v>
      </c>
      <c r="N1677" s="7">
        <f t="shared" si="105"/>
        <v>5596</v>
      </c>
      <c r="O1677" s="2">
        <v>44</v>
      </c>
      <c r="P1677" s="8">
        <f t="shared" si="106"/>
        <v>5640</v>
      </c>
      <c r="Q1677" s="8">
        <f t="shared" si="107"/>
        <v>264</v>
      </c>
      <c r="R1677" s="2" t="s">
        <v>28</v>
      </c>
      <c r="S1677" s="24" cm="1">
        <f t="array" ref="S1677">_xlfn.IFS(P1677&lt;5000, P1677*2%,  P1677&lt;25000, P1677*5%, P1677&lt;50000, P1677*7%, P1677&lt;10000, P1677*9%, P1677&lt;250000, P1677*12%, P1677&gt;=250000, P1677*15%)</f>
        <v>282</v>
      </c>
    </row>
    <row r="1678" spans="1:19" x14ac:dyDescent="0.3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>VLOOKUP(F1678,'Customer Info'!A:B,2,FALSE)</f>
        <v>Justin</v>
      </c>
      <c r="H1678" s="6" t="str">
        <f>VLOOKUP(F1678,'Customer Info'!A:C,3,FALSE)</f>
        <v>Hirsh</v>
      </c>
      <c r="I1678" s="6" t="str">
        <f>VLOOKUP(F1678,'Customer Info'!A:E,4,FALSE)</f>
        <v>Home Office</v>
      </c>
      <c r="J1678" s="2">
        <v>139</v>
      </c>
      <c r="K1678" s="2">
        <v>133</v>
      </c>
      <c r="L1678" s="2">
        <v>3</v>
      </c>
      <c r="M1678" s="7">
        <f t="shared" si="104"/>
        <v>399</v>
      </c>
      <c r="N1678" s="7">
        <f t="shared" si="105"/>
        <v>417</v>
      </c>
      <c r="O1678" s="2">
        <v>30</v>
      </c>
      <c r="P1678" s="8">
        <f t="shared" si="106"/>
        <v>447</v>
      </c>
      <c r="Q1678" s="8">
        <f t="shared" si="107"/>
        <v>18</v>
      </c>
      <c r="R1678" s="2" t="s">
        <v>28</v>
      </c>
      <c r="S1678" s="24" cm="1">
        <f t="array" ref="S1678">_xlfn.IFS(P1678&lt;5000, P1678*2%,  P1678&lt;25000, P1678*5%, P1678&lt;50000, P1678*7%, P1678&lt;10000, P1678*9%, P1678&lt;250000, P1678*12%, P1678&gt;=250000, P1678*15%)</f>
        <v>8.94</v>
      </c>
    </row>
    <row r="1679" spans="1:19" x14ac:dyDescent="0.3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>VLOOKUP(F1679,'Customer Info'!A:B,2,FALSE)</f>
        <v>Tamara</v>
      </c>
      <c r="H1679" s="6" t="str">
        <f>VLOOKUP(F1679,'Customer Info'!A:C,3,FALSE)</f>
        <v>Willingham</v>
      </c>
      <c r="I1679" s="6" t="str">
        <f>VLOOKUP(F1679,'Customer Info'!A:E,4,FALSE)</f>
        <v>Corporate</v>
      </c>
      <c r="J1679" s="2">
        <v>7141</v>
      </c>
      <c r="K1679" s="2">
        <v>6541</v>
      </c>
      <c r="L1679" s="2">
        <v>9</v>
      </c>
      <c r="M1679" s="7">
        <f t="shared" si="104"/>
        <v>58869</v>
      </c>
      <c r="N1679" s="7">
        <f t="shared" si="105"/>
        <v>64269</v>
      </c>
      <c r="O1679" s="2">
        <v>45</v>
      </c>
      <c r="P1679" s="8">
        <f t="shared" si="106"/>
        <v>64314</v>
      </c>
      <c r="Q1679" s="8">
        <f t="shared" si="107"/>
        <v>5400</v>
      </c>
      <c r="R1679" s="2" t="s">
        <v>50</v>
      </c>
      <c r="S1679" s="24" cm="1">
        <f t="array" ref="S1679">_xlfn.IFS(P1679&lt;5000, P1679*2%,  P1679&lt;25000, P1679*5%, P1679&lt;50000, P1679*7%, P1679&lt;10000, P1679*9%, P1679&lt;250000, P1679*12%, P1679&gt;=250000, P1679*15%)</f>
        <v>7717.6799999999994</v>
      </c>
    </row>
    <row r="1680" spans="1:19" x14ac:dyDescent="0.3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>VLOOKUP(F1680,'Customer Info'!A:B,2,FALSE)</f>
        <v>Anemone</v>
      </c>
      <c r="H1680" s="6" t="str">
        <f>VLOOKUP(F1680,'Customer Info'!A:C,3,FALSE)</f>
        <v>Ratner</v>
      </c>
      <c r="I1680" s="6" t="str">
        <f>VLOOKUP(F1680,'Customer Info'!A:E,4,FALSE)</f>
        <v>Consumer</v>
      </c>
      <c r="J1680" s="2">
        <v>187</v>
      </c>
      <c r="K1680" s="2">
        <v>176</v>
      </c>
      <c r="L1680" s="2">
        <v>2</v>
      </c>
      <c r="M1680" s="7">
        <f t="shared" si="104"/>
        <v>352</v>
      </c>
      <c r="N1680" s="7">
        <f t="shared" si="105"/>
        <v>374</v>
      </c>
      <c r="O1680" s="2">
        <v>30</v>
      </c>
      <c r="P1680" s="8">
        <f t="shared" si="106"/>
        <v>404</v>
      </c>
      <c r="Q1680" s="8">
        <f t="shared" si="107"/>
        <v>22</v>
      </c>
      <c r="R1680" s="2" t="s">
        <v>28</v>
      </c>
      <c r="S1680" s="24" cm="1">
        <f t="array" ref="S1680">_xlfn.IFS(P1680&lt;5000, P1680*2%,  P1680&lt;25000, P1680*5%, P1680&lt;50000, P1680*7%, P1680&lt;10000, P1680*9%, P1680&lt;250000, P1680*12%, P1680&gt;=250000, P1680*15%)</f>
        <v>8.08</v>
      </c>
    </row>
    <row r="1681" spans="1:19" x14ac:dyDescent="0.3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>VLOOKUP(F1681,'Customer Info'!A:B,2,FALSE)</f>
        <v>Alice</v>
      </c>
      <c r="H1681" s="6" t="str">
        <f>VLOOKUP(F1681,'Customer Info'!A:C,3,FALSE)</f>
        <v>McCarthy</v>
      </c>
      <c r="I1681" s="6" t="str">
        <f>VLOOKUP(F1681,'Customer Info'!A:E,4,FALSE)</f>
        <v>Consumer</v>
      </c>
      <c r="J1681" s="2">
        <v>5848</v>
      </c>
      <c r="K1681" s="2">
        <v>5214</v>
      </c>
      <c r="L1681" s="2">
        <v>3</v>
      </c>
      <c r="M1681" s="7">
        <f t="shared" si="104"/>
        <v>15642</v>
      </c>
      <c r="N1681" s="7">
        <f t="shared" si="105"/>
        <v>17544</v>
      </c>
      <c r="O1681" s="2">
        <v>21</v>
      </c>
      <c r="P1681" s="8">
        <f t="shared" si="106"/>
        <v>17565</v>
      </c>
      <c r="Q1681" s="8">
        <f t="shared" si="107"/>
        <v>1902</v>
      </c>
      <c r="R1681" s="2" t="s">
        <v>28</v>
      </c>
      <c r="S1681" s="24" cm="1">
        <f t="array" ref="S1681">_xlfn.IFS(P1681&lt;5000, P1681*2%,  P1681&lt;25000, P1681*5%, P1681&lt;50000, P1681*7%, P1681&lt;10000, P1681*9%, P1681&lt;250000, P1681*12%, P1681&gt;=250000, P1681*15%)</f>
        <v>878.25</v>
      </c>
    </row>
    <row r="1682" spans="1:19" x14ac:dyDescent="0.3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>VLOOKUP(F1682,'Customer Info'!A:B,2,FALSE)</f>
        <v>John</v>
      </c>
      <c r="H1682" s="6" t="str">
        <f>VLOOKUP(F1682,'Customer Info'!A:C,3,FALSE)</f>
        <v>Grady</v>
      </c>
      <c r="I1682" s="6" t="str">
        <f>VLOOKUP(F1682,'Customer Info'!A:E,4,FALSE)</f>
        <v>Home Office</v>
      </c>
      <c r="J1682" s="2">
        <v>1512</v>
      </c>
      <c r="K1682" s="2">
        <v>1497</v>
      </c>
      <c r="L1682" s="2">
        <v>2</v>
      </c>
      <c r="M1682" s="7">
        <f t="shared" si="104"/>
        <v>2994</v>
      </c>
      <c r="N1682" s="7">
        <f t="shared" si="105"/>
        <v>3024</v>
      </c>
      <c r="O1682" s="2">
        <v>96</v>
      </c>
      <c r="P1682" s="8">
        <f t="shared" si="106"/>
        <v>3120</v>
      </c>
      <c r="Q1682" s="8">
        <f t="shared" si="107"/>
        <v>30</v>
      </c>
      <c r="R1682" s="2" t="s">
        <v>50</v>
      </c>
      <c r="S1682" s="24" cm="1">
        <f t="array" ref="S1682">_xlfn.IFS(P1682&lt;5000, P1682*2%,  P1682&lt;25000, P1682*5%, P1682&lt;50000, P1682*7%, P1682&lt;10000, P1682*9%, P1682&lt;250000, P1682*12%, P1682&gt;=250000, P1682*15%)</f>
        <v>62.4</v>
      </c>
    </row>
    <row r="1683" spans="1:19" x14ac:dyDescent="0.3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>VLOOKUP(F1683,'Customer Info'!A:B,2,FALSE)</f>
        <v>Nick</v>
      </c>
      <c r="H1683" s="6" t="str">
        <f>VLOOKUP(F1683,'Customer Info'!A:C,3,FALSE)</f>
        <v>Zandusky</v>
      </c>
      <c r="I1683" s="6" t="str">
        <f>VLOOKUP(F1683,'Customer Info'!A:E,4,FALSE)</f>
        <v>Consumer</v>
      </c>
      <c r="J1683" s="2">
        <v>62</v>
      </c>
      <c r="K1683" s="2">
        <v>58</v>
      </c>
      <c r="L1683" s="2">
        <v>4</v>
      </c>
      <c r="M1683" s="7">
        <f t="shared" si="104"/>
        <v>232</v>
      </c>
      <c r="N1683" s="7">
        <f t="shared" si="105"/>
        <v>248</v>
      </c>
      <c r="O1683" s="2">
        <v>10</v>
      </c>
      <c r="P1683" s="8">
        <f t="shared" si="106"/>
        <v>258</v>
      </c>
      <c r="Q1683" s="8">
        <f t="shared" si="107"/>
        <v>16</v>
      </c>
      <c r="R1683" s="2" t="s">
        <v>50</v>
      </c>
      <c r="S1683" s="24" cm="1">
        <f t="array" ref="S1683">_xlfn.IFS(P1683&lt;5000, P1683*2%,  P1683&lt;25000, P1683*5%, P1683&lt;50000, P1683*7%, P1683&lt;10000, P1683*9%, P1683&lt;250000, P1683*12%, P1683&gt;=250000, P1683*15%)</f>
        <v>5.16</v>
      </c>
    </row>
    <row r="1684" spans="1:19" x14ac:dyDescent="0.3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>VLOOKUP(F1684,'Customer Info'!A:B,2,FALSE)</f>
        <v>Michael</v>
      </c>
      <c r="H1684" s="6" t="str">
        <f>VLOOKUP(F1684,'Customer Info'!A:C,3,FALSE)</f>
        <v>Moore</v>
      </c>
      <c r="I1684" s="6" t="str">
        <f>VLOOKUP(F1684,'Customer Info'!A:E,4,FALSE)</f>
        <v>Corporate</v>
      </c>
      <c r="J1684" s="2">
        <v>1103</v>
      </c>
      <c r="K1684" s="2">
        <v>1030</v>
      </c>
      <c r="L1684" s="2">
        <v>3</v>
      </c>
      <c r="M1684" s="7">
        <f t="shared" si="104"/>
        <v>3090</v>
      </c>
      <c r="N1684" s="7">
        <f t="shared" si="105"/>
        <v>3309</v>
      </c>
      <c r="O1684" s="2">
        <v>47</v>
      </c>
      <c r="P1684" s="8">
        <f t="shared" si="106"/>
        <v>3356</v>
      </c>
      <c r="Q1684" s="8">
        <f t="shared" si="107"/>
        <v>219</v>
      </c>
      <c r="R1684" s="2" t="s">
        <v>26</v>
      </c>
      <c r="S1684" s="24" cm="1">
        <f t="array" ref="S1684">_xlfn.IFS(P1684&lt;5000, P1684*2%,  P1684&lt;25000, P1684*5%, P1684&lt;50000, P1684*7%, P1684&lt;10000, P1684*9%, P1684&lt;250000, P1684*12%, P1684&gt;=250000, P1684*15%)</f>
        <v>67.12</v>
      </c>
    </row>
    <row r="1685" spans="1:19" x14ac:dyDescent="0.3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>VLOOKUP(F1685,'Customer Info'!A:B,2,FALSE)</f>
        <v>Sarah</v>
      </c>
      <c r="H1685" s="6" t="str">
        <f>VLOOKUP(F1685,'Customer Info'!A:C,3,FALSE)</f>
        <v>Bern</v>
      </c>
      <c r="I1685" s="6" t="str">
        <f>VLOOKUP(F1685,'Customer Info'!A:E,4,FALSE)</f>
        <v>Consumer</v>
      </c>
      <c r="J1685" s="2">
        <v>138</v>
      </c>
      <c r="K1685" s="2">
        <v>128</v>
      </c>
      <c r="L1685" s="2">
        <v>2</v>
      </c>
      <c r="M1685" s="7">
        <f t="shared" si="104"/>
        <v>256</v>
      </c>
      <c r="N1685" s="7">
        <f t="shared" si="105"/>
        <v>276</v>
      </c>
      <c r="O1685" s="2">
        <v>30</v>
      </c>
      <c r="P1685" s="8">
        <f t="shared" si="106"/>
        <v>306</v>
      </c>
      <c r="Q1685" s="8">
        <f t="shared" si="107"/>
        <v>20</v>
      </c>
      <c r="R1685" s="2" t="s">
        <v>28</v>
      </c>
      <c r="S1685" s="24" cm="1">
        <f t="array" ref="S1685">_xlfn.IFS(P1685&lt;5000, P1685*2%,  P1685&lt;25000, P1685*5%, P1685&lt;50000, P1685*7%, P1685&lt;10000, P1685*9%, P1685&lt;250000, P1685*12%, P1685&gt;=250000, P1685*15%)</f>
        <v>6.12</v>
      </c>
    </row>
    <row r="1686" spans="1:19" x14ac:dyDescent="0.3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>VLOOKUP(F1686,'Customer Info'!A:B,2,FALSE)</f>
        <v>Jesus</v>
      </c>
      <c r="H1686" s="6" t="str">
        <f>VLOOKUP(F1686,'Customer Info'!A:C,3,FALSE)</f>
        <v>Ocampo</v>
      </c>
      <c r="I1686" s="6" t="str">
        <f>VLOOKUP(F1686,'Customer Info'!A:E,4,FALSE)</f>
        <v>Home Office</v>
      </c>
      <c r="J1686" s="2">
        <v>456</v>
      </c>
      <c r="K1686" s="2">
        <v>430</v>
      </c>
      <c r="L1686" s="2">
        <v>2</v>
      </c>
      <c r="M1686" s="7">
        <f t="shared" si="104"/>
        <v>860</v>
      </c>
      <c r="N1686" s="7">
        <f t="shared" si="105"/>
        <v>912</v>
      </c>
      <c r="O1686" s="2">
        <v>32</v>
      </c>
      <c r="P1686" s="8">
        <f t="shared" si="106"/>
        <v>944</v>
      </c>
      <c r="Q1686" s="8">
        <f t="shared" si="107"/>
        <v>52</v>
      </c>
      <c r="R1686" s="2" t="s">
        <v>28</v>
      </c>
      <c r="S1686" s="24" cm="1">
        <f t="array" ref="S1686">_xlfn.IFS(P1686&lt;5000, P1686*2%,  P1686&lt;25000, P1686*5%, P1686&lt;50000, P1686*7%, P1686&lt;10000, P1686*9%, P1686&lt;250000, P1686*12%, P1686&gt;=250000, P1686*15%)</f>
        <v>18.88</v>
      </c>
    </row>
    <row r="1687" spans="1:19" x14ac:dyDescent="0.3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>VLOOKUP(F1687,'Customer Info'!A:B,2,FALSE)</f>
        <v>Harry</v>
      </c>
      <c r="H1687" s="6" t="str">
        <f>VLOOKUP(F1687,'Customer Info'!A:C,3,FALSE)</f>
        <v>Marie</v>
      </c>
      <c r="I1687" s="6" t="str">
        <f>VLOOKUP(F1687,'Customer Info'!A:E,4,FALSE)</f>
        <v>Corporate</v>
      </c>
      <c r="J1687" s="2">
        <v>144</v>
      </c>
      <c r="K1687" s="2">
        <v>132</v>
      </c>
      <c r="L1687" s="2">
        <v>5</v>
      </c>
      <c r="M1687" s="7">
        <f t="shared" si="104"/>
        <v>660</v>
      </c>
      <c r="N1687" s="7">
        <f t="shared" si="105"/>
        <v>720</v>
      </c>
      <c r="O1687" s="2">
        <v>30</v>
      </c>
      <c r="P1687" s="8">
        <f t="shared" si="106"/>
        <v>750</v>
      </c>
      <c r="Q1687" s="8">
        <f t="shared" si="107"/>
        <v>60</v>
      </c>
      <c r="R1687" s="2" t="s">
        <v>28</v>
      </c>
      <c r="S1687" s="24" cm="1">
        <f t="array" ref="S1687">_xlfn.IFS(P1687&lt;5000, P1687*2%,  P1687&lt;25000, P1687*5%, P1687&lt;50000, P1687*7%, P1687&lt;10000, P1687*9%, P1687&lt;250000, P1687*12%, P1687&gt;=250000, P1687*15%)</f>
        <v>15</v>
      </c>
    </row>
    <row r="1688" spans="1:19" x14ac:dyDescent="0.3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>VLOOKUP(F1688,'Customer Info'!A:B,2,FALSE)</f>
        <v>Christina</v>
      </c>
      <c r="H1688" s="6" t="str">
        <f>VLOOKUP(F1688,'Customer Info'!A:C,3,FALSE)</f>
        <v>VanderZanden</v>
      </c>
      <c r="I1688" s="6" t="str">
        <f>VLOOKUP(F1688,'Customer Info'!A:E,4,FALSE)</f>
        <v>Corporate</v>
      </c>
      <c r="J1688" s="2">
        <v>2478</v>
      </c>
      <c r="K1688" s="2">
        <v>2406</v>
      </c>
      <c r="L1688" s="2">
        <v>5</v>
      </c>
      <c r="M1688" s="7">
        <f t="shared" si="104"/>
        <v>12030</v>
      </c>
      <c r="N1688" s="7">
        <f t="shared" si="105"/>
        <v>12390</v>
      </c>
      <c r="O1688" s="2">
        <v>79</v>
      </c>
      <c r="P1688" s="8">
        <f t="shared" si="106"/>
        <v>12469</v>
      </c>
      <c r="Q1688" s="8">
        <f t="shared" si="107"/>
        <v>360</v>
      </c>
      <c r="R1688" s="2" t="s">
        <v>50</v>
      </c>
      <c r="S1688" s="24" cm="1">
        <f t="array" ref="S1688">_xlfn.IFS(P1688&lt;5000, P1688*2%,  P1688&lt;25000, P1688*5%, P1688&lt;50000, P1688*7%, P1688&lt;10000, P1688*9%, P1688&lt;250000, P1688*12%, P1688&gt;=250000, P1688*15%)</f>
        <v>623.45000000000005</v>
      </c>
    </row>
    <row r="1689" spans="1:19" x14ac:dyDescent="0.3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>VLOOKUP(F1689,'Customer Info'!A:B,2,FALSE)</f>
        <v>Anemone</v>
      </c>
      <c r="H1689" s="6" t="str">
        <f>VLOOKUP(F1689,'Customer Info'!A:C,3,FALSE)</f>
        <v>Ratner</v>
      </c>
      <c r="I1689" s="6" t="str">
        <f>VLOOKUP(F1689,'Customer Info'!A:E,4,FALSE)</f>
        <v>Consumer</v>
      </c>
      <c r="J1689" s="2">
        <v>119</v>
      </c>
      <c r="K1689" s="2">
        <v>112</v>
      </c>
      <c r="L1689" s="2">
        <v>8</v>
      </c>
      <c r="M1689" s="7">
        <f t="shared" si="104"/>
        <v>896</v>
      </c>
      <c r="N1689" s="7">
        <f t="shared" si="105"/>
        <v>952</v>
      </c>
      <c r="O1689" s="2">
        <v>30</v>
      </c>
      <c r="P1689" s="8">
        <f t="shared" si="106"/>
        <v>982</v>
      </c>
      <c r="Q1689" s="8">
        <f t="shared" si="107"/>
        <v>56</v>
      </c>
      <c r="R1689" s="2" t="s">
        <v>28</v>
      </c>
      <c r="S1689" s="24" cm="1">
        <f t="array" ref="S1689">_xlfn.IFS(P1689&lt;5000, P1689*2%,  P1689&lt;25000, P1689*5%, P1689&lt;50000, P1689*7%, P1689&lt;10000, P1689*9%, P1689&lt;250000, P1689*12%, P1689&gt;=250000, P1689*15%)</f>
        <v>19.64</v>
      </c>
    </row>
    <row r="1690" spans="1:19" x14ac:dyDescent="0.3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>VLOOKUP(F1690,'Customer Info'!A:B,2,FALSE)</f>
        <v>Pamela</v>
      </c>
      <c r="H1690" s="6" t="str">
        <f>VLOOKUP(F1690,'Customer Info'!A:C,3,FALSE)</f>
        <v>Stobb</v>
      </c>
      <c r="I1690" s="6" t="str">
        <f>VLOOKUP(F1690,'Customer Info'!A:E,4,FALSE)</f>
        <v>Consumer</v>
      </c>
      <c r="J1690" s="2">
        <v>7943</v>
      </c>
      <c r="K1690" s="2">
        <v>7790</v>
      </c>
      <c r="L1690" s="2">
        <v>1</v>
      </c>
      <c r="M1690" s="7">
        <f t="shared" si="104"/>
        <v>7790</v>
      </c>
      <c r="N1690" s="7">
        <f t="shared" si="105"/>
        <v>7943</v>
      </c>
      <c r="O1690" s="2">
        <v>97</v>
      </c>
      <c r="P1690" s="8">
        <f t="shared" si="106"/>
        <v>8040</v>
      </c>
      <c r="Q1690" s="8">
        <f t="shared" si="107"/>
        <v>153</v>
      </c>
      <c r="R1690" s="2" t="s">
        <v>28</v>
      </c>
      <c r="S1690" s="24" cm="1">
        <f t="array" ref="S1690">_xlfn.IFS(P1690&lt;5000, P1690*2%,  P1690&lt;25000, P1690*5%, P1690&lt;50000, P1690*7%, P1690&lt;10000, P1690*9%, P1690&lt;250000, P1690*12%, P1690&gt;=250000, P1690*15%)</f>
        <v>402</v>
      </c>
    </row>
    <row r="1691" spans="1:19" x14ac:dyDescent="0.3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>VLOOKUP(F1691,'Customer Info'!A:B,2,FALSE)</f>
        <v>Dan</v>
      </c>
      <c r="H1691" s="6" t="str">
        <f>VLOOKUP(F1691,'Customer Info'!A:C,3,FALSE)</f>
        <v>Campbell</v>
      </c>
      <c r="I1691" s="6" t="str">
        <f>VLOOKUP(F1691,'Customer Info'!A:E,4,FALSE)</f>
        <v>Corporate</v>
      </c>
      <c r="J1691" s="2">
        <v>1887</v>
      </c>
      <c r="K1691" s="2">
        <v>1763</v>
      </c>
      <c r="L1691" s="2">
        <v>12</v>
      </c>
      <c r="M1691" s="7">
        <f t="shared" si="104"/>
        <v>21156</v>
      </c>
      <c r="N1691" s="7">
        <f t="shared" si="105"/>
        <v>22644</v>
      </c>
      <c r="O1691" s="2">
        <v>94</v>
      </c>
      <c r="P1691" s="8">
        <f t="shared" si="106"/>
        <v>22738</v>
      </c>
      <c r="Q1691" s="8">
        <f t="shared" si="107"/>
        <v>1488</v>
      </c>
      <c r="R1691" s="2" t="s">
        <v>50</v>
      </c>
      <c r="S1691" s="24" cm="1">
        <f t="array" ref="S1691">_xlfn.IFS(P1691&lt;5000, P1691*2%,  P1691&lt;25000, P1691*5%, P1691&lt;50000, P1691*7%, P1691&lt;10000, P1691*9%, P1691&lt;250000, P1691*12%, P1691&gt;=250000, P1691*15%)</f>
        <v>1136.9000000000001</v>
      </c>
    </row>
    <row r="1692" spans="1:19" x14ac:dyDescent="0.3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>VLOOKUP(F1692,'Customer Info'!A:B,2,FALSE)</f>
        <v>Dave</v>
      </c>
      <c r="H1692" s="6" t="str">
        <f>VLOOKUP(F1692,'Customer Info'!A:C,3,FALSE)</f>
        <v>Hallsten</v>
      </c>
      <c r="I1692" s="6" t="str">
        <f>VLOOKUP(F1692,'Customer Info'!A:E,4,FALSE)</f>
        <v>Corporate</v>
      </c>
      <c r="J1692" s="2">
        <v>1358</v>
      </c>
      <c r="K1692" s="2">
        <v>1294</v>
      </c>
      <c r="L1692" s="2">
        <v>5</v>
      </c>
      <c r="M1692" s="7">
        <f t="shared" si="104"/>
        <v>6470</v>
      </c>
      <c r="N1692" s="7">
        <f t="shared" si="105"/>
        <v>6790</v>
      </c>
      <c r="O1692" s="2">
        <v>83</v>
      </c>
      <c r="P1692" s="8">
        <f t="shared" si="106"/>
        <v>6873</v>
      </c>
      <c r="Q1692" s="8">
        <f t="shared" si="107"/>
        <v>320</v>
      </c>
      <c r="R1692" s="2" t="s">
        <v>28</v>
      </c>
      <c r="S1692" s="24" cm="1">
        <f t="array" ref="S1692">_xlfn.IFS(P1692&lt;5000, P1692*2%,  P1692&lt;25000, P1692*5%, P1692&lt;50000, P1692*7%, P1692&lt;10000, P1692*9%, P1692&lt;250000, P1692*12%, P1692&gt;=250000, P1692*15%)</f>
        <v>343.65000000000003</v>
      </c>
    </row>
    <row r="1693" spans="1:19" x14ac:dyDescent="0.3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>VLOOKUP(F1693,'Customer Info'!A:B,2,FALSE)</f>
        <v>Laurel</v>
      </c>
      <c r="H1693" s="6" t="str">
        <f>VLOOKUP(F1693,'Customer Info'!A:C,3,FALSE)</f>
        <v>Beltran</v>
      </c>
      <c r="I1693" s="6" t="str">
        <f>VLOOKUP(F1693,'Customer Info'!A:E,4,FALSE)</f>
        <v>Consumer</v>
      </c>
      <c r="J1693" s="2">
        <v>2733</v>
      </c>
      <c r="K1693" s="2">
        <v>2579</v>
      </c>
      <c r="L1693" s="2">
        <v>8</v>
      </c>
      <c r="M1693" s="7">
        <f t="shared" si="104"/>
        <v>20632</v>
      </c>
      <c r="N1693" s="7">
        <f t="shared" si="105"/>
        <v>21864</v>
      </c>
      <c r="O1693" s="2">
        <v>51</v>
      </c>
      <c r="P1693" s="8">
        <f t="shared" si="106"/>
        <v>21915</v>
      </c>
      <c r="Q1693" s="8">
        <f t="shared" si="107"/>
        <v>1232</v>
      </c>
      <c r="R1693" s="2" t="s">
        <v>26</v>
      </c>
      <c r="S1693" s="24" cm="1">
        <f t="array" ref="S1693">_xlfn.IFS(P1693&lt;5000, P1693*2%,  P1693&lt;25000, P1693*5%, P1693&lt;50000, P1693*7%, P1693&lt;10000, P1693*9%, P1693&lt;250000, P1693*12%, P1693&gt;=250000, P1693*15%)</f>
        <v>1095.75</v>
      </c>
    </row>
    <row r="1694" spans="1:19" x14ac:dyDescent="0.3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>VLOOKUP(F1694,'Customer Info'!A:B,2,FALSE)</f>
        <v>Tim</v>
      </c>
      <c r="H1694" s="6" t="str">
        <f>VLOOKUP(F1694,'Customer Info'!A:C,3,FALSE)</f>
        <v>Brockman</v>
      </c>
      <c r="I1694" s="6" t="str">
        <f>VLOOKUP(F1694,'Customer Info'!A:E,4,FALSE)</f>
        <v>Home Office</v>
      </c>
      <c r="J1694" s="2">
        <v>1568</v>
      </c>
      <c r="K1694" s="2">
        <v>1495</v>
      </c>
      <c r="L1694" s="2">
        <v>2</v>
      </c>
      <c r="M1694" s="7">
        <f t="shared" si="104"/>
        <v>2990</v>
      </c>
      <c r="N1694" s="7">
        <f t="shared" si="105"/>
        <v>3136</v>
      </c>
      <c r="O1694" s="2">
        <v>74</v>
      </c>
      <c r="P1694" s="8">
        <f t="shared" si="106"/>
        <v>3210</v>
      </c>
      <c r="Q1694" s="8">
        <f t="shared" si="107"/>
        <v>146</v>
      </c>
      <c r="R1694" s="2" t="s">
        <v>28</v>
      </c>
      <c r="S1694" s="24" cm="1">
        <f t="array" ref="S1694">_xlfn.IFS(P1694&lt;5000, P1694*2%,  P1694&lt;25000, P1694*5%, P1694&lt;50000, P1694*7%, P1694&lt;10000, P1694*9%, P1694&lt;250000, P1694*12%, P1694&gt;=250000, P1694*15%)</f>
        <v>64.2</v>
      </c>
    </row>
    <row r="1695" spans="1:19" x14ac:dyDescent="0.3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>VLOOKUP(F1695,'Customer Info'!A:B,2,FALSE)</f>
        <v>Mick</v>
      </c>
      <c r="H1695" s="6" t="str">
        <f>VLOOKUP(F1695,'Customer Info'!A:C,3,FALSE)</f>
        <v>Brown</v>
      </c>
      <c r="I1695" s="6" t="str">
        <f>VLOOKUP(F1695,'Customer Info'!A:E,4,FALSE)</f>
        <v>Corporate</v>
      </c>
      <c r="J1695" s="2">
        <v>825</v>
      </c>
      <c r="K1695" s="2">
        <v>793</v>
      </c>
      <c r="L1695" s="2">
        <v>6</v>
      </c>
      <c r="M1695" s="7">
        <f t="shared" si="104"/>
        <v>4758</v>
      </c>
      <c r="N1695" s="7">
        <f t="shared" si="105"/>
        <v>4950</v>
      </c>
      <c r="O1695" s="2">
        <v>50</v>
      </c>
      <c r="P1695" s="8">
        <f t="shared" si="106"/>
        <v>5000</v>
      </c>
      <c r="Q1695" s="8">
        <f t="shared" si="107"/>
        <v>192</v>
      </c>
      <c r="R1695" s="2" t="s">
        <v>50</v>
      </c>
      <c r="S1695" s="24" cm="1">
        <f t="array" ref="S1695">_xlfn.IFS(P1695&lt;5000, P1695*2%,  P1695&lt;25000, P1695*5%, P1695&lt;50000, P1695*7%, P1695&lt;10000, P1695*9%, P1695&lt;250000, P1695*12%, P1695&gt;=250000, P1695*15%)</f>
        <v>250</v>
      </c>
    </row>
    <row r="1696" spans="1:19" x14ac:dyDescent="0.3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>VLOOKUP(F1696,'Customer Info'!A:B,2,FALSE)</f>
        <v>Fred</v>
      </c>
      <c r="H1696" s="6" t="str">
        <f>VLOOKUP(F1696,'Customer Info'!A:C,3,FALSE)</f>
        <v>Wasserman</v>
      </c>
      <c r="I1696" s="6" t="str">
        <f>VLOOKUP(F1696,'Customer Info'!A:E,4,FALSE)</f>
        <v>Consumer</v>
      </c>
      <c r="J1696" s="2">
        <v>63</v>
      </c>
      <c r="K1696" s="2">
        <v>59</v>
      </c>
      <c r="L1696" s="2">
        <v>2</v>
      </c>
      <c r="M1696" s="7">
        <f t="shared" si="104"/>
        <v>118</v>
      </c>
      <c r="N1696" s="7">
        <f t="shared" si="105"/>
        <v>126</v>
      </c>
      <c r="O1696" s="2">
        <v>10</v>
      </c>
      <c r="P1696" s="8">
        <f t="shared" si="106"/>
        <v>136</v>
      </c>
      <c r="Q1696" s="8">
        <f t="shared" si="107"/>
        <v>8</v>
      </c>
      <c r="R1696" s="2" t="s">
        <v>28</v>
      </c>
      <c r="S1696" s="24" cm="1">
        <f t="array" ref="S1696">_xlfn.IFS(P1696&lt;5000, P1696*2%,  P1696&lt;25000, P1696*5%, P1696&lt;50000, P1696*7%, P1696&lt;10000, P1696*9%, P1696&lt;250000, P1696*12%, P1696&gt;=250000, P1696*15%)</f>
        <v>2.72</v>
      </c>
    </row>
    <row r="1697" spans="1:19" x14ac:dyDescent="0.3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>VLOOKUP(F1697,'Customer Info'!A:B,2,FALSE)</f>
        <v>Alice</v>
      </c>
      <c r="H1697" s="6" t="str">
        <f>VLOOKUP(F1697,'Customer Info'!A:C,3,FALSE)</f>
        <v>McCarthy</v>
      </c>
      <c r="I1697" s="6" t="str">
        <f>VLOOKUP(F1697,'Customer Info'!A:E,4,FALSE)</f>
        <v>Consumer</v>
      </c>
      <c r="J1697" s="2">
        <v>81</v>
      </c>
      <c r="K1697" s="2">
        <v>77</v>
      </c>
      <c r="L1697" s="2">
        <v>5</v>
      </c>
      <c r="M1697" s="7">
        <f t="shared" si="104"/>
        <v>385</v>
      </c>
      <c r="N1697" s="7">
        <f t="shared" si="105"/>
        <v>405</v>
      </c>
      <c r="O1697" s="2">
        <v>10</v>
      </c>
      <c r="P1697" s="8">
        <f t="shared" si="106"/>
        <v>415</v>
      </c>
      <c r="Q1697" s="8">
        <f t="shared" si="107"/>
        <v>20</v>
      </c>
      <c r="R1697" s="2" t="s">
        <v>28</v>
      </c>
      <c r="S1697" s="24" cm="1">
        <f t="array" ref="S1697">_xlfn.IFS(P1697&lt;5000, P1697*2%,  P1697&lt;25000, P1697*5%, P1697&lt;50000, P1697*7%, P1697&lt;10000, P1697*9%, P1697&lt;250000, P1697*12%, P1697&gt;=250000, P1697*15%)</f>
        <v>8.3000000000000007</v>
      </c>
    </row>
    <row r="1698" spans="1:19" x14ac:dyDescent="0.3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>VLOOKUP(F1698,'Customer Info'!A:B,2,FALSE)</f>
        <v>Natalie</v>
      </c>
      <c r="H1698" s="6" t="str">
        <f>VLOOKUP(F1698,'Customer Info'!A:C,3,FALSE)</f>
        <v>Webber</v>
      </c>
      <c r="I1698" s="6" t="str">
        <f>VLOOKUP(F1698,'Customer Info'!A:E,4,FALSE)</f>
        <v>Corporate</v>
      </c>
      <c r="J1698" s="2">
        <v>21226</v>
      </c>
      <c r="K1698" s="2">
        <v>20615</v>
      </c>
      <c r="L1698" s="2">
        <v>5</v>
      </c>
      <c r="M1698" s="7">
        <f t="shared" si="104"/>
        <v>103075</v>
      </c>
      <c r="N1698" s="7">
        <f t="shared" si="105"/>
        <v>106130</v>
      </c>
      <c r="O1698" s="2">
        <v>39</v>
      </c>
      <c r="P1698" s="8">
        <f t="shared" si="106"/>
        <v>106169</v>
      </c>
      <c r="Q1698" s="8">
        <f t="shared" si="107"/>
        <v>3055</v>
      </c>
      <c r="R1698" s="2" t="s">
        <v>26</v>
      </c>
      <c r="S1698" s="24" cm="1">
        <f t="array" ref="S1698">_xlfn.IFS(P1698&lt;5000, P1698*2%,  P1698&lt;25000, P1698*5%, P1698&lt;50000, P1698*7%, P1698&lt;10000, P1698*9%, P1698&lt;250000, P1698*12%, P1698&gt;=250000, P1698*15%)</f>
        <v>12740.279999999999</v>
      </c>
    </row>
    <row r="1699" spans="1:19" x14ac:dyDescent="0.3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>VLOOKUP(F1699,'Customer Info'!A:B,2,FALSE)</f>
        <v>Becky</v>
      </c>
      <c r="H1699" s="6" t="str">
        <f>VLOOKUP(F1699,'Customer Info'!A:C,3,FALSE)</f>
        <v>Pak</v>
      </c>
      <c r="I1699" s="6" t="str">
        <f>VLOOKUP(F1699,'Customer Info'!A:E,4,FALSE)</f>
        <v>Consumer</v>
      </c>
      <c r="J1699" s="2">
        <v>1060</v>
      </c>
      <c r="K1699" s="2">
        <v>964</v>
      </c>
      <c r="L1699" s="2">
        <v>1</v>
      </c>
      <c r="M1699" s="7">
        <f t="shared" si="104"/>
        <v>964</v>
      </c>
      <c r="N1699" s="7">
        <f t="shared" si="105"/>
        <v>1060</v>
      </c>
      <c r="O1699" s="2">
        <v>43</v>
      </c>
      <c r="P1699" s="8">
        <f t="shared" si="106"/>
        <v>1103</v>
      </c>
      <c r="Q1699" s="8">
        <f t="shared" si="107"/>
        <v>96</v>
      </c>
      <c r="R1699" s="2" t="s">
        <v>28</v>
      </c>
      <c r="S1699" s="24" cm="1">
        <f t="array" ref="S1699">_xlfn.IFS(P1699&lt;5000, P1699*2%,  P1699&lt;25000, P1699*5%, P1699&lt;50000, P1699*7%, P1699&lt;10000, P1699*9%, P1699&lt;250000, P1699*12%, P1699&gt;=250000, P1699*15%)</f>
        <v>22.06</v>
      </c>
    </row>
    <row r="1700" spans="1:19" x14ac:dyDescent="0.3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>VLOOKUP(F1700,'Customer Info'!A:B,2,FALSE)</f>
        <v>Brad</v>
      </c>
      <c r="H1700" s="6" t="str">
        <f>VLOOKUP(F1700,'Customer Info'!A:C,3,FALSE)</f>
        <v>Thomas</v>
      </c>
      <c r="I1700" s="6" t="str">
        <f>VLOOKUP(F1700,'Customer Info'!A:E,4,FALSE)</f>
        <v>Consumer</v>
      </c>
      <c r="J1700" s="2">
        <v>2243</v>
      </c>
      <c r="K1700" s="2">
        <v>2000</v>
      </c>
      <c r="L1700" s="2">
        <v>4</v>
      </c>
      <c r="M1700" s="7">
        <f t="shared" si="104"/>
        <v>8000</v>
      </c>
      <c r="N1700" s="7">
        <f t="shared" si="105"/>
        <v>8972</v>
      </c>
      <c r="O1700" s="2">
        <v>60</v>
      </c>
      <c r="P1700" s="8">
        <f t="shared" si="106"/>
        <v>9032</v>
      </c>
      <c r="Q1700" s="8">
        <f t="shared" si="107"/>
        <v>972</v>
      </c>
      <c r="R1700" s="2" t="s">
        <v>28</v>
      </c>
      <c r="S1700" s="24" cm="1">
        <f t="array" ref="S1700">_xlfn.IFS(P1700&lt;5000, P1700*2%,  P1700&lt;25000, P1700*5%, P1700&lt;50000, P1700*7%, P1700&lt;10000, P1700*9%, P1700&lt;250000, P1700*12%, P1700&gt;=250000, P1700*15%)</f>
        <v>451.6</v>
      </c>
    </row>
    <row r="1701" spans="1:19" x14ac:dyDescent="0.3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>VLOOKUP(F1701,'Customer Info'!A:B,2,FALSE)</f>
        <v>Randy</v>
      </c>
      <c r="H1701" s="6" t="str">
        <f>VLOOKUP(F1701,'Customer Info'!A:C,3,FALSE)</f>
        <v>Bradley</v>
      </c>
      <c r="I1701" s="6" t="str">
        <f>VLOOKUP(F1701,'Customer Info'!A:E,4,FALSE)</f>
        <v>Corporate</v>
      </c>
      <c r="J1701" s="2">
        <v>165</v>
      </c>
      <c r="K1701" s="2">
        <v>149</v>
      </c>
      <c r="L1701" s="2">
        <v>10</v>
      </c>
      <c r="M1701" s="7">
        <f t="shared" si="104"/>
        <v>1490</v>
      </c>
      <c r="N1701" s="7">
        <f t="shared" si="105"/>
        <v>1650</v>
      </c>
      <c r="O1701" s="2">
        <v>30</v>
      </c>
      <c r="P1701" s="8">
        <f t="shared" si="106"/>
        <v>1680</v>
      </c>
      <c r="Q1701" s="8">
        <f t="shared" si="107"/>
        <v>160</v>
      </c>
      <c r="R1701" s="2" t="s">
        <v>28</v>
      </c>
      <c r="S1701" s="24" cm="1">
        <f t="array" ref="S1701">_xlfn.IFS(P1701&lt;5000, P1701*2%,  P1701&lt;25000, P1701*5%, P1701&lt;50000, P1701*7%, P1701&lt;10000, P1701*9%, P1701&lt;250000, P1701*12%, P1701&gt;=250000, P1701*15%)</f>
        <v>33.6</v>
      </c>
    </row>
    <row r="1702" spans="1:19" x14ac:dyDescent="0.3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>VLOOKUP(F1702,'Customer Info'!A:B,2,FALSE)</f>
        <v>Debra</v>
      </c>
      <c r="H1702" s="6" t="str">
        <f>VLOOKUP(F1702,'Customer Info'!A:C,3,FALSE)</f>
        <v>Catini</v>
      </c>
      <c r="I1702" s="6" t="str">
        <f>VLOOKUP(F1702,'Customer Info'!A:E,4,FALSE)</f>
        <v>Home Office</v>
      </c>
      <c r="J1702" s="2">
        <v>5906</v>
      </c>
      <c r="K1702" s="2">
        <v>5266</v>
      </c>
      <c r="L1702" s="2">
        <v>2</v>
      </c>
      <c r="M1702" s="7">
        <f t="shared" si="104"/>
        <v>10532</v>
      </c>
      <c r="N1702" s="7">
        <f t="shared" si="105"/>
        <v>11812</v>
      </c>
      <c r="O1702" s="2">
        <v>96</v>
      </c>
      <c r="P1702" s="8">
        <f t="shared" si="106"/>
        <v>11908</v>
      </c>
      <c r="Q1702" s="8">
        <f t="shared" si="107"/>
        <v>1280</v>
      </c>
      <c r="R1702" s="2" t="s">
        <v>56</v>
      </c>
      <c r="S1702" s="24" cm="1">
        <f t="array" ref="S1702">_xlfn.IFS(P1702&lt;5000, P1702*2%,  P1702&lt;25000, P1702*5%, P1702&lt;50000, P1702*7%, P1702&lt;10000, P1702*9%, P1702&lt;250000, P1702*12%, P1702&gt;=250000, P1702*15%)</f>
        <v>595.4</v>
      </c>
    </row>
    <row r="1703" spans="1:19" x14ac:dyDescent="0.3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>VLOOKUP(F1703,'Customer Info'!A:B,2,FALSE)</f>
        <v>Bill</v>
      </c>
      <c r="H1703" s="6" t="str">
        <f>VLOOKUP(F1703,'Customer Info'!A:C,3,FALSE)</f>
        <v>Donatelli</v>
      </c>
      <c r="I1703" s="6" t="str">
        <f>VLOOKUP(F1703,'Customer Info'!A:E,4,FALSE)</f>
        <v>Corporate</v>
      </c>
      <c r="J1703" s="2">
        <v>516</v>
      </c>
      <c r="K1703" s="2">
        <v>473</v>
      </c>
      <c r="L1703" s="2">
        <v>4</v>
      </c>
      <c r="M1703" s="7">
        <f t="shared" si="104"/>
        <v>1892</v>
      </c>
      <c r="N1703" s="7">
        <f t="shared" si="105"/>
        <v>2064</v>
      </c>
      <c r="O1703" s="2">
        <v>51</v>
      </c>
      <c r="P1703" s="8">
        <f t="shared" si="106"/>
        <v>2115</v>
      </c>
      <c r="Q1703" s="8">
        <f t="shared" si="107"/>
        <v>172</v>
      </c>
      <c r="R1703" s="2" t="s">
        <v>28</v>
      </c>
      <c r="S1703" s="24" cm="1">
        <f t="array" ref="S1703">_xlfn.IFS(P1703&lt;5000, P1703*2%,  P1703&lt;25000, P1703*5%, P1703&lt;50000, P1703*7%, P1703&lt;10000, P1703*9%, P1703&lt;250000, P1703*12%, P1703&gt;=250000, P1703*15%)</f>
        <v>42.300000000000004</v>
      </c>
    </row>
    <row r="1704" spans="1:19" x14ac:dyDescent="0.3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>VLOOKUP(F1704,'Customer Info'!A:B,2,FALSE)</f>
        <v>Alex</v>
      </c>
      <c r="H1704" s="6" t="str">
        <f>VLOOKUP(F1704,'Customer Info'!A:C,3,FALSE)</f>
        <v>Grayson</v>
      </c>
      <c r="I1704" s="6" t="str">
        <f>VLOOKUP(F1704,'Customer Info'!A:E,4,FALSE)</f>
        <v>Consumer</v>
      </c>
      <c r="J1704" s="2">
        <v>2249</v>
      </c>
      <c r="K1704" s="2">
        <v>2102</v>
      </c>
      <c r="L1704" s="2">
        <v>3</v>
      </c>
      <c r="M1704" s="7">
        <f t="shared" si="104"/>
        <v>6306</v>
      </c>
      <c r="N1704" s="7">
        <f t="shared" si="105"/>
        <v>6747</v>
      </c>
      <c r="O1704" s="2">
        <v>100</v>
      </c>
      <c r="P1704" s="8">
        <f t="shared" si="106"/>
        <v>6847</v>
      </c>
      <c r="Q1704" s="8">
        <f t="shared" si="107"/>
        <v>441</v>
      </c>
      <c r="R1704" s="2" t="s">
        <v>28</v>
      </c>
      <c r="S1704" s="24" cm="1">
        <f t="array" ref="S1704">_xlfn.IFS(P1704&lt;5000, P1704*2%,  P1704&lt;25000, P1704*5%, P1704&lt;50000, P1704*7%, P1704&lt;10000, P1704*9%, P1704&lt;250000, P1704*12%, P1704&gt;=250000, P1704*15%)</f>
        <v>342.35</v>
      </c>
    </row>
    <row r="1705" spans="1:19" x14ac:dyDescent="0.3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>VLOOKUP(F1705,'Customer Info'!A:B,2,FALSE)</f>
        <v>Sheri</v>
      </c>
      <c r="H1705" s="6" t="str">
        <f>VLOOKUP(F1705,'Customer Info'!A:C,3,FALSE)</f>
        <v>Gordon</v>
      </c>
      <c r="I1705" s="6" t="str">
        <f>VLOOKUP(F1705,'Customer Info'!A:E,4,FALSE)</f>
        <v>Corporate</v>
      </c>
      <c r="J1705" s="2">
        <v>511</v>
      </c>
      <c r="K1705" s="2">
        <v>477</v>
      </c>
      <c r="L1705" s="2">
        <v>4</v>
      </c>
      <c r="M1705" s="7">
        <f t="shared" si="104"/>
        <v>1908</v>
      </c>
      <c r="N1705" s="7">
        <f t="shared" si="105"/>
        <v>2044</v>
      </c>
      <c r="O1705" s="2">
        <v>34</v>
      </c>
      <c r="P1705" s="8">
        <f t="shared" si="106"/>
        <v>2078</v>
      </c>
      <c r="Q1705" s="8">
        <f t="shared" si="107"/>
        <v>136</v>
      </c>
      <c r="R1705" s="2" t="s">
        <v>26</v>
      </c>
      <c r="S1705" s="24" cm="1">
        <f t="array" ref="S1705">_xlfn.IFS(P1705&lt;5000, P1705*2%,  P1705&lt;25000, P1705*5%, P1705&lt;50000, P1705*7%, P1705&lt;10000, P1705*9%, P1705&lt;250000, P1705*12%, P1705&gt;=250000, P1705*15%)</f>
        <v>41.56</v>
      </c>
    </row>
    <row r="1706" spans="1:19" x14ac:dyDescent="0.3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>VLOOKUP(F1706,'Customer Info'!A:B,2,FALSE)</f>
        <v>Sarah</v>
      </c>
      <c r="H1706" s="6" t="str">
        <f>VLOOKUP(F1706,'Customer Info'!A:C,3,FALSE)</f>
        <v>Foster</v>
      </c>
      <c r="I1706" s="6" t="str">
        <f>VLOOKUP(F1706,'Customer Info'!A:E,4,FALSE)</f>
        <v>Corporate</v>
      </c>
      <c r="J1706" s="2">
        <v>165</v>
      </c>
      <c r="K1706" s="2">
        <v>149</v>
      </c>
      <c r="L1706" s="2">
        <v>7</v>
      </c>
      <c r="M1706" s="7">
        <f t="shared" si="104"/>
        <v>1043</v>
      </c>
      <c r="N1706" s="7">
        <f t="shared" si="105"/>
        <v>1155</v>
      </c>
      <c r="O1706" s="2">
        <v>30</v>
      </c>
      <c r="P1706" s="8">
        <f t="shared" si="106"/>
        <v>1185</v>
      </c>
      <c r="Q1706" s="8">
        <f t="shared" si="107"/>
        <v>112</v>
      </c>
      <c r="R1706" s="2" t="s">
        <v>28</v>
      </c>
      <c r="S1706" s="24" cm="1">
        <f t="array" ref="S1706">_xlfn.IFS(P1706&lt;5000, P1706*2%,  P1706&lt;25000, P1706*5%, P1706&lt;50000, P1706*7%, P1706&lt;10000, P1706*9%, P1706&lt;250000, P1706*12%, P1706&gt;=250000, P1706*15%)</f>
        <v>23.7</v>
      </c>
    </row>
    <row r="1707" spans="1:19" x14ac:dyDescent="0.3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>VLOOKUP(F1707,'Customer Info'!A:B,2,FALSE)</f>
        <v>Sanjit</v>
      </c>
      <c r="H1707" s="6" t="str">
        <f>VLOOKUP(F1707,'Customer Info'!A:C,3,FALSE)</f>
        <v>Jacobs</v>
      </c>
      <c r="I1707" s="6" t="str">
        <f>VLOOKUP(F1707,'Customer Info'!A:E,4,FALSE)</f>
        <v>Corporate</v>
      </c>
      <c r="J1707" s="2">
        <v>2228</v>
      </c>
      <c r="K1707" s="2">
        <v>2143</v>
      </c>
      <c r="L1707" s="2">
        <v>1</v>
      </c>
      <c r="M1707" s="7">
        <f t="shared" si="104"/>
        <v>2143</v>
      </c>
      <c r="N1707" s="7">
        <f t="shared" si="105"/>
        <v>2228</v>
      </c>
      <c r="O1707" s="2">
        <v>27</v>
      </c>
      <c r="P1707" s="8">
        <f t="shared" si="106"/>
        <v>2255</v>
      </c>
      <c r="Q1707" s="8">
        <f t="shared" si="107"/>
        <v>85</v>
      </c>
      <c r="R1707" s="2" t="s">
        <v>28</v>
      </c>
      <c r="S1707" s="24" cm="1">
        <f t="array" ref="S1707">_xlfn.IFS(P1707&lt;5000, P1707*2%,  P1707&lt;25000, P1707*5%, P1707&lt;50000, P1707*7%, P1707&lt;10000, P1707*9%, P1707&lt;250000, P1707*12%, P1707&gt;=250000, P1707*15%)</f>
        <v>45.1</v>
      </c>
    </row>
    <row r="1708" spans="1:19" x14ac:dyDescent="0.3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>VLOOKUP(F1708,'Customer Info'!A:B,2,FALSE)</f>
        <v>Robert</v>
      </c>
      <c r="H1708" s="6" t="str">
        <f>VLOOKUP(F1708,'Customer Info'!A:C,3,FALSE)</f>
        <v>Dilbeck</v>
      </c>
      <c r="I1708" s="6" t="str">
        <f>VLOOKUP(F1708,'Customer Info'!A:E,4,FALSE)</f>
        <v>Consumer</v>
      </c>
      <c r="J1708" s="2">
        <v>1358</v>
      </c>
      <c r="K1708" s="2">
        <v>1294</v>
      </c>
      <c r="L1708" s="2">
        <v>1</v>
      </c>
      <c r="M1708" s="7">
        <f t="shared" si="104"/>
        <v>1294</v>
      </c>
      <c r="N1708" s="7">
        <f t="shared" si="105"/>
        <v>1358</v>
      </c>
      <c r="O1708" s="2">
        <v>58</v>
      </c>
      <c r="P1708" s="8">
        <f t="shared" si="106"/>
        <v>1416</v>
      </c>
      <c r="Q1708" s="8">
        <f t="shared" si="107"/>
        <v>64</v>
      </c>
      <c r="R1708" s="2" t="s">
        <v>28</v>
      </c>
      <c r="S1708" s="24" cm="1">
        <f t="array" ref="S1708">_xlfn.IFS(P1708&lt;5000, P1708*2%,  P1708&lt;25000, P1708*5%, P1708&lt;50000, P1708*7%, P1708&lt;10000, P1708*9%, P1708&lt;250000, P1708*12%, P1708&gt;=250000, P1708*15%)</f>
        <v>28.32</v>
      </c>
    </row>
    <row r="1709" spans="1:19" x14ac:dyDescent="0.3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>VLOOKUP(F1709,'Customer Info'!A:B,2,FALSE)</f>
        <v>Laurel</v>
      </c>
      <c r="H1709" s="6" t="str">
        <f>VLOOKUP(F1709,'Customer Info'!A:C,3,FALSE)</f>
        <v>Workman</v>
      </c>
      <c r="I1709" s="6" t="str">
        <f>VLOOKUP(F1709,'Customer Info'!A:E,4,FALSE)</f>
        <v>Corporate</v>
      </c>
      <c r="J1709" s="2">
        <v>726</v>
      </c>
      <c r="K1709" s="2">
        <v>646</v>
      </c>
      <c r="L1709" s="2">
        <v>3</v>
      </c>
      <c r="M1709" s="7">
        <f t="shared" si="104"/>
        <v>1938</v>
      </c>
      <c r="N1709" s="7">
        <f t="shared" si="105"/>
        <v>2178</v>
      </c>
      <c r="O1709" s="2">
        <v>75</v>
      </c>
      <c r="P1709" s="8">
        <f t="shared" si="106"/>
        <v>2253</v>
      </c>
      <c r="Q1709" s="8">
        <f t="shared" si="107"/>
        <v>240</v>
      </c>
      <c r="R1709" s="2" t="s">
        <v>28</v>
      </c>
      <c r="S1709" s="24" cm="1">
        <f t="array" ref="S1709">_xlfn.IFS(P1709&lt;5000, P1709*2%,  P1709&lt;25000, P1709*5%, P1709&lt;50000, P1709*7%, P1709&lt;10000, P1709*9%, P1709&lt;250000, P1709*12%, P1709&gt;=250000, P1709*15%)</f>
        <v>45.06</v>
      </c>
    </row>
    <row r="1710" spans="1:19" x14ac:dyDescent="0.3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>VLOOKUP(F1710,'Customer Info'!A:B,2,FALSE)</f>
        <v>Adrian</v>
      </c>
      <c r="H1710" s="6" t="str">
        <f>VLOOKUP(F1710,'Customer Info'!A:C,3,FALSE)</f>
        <v>Barton</v>
      </c>
      <c r="I1710" s="6" t="str">
        <f>VLOOKUP(F1710,'Customer Info'!A:E,4,FALSE)</f>
        <v>Corporate</v>
      </c>
      <c r="J1710" s="2">
        <v>8433</v>
      </c>
      <c r="K1710" s="2">
        <v>7801</v>
      </c>
      <c r="L1710" s="2">
        <v>5</v>
      </c>
      <c r="M1710" s="7">
        <f t="shared" si="104"/>
        <v>39005</v>
      </c>
      <c r="N1710" s="7">
        <f t="shared" si="105"/>
        <v>42165</v>
      </c>
      <c r="O1710" s="2">
        <v>60</v>
      </c>
      <c r="P1710" s="8">
        <f t="shared" si="106"/>
        <v>42225</v>
      </c>
      <c r="Q1710" s="8">
        <f t="shared" si="107"/>
        <v>3160</v>
      </c>
      <c r="R1710" s="2" t="s">
        <v>50</v>
      </c>
      <c r="S1710" s="24" cm="1">
        <f t="array" ref="S1710">_xlfn.IFS(P1710&lt;5000, P1710*2%,  P1710&lt;25000, P1710*5%, P1710&lt;50000, P1710*7%, P1710&lt;10000, P1710*9%, P1710&lt;250000, P1710*12%, P1710&gt;=250000, P1710*15%)</f>
        <v>2955.7500000000005</v>
      </c>
    </row>
    <row r="1711" spans="1:19" x14ac:dyDescent="0.3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>VLOOKUP(F1711,'Customer Info'!A:B,2,FALSE)</f>
        <v>Ted</v>
      </c>
      <c r="H1711" s="6" t="str">
        <f>VLOOKUP(F1711,'Customer Info'!A:C,3,FALSE)</f>
        <v>Trevino</v>
      </c>
      <c r="I1711" s="6" t="str">
        <f>VLOOKUP(F1711,'Customer Info'!A:E,4,FALSE)</f>
        <v>Consumer</v>
      </c>
      <c r="J1711" s="2">
        <v>1834</v>
      </c>
      <c r="K1711" s="2">
        <v>1716</v>
      </c>
      <c r="L1711" s="2">
        <v>2</v>
      </c>
      <c r="M1711" s="7">
        <f t="shared" si="104"/>
        <v>3432</v>
      </c>
      <c r="N1711" s="7">
        <f t="shared" si="105"/>
        <v>3668</v>
      </c>
      <c r="O1711" s="2">
        <v>27</v>
      </c>
      <c r="P1711" s="8">
        <f t="shared" si="106"/>
        <v>3695</v>
      </c>
      <c r="Q1711" s="8">
        <f t="shared" si="107"/>
        <v>236</v>
      </c>
      <c r="R1711" s="2" t="s">
        <v>50</v>
      </c>
      <c r="S1711" s="24" cm="1">
        <f t="array" ref="S1711">_xlfn.IFS(P1711&lt;5000, P1711*2%,  P1711&lt;25000, P1711*5%, P1711&lt;50000, P1711*7%, P1711&lt;10000, P1711*9%, P1711&lt;250000, P1711*12%, P1711&gt;=250000, P1711*15%)</f>
        <v>73.900000000000006</v>
      </c>
    </row>
    <row r="1712" spans="1:19" x14ac:dyDescent="0.3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>VLOOKUP(F1712,'Customer Info'!A:B,2,FALSE)</f>
        <v>Sylvia</v>
      </c>
      <c r="H1712" s="6" t="str">
        <f>VLOOKUP(F1712,'Customer Info'!A:C,3,FALSE)</f>
        <v>Foulston</v>
      </c>
      <c r="I1712" s="6" t="str">
        <f>VLOOKUP(F1712,'Customer Info'!A:E,4,FALSE)</f>
        <v>Consumer</v>
      </c>
      <c r="J1712" s="2">
        <v>56</v>
      </c>
      <c r="K1712" s="2">
        <v>54</v>
      </c>
      <c r="L1712" s="2">
        <v>2</v>
      </c>
      <c r="M1712" s="7">
        <f t="shared" si="104"/>
        <v>108</v>
      </c>
      <c r="N1712" s="7">
        <f t="shared" si="105"/>
        <v>112</v>
      </c>
      <c r="O1712" s="2">
        <v>10</v>
      </c>
      <c r="P1712" s="8">
        <f t="shared" si="106"/>
        <v>122</v>
      </c>
      <c r="Q1712" s="8">
        <f t="shared" si="107"/>
        <v>4</v>
      </c>
      <c r="R1712" s="2" t="s">
        <v>50</v>
      </c>
      <c r="S1712" s="24" cm="1">
        <f t="array" ref="S1712">_xlfn.IFS(P1712&lt;5000, P1712*2%,  P1712&lt;25000, P1712*5%, P1712&lt;50000, P1712*7%, P1712&lt;10000, P1712*9%, P1712&lt;250000, P1712*12%, P1712&gt;=250000, P1712*15%)</f>
        <v>2.44</v>
      </c>
    </row>
    <row r="1713" spans="1:19" x14ac:dyDescent="0.3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>VLOOKUP(F1713,'Customer Info'!A:B,2,FALSE)</f>
        <v>Tom</v>
      </c>
      <c r="H1713" s="6" t="str">
        <f>VLOOKUP(F1713,'Customer Info'!A:C,3,FALSE)</f>
        <v>Boeckenhauer</v>
      </c>
      <c r="I1713" s="6" t="str">
        <f>VLOOKUP(F1713,'Customer Info'!A:E,4,FALSE)</f>
        <v>Corporate</v>
      </c>
      <c r="J1713" s="2">
        <v>681</v>
      </c>
      <c r="K1713" s="2">
        <v>642</v>
      </c>
      <c r="L1713" s="2">
        <v>3</v>
      </c>
      <c r="M1713" s="7">
        <f t="shared" si="104"/>
        <v>1926</v>
      </c>
      <c r="N1713" s="7">
        <f t="shared" si="105"/>
        <v>2043</v>
      </c>
      <c r="O1713" s="2">
        <v>77</v>
      </c>
      <c r="P1713" s="8">
        <f t="shared" si="106"/>
        <v>2120</v>
      </c>
      <c r="Q1713" s="8">
        <f t="shared" si="107"/>
        <v>117</v>
      </c>
      <c r="R1713" s="2" t="s">
        <v>50</v>
      </c>
      <c r="S1713" s="24" cm="1">
        <f t="array" ref="S1713">_xlfn.IFS(P1713&lt;5000, P1713*2%,  P1713&lt;25000, P1713*5%, P1713&lt;50000, P1713*7%, P1713&lt;10000, P1713*9%, P1713&lt;250000, P1713*12%, P1713&gt;=250000, P1713*15%)</f>
        <v>42.4</v>
      </c>
    </row>
    <row r="1714" spans="1:19" x14ac:dyDescent="0.3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>VLOOKUP(F1714,'Customer Info'!A:B,2,FALSE)</f>
        <v>Adam</v>
      </c>
      <c r="H1714" s="6" t="str">
        <f>VLOOKUP(F1714,'Customer Info'!A:C,3,FALSE)</f>
        <v>Bellavance</v>
      </c>
      <c r="I1714" s="6" t="str">
        <f>VLOOKUP(F1714,'Customer Info'!A:E,4,FALSE)</f>
        <v>Consumer</v>
      </c>
      <c r="J1714" s="2">
        <v>71</v>
      </c>
      <c r="K1714" s="2">
        <v>64</v>
      </c>
      <c r="L1714" s="2">
        <v>9</v>
      </c>
      <c r="M1714" s="7">
        <f t="shared" si="104"/>
        <v>576</v>
      </c>
      <c r="N1714" s="7">
        <f t="shared" si="105"/>
        <v>639</v>
      </c>
      <c r="O1714" s="2">
        <v>10</v>
      </c>
      <c r="P1714" s="8">
        <f t="shared" si="106"/>
        <v>649</v>
      </c>
      <c r="Q1714" s="8">
        <f t="shared" si="107"/>
        <v>63</v>
      </c>
      <c r="R1714" s="2" t="s">
        <v>50</v>
      </c>
      <c r="S1714" s="24" cm="1">
        <f t="array" ref="S1714">_xlfn.IFS(P1714&lt;5000, P1714*2%,  P1714&lt;25000, P1714*5%, P1714&lt;50000, P1714*7%, P1714&lt;10000, P1714*9%, P1714&lt;250000, P1714*12%, P1714&gt;=250000, P1714*15%)</f>
        <v>12.98</v>
      </c>
    </row>
    <row r="1715" spans="1:19" x14ac:dyDescent="0.3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>VLOOKUP(F1715,'Customer Info'!A:B,2,FALSE)</f>
        <v>Nicole</v>
      </c>
      <c r="H1715" s="6" t="str">
        <f>VLOOKUP(F1715,'Customer Info'!A:C,3,FALSE)</f>
        <v>Fjeld</v>
      </c>
      <c r="I1715" s="6" t="str">
        <f>VLOOKUP(F1715,'Customer Info'!A:E,4,FALSE)</f>
        <v>Consumer</v>
      </c>
      <c r="J1715" s="2">
        <v>392</v>
      </c>
      <c r="K1715" s="2">
        <v>356</v>
      </c>
      <c r="L1715" s="2">
        <v>3</v>
      </c>
      <c r="M1715" s="7">
        <f t="shared" si="104"/>
        <v>1068</v>
      </c>
      <c r="N1715" s="7">
        <f t="shared" si="105"/>
        <v>1176</v>
      </c>
      <c r="O1715" s="2">
        <v>71</v>
      </c>
      <c r="P1715" s="8">
        <f t="shared" si="106"/>
        <v>1247</v>
      </c>
      <c r="Q1715" s="8">
        <f t="shared" si="107"/>
        <v>108</v>
      </c>
      <c r="R1715" s="2" t="s">
        <v>28</v>
      </c>
      <c r="S1715" s="24" cm="1">
        <f t="array" ref="S1715">_xlfn.IFS(P1715&lt;5000, P1715*2%,  P1715&lt;25000, P1715*5%, P1715&lt;50000, P1715*7%, P1715&lt;10000, P1715*9%, P1715&lt;250000, P1715*12%, P1715&gt;=250000, P1715*15%)</f>
        <v>24.94</v>
      </c>
    </row>
    <row r="1716" spans="1:19" x14ac:dyDescent="0.3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>VLOOKUP(F1716,'Customer Info'!A:B,2,FALSE)</f>
        <v>Hunter</v>
      </c>
      <c r="H1716" s="6" t="str">
        <f>VLOOKUP(F1716,'Customer Info'!A:C,3,FALSE)</f>
        <v>Glantz</v>
      </c>
      <c r="I1716" s="6" t="str">
        <f>VLOOKUP(F1716,'Customer Info'!A:E,4,FALSE)</f>
        <v>Home Office</v>
      </c>
      <c r="J1716" s="2">
        <v>129</v>
      </c>
      <c r="K1716" s="2">
        <v>118</v>
      </c>
      <c r="L1716" s="2">
        <v>3</v>
      </c>
      <c r="M1716" s="7">
        <f t="shared" si="104"/>
        <v>354</v>
      </c>
      <c r="N1716" s="7">
        <f t="shared" si="105"/>
        <v>387</v>
      </c>
      <c r="O1716" s="2">
        <v>30</v>
      </c>
      <c r="P1716" s="8">
        <f t="shared" si="106"/>
        <v>417</v>
      </c>
      <c r="Q1716" s="8">
        <f t="shared" si="107"/>
        <v>33</v>
      </c>
      <c r="R1716" s="2" t="s">
        <v>28</v>
      </c>
      <c r="S1716" s="24" cm="1">
        <f t="array" ref="S1716">_xlfn.IFS(P1716&lt;5000, P1716*2%,  P1716&lt;25000, P1716*5%, P1716&lt;50000, P1716*7%, P1716&lt;10000, P1716*9%, P1716&lt;250000, P1716*12%, P1716&gt;=250000, P1716*15%)</f>
        <v>8.34</v>
      </c>
    </row>
    <row r="1717" spans="1:19" x14ac:dyDescent="0.3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>VLOOKUP(F1717,'Customer Info'!A:B,2,FALSE)</f>
        <v>John</v>
      </c>
      <c r="H1717" s="6" t="str">
        <f>VLOOKUP(F1717,'Customer Info'!A:C,3,FALSE)</f>
        <v>Castell</v>
      </c>
      <c r="I1717" s="6" t="str">
        <f>VLOOKUP(F1717,'Customer Info'!A:E,4,FALSE)</f>
        <v>Home Office</v>
      </c>
      <c r="J1717" s="2">
        <v>2501</v>
      </c>
      <c r="K1717" s="2">
        <v>2361</v>
      </c>
      <c r="L1717" s="2">
        <v>5</v>
      </c>
      <c r="M1717" s="7">
        <f t="shared" si="104"/>
        <v>11805</v>
      </c>
      <c r="N1717" s="7">
        <f t="shared" si="105"/>
        <v>12505</v>
      </c>
      <c r="O1717" s="2">
        <v>57</v>
      </c>
      <c r="P1717" s="8">
        <f t="shared" si="106"/>
        <v>12562</v>
      </c>
      <c r="Q1717" s="8">
        <f t="shared" si="107"/>
        <v>700</v>
      </c>
      <c r="R1717" s="2" t="s">
        <v>28</v>
      </c>
      <c r="S1717" s="24" cm="1">
        <f t="array" ref="S1717">_xlfn.IFS(P1717&lt;5000, P1717*2%,  P1717&lt;25000, P1717*5%, P1717&lt;50000, P1717*7%, P1717&lt;10000, P1717*9%, P1717&lt;250000, P1717*12%, P1717&gt;=250000, P1717*15%)</f>
        <v>628.1</v>
      </c>
    </row>
    <row r="1718" spans="1:19" x14ac:dyDescent="0.3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>VLOOKUP(F1718,'Customer Info'!A:B,2,FALSE)</f>
        <v>Maureen</v>
      </c>
      <c r="H1718" s="6" t="str">
        <f>VLOOKUP(F1718,'Customer Info'!A:C,3,FALSE)</f>
        <v>Gastineau</v>
      </c>
      <c r="I1718" s="6" t="str">
        <f>VLOOKUP(F1718,'Customer Info'!A:E,4,FALSE)</f>
        <v>Corporate</v>
      </c>
      <c r="J1718" s="2">
        <v>7943</v>
      </c>
      <c r="K1718" s="2">
        <v>7790</v>
      </c>
      <c r="L1718" s="2">
        <v>1</v>
      </c>
      <c r="M1718" s="7">
        <f t="shared" si="104"/>
        <v>7790</v>
      </c>
      <c r="N1718" s="7">
        <f t="shared" si="105"/>
        <v>7943</v>
      </c>
      <c r="O1718" s="2">
        <v>39</v>
      </c>
      <c r="P1718" s="8">
        <f t="shared" si="106"/>
        <v>7982</v>
      </c>
      <c r="Q1718" s="8">
        <f t="shared" si="107"/>
        <v>153</v>
      </c>
      <c r="R1718" s="2" t="s">
        <v>26</v>
      </c>
      <c r="S1718" s="24" cm="1">
        <f t="array" ref="S1718">_xlfn.IFS(P1718&lt;5000, P1718*2%,  P1718&lt;25000, P1718*5%, P1718&lt;50000, P1718*7%, P1718&lt;10000, P1718*9%, P1718&lt;250000, P1718*12%, P1718&gt;=250000, P1718*15%)</f>
        <v>399.1</v>
      </c>
    </row>
    <row r="1719" spans="1:19" x14ac:dyDescent="0.3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>VLOOKUP(F1719,'Customer Info'!A:B,2,FALSE)</f>
        <v>Brenda</v>
      </c>
      <c r="H1719" s="6" t="str">
        <f>VLOOKUP(F1719,'Customer Info'!A:C,3,FALSE)</f>
        <v>Bowman</v>
      </c>
      <c r="I1719" s="6" t="str">
        <f>VLOOKUP(F1719,'Customer Info'!A:E,4,FALSE)</f>
        <v>Consumer</v>
      </c>
      <c r="J1719" s="2">
        <v>5051</v>
      </c>
      <c r="K1719" s="2">
        <v>4634</v>
      </c>
      <c r="L1719" s="2">
        <v>6</v>
      </c>
      <c r="M1719" s="7">
        <f t="shared" si="104"/>
        <v>27804</v>
      </c>
      <c r="N1719" s="7">
        <f t="shared" si="105"/>
        <v>30306</v>
      </c>
      <c r="O1719" s="2">
        <v>89</v>
      </c>
      <c r="P1719" s="8">
        <f t="shared" si="106"/>
        <v>30395</v>
      </c>
      <c r="Q1719" s="8">
        <f t="shared" si="107"/>
        <v>2502</v>
      </c>
      <c r="R1719" s="2" t="s">
        <v>50</v>
      </c>
      <c r="S1719" s="24" cm="1">
        <f t="array" ref="S1719">_xlfn.IFS(P1719&lt;5000, P1719*2%,  P1719&lt;25000, P1719*5%, P1719&lt;50000, P1719*7%, P1719&lt;10000, P1719*9%, P1719&lt;250000, P1719*12%, P1719&gt;=250000, P1719*15%)</f>
        <v>2127.65</v>
      </c>
    </row>
    <row r="1720" spans="1:19" x14ac:dyDescent="0.3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>VLOOKUP(F1720,'Customer Info'!A:B,2,FALSE)</f>
        <v>Gary</v>
      </c>
      <c r="H1720" s="6" t="str">
        <f>VLOOKUP(F1720,'Customer Info'!A:C,3,FALSE)</f>
        <v>Mitchum</v>
      </c>
      <c r="I1720" s="6" t="str">
        <f>VLOOKUP(F1720,'Customer Info'!A:E,4,FALSE)</f>
        <v>Consumer</v>
      </c>
      <c r="J1720" s="2">
        <v>542</v>
      </c>
      <c r="K1720" s="2">
        <v>492</v>
      </c>
      <c r="L1720" s="2">
        <v>1</v>
      </c>
      <c r="M1720" s="7">
        <f t="shared" si="104"/>
        <v>492</v>
      </c>
      <c r="N1720" s="7">
        <f t="shared" si="105"/>
        <v>542</v>
      </c>
      <c r="O1720" s="2">
        <v>87</v>
      </c>
      <c r="P1720" s="8">
        <f t="shared" si="106"/>
        <v>629</v>
      </c>
      <c r="Q1720" s="8">
        <f t="shared" si="107"/>
        <v>50</v>
      </c>
      <c r="R1720" s="2" t="s">
        <v>28</v>
      </c>
      <c r="S1720" s="24" cm="1">
        <f t="array" ref="S1720">_xlfn.IFS(P1720&lt;5000, P1720*2%,  P1720&lt;25000, P1720*5%, P1720&lt;50000, P1720*7%, P1720&lt;10000, P1720*9%, P1720&lt;250000, P1720*12%, P1720&gt;=250000, P1720*15%)</f>
        <v>12.58</v>
      </c>
    </row>
    <row r="1721" spans="1:19" x14ac:dyDescent="0.3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>VLOOKUP(F1721,'Customer Info'!A:B,2,FALSE)</f>
        <v>Darrin</v>
      </c>
      <c r="H1721" s="6" t="str">
        <f>VLOOKUP(F1721,'Customer Info'!A:C,3,FALSE)</f>
        <v>Sayre</v>
      </c>
      <c r="I1721" s="6" t="str">
        <f>VLOOKUP(F1721,'Customer Info'!A:E,4,FALSE)</f>
        <v>Consumer</v>
      </c>
      <c r="J1721" s="2">
        <v>130</v>
      </c>
      <c r="K1721" s="2">
        <v>122</v>
      </c>
      <c r="L1721" s="2">
        <v>2</v>
      </c>
      <c r="M1721" s="7">
        <f t="shared" si="104"/>
        <v>244</v>
      </c>
      <c r="N1721" s="7">
        <f t="shared" si="105"/>
        <v>260</v>
      </c>
      <c r="O1721" s="2">
        <v>30</v>
      </c>
      <c r="P1721" s="8">
        <f t="shared" si="106"/>
        <v>290</v>
      </c>
      <c r="Q1721" s="8">
        <f t="shared" si="107"/>
        <v>16</v>
      </c>
      <c r="R1721" s="2" t="s">
        <v>28</v>
      </c>
      <c r="S1721" s="24" cm="1">
        <f t="array" ref="S1721">_xlfn.IFS(P1721&lt;5000, P1721*2%,  P1721&lt;25000, P1721*5%, P1721&lt;50000, P1721*7%, P1721&lt;10000, P1721*9%, P1721&lt;250000, P1721*12%, P1721&gt;=250000, P1721*15%)</f>
        <v>5.8</v>
      </c>
    </row>
    <row r="1722" spans="1:19" x14ac:dyDescent="0.3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>VLOOKUP(F1722,'Customer Info'!A:B,2,FALSE)</f>
        <v>Hilary</v>
      </c>
      <c r="H1722" s="6" t="str">
        <f>VLOOKUP(F1722,'Customer Info'!A:C,3,FALSE)</f>
        <v>Holden</v>
      </c>
      <c r="I1722" s="6" t="str">
        <f>VLOOKUP(F1722,'Customer Info'!A:E,4,FALSE)</f>
        <v>Corporate</v>
      </c>
      <c r="J1722" s="2">
        <v>2958</v>
      </c>
      <c r="K1722" s="2">
        <v>2743</v>
      </c>
      <c r="L1722" s="2">
        <v>2</v>
      </c>
      <c r="M1722" s="7">
        <f t="shared" si="104"/>
        <v>5486</v>
      </c>
      <c r="N1722" s="7">
        <f t="shared" si="105"/>
        <v>5916</v>
      </c>
      <c r="O1722" s="2">
        <v>26</v>
      </c>
      <c r="P1722" s="8">
        <f t="shared" si="106"/>
        <v>5942</v>
      </c>
      <c r="Q1722" s="8">
        <f t="shared" si="107"/>
        <v>430</v>
      </c>
      <c r="R1722" s="2" t="s">
        <v>50</v>
      </c>
      <c r="S1722" s="24" cm="1">
        <f t="array" ref="S1722">_xlfn.IFS(P1722&lt;5000, P1722*2%,  P1722&lt;25000, P1722*5%, P1722&lt;50000, P1722*7%, P1722&lt;10000, P1722*9%, P1722&lt;250000, P1722*12%, P1722&gt;=250000, P1722*15%)</f>
        <v>297.10000000000002</v>
      </c>
    </row>
    <row r="1723" spans="1:19" x14ac:dyDescent="0.3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>VLOOKUP(F1723,'Customer Info'!A:B,2,FALSE)</f>
        <v>Tom</v>
      </c>
      <c r="H1723" s="6" t="str">
        <f>VLOOKUP(F1723,'Customer Info'!A:C,3,FALSE)</f>
        <v>Stivers</v>
      </c>
      <c r="I1723" s="6" t="str">
        <f>VLOOKUP(F1723,'Customer Info'!A:E,4,FALSE)</f>
        <v>Corporate</v>
      </c>
      <c r="J1723" s="2">
        <v>1568</v>
      </c>
      <c r="K1723" s="2">
        <v>1495</v>
      </c>
      <c r="L1723" s="2">
        <v>2</v>
      </c>
      <c r="M1723" s="7">
        <f t="shared" si="104"/>
        <v>2990</v>
      </c>
      <c r="N1723" s="7">
        <f t="shared" si="105"/>
        <v>3136</v>
      </c>
      <c r="O1723" s="2">
        <v>65</v>
      </c>
      <c r="P1723" s="8">
        <f t="shared" si="106"/>
        <v>3201</v>
      </c>
      <c r="Q1723" s="8">
        <f t="shared" si="107"/>
        <v>146</v>
      </c>
      <c r="R1723" s="2" t="s">
        <v>50</v>
      </c>
      <c r="S1723" s="24" cm="1">
        <f t="array" ref="S1723">_xlfn.IFS(P1723&lt;5000, P1723*2%,  P1723&lt;25000, P1723*5%, P1723&lt;50000, P1723*7%, P1723&lt;10000, P1723*9%, P1723&lt;250000, P1723*12%, P1723&gt;=250000, P1723*15%)</f>
        <v>64.02</v>
      </c>
    </row>
    <row r="1724" spans="1:19" x14ac:dyDescent="0.3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>VLOOKUP(F1724,'Customer Info'!A:B,2,FALSE)</f>
        <v>Fred</v>
      </c>
      <c r="H1724" s="6" t="str">
        <f>VLOOKUP(F1724,'Customer Info'!A:C,3,FALSE)</f>
        <v>Wasserman</v>
      </c>
      <c r="I1724" s="6" t="str">
        <f>VLOOKUP(F1724,'Customer Info'!A:E,4,FALSE)</f>
        <v>Consumer</v>
      </c>
      <c r="J1724" s="2">
        <v>1798</v>
      </c>
      <c r="K1724" s="2">
        <v>1650</v>
      </c>
      <c r="L1724" s="2">
        <v>3</v>
      </c>
      <c r="M1724" s="7">
        <f t="shared" si="104"/>
        <v>4950</v>
      </c>
      <c r="N1724" s="7">
        <f t="shared" si="105"/>
        <v>5394</v>
      </c>
      <c r="O1724" s="2">
        <v>51</v>
      </c>
      <c r="P1724" s="8">
        <f t="shared" si="106"/>
        <v>5445</v>
      </c>
      <c r="Q1724" s="8">
        <f t="shared" si="107"/>
        <v>444</v>
      </c>
      <c r="R1724" s="2" t="s">
        <v>28</v>
      </c>
      <c r="S1724" s="24" cm="1">
        <f t="array" ref="S1724">_xlfn.IFS(P1724&lt;5000, P1724*2%,  P1724&lt;25000, P1724*5%, P1724&lt;50000, P1724*7%, P1724&lt;10000, P1724*9%, P1724&lt;250000, P1724*12%, P1724&gt;=250000, P1724*15%)</f>
        <v>272.25</v>
      </c>
    </row>
    <row r="1725" spans="1:19" x14ac:dyDescent="0.3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>VLOOKUP(F1725,'Customer Info'!A:B,2,FALSE)</f>
        <v>Barry</v>
      </c>
      <c r="H1725" s="6" t="str">
        <f>VLOOKUP(F1725,'Customer Info'!A:C,3,FALSE)</f>
        <v>Franzšsisch</v>
      </c>
      <c r="I1725" s="6" t="str">
        <f>VLOOKUP(F1725,'Customer Info'!A:E,4,FALSE)</f>
        <v>Corporate</v>
      </c>
      <c r="J1725" s="2">
        <v>1983</v>
      </c>
      <c r="K1725" s="2">
        <v>1908</v>
      </c>
      <c r="L1725" s="2">
        <v>4</v>
      </c>
      <c r="M1725" s="7">
        <f t="shared" si="104"/>
        <v>7632</v>
      </c>
      <c r="N1725" s="7">
        <f t="shared" si="105"/>
        <v>7932</v>
      </c>
      <c r="O1725" s="2">
        <v>38</v>
      </c>
      <c r="P1725" s="8">
        <f t="shared" si="106"/>
        <v>7970</v>
      </c>
      <c r="Q1725" s="8">
        <f t="shared" si="107"/>
        <v>300</v>
      </c>
      <c r="R1725" s="2" t="s">
        <v>50</v>
      </c>
      <c r="S1725" s="24" cm="1">
        <f t="array" ref="S1725">_xlfn.IFS(P1725&lt;5000, P1725*2%,  P1725&lt;25000, P1725*5%, P1725&lt;50000, P1725*7%, P1725&lt;10000, P1725*9%, P1725&lt;250000, P1725*12%, P1725&gt;=250000, P1725*15%)</f>
        <v>398.5</v>
      </c>
    </row>
    <row r="1726" spans="1:19" x14ac:dyDescent="0.3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>VLOOKUP(F1726,'Customer Info'!A:B,2,FALSE)</f>
        <v>Sanjit</v>
      </c>
      <c r="H1726" s="6" t="str">
        <f>VLOOKUP(F1726,'Customer Info'!A:C,3,FALSE)</f>
        <v>Jacobs</v>
      </c>
      <c r="I1726" s="6" t="str">
        <f>VLOOKUP(F1726,'Customer Info'!A:E,4,FALSE)</f>
        <v>Corporate</v>
      </c>
      <c r="J1726" s="2">
        <v>7960</v>
      </c>
      <c r="K1726" s="2">
        <v>7375</v>
      </c>
      <c r="L1726" s="2">
        <v>6</v>
      </c>
      <c r="M1726" s="7">
        <f t="shared" si="104"/>
        <v>44250</v>
      </c>
      <c r="N1726" s="7">
        <f t="shared" si="105"/>
        <v>47760</v>
      </c>
      <c r="O1726" s="2">
        <v>63</v>
      </c>
      <c r="P1726" s="8">
        <f t="shared" si="106"/>
        <v>47823</v>
      </c>
      <c r="Q1726" s="8">
        <f t="shared" si="107"/>
        <v>3510</v>
      </c>
      <c r="R1726" s="2" t="s">
        <v>50</v>
      </c>
      <c r="S1726" s="24" cm="1">
        <f t="array" ref="S1726">_xlfn.IFS(P1726&lt;5000, P1726*2%,  P1726&lt;25000, P1726*5%, P1726&lt;50000, P1726*7%, P1726&lt;10000, P1726*9%, P1726&lt;250000, P1726*12%, P1726&gt;=250000, P1726*15%)</f>
        <v>3347.61</v>
      </c>
    </row>
    <row r="1727" spans="1:19" x14ac:dyDescent="0.3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>VLOOKUP(F1727,'Customer Info'!A:B,2,FALSE)</f>
        <v>Shirley</v>
      </c>
      <c r="H1727" s="6" t="str">
        <f>VLOOKUP(F1727,'Customer Info'!A:C,3,FALSE)</f>
        <v>Schmidt</v>
      </c>
      <c r="I1727" s="6" t="str">
        <f>VLOOKUP(F1727,'Customer Info'!A:E,4,FALSE)</f>
        <v>Consumer</v>
      </c>
      <c r="J1727" s="2">
        <v>210</v>
      </c>
      <c r="K1727" s="2">
        <v>191</v>
      </c>
      <c r="L1727" s="2">
        <v>13</v>
      </c>
      <c r="M1727" s="7">
        <f t="shared" si="104"/>
        <v>2483</v>
      </c>
      <c r="N1727" s="7">
        <f t="shared" si="105"/>
        <v>2730</v>
      </c>
      <c r="O1727" s="2">
        <v>25</v>
      </c>
      <c r="P1727" s="8">
        <f t="shared" si="106"/>
        <v>2755</v>
      </c>
      <c r="Q1727" s="8">
        <f t="shared" si="107"/>
        <v>247</v>
      </c>
      <c r="R1727" s="2" t="s">
        <v>28</v>
      </c>
      <c r="S1727" s="24" cm="1">
        <f t="array" ref="S1727">_xlfn.IFS(P1727&lt;5000, P1727*2%,  P1727&lt;25000, P1727*5%, P1727&lt;50000, P1727*7%, P1727&lt;10000, P1727*9%, P1727&lt;250000, P1727*12%, P1727&gt;=250000, P1727*15%)</f>
        <v>55.1</v>
      </c>
    </row>
    <row r="1728" spans="1:19" x14ac:dyDescent="0.3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>VLOOKUP(F1728,'Customer Info'!A:B,2,FALSE)</f>
        <v>Craig</v>
      </c>
      <c r="H1728" s="6" t="str">
        <f>VLOOKUP(F1728,'Customer Info'!A:C,3,FALSE)</f>
        <v>Leslie</v>
      </c>
      <c r="I1728" s="6" t="str">
        <f>VLOOKUP(F1728,'Customer Info'!A:E,4,FALSE)</f>
        <v>Consumer</v>
      </c>
      <c r="J1728" s="2">
        <v>877</v>
      </c>
      <c r="K1728" s="2">
        <v>788</v>
      </c>
      <c r="L1728" s="2">
        <v>3</v>
      </c>
      <c r="M1728" s="7">
        <f t="shared" si="104"/>
        <v>2364</v>
      </c>
      <c r="N1728" s="7">
        <f t="shared" si="105"/>
        <v>2631</v>
      </c>
      <c r="O1728" s="2">
        <v>40</v>
      </c>
      <c r="P1728" s="8">
        <f t="shared" si="106"/>
        <v>2671</v>
      </c>
      <c r="Q1728" s="8">
        <f t="shared" si="107"/>
        <v>267</v>
      </c>
      <c r="R1728" s="2" t="s">
        <v>50</v>
      </c>
      <c r="S1728" s="24" cm="1">
        <f t="array" ref="S1728">_xlfn.IFS(P1728&lt;5000, P1728*2%,  P1728&lt;25000, P1728*5%, P1728&lt;50000, P1728*7%, P1728&lt;10000, P1728*9%, P1728&lt;250000, P1728*12%, P1728&gt;=250000, P1728*15%)</f>
        <v>53.42</v>
      </c>
    </row>
    <row r="1729" spans="1:19" x14ac:dyDescent="0.3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>VLOOKUP(F1729,'Customer Info'!A:B,2,FALSE)</f>
        <v>Mick</v>
      </c>
      <c r="H1729" s="6" t="str">
        <f>VLOOKUP(F1729,'Customer Info'!A:C,3,FALSE)</f>
        <v>Crebagga</v>
      </c>
      <c r="I1729" s="6" t="str">
        <f>VLOOKUP(F1729,'Customer Info'!A:E,4,FALSE)</f>
        <v>Consumer</v>
      </c>
      <c r="J1729" s="2">
        <v>8379</v>
      </c>
      <c r="K1729" s="2">
        <v>8061</v>
      </c>
      <c r="L1729" s="2">
        <v>2</v>
      </c>
      <c r="M1729" s="7">
        <f t="shared" si="104"/>
        <v>16122</v>
      </c>
      <c r="N1729" s="7">
        <f t="shared" si="105"/>
        <v>16758</v>
      </c>
      <c r="O1729" s="2">
        <v>96</v>
      </c>
      <c r="P1729" s="8">
        <f t="shared" si="106"/>
        <v>16854</v>
      </c>
      <c r="Q1729" s="8">
        <f t="shared" si="107"/>
        <v>636</v>
      </c>
      <c r="R1729" s="2" t="s">
        <v>50</v>
      </c>
      <c r="S1729" s="24" cm="1">
        <f t="array" ref="S1729">_xlfn.IFS(P1729&lt;5000, P1729*2%,  P1729&lt;25000, P1729*5%, P1729&lt;50000, P1729*7%, P1729&lt;10000, P1729*9%, P1729&lt;250000, P1729*12%, P1729&gt;=250000, P1729*15%)</f>
        <v>842.7</v>
      </c>
    </row>
    <row r="1730" spans="1:19" x14ac:dyDescent="0.3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>VLOOKUP(F1730,'Customer Info'!A:B,2,FALSE)</f>
        <v>Philisse</v>
      </c>
      <c r="H1730" s="6" t="str">
        <f>VLOOKUP(F1730,'Customer Info'!A:C,3,FALSE)</f>
        <v>Overcash</v>
      </c>
      <c r="I1730" s="6" t="str">
        <f>VLOOKUP(F1730,'Customer Info'!A:E,4,FALSE)</f>
        <v>Corporate</v>
      </c>
      <c r="J1730" s="2">
        <v>1906</v>
      </c>
      <c r="K1730" s="2">
        <v>1798</v>
      </c>
      <c r="L1730" s="2">
        <v>1</v>
      </c>
      <c r="M1730" s="7">
        <f t="shared" si="104"/>
        <v>1798</v>
      </c>
      <c r="N1730" s="7">
        <f t="shared" si="105"/>
        <v>1906</v>
      </c>
      <c r="O1730" s="2">
        <v>80</v>
      </c>
      <c r="P1730" s="8">
        <f t="shared" si="106"/>
        <v>1986</v>
      </c>
      <c r="Q1730" s="8">
        <f t="shared" si="107"/>
        <v>108</v>
      </c>
      <c r="R1730" s="2" t="s">
        <v>28</v>
      </c>
      <c r="S1730" s="24" cm="1">
        <f t="array" ref="S1730">_xlfn.IFS(P1730&lt;5000, P1730*2%,  P1730&lt;25000, P1730*5%, P1730&lt;50000, P1730*7%, P1730&lt;10000, P1730*9%, P1730&lt;250000, P1730*12%, P1730&gt;=250000, P1730*15%)</f>
        <v>39.72</v>
      </c>
    </row>
    <row r="1731" spans="1:19" x14ac:dyDescent="0.3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>VLOOKUP(F1731,'Customer Info'!A:B,2,FALSE)</f>
        <v>Brad</v>
      </c>
      <c r="H1731" s="6" t="str">
        <f>VLOOKUP(F1731,'Customer Info'!A:C,3,FALSE)</f>
        <v>Thomas</v>
      </c>
      <c r="I1731" s="6" t="str">
        <f>VLOOKUP(F1731,'Customer Info'!A:E,4,FALSE)</f>
        <v>Consumer</v>
      </c>
      <c r="J1731" s="2">
        <v>918</v>
      </c>
      <c r="K1731" s="2">
        <v>859</v>
      </c>
      <c r="L1731" s="2">
        <v>7</v>
      </c>
      <c r="M1731" s="7">
        <f t="shared" si="104"/>
        <v>6013</v>
      </c>
      <c r="N1731" s="7">
        <f t="shared" si="105"/>
        <v>6426</v>
      </c>
      <c r="O1731" s="2">
        <v>24</v>
      </c>
      <c r="P1731" s="8">
        <f t="shared" si="106"/>
        <v>6450</v>
      </c>
      <c r="Q1731" s="8">
        <f t="shared" si="107"/>
        <v>413</v>
      </c>
      <c r="R1731" s="2" t="s">
        <v>50</v>
      </c>
      <c r="S1731" s="24" cm="1">
        <f t="array" ref="S1731">_xlfn.IFS(P1731&lt;5000, P1731*2%,  P1731&lt;25000, P1731*5%, P1731&lt;50000, P1731*7%, P1731&lt;10000, P1731*9%, P1731&lt;250000, P1731*12%, P1731&gt;=250000, P1731*15%)</f>
        <v>322.5</v>
      </c>
    </row>
    <row r="1732" spans="1:19" x14ac:dyDescent="0.3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>VLOOKUP(F1732,'Customer Info'!A:B,2,FALSE)</f>
        <v>Sylvia</v>
      </c>
      <c r="H1732" s="6" t="str">
        <f>VLOOKUP(F1732,'Customer Info'!A:C,3,FALSE)</f>
        <v>Foulston</v>
      </c>
      <c r="I1732" s="6" t="str">
        <f>VLOOKUP(F1732,'Customer Info'!A:E,4,FALSE)</f>
        <v>Consumer</v>
      </c>
      <c r="J1732" s="2">
        <v>3341</v>
      </c>
      <c r="K1732" s="2">
        <v>3152</v>
      </c>
      <c r="L1732" s="2">
        <v>1</v>
      </c>
      <c r="M1732" s="7">
        <f t="shared" si="104"/>
        <v>3152</v>
      </c>
      <c r="N1732" s="7">
        <f t="shared" si="105"/>
        <v>3341</v>
      </c>
      <c r="O1732" s="2">
        <v>48</v>
      </c>
      <c r="P1732" s="8">
        <f t="shared" si="106"/>
        <v>3389</v>
      </c>
      <c r="Q1732" s="8">
        <f t="shared" si="107"/>
        <v>189</v>
      </c>
      <c r="R1732" s="2" t="s">
        <v>28</v>
      </c>
      <c r="S1732" s="24" cm="1">
        <f t="array" ref="S1732">_xlfn.IFS(P1732&lt;5000, P1732*2%,  P1732&lt;25000, P1732*5%, P1732&lt;50000, P1732*7%, P1732&lt;10000, P1732*9%, P1732&lt;250000, P1732*12%, P1732&gt;=250000, P1732*15%)</f>
        <v>67.78</v>
      </c>
    </row>
    <row r="1733" spans="1:19" x14ac:dyDescent="0.3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>VLOOKUP(F1733,'Customer Info'!A:B,2,FALSE)</f>
        <v>Eileen</v>
      </c>
      <c r="H1733" s="6" t="str">
        <f>VLOOKUP(F1733,'Customer Info'!A:C,3,FALSE)</f>
        <v>Kiefer</v>
      </c>
      <c r="I1733" s="6" t="str">
        <f>VLOOKUP(F1733,'Customer Info'!A:E,4,FALSE)</f>
        <v>Consumer</v>
      </c>
      <c r="J1733" s="2">
        <v>1545</v>
      </c>
      <c r="K1733" s="2">
        <v>1486</v>
      </c>
      <c r="L1733" s="2">
        <v>5</v>
      </c>
      <c r="M1733" s="7">
        <f t="shared" si="104"/>
        <v>7430</v>
      </c>
      <c r="N1733" s="7">
        <f t="shared" si="105"/>
        <v>7725</v>
      </c>
      <c r="O1733" s="2">
        <v>98</v>
      </c>
      <c r="P1733" s="8">
        <f t="shared" si="106"/>
        <v>7823</v>
      </c>
      <c r="Q1733" s="8">
        <f t="shared" si="107"/>
        <v>295</v>
      </c>
      <c r="R1733" s="2" t="s">
        <v>28</v>
      </c>
      <c r="S1733" s="24" cm="1">
        <f t="array" ref="S1733">_xlfn.IFS(P1733&lt;5000, P1733*2%,  P1733&lt;25000, P1733*5%, P1733&lt;50000, P1733*7%, P1733&lt;10000, P1733*9%, P1733&lt;250000, P1733*12%, P1733&gt;=250000, P1733*15%)</f>
        <v>391.15000000000003</v>
      </c>
    </row>
    <row r="1734" spans="1:19" x14ac:dyDescent="0.3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>VLOOKUP(F1734,'Customer Info'!A:B,2,FALSE)</f>
        <v>Erica</v>
      </c>
      <c r="H1734" s="6" t="str">
        <f>VLOOKUP(F1734,'Customer Info'!A:C,3,FALSE)</f>
        <v>Hernandez</v>
      </c>
      <c r="I1734" s="6" t="str">
        <f>VLOOKUP(F1734,'Customer Info'!A:E,4,FALSE)</f>
        <v>Consumer</v>
      </c>
      <c r="J1734" s="2">
        <v>511</v>
      </c>
      <c r="K1734" s="2">
        <v>477</v>
      </c>
      <c r="L1734" s="2">
        <v>2</v>
      </c>
      <c r="M1734" s="7">
        <f t="shared" si="104"/>
        <v>954</v>
      </c>
      <c r="N1734" s="7">
        <f t="shared" si="105"/>
        <v>1022</v>
      </c>
      <c r="O1734" s="2">
        <v>61</v>
      </c>
      <c r="P1734" s="8">
        <f t="shared" si="106"/>
        <v>1083</v>
      </c>
      <c r="Q1734" s="8">
        <f t="shared" si="107"/>
        <v>68</v>
      </c>
      <c r="R1734" s="2" t="s">
        <v>28</v>
      </c>
      <c r="S1734" s="24" cm="1">
        <f t="array" ref="S1734">_xlfn.IFS(P1734&lt;5000, P1734*2%,  P1734&lt;25000, P1734*5%, P1734&lt;50000, P1734*7%, P1734&lt;10000, P1734*9%, P1734&lt;250000, P1734*12%, P1734&gt;=250000, P1734*15%)</f>
        <v>21.66</v>
      </c>
    </row>
    <row r="1735" spans="1:19" x14ac:dyDescent="0.3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>VLOOKUP(F1735,'Customer Info'!A:B,2,FALSE)</f>
        <v>Darrin</v>
      </c>
      <c r="H1735" s="6" t="str">
        <f>VLOOKUP(F1735,'Customer Info'!A:C,3,FALSE)</f>
        <v>Martin</v>
      </c>
      <c r="I1735" s="6" t="str">
        <f>VLOOKUP(F1735,'Customer Info'!A:E,4,FALSE)</f>
        <v>Corporate</v>
      </c>
      <c r="J1735" s="2">
        <v>7021</v>
      </c>
      <c r="K1735" s="2">
        <v>6686</v>
      </c>
      <c r="L1735" s="2">
        <v>4</v>
      </c>
      <c r="M1735" s="7">
        <f t="shared" si="104"/>
        <v>26744</v>
      </c>
      <c r="N1735" s="7">
        <f t="shared" si="105"/>
        <v>28084</v>
      </c>
      <c r="O1735" s="2">
        <v>26</v>
      </c>
      <c r="P1735" s="8">
        <f t="shared" si="106"/>
        <v>28110</v>
      </c>
      <c r="Q1735" s="8">
        <f t="shared" si="107"/>
        <v>1340</v>
      </c>
      <c r="R1735" s="2" t="s">
        <v>28</v>
      </c>
      <c r="S1735" s="24" cm="1">
        <f t="array" ref="S1735">_xlfn.IFS(P1735&lt;5000, P1735*2%,  P1735&lt;25000, P1735*5%, P1735&lt;50000, P1735*7%, P1735&lt;10000, P1735*9%, P1735&lt;250000, P1735*12%, P1735&gt;=250000, P1735*15%)</f>
        <v>1967.7000000000003</v>
      </c>
    </row>
    <row r="1736" spans="1:19" x14ac:dyDescent="0.3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>VLOOKUP(F1736,'Customer Info'!A:B,2,FALSE)</f>
        <v>Thomas</v>
      </c>
      <c r="H1736" s="6" t="str">
        <f>VLOOKUP(F1736,'Customer Info'!A:C,3,FALSE)</f>
        <v>Seio</v>
      </c>
      <c r="I1736" s="6" t="str">
        <f>VLOOKUP(F1736,'Customer Info'!A:E,4,FALSE)</f>
        <v>Consumer</v>
      </c>
      <c r="J1736" s="2">
        <v>183</v>
      </c>
      <c r="K1736" s="2">
        <v>168</v>
      </c>
      <c r="L1736" s="2">
        <v>2</v>
      </c>
      <c r="M1736" s="7">
        <f t="shared" si="104"/>
        <v>336</v>
      </c>
      <c r="N1736" s="7">
        <f t="shared" si="105"/>
        <v>366</v>
      </c>
      <c r="O1736" s="2">
        <v>30</v>
      </c>
      <c r="P1736" s="8">
        <f t="shared" si="106"/>
        <v>396</v>
      </c>
      <c r="Q1736" s="8">
        <f t="shared" si="107"/>
        <v>30</v>
      </c>
      <c r="R1736" s="2" t="s">
        <v>50</v>
      </c>
      <c r="S1736" s="24" cm="1">
        <f t="array" ref="S1736">_xlfn.IFS(P1736&lt;5000, P1736*2%,  P1736&lt;25000, P1736*5%, P1736&lt;50000, P1736*7%, P1736&lt;10000, P1736*9%, P1736&lt;250000, P1736*12%, P1736&gt;=250000, P1736*15%)</f>
        <v>7.92</v>
      </c>
    </row>
    <row r="1737" spans="1:19" x14ac:dyDescent="0.3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>VLOOKUP(F1737,'Customer Info'!A:B,2,FALSE)</f>
        <v>Peter</v>
      </c>
      <c r="H1737" s="6" t="str">
        <f>VLOOKUP(F1737,'Customer Info'!A:C,3,FALSE)</f>
        <v>BŸhler</v>
      </c>
      <c r="I1737" s="6" t="str">
        <f>VLOOKUP(F1737,'Customer Info'!A:E,4,FALSE)</f>
        <v>Consumer</v>
      </c>
      <c r="J1737" s="2">
        <v>505</v>
      </c>
      <c r="K1737" s="2">
        <v>463</v>
      </c>
      <c r="L1737" s="2">
        <v>7</v>
      </c>
      <c r="M1737" s="7">
        <f t="shared" si="104"/>
        <v>3241</v>
      </c>
      <c r="N1737" s="7">
        <f t="shared" si="105"/>
        <v>3535</v>
      </c>
      <c r="O1737" s="2">
        <v>71</v>
      </c>
      <c r="P1737" s="8">
        <f t="shared" si="106"/>
        <v>3606</v>
      </c>
      <c r="Q1737" s="8">
        <f t="shared" si="107"/>
        <v>294</v>
      </c>
      <c r="R1737" s="2" t="s">
        <v>56</v>
      </c>
      <c r="S1737" s="24" cm="1">
        <f t="array" ref="S1737">_xlfn.IFS(P1737&lt;5000, P1737*2%,  P1737&lt;25000, P1737*5%, P1737&lt;50000, P1737*7%, P1737&lt;10000, P1737*9%, P1737&lt;250000, P1737*12%, P1737&gt;=250000, P1737*15%)</f>
        <v>72.12</v>
      </c>
    </row>
    <row r="1738" spans="1:19" x14ac:dyDescent="0.3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>VLOOKUP(F1738,'Customer Info'!A:B,2,FALSE)</f>
        <v>Dave</v>
      </c>
      <c r="H1738" s="6" t="str">
        <f>VLOOKUP(F1738,'Customer Info'!A:C,3,FALSE)</f>
        <v>Hallsten</v>
      </c>
      <c r="I1738" s="6" t="str">
        <f>VLOOKUP(F1738,'Customer Info'!A:E,4,FALSE)</f>
        <v>Consumer</v>
      </c>
      <c r="J1738" s="2">
        <v>2228</v>
      </c>
      <c r="K1738" s="2">
        <v>2143</v>
      </c>
      <c r="L1738" s="2">
        <v>4</v>
      </c>
      <c r="M1738" s="7">
        <f t="shared" si="104"/>
        <v>8572</v>
      </c>
      <c r="N1738" s="7">
        <f t="shared" si="105"/>
        <v>8912</v>
      </c>
      <c r="O1738" s="2">
        <v>41</v>
      </c>
      <c r="P1738" s="8">
        <f t="shared" si="106"/>
        <v>8953</v>
      </c>
      <c r="Q1738" s="8">
        <f t="shared" si="107"/>
        <v>340</v>
      </c>
      <c r="R1738" s="2" t="s">
        <v>28</v>
      </c>
      <c r="S1738" s="24" cm="1">
        <f t="array" ref="S1738">_xlfn.IFS(P1738&lt;5000, P1738*2%,  P1738&lt;25000, P1738*5%, P1738&lt;50000, P1738*7%, P1738&lt;10000, P1738*9%, P1738&lt;250000, P1738*12%, P1738&gt;=250000, P1738*15%)</f>
        <v>447.65000000000003</v>
      </c>
    </row>
    <row r="1739" spans="1:19" x14ac:dyDescent="0.3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>VLOOKUP(F1739,'Customer Info'!A:B,2,FALSE)</f>
        <v>Julia</v>
      </c>
      <c r="H1739" s="6" t="str">
        <f>VLOOKUP(F1739,'Customer Info'!A:C,3,FALSE)</f>
        <v>Barnett</v>
      </c>
      <c r="I1739" s="6" t="str">
        <f>VLOOKUP(F1739,'Customer Info'!A:E,4,FALSE)</f>
        <v>Home Office</v>
      </c>
      <c r="J1739" s="2">
        <v>1533</v>
      </c>
      <c r="K1739" s="2">
        <v>1406</v>
      </c>
      <c r="L1739" s="2">
        <v>2</v>
      </c>
      <c r="M1739" s="7">
        <f t="shared" ref="M1739:M1802" si="108">K1739*L1739</f>
        <v>2812</v>
      </c>
      <c r="N1739" s="7">
        <f t="shared" ref="N1739:N1802" si="109">J1739*L1739</f>
        <v>3066</v>
      </c>
      <c r="O1739" s="2">
        <v>22</v>
      </c>
      <c r="P1739" s="8">
        <f t="shared" ref="P1739:P1802" si="110">N1739+O1739</f>
        <v>3088</v>
      </c>
      <c r="Q1739" s="8">
        <f t="shared" ref="Q1739:Q1802" si="111">N1739-M1739</f>
        <v>254</v>
      </c>
      <c r="R1739" s="2" t="s">
        <v>56</v>
      </c>
      <c r="S1739" s="24" cm="1">
        <f t="array" ref="S1739">_xlfn.IFS(P1739&lt;5000, P1739*2%,  P1739&lt;25000, P1739*5%, P1739&lt;50000, P1739*7%, P1739&lt;10000, P1739*9%, P1739&lt;250000, P1739*12%, P1739&gt;=250000, P1739*15%)</f>
        <v>61.76</v>
      </c>
    </row>
    <row r="1740" spans="1:19" x14ac:dyDescent="0.3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>VLOOKUP(F1740,'Customer Info'!A:B,2,FALSE)</f>
        <v>Evan</v>
      </c>
      <c r="H1740" s="6" t="str">
        <f>VLOOKUP(F1740,'Customer Info'!A:C,3,FALSE)</f>
        <v>Bailliet</v>
      </c>
      <c r="I1740" s="6" t="str">
        <f>VLOOKUP(F1740,'Customer Info'!A:E,4,FALSE)</f>
        <v>Consumer</v>
      </c>
      <c r="J1740" s="2">
        <v>1305</v>
      </c>
      <c r="K1740" s="2">
        <v>1197</v>
      </c>
      <c r="L1740" s="2">
        <v>2</v>
      </c>
      <c r="M1740" s="7">
        <f t="shared" si="108"/>
        <v>2394</v>
      </c>
      <c r="N1740" s="7">
        <f t="shared" si="109"/>
        <v>2610</v>
      </c>
      <c r="O1740" s="2">
        <v>74</v>
      </c>
      <c r="P1740" s="8">
        <f t="shared" si="110"/>
        <v>2684</v>
      </c>
      <c r="Q1740" s="8">
        <f t="shared" si="111"/>
        <v>216</v>
      </c>
      <c r="R1740" s="2" t="s">
        <v>28</v>
      </c>
      <c r="S1740" s="24" cm="1">
        <f t="array" ref="S1740">_xlfn.IFS(P1740&lt;5000, P1740*2%,  P1740&lt;25000, P1740*5%, P1740&lt;50000, P1740*7%, P1740&lt;10000, P1740*9%, P1740&lt;250000, P1740*12%, P1740&gt;=250000, P1740*15%)</f>
        <v>53.68</v>
      </c>
    </row>
    <row r="1741" spans="1:19" x14ac:dyDescent="0.3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>VLOOKUP(F1741,'Customer Info'!A:B,2,FALSE)</f>
        <v>Gary</v>
      </c>
      <c r="H1741" s="6" t="str">
        <f>VLOOKUP(F1741,'Customer Info'!A:C,3,FALSE)</f>
        <v>Mitchum</v>
      </c>
      <c r="I1741" s="6" t="str">
        <f>VLOOKUP(F1741,'Customer Info'!A:E,4,FALSE)</f>
        <v>Consumer</v>
      </c>
      <c r="J1741" s="2">
        <v>69</v>
      </c>
      <c r="K1741" s="2">
        <v>64</v>
      </c>
      <c r="L1741" s="2">
        <v>4</v>
      </c>
      <c r="M1741" s="7">
        <f t="shared" si="108"/>
        <v>256</v>
      </c>
      <c r="N1741" s="7">
        <f t="shared" si="109"/>
        <v>276</v>
      </c>
      <c r="O1741" s="2">
        <v>10</v>
      </c>
      <c r="P1741" s="8">
        <f t="shared" si="110"/>
        <v>286</v>
      </c>
      <c r="Q1741" s="8">
        <f t="shared" si="111"/>
        <v>20</v>
      </c>
      <c r="R1741" s="2" t="s">
        <v>50</v>
      </c>
      <c r="S1741" s="24" cm="1">
        <f t="array" ref="S1741">_xlfn.IFS(P1741&lt;5000, P1741*2%,  P1741&lt;25000, P1741*5%, P1741&lt;50000, P1741*7%, P1741&lt;10000, P1741*9%, P1741&lt;250000, P1741*12%, P1741&gt;=250000, P1741*15%)</f>
        <v>5.72</v>
      </c>
    </row>
    <row r="1742" spans="1:19" x14ac:dyDescent="0.3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>VLOOKUP(F1742,'Customer Info'!A:B,2,FALSE)</f>
        <v>Roger</v>
      </c>
      <c r="H1742" s="6" t="str">
        <f>VLOOKUP(F1742,'Customer Info'!A:C,3,FALSE)</f>
        <v>Barcio</v>
      </c>
      <c r="I1742" s="6" t="str">
        <f>VLOOKUP(F1742,'Customer Info'!A:E,4,FALSE)</f>
        <v>Consumer</v>
      </c>
      <c r="J1742" s="2">
        <v>25155</v>
      </c>
      <c r="K1742" s="2">
        <v>23753</v>
      </c>
      <c r="L1742" s="2">
        <v>2</v>
      </c>
      <c r="M1742" s="7">
        <f t="shared" si="108"/>
        <v>47506</v>
      </c>
      <c r="N1742" s="7">
        <f t="shared" si="109"/>
        <v>50310</v>
      </c>
      <c r="O1742" s="2">
        <v>27</v>
      </c>
      <c r="P1742" s="8">
        <f t="shared" si="110"/>
        <v>50337</v>
      </c>
      <c r="Q1742" s="8">
        <f t="shared" si="111"/>
        <v>2804</v>
      </c>
      <c r="R1742" s="2" t="s">
        <v>28</v>
      </c>
      <c r="S1742" s="24" cm="1">
        <f t="array" ref="S1742">_xlfn.IFS(P1742&lt;5000, P1742*2%,  P1742&lt;25000, P1742*5%, P1742&lt;50000, P1742*7%, P1742&lt;10000, P1742*9%, P1742&lt;250000, P1742*12%, P1742&gt;=250000, P1742*15%)</f>
        <v>6040.44</v>
      </c>
    </row>
    <row r="1743" spans="1:19" x14ac:dyDescent="0.3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>VLOOKUP(F1743,'Customer Info'!A:B,2,FALSE)</f>
        <v>Kristina</v>
      </c>
      <c r="H1743" s="6" t="str">
        <f>VLOOKUP(F1743,'Customer Info'!A:C,3,FALSE)</f>
        <v>Nunn</v>
      </c>
      <c r="I1743" s="6" t="str">
        <f>VLOOKUP(F1743,'Customer Info'!A:E,4,FALSE)</f>
        <v>Consumer</v>
      </c>
      <c r="J1743" s="2">
        <v>60</v>
      </c>
      <c r="K1743" s="2">
        <v>55</v>
      </c>
      <c r="L1743" s="2">
        <v>3</v>
      </c>
      <c r="M1743" s="7">
        <f t="shared" si="108"/>
        <v>165</v>
      </c>
      <c r="N1743" s="7">
        <f t="shared" si="109"/>
        <v>180</v>
      </c>
      <c r="O1743" s="2">
        <v>10</v>
      </c>
      <c r="P1743" s="8">
        <f t="shared" si="110"/>
        <v>190</v>
      </c>
      <c r="Q1743" s="8">
        <f t="shared" si="111"/>
        <v>15</v>
      </c>
      <c r="R1743" s="2" t="s">
        <v>28</v>
      </c>
      <c r="S1743" s="24" cm="1">
        <f t="array" ref="S1743">_xlfn.IFS(P1743&lt;5000, P1743*2%,  P1743&lt;25000, P1743*5%, P1743&lt;50000, P1743*7%, P1743&lt;10000, P1743*9%, P1743&lt;250000, P1743*12%, P1743&gt;=250000, P1743*15%)</f>
        <v>3.8000000000000003</v>
      </c>
    </row>
    <row r="1744" spans="1:19" x14ac:dyDescent="0.3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>VLOOKUP(F1744,'Customer Info'!A:B,2,FALSE)</f>
        <v>Adam</v>
      </c>
      <c r="H1744" s="6" t="str">
        <f>VLOOKUP(F1744,'Customer Info'!A:C,3,FALSE)</f>
        <v>Bellavance</v>
      </c>
      <c r="I1744" s="6" t="str">
        <f>VLOOKUP(F1744,'Customer Info'!A:E,4,FALSE)</f>
        <v>Consumer</v>
      </c>
      <c r="J1744" s="2">
        <v>3288</v>
      </c>
      <c r="K1744" s="2">
        <v>3041</v>
      </c>
      <c r="L1744" s="2">
        <v>2</v>
      </c>
      <c r="M1744" s="7">
        <f t="shared" si="108"/>
        <v>6082</v>
      </c>
      <c r="N1744" s="7">
        <f t="shared" si="109"/>
        <v>6576</v>
      </c>
      <c r="O1744" s="2">
        <v>87</v>
      </c>
      <c r="P1744" s="8">
        <f t="shared" si="110"/>
        <v>6663</v>
      </c>
      <c r="Q1744" s="8">
        <f t="shared" si="111"/>
        <v>494</v>
      </c>
      <c r="R1744" s="2" t="s">
        <v>28</v>
      </c>
      <c r="S1744" s="24" cm="1">
        <f t="array" ref="S1744">_xlfn.IFS(P1744&lt;5000, P1744*2%,  P1744&lt;25000, P1744*5%, P1744&lt;50000, P1744*7%, P1744&lt;10000, P1744*9%, P1744&lt;250000, P1744*12%, P1744&gt;=250000, P1744*15%)</f>
        <v>333.15000000000003</v>
      </c>
    </row>
    <row r="1745" spans="1:19" x14ac:dyDescent="0.3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>VLOOKUP(F1745,'Customer Info'!A:B,2,FALSE)</f>
        <v>Max</v>
      </c>
      <c r="H1745" s="6" t="str">
        <f>VLOOKUP(F1745,'Customer Info'!A:C,3,FALSE)</f>
        <v>Ludwig</v>
      </c>
      <c r="I1745" s="6" t="str">
        <f>VLOOKUP(F1745,'Customer Info'!A:E,4,FALSE)</f>
        <v>Home Office</v>
      </c>
      <c r="J1745" s="2">
        <v>1318</v>
      </c>
      <c r="K1745" s="2">
        <v>1209</v>
      </c>
      <c r="L1745" s="2">
        <v>2</v>
      </c>
      <c r="M1745" s="7">
        <f t="shared" si="108"/>
        <v>2418</v>
      </c>
      <c r="N1745" s="7">
        <f t="shared" si="109"/>
        <v>2636</v>
      </c>
      <c r="O1745" s="2">
        <v>94</v>
      </c>
      <c r="P1745" s="8">
        <f t="shared" si="110"/>
        <v>2730</v>
      </c>
      <c r="Q1745" s="8">
        <f t="shared" si="111"/>
        <v>218</v>
      </c>
      <c r="R1745" s="2" t="s">
        <v>26</v>
      </c>
      <c r="S1745" s="24" cm="1">
        <f t="array" ref="S1745">_xlfn.IFS(P1745&lt;5000, P1745*2%,  P1745&lt;25000, P1745*5%, P1745&lt;50000, P1745*7%, P1745&lt;10000, P1745*9%, P1745&lt;250000, P1745*12%, P1745&gt;=250000, P1745*15%)</f>
        <v>54.6</v>
      </c>
    </row>
    <row r="1746" spans="1:19" x14ac:dyDescent="0.3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>VLOOKUP(F1746,'Customer Info'!A:B,2,FALSE)</f>
        <v>Delfina</v>
      </c>
      <c r="H1746" s="6" t="str">
        <f>VLOOKUP(F1746,'Customer Info'!A:C,3,FALSE)</f>
        <v>Latchford</v>
      </c>
      <c r="I1746" s="6" t="str">
        <f>VLOOKUP(F1746,'Customer Info'!A:E,4,FALSE)</f>
        <v>Home Office</v>
      </c>
      <c r="J1746" s="2">
        <v>693</v>
      </c>
      <c r="K1746" s="2">
        <v>667</v>
      </c>
      <c r="L1746" s="2">
        <v>4</v>
      </c>
      <c r="M1746" s="7">
        <f t="shared" si="108"/>
        <v>2668</v>
      </c>
      <c r="N1746" s="7">
        <f t="shared" si="109"/>
        <v>2772</v>
      </c>
      <c r="O1746" s="2">
        <v>80</v>
      </c>
      <c r="P1746" s="8">
        <f t="shared" si="110"/>
        <v>2852</v>
      </c>
      <c r="Q1746" s="8">
        <f t="shared" si="111"/>
        <v>104</v>
      </c>
      <c r="R1746" s="2" t="s">
        <v>28</v>
      </c>
      <c r="S1746" s="24" cm="1">
        <f t="array" ref="S1746">_xlfn.IFS(P1746&lt;5000, P1746*2%,  P1746&lt;25000, P1746*5%, P1746&lt;50000, P1746*7%, P1746&lt;10000, P1746*9%, P1746&lt;250000, P1746*12%, P1746&gt;=250000, P1746*15%)</f>
        <v>57.04</v>
      </c>
    </row>
    <row r="1747" spans="1:19" x14ac:dyDescent="0.3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>VLOOKUP(F1747,'Customer Info'!A:B,2,FALSE)</f>
        <v>Craig</v>
      </c>
      <c r="H1747" s="6" t="str">
        <f>VLOOKUP(F1747,'Customer Info'!A:C,3,FALSE)</f>
        <v>Carreira</v>
      </c>
      <c r="I1747" s="6" t="str">
        <f>VLOOKUP(F1747,'Customer Info'!A:E,4,FALSE)</f>
        <v>Consumer</v>
      </c>
      <c r="J1747" s="2">
        <v>165</v>
      </c>
      <c r="K1747" s="2">
        <v>149</v>
      </c>
      <c r="L1747" s="2">
        <v>2</v>
      </c>
      <c r="M1747" s="7">
        <f t="shared" si="108"/>
        <v>298</v>
      </c>
      <c r="N1747" s="7">
        <f t="shared" si="109"/>
        <v>330</v>
      </c>
      <c r="O1747" s="2">
        <v>30</v>
      </c>
      <c r="P1747" s="8">
        <f t="shared" si="110"/>
        <v>360</v>
      </c>
      <c r="Q1747" s="8">
        <f t="shared" si="111"/>
        <v>32</v>
      </c>
      <c r="R1747" s="2" t="s">
        <v>50</v>
      </c>
      <c r="S1747" s="24" cm="1">
        <f t="array" ref="S1747">_xlfn.IFS(P1747&lt;5000, P1747*2%,  P1747&lt;25000, P1747*5%, P1747&lt;50000, P1747*7%, P1747&lt;10000, P1747*9%, P1747&lt;250000, P1747*12%, P1747&gt;=250000, P1747*15%)</f>
        <v>7.2</v>
      </c>
    </row>
    <row r="1748" spans="1:19" x14ac:dyDescent="0.3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>VLOOKUP(F1748,'Customer Info'!A:B,2,FALSE)</f>
        <v>Laurel</v>
      </c>
      <c r="H1748" s="6" t="str">
        <f>VLOOKUP(F1748,'Customer Info'!A:C,3,FALSE)</f>
        <v>Beltran</v>
      </c>
      <c r="I1748" s="6" t="str">
        <f>VLOOKUP(F1748,'Customer Info'!A:E,4,FALSE)</f>
        <v>Consumer</v>
      </c>
      <c r="J1748" s="2">
        <v>1482</v>
      </c>
      <c r="K1748" s="2">
        <v>1453</v>
      </c>
      <c r="L1748" s="2">
        <v>1</v>
      </c>
      <c r="M1748" s="7">
        <f t="shared" si="108"/>
        <v>1453</v>
      </c>
      <c r="N1748" s="7">
        <f t="shared" si="109"/>
        <v>1482</v>
      </c>
      <c r="O1748" s="2">
        <v>75</v>
      </c>
      <c r="P1748" s="8">
        <f t="shared" si="110"/>
        <v>1557</v>
      </c>
      <c r="Q1748" s="8">
        <f t="shared" si="111"/>
        <v>29</v>
      </c>
      <c r="R1748" s="2" t="s">
        <v>28</v>
      </c>
      <c r="S1748" s="24" cm="1">
        <f t="array" ref="S1748">_xlfn.IFS(P1748&lt;5000, P1748*2%,  P1748&lt;25000, P1748*5%, P1748&lt;50000, P1748*7%, P1748&lt;10000, P1748*9%, P1748&lt;250000, P1748*12%, P1748&gt;=250000, P1748*15%)</f>
        <v>31.14</v>
      </c>
    </row>
    <row r="1749" spans="1:19" x14ac:dyDescent="0.3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>VLOOKUP(F1749,'Customer Info'!A:B,2,FALSE)</f>
        <v>Jack</v>
      </c>
      <c r="H1749" s="6" t="str">
        <f>VLOOKUP(F1749,'Customer Info'!A:C,3,FALSE)</f>
        <v>Lebron</v>
      </c>
      <c r="I1749" s="6" t="str">
        <f>VLOOKUP(F1749,'Customer Info'!A:E,4,FALSE)</f>
        <v>Corporate</v>
      </c>
      <c r="J1749" s="2">
        <v>5894</v>
      </c>
      <c r="K1749" s="2">
        <v>5621</v>
      </c>
      <c r="L1749" s="2">
        <v>6</v>
      </c>
      <c r="M1749" s="7">
        <f t="shared" si="108"/>
        <v>33726</v>
      </c>
      <c r="N1749" s="7">
        <f t="shared" si="109"/>
        <v>35364</v>
      </c>
      <c r="O1749" s="2">
        <v>25</v>
      </c>
      <c r="P1749" s="8">
        <f t="shared" si="110"/>
        <v>35389</v>
      </c>
      <c r="Q1749" s="8">
        <f t="shared" si="111"/>
        <v>1638</v>
      </c>
      <c r="R1749" s="2" t="s">
        <v>28</v>
      </c>
      <c r="S1749" s="24" cm="1">
        <f t="array" ref="S1749">_xlfn.IFS(P1749&lt;5000, P1749*2%,  P1749&lt;25000, P1749*5%, P1749&lt;50000, P1749*7%, P1749&lt;10000, P1749*9%, P1749&lt;250000, P1749*12%, P1749&gt;=250000, P1749*15%)</f>
        <v>2477.23</v>
      </c>
    </row>
    <row r="1750" spans="1:19" x14ac:dyDescent="0.3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>VLOOKUP(F1750,'Customer Info'!A:B,2,FALSE)</f>
        <v>Becky</v>
      </c>
      <c r="H1750" s="6" t="str">
        <f>VLOOKUP(F1750,'Customer Info'!A:C,3,FALSE)</f>
        <v>Pak</v>
      </c>
      <c r="I1750" s="6" t="str">
        <f>VLOOKUP(F1750,'Customer Info'!A:E,4,FALSE)</f>
        <v>Consumer</v>
      </c>
      <c r="J1750" s="2">
        <v>393</v>
      </c>
      <c r="K1750" s="2">
        <v>374</v>
      </c>
      <c r="L1750" s="2">
        <v>2</v>
      </c>
      <c r="M1750" s="7">
        <f t="shared" si="108"/>
        <v>748</v>
      </c>
      <c r="N1750" s="7">
        <f t="shared" si="109"/>
        <v>786</v>
      </c>
      <c r="O1750" s="2">
        <v>27</v>
      </c>
      <c r="P1750" s="8">
        <f t="shared" si="110"/>
        <v>813</v>
      </c>
      <c r="Q1750" s="8">
        <f t="shared" si="111"/>
        <v>38</v>
      </c>
      <c r="R1750" s="2" t="s">
        <v>50</v>
      </c>
      <c r="S1750" s="24" cm="1">
        <f t="array" ref="S1750">_xlfn.IFS(P1750&lt;5000, P1750*2%,  P1750&lt;25000, P1750*5%, P1750&lt;50000, P1750*7%, P1750&lt;10000, P1750*9%, P1750&lt;250000, P1750*12%, P1750&gt;=250000, P1750*15%)</f>
        <v>16.260000000000002</v>
      </c>
    </row>
    <row r="1751" spans="1:19" x14ac:dyDescent="0.3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>VLOOKUP(F1751,'Customer Info'!A:B,2,FALSE)</f>
        <v>Heather</v>
      </c>
      <c r="H1751" s="6" t="str">
        <f>VLOOKUP(F1751,'Customer Info'!A:C,3,FALSE)</f>
        <v>Kirkland</v>
      </c>
      <c r="I1751" s="6" t="str">
        <f>VLOOKUP(F1751,'Customer Info'!A:E,4,FALSE)</f>
        <v>Consumer</v>
      </c>
      <c r="J1751" s="2">
        <v>1637</v>
      </c>
      <c r="K1751" s="2">
        <v>1591</v>
      </c>
      <c r="L1751" s="2">
        <v>3</v>
      </c>
      <c r="M1751" s="7">
        <f t="shared" si="108"/>
        <v>4773</v>
      </c>
      <c r="N1751" s="7">
        <f t="shared" si="109"/>
        <v>4911</v>
      </c>
      <c r="O1751" s="2">
        <v>38</v>
      </c>
      <c r="P1751" s="8">
        <f t="shared" si="110"/>
        <v>4949</v>
      </c>
      <c r="Q1751" s="8">
        <f t="shared" si="111"/>
        <v>138</v>
      </c>
      <c r="R1751" s="2" t="s">
        <v>28</v>
      </c>
      <c r="S1751" s="24" cm="1">
        <f t="array" ref="S1751">_xlfn.IFS(P1751&lt;5000, P1751*2%,  P1751&lt;25000, P1751*5%, P1751&lt;50000, P1751*7%, P1751&lt;10000, P1751*9%, P1751&lt;250000, P1751*12%, P1751&gt;=250000, P1751*15%)</f>
        <v>98.98</v>
      </c>
    </row>
    <row r="1752" spans="1:19" x14ac:dyDescent="0.3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>VLOOKUP(F1752,'Customer Info'!A:B,2,FALSE)</f>
        <v>Rachel</v>
      </c>
      <c r="H1752" s="6" t="str">
        <f>VLOOKUP(F1752,'Customer Info'!A:C,3,FALSE)</f>
        <v>Payne</v>
      </c>
      <c r="I1752" s="6" t="str">
        <f>VLOOKUP(F1752,'Customer Info'!A:E,4,FALSE)</f>
        <v>Consumer</v>
      </c>
      <c r="J1752" s="2">
        <v>1125</v>
      </c>
      <c r="K1752" s="2">
        <v>1040</v>
      </c>
      <c r="L1752" s="2">
        <v>1</v>
      </c>
      <c r="M1752" s="7">
        <f t="shared" si="108"/>
        <v>1040</v>
      </c>
      <c r="N1752" s="7">
        <f t="shared" si="109"/>
        <v>1125</v>
      </c>
      <c r="O1752" s="2">
        <v>43</v>
      </c>
      <c r="P1752" s="8">
        <f t="shared" si="110"/>
        <v>1168</v>
      </c>
      <c r="Q1752" s="8">
        <f t="shared" si="111"/>
        <v>85</v>
      </c>
      <c r="R1752" s="2" t="s">
        <v>26</v>
      </c>
      <c r="S1752" s="24" cm="1">
        <f t="array" ref="S1752">_xlfn.IFS(P1752&lt;5000, P1752*2%,  P1752&lt;25000, P1752*5%, P1752&lt;50000, P1752*7%, P1752&lt;10000, P1752*9%, P1752&lt;250000, P1752*12%, P1752&gt;=250000, P1752*15%)</f>
        <v>23.36</v>
      </c>
    </row>
    <row r="1753" spans="1:19" x14ac:dyDescent="0.3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>VLOOKUP(F1753,'Customer Info'!A:B,2,FALSE)</f>
        <v>Laurel</v>
      </c>
      <c r="H1753" s="6" t="str">
        <f>VLOOKUP(F1753,'Customer Info'!A:C,3,FALSE)</f>
        <v>Elliston</v>
      </c>
      <c r="I1753" s="6" t="str">
        <f>VLOOKUP(F1753,'Customer Info'!A:E,4,FALSE)</f>
        <v>Corporate</v>
      </c>
      <c r="J1753" s="2">
        <v>4704</v>
      </c>
      <c r="K1753" s="2">
        <v>4361</v>
      </c>
      <c r="L1753" s="2">
        <v>1</v>
      </c>
      <c r="M1753" s="7">
        <f t="shared" si="108"/>
        <v>4361</v>
      </c>
      <c r="N1753" s="7">
        <f t="shared" si="109"/>
        <v>4704</v>
      </c>
      <c r="O1753" s="2">
        <v>30</v>
      </c>
      <c r="P1753" s="8">
        <f t="shared" si="110"/>
        <v>4734</v>
      </c>
      <c r="Q1753" s="8">
        <f t="shared" si="111"/>
        <v>343</v>
      </c>
      <c r="R1753" s="2" t="s">
        <v>28</v>
      </c>
      <c r="S1753" s="24" cm="1">
        <f t="array" ref="S1753">_xlfn.IFS(P1753&lt;5000, P1753*2%,  P1753&lt;25000, P1753*5%, P1753&lt;50000, P1753*7%, P1753&lt;10000, P1753*9%, P1753&lt;250000, P1753*12%, P1753&gt;=250000, P1753*15%)</f>
        <v>94.68</v>
      </c>
    </row>
    <row r="1754" spans="1:19" x14ac:dyDescent="0.3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>VLOOKUP(F1754,'Customer Info'!A:B,2,FALSE)</f>
        <v>Sanjit</v>
      </c>
      <c r="H1754" s="6" t="str">
        <f>VLOOKUP(F1754,'Customer Info'!A:C,3,FALSE)</f>
        <v>Jacobs</v>
      </c>
      <c r="I1754" s="6" t="str">
        <f>VLOOKUP(F1754,'Customer Info'!A:E,4,FALSE)</f>
        <v>Corporate</v>
      </c>
      <c r="J1754" s="2">
        <v>1651</v>
      </c>
      <c r="K1754" s="2">
        <v>1604</v>
      </c>
      <c r="L1754" s="2">
        <v>5</v>
      </c>
      <c r="M1754" s="7">
        <f t="shared" si="108"/>
        <v>8020</v>
      </c>
      <c r="N1754" s="7">
        <f t="shared" si="109"/>
        <v>8255</v>
      </c>
      <c r="O1754" s="2">
        <v>67</v>
      </c>
      <c r="P1754" s="8">
        <f t="shared" si="110"/>
        <v>8322</v>
      </c>
      <c r="Q1754" s="8">
        <f t="shared" si="111"/>
        <v>235</v>
      </c>
      <c r="R1754" s="2" t="s">
        <v>28</v>
      </c>
      <c r="S1754" s="24" cm="1">
        <f t="array" ref="S1754">_xlfn.IFS(P1754&lt;5000, P1754*2%,  P1754&lt;25000, P1754*5%, P1754&lt;50000, P1754*7%, P1754&lt;10000, P1754*9%, P1754&lt;250000, P1754*12%, P1754&gt;=250000, P1754*15%)</f>
        <v>416.1</v>
      </c>
    </row>
    <row r="1755" spans="1:19" x14ac:dyDescent="0.3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>VLOOKUP(F1755,'Customer Info'!A:B,2,FALSE)</f>
        <v>Thomas</v>
      </c>
      <c r="H1755" s="6" t="str">
        <f>VLOOKUP(F1755,'Customer Info'!A:C,3,FALSE)</f>
        <v>Seio</v>
      </c>
      <c r="I1755" s="6" t="str">
        <f>VLOOKUP(F1755,'Customer Info'!A:E,4,FALSE)</f>
        <v>Consumer</v>
      </c>
      <c r="J1755" s="2">
        <v>8738</v>
      </c>
      <c r="K1755" s="2">
        <v>8162</v>
      </c>
      <c r="L1755" s="2">
        <v>3</v>
      </c>
      <c r="M1755" s="7">
        <f t="shared" si="108"/>
        <v>24486</v>
      </c>
      <c r="N1755" s="7">
        <f t="shared" si="109"/>
        <v>26214</v>
      </c>
      <c r="O1755" s="2">
        <v>73</v>
      </c>
      <c r="P1755" s="8">
        <f t="shared" si="110"/>
        <v>26287</v>
      </c>
      <c r="Q1755" s="8">
        <f t="shared" si="111"/>
        <v>1728</v>
      </c>
      <c r="R1755" s="2" t="s">
        <v>28</v>
      </c>
      <c r="S1755" s="24" cm="1">
        <f t="array" ref="S1755">_xlfn.IFS(P1755&lt;5000, P1755*2%,  P1755&lt;25000, P1755*5%, P1755&lt;50000, P1755*7%, P1755&lt;10000, P1755*9%, P1755&lt;250000, P1755*12%, P1755&gt;=250000, P1755*15%)</f>
        <v>1840.0900000000001</v>
      </c>
    </row>
    <row r="1756" spans="1:19" x14ac:dyDescent="0.3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>VLOOKUP(F1756,'Customer Info'!A:B,2,FALSE)</f>
        <v>Max</v>
      </c>
      <c r="H1756" s="6" t="str">
        <f>VLOOKUP(F1756,'Customer Info'!A:C,3,FALSE)</f>
        <v>Ludwig</v>
      </c>
      <c r="I1756" s="6" t="str">
        <f>VLOOKUP(F1756,'Customer Info'!A:E,4,FALSE)</f>
        <v>Home Office</v>
      </c>
      <c r="J1756" s="2">
        <v>2418</v>
      </c>
      <c r="K1756" s="2">
        <v>2282</v>
      </c>
      <c r="L1756" s="2">
        <v>3</v>
      </c>
      <c r="M1756" s="7">
        <f t="shared" si="108"/>
        <v>6846</v>
      </c>
      <c r="N1756" s="7">
        <f t="shared" si="109"/>
        <v>7254</v>
      </c>
      <c r="O1756" s="2">
        <v>99</v>
      </c>
      <c r="P1756" s="8">
        <f t="shared" si="110"/>
        <v>7353</v>
      </c>
      <c r="Q1756" s="8">
        <f t="shared" si="111"/>
        <v>408</v>
      </c>
      <c r="R1756" s="2" t="s">
        <v>50</v>
      </c>
      <c r="S1756" s="24" cm="1">
        <f t="array" ref="S1756">_xlfn.IFS(P1756&lt;5000, P1756*2%,  P1756&lt;25000, P1756*5%, P1756&lt;50000, P1756*7%, P1756&lt;10000, P1756*9%, P1756&lt;250000, P1756*12%, P1756&gt;=250000, P1756*15%)</f>
        <v>367.65000000000003</v>
      </c>
    </row>
    <row r="1757" spans="1:19" x14ac:dyDescent="0.3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>VLOOKUP(F1757,'Customer Info'!A:B,2,FALSE)</f>
        <v>Cathy</v>
      </c>
      <c r="H1757" s="6" t="str">
        <f>VLOOKUP(F1757,'Customer Info'!A:C,3,FALSE)</f>
        <v>Hwang</v>
      </c>
      <c r="I1757" s="6" t="str">
        <f>VLOOKUP(F1757,'Customer Info'!A:E,4,FALSE)</f>
        <v>Consumer</v>
      </c>
      <c r="J1757" s="2">
        <v>2540</v>
      </c>
      <c r="K1757" s="2">
        <v>2397</v>
      </c>
      <c r="L1757" s="2">
        <v>3</v>
      </c>
      <c r="M1757" s="7">
        <f t="shared" si="108"/>
        <v>7191</v>
      </c>
      <c r="N1757" s="7">
        <f t="shared" si="109"/>
        <v>7620</v>
      </c>
      <c r="O1757" s="2">
        <v>87</v>
      </c>
      <c r="P1757" s="8">
        <f t="shared" si="110"/>
        <v>7707</v>
      </c>
      <c r="Q1757" s="8">
        <f t="shared" si="111"/>
        <v>429</v>
      </c>
      <c r="R1757" s="2" t="s">
        <v>28</v>
      </c>
      <c r="S1757" s="24" cm="1">
        <f t="array" ref="S1757">_xlfn.IFS(P1757&lt;5000, P1757*2%,  P1757&lt;25000, P1757*5%, P1757&lt;50000, P1757*7%, P1757&lt;10000, P1757*9%, P1757&lt;250000, P1757*12%, P1757&gt;=250000, P1757*15%)</f>
        <v>385.35</v>
      </c>
    </row>
    <row r="1758" spans="1:19" x14ac:dyDescent="0.3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>VLOOKUP(F1758,'Customer Info'!A:B,2,FALSE)</f>
        <v>Erica</v>
      </c>
      <c r="H1758" s="6" t="str">
        <f>VLOOKUP(F1758,'Customer Info'!A:C,3,FALSE)</f>
        <v>Smith</v>
      </c>
      <c r="I1758" s="6" t="str">
        <f>VLOOKUP(F1758,'Customer Info'!A:E,4,FALSE)</f>
        <v>Corporate</v>
      </c>
      <c r="J1758" s="2">
        <v>666</v>
      </c>
      <c r="K1758" s="2">
        <v>641</v>
      </c>
      <c r="L1758" s="2">
        <v>1</v>
      </c>
      <c r="M1758" s="7">
        <f t="shared" si="108"/>
        <v>641</v>
      </c>
      <c r="N1758" s="7">
        <f t="shared" si="109"/>
        <v>666</v>
      </c>
      <c r="O1758" s="2">
        <v>35</v>
      </c>
      <c r="P1758" s="8">
        <f t="shared" si="110"/>
        <v>701</v>
      </c>
      <c r="Q1758" s="8">
        <f t="shared" si="111"/>
        <v>25</v>
      </c>
      <c r="R1758" s="2" t="s">
        <v>28</v>
      </c>
      <c r="S1758" s="24" cm="1">
        <f t="array" ref="S1758">_xlfn.IFS(P1758&lt;5000, P1758*2%,  P1758&lt;25000, P1758*5%, P1758&lt;50000, P1758*7%, P1758&lt;10000, P1758*9%, P1758&lt;250000, P1758*12%, P1758&gt;=250000, P1758*15%)</f>
        <v>14.02</v>
      </c>
    </row>
    <row r="1759" spans="1:19" x14ac:dyDescent="0.3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>VLOOKUP(F1759,'Customer Info'!A:B,2,FALSE)</f>
        <v>Sheri</v>
      </c>
      <c r="H1759" s="6" t="str">
        <f>VLOOKUP(F1759,'Customer Info'!A:C,3,FALSE)</f>
        <v>Gordon</v>
      </c>
      <c r="I1759" s="6" t="str">
        <f>VLOOKUP(F1759,'Customer Info'!A:E,4,FALSE)</f>
        <v>Corporate</v>
      </c>
      <c r="J1759" s="2">
        <v>516</v>
      </c>
      <c r="K1759" s="2">
        <v>473</v>
      </c>
      <c r="L1759" s="2">
        <v>2</v>
      </c>
      <c r="M1759" s="7">
        <f t="shared" si="108"/>
        <v>946</v>
      </c>
      <c r="N1759" s="7">
        <f t="shared" si="109"/>
        <v>1032</v>
      </c>
      <c r="O1759" s="2">
        <v>91</v>
      </c>
      <c r="P1759" s="8">
        <f t="shared" si="110"/>
        <v>1123</v>
      </c>
      <c r="Q1759" s="8">
        <f t="shared" si="111"/>
        <v>86</v>
      </c>
      <c r="R1759" s="2" t="s">
        <v>28</v>
      </c>
      <c r="S1759" s="24" cm="1">
        <f t="array" ref="S1759">_xlfn.IFS(P1759&lt;5000, P1759*2%,  P1759&lt;25000, P1759*5%, P1759&lt;50000, P1759*7%, P1759&lt;10000, P1759*9%, P1759&lt;250000, P1759*12%, P1759&gt;=250000, P1759*15%)</f>
        <v>22.46</v>
      </c>
    </row>
    <row r="1760" spans="1:19" x14ac:dyDescent="0.3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>VLOOKUP(F1760,'Customer Info'!A:B,2,FALSE)</f>
        <v>David</v>
      </c>
      <c r="H1760" s="6" t="str">
        <f>VLOOKUP(F1760,'Customer Info'!A:C,3,FALSE)</f>
        <v>Smith</v>
      </c>
      <c r="I1760" s="6" t="str">
        <f>VLOOKUP(F1760,'Customer Info'!A:E,4,FALSE)</f>
        <v>Consumer</v>
      </c>
      <c r="J1760" s="2">
        <v>520</v>
      </c>
      <c r="K1760" s="2">
        <v>477</v>
      </c>
      <c r="L1760" s="2">
        <v>1</v>
      </c>
      <c r="M1760" s="7">
        <f t="shared" si="108"/>
        <v>477</v>
      </c>
      <c r="N1760" s="7">
        <f t="shared" si="109"/>
        <v>520</v>
      </c>
      <c r="O1760" s="2">
        <v>59</v>
      </c>
      <c r="P1760" s="8">
        <f t="shared" si="110"/>
        <v>579</v>
      </c>
      <c r="Q1760" s="8">
        <f t="shared" si="111"/>
        <v>43</v>
      </c>
      <c r="R1760" s="2" t="s">
        <v>28</v>
      </c>
      <c r="S1760" s="24" cm="1">
        <f t="array" ref="S1760">_xlfn.IFS(P1760&lt;5000, P1760*2%,  P1760&lt;25000, P1760*5%, P1760&lt;50000, P1760*7%, P1760&lt;10000, P1760*9%, P1760&lt;250000, P1760*12%, P1760&gt;=250000, P1760*15%)</f>
        <v>11.58</v>
      </c>
    </row>
    <row r="1761" spans="1:19" x14ac:dyDescent="0.3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>VLOOKUP(F1761,'Customer Info'!A:B,2,FALSE)</f>
        <v>Vivek</v>
      </c>
      <c r="H1761" s="6" t="str">
        <f>VLOOKUP(F1761,'Customer Info'!A:C,3,FALSE)</f>
        <v>Sundaresam</v>
      </c>
      <c r="I1761" s="6" t="str">
        <f>VLOOKUP(F1761,'Customer Info'!A:E,4,FALSE)</f>
        <v>Consumer</v>
      </c>
      <c r="J1761" s="2">
        <v>626</v>
      </c>
      <c r="K1761" s="2">
        <v>559</v>
      </c>
      <c r="L1761" s="2">
        <v>6</v>
      </c>
      <c r="M1761" s="7">
        <f t="shared" si="108"/>
        <v>3354</v>
      </c>
      <c r="N1761" s="7">
        <f t="shared" si="109"/>
        <v>3756</v>
      </c>
      <c r="O1761" s="2">
        <v>74</v>
      </c>
      <c r="P1761" s="8">
        <f t="shared" si="110"/>
        <v>3830</v>
      </c>
      <c r="Q1761" s="8">
        <f t="shared" si="111"/>
        <v>402</v>
      </c>
      <c r="R1761" s="2" t="s">
        <v>50</v>
      </c>
      <c r="S1761" s="24" cm="1">
        <f t="array" ref="S1761">_xlfn.IFS(P1761&lt;5000, P1761*2%,  P1761&lt;25000, P1761*5%, P1761&lt;50000, P1761*7%, P1761&lt;10000, P1761*9%, P1761&lt;250000, P1761*12%, P1761&gt;=250000, P1761*15%)</f>
        <v>76.600000000000009</v>
      </c>
    </row>
    <row r="1762" spans="1:19" x14ac:dyDescent="0.3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>VLOOKUP(F1762,'Customer Info'!A:B,2,FALSE)</f>
        <v>Harold</v>
      </c>
      <c r="H1762" s="6" t="str">
        <f>VLOOKUP(F1762,'Customer Info'!A:C,3,FALSE)</f>
        <v>Dahlen</v>
      </c>
      <c r="I1762" s="6" t="str">
        <f>VLOOKUP(F1762,'Customer Info'!A:E,4,FALSE)</f>
        <v>Corporate</v>
      </c>
      <c r="J1762" s="2">
        <v>809</v>
      </c>
      <c r="K1762" s="2">
        <v>770</v>
      </c>
      <c r="L1762" s="2">
        <v>2</v>
      </c>
      <c r="M1762" s="7">
        <f t="shared" si="108"/>
        <v>1540</v>
      </c>
      <c r="N1762" s="7">
        <f t="shared" si="109"/>
        <v>1618</v>
      </c>
      <c r="O1762" s="2">
        <v>67</v>
      </c>
      <c r="P1762" s="8">
        <f t="shared" si="110"/>
        <v>1685</v>
      </c>
      <c r="Q1762" s="8">
        <f t="shared" si="111"/>
        <v>78</v>
      </c>
      <c r="R1762" s="2" t="s">
        <v>50</v>
      </c>
      <c r="S1762" s="24" cm="1">
        <f t="array" ref="S1762">_xlfn.IFS(P1762&lt;5000, P1762*2%,  P1762&lt;25000, P1762*5%, P1762&lt;50000, P1762*7%, P1762&lt;10000, P1762*9%, P1762&lt;250000, P1762*12%, P1762&gt;=250000, P1762*15%)</f>
        <v>33.700000000000003</v>
      </c>
    </row>
    <row r="1763" spans="1:19" x14ac:dyDescent="0.3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>VLOOKUP(F1763,'Customer Info'!A:B,2,FALSE)</f>
        <v>Thomas</v>
      </c>
      <c r="H1763" s="6" t="str">
        <f>VLOOKUP(F1763,'Customer Info'!A:C,3,FALSE)</f>
        <v>Boland</v>
      </c>
      <c r="I1763" s="6" t="str">
        <f>VLOOKUP(F1763,'Customer Info'!A:E,4,FALSE)</f>
        <v>Consumer</v>
      </c>
      <c r="J1763" s="2">
        <v>8160</v>
      </c>
      <c r="K1763" s="2">
        <v>7475</v>
      </c>
      <c r="L1763" s="2">
        <v>1</v>
      </c>
      <c r="M1763" s="7">
        <f t="shared" si="108"/>
        <v>7475</v>
      </c>
      <c r="N1763" s="7">
        <f t="shared" si="109"/>
        <v>8160</v>
      </c>
      <c r="O1763" s="2">
        <v>67</v>
      </c>
      <c r="P1763" s="8">
        <f t="shared" si="110"/>
        <v>8227</v>
      </c>
      <c r="Q1763" s="8">
        <f t="shared" si="111"/>
        <v>685</v>
      </c>
      <c r="R1763" s="2" t="s">
        <v>28</v>
      </c>
      <c r="S1763" s="24" cm="1">
        <f t="array" ref="S1763">_xlfn.IFS(P1763&lt;5000, P1763*2%,  P1763&lt;25000, P1763*5%, P1763&lt;50000, P1763*7%, P1763&lt;10000, P1763*9%, P1763&lt;250000, P1763*12%, P1763&gt;=250000, P1763*15%)</f>
        <v>411.35</v>
      </c>
    </row>
    <row r="1764" spans="1:19" x14ac:dyDescent="0.3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>VLOOKUP(F1764,'Customer Info'!A:B,2,FALSE)</f>
        <v>Eric</v>
      </c>
      <c r="H1764" s="6" t="str">
        <f>VLOOKUP(F1764,'Customer Info'!A:C,3,FALSE)</f>
        <v>Barreto</v>
      </c>
      <c r="I1764" s="6" t="str">
        <f>VLOOKUP(F1764,'Customer Info'!A:E,4,FALSE)</f>
        <v>Consumer</v>
      </c>
      <c r="J1764" s="2">
        <v>835</v>
      </c>
      <c r="K1764" s="2">
        <v>796</v>
      </c>
      <c r="L1764" s="2">
        <v>2</v>
      </c>
      <c r="M1764" s="7">
        <f t="shared" si="108"/>
        <v>1592</v>
      </c>
      <c r="N1764" s="7">
        <f t="shared" si="109"/>
        <v>1670</v>
      </c>
      <c r="O1764" s="2">
        <v>28</v>
      </c>
      <c r="P1764" s="8">
        <f t="shared" si="110"/>
        <v>1698</v>
      </c>
      <c r="Q1764" s="8">
        <f t="shared" si="111"/>
        <v>78</v>
      </c>
      <c r="R1764" s="2" t="s">
        <v>28</v>
      </c>
      <c r="S1764" s="24" cm="1">
        <f t="array" ref="S1764">_xlfn.IFS(P1764&lt;5000, P1764*2%,  P1764&lt;25000, P1764*5%, P1764&lt;50000, P1764*7%, P1764&lt;10000, P1764*9%, P1764&lt;250000, P1764*12%, P1764&gt;=250000, P1764*15%)</f>
        <v>33.96</v>
      </c>
    </row>
    <row r="1765" spans="1:19" x14ac:dyDescent="0.3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>VLOOKUP(F1765,'Customer Info'!A:B,2,FALSE)</f>
        <v>Debra</v>
      </c>
      <c r="H1765" s="6" t="str">
        <f>VLOOKUP(F1765,'Customer Info'!A:C,3,FALSE)</f>
        <v>Catini</v>
      </c>
      <c r="I1765" s="6" t="str">
        <f>VLOOKUP(F1765,'Customer Info'!A:E,4,FALSE)</f>
        <v>Home Office</v>
      </c>
      <c r="J1765" s="2">
        <v>63</v>
      </c>
      <c r="K1765" s="2">
        <v>58</v>
      </c>
      <c r="L1765" s="2">
        <v>2</v>
      </c>
      <c r="M1765" s="7">
        <f t="shared" si="108"/>
        <v>116</v>
      </c>
      <c r="N1765" s="7">
        <f t="shared" si="109"/>
        <v>126</v>
      </c>
      <c r="O1765" s="2">
        <v>10</v>
      </c>
      <c r="P1765" s="8">
        <f t="shared" si="110"/>
        <v>136</v>
      </c>
      <c r="Q1765" s="8">
        <f t="shared" si="111"/>
        <v>10</v>
      </c>
      <c r="R1765" s="2" t="s">
        <v>28</v>
      </c>
      <c r="S1765" s="24" cm="1">
        <f t="array" ref="S1765">_xlfn.IFS(P1765&lt;5000, P1765*2%,  P1765&lt;25000, P1765*5%, P1765&lt;50000, P1765*7%, P1765&lt;10000, P1765*9%, P1765&lt;250000, P1765*12%, P1765&gt;=250000, P1765*15%)</f>
        <v>2.72</v>
      </c>
    </row>
    <row r="1766" spans="1:19" x14ac:dyDescent="0.3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>VLOOKUP(F1766,'Customer Info'!A:B,2,FALSE)</f>
        <v>Darren</v>
      </c>
      <c r="H1766" s="6" t="str">
        <f>VLOOKUP(F1766,'Customer Info'!A:C,3,FALSE)</f>
        <v>Budd</v>
      </c>
      <c r="I1766" s="6" t="str">
        <f>VLOOKUP(F1766,'Customer Info'!A:E,4,FALSE)</f>
        <v>Consumer</v>
      </c>
      <c r="J1766" s="2">
        <v>8026</v>
      </c>
      <c r="K1766" s="2">
        <v>7572</v>
      </c>
      <c r="L1766" s="2">
        <v>4</v>
      </c>
      <c r="M1766" s="7">
        <f t="shared" si="108"/>
        <v>30288</v>
      </c>
      <c r="N1766" s="7">
        <f t="shared" si="109"/>
        <v>32104</v>
      </c>
      <c r="O1766" s="2">
        <v>68</v>
      </c>
      <c r="P1766" s="8">
        <f t="shared" si="110"/>
        <v>32172</v>
      </c>
      <c r="Q1766" s="8">
        <f t="shared" si="111"/>
        <v>1816</v>
      </c>
      <c r="R1766" s="2" t="s">
        <v>28</v>
      </c>
      <c r="S1766" s="24" cm="1">
        <f t="array" ref="S1766">_xlfn.IFS(P1766&lt;5000, P1766*2%,  P1766&lt;25000, P1766*5%, P1766&lt;50000, P1766*7%, P1766&lt;10000, P1766*9%, P1766&lt;250000, P1766*12%, P1766&gt;=250000, P1766*15%)</f>
        <v>2252.0400000000004</v>
      </c>
    </row>
    <row r="1767" spans="1:19" x14ac:dyDescent="0.3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>VLOOKUP(F1767,'Customer Info'!A:B,2,FALSE)</f>
        <v>Max</v>
      </c>
      <c r="H1767" s="6" t="str">
        <f>VLOOKUP(F1767,'Customer Info'!A:C,3,FALSE)</f>
        <v>Ludwig</v>
      </c>
      <c r="I1767" s="6" t="str">
        <f>VLOOKUP(F1767,'Customer Info'!A:E,4,FALSE)</f>
        <v>Consumer</v>
      </c>
      <c r="J1767" s="2">
        <v>3224</v>
      </c>
      <c r="K1767" s="2">
        <v>2901</v>
      </c>
      <c r="L1767" s="2">
        <v>1</v>
      </c>
      <c r="M1767" s="7">
        <f t="shared" si="108"/>
        <v>2901</v>
      </c>
      <c r="N1767" s="7">
        <f t="shared" si="109"/>
        <v>3224</v>
      </c>
      <c r="O1767" s="2">
        <v>33</v>
      </c>
      <c r="P1767" s="8">
        <f t="shared" si="110"/>
        <v>3257</v>
      </c>
      <c r="Q1767" s="8">
        <f t="shared" si="111"/>
        <v>323</v>
      </c>
      <c r="R1767" s="2" t="s">
        <v>28</v>
      </c>
      <c r="S1767" s="24" cm="1">
        <f t="array" ref="S1767">_xlfn.IFS(P1767&lt;5000, P1767*2%,  P1767&lt;25000, P1767*5%, P1767&lt;50000, P1767*7%, P1767&lt;10000, P1767*9%, P1767&lt;250000, P1767*12%, P1767&gt;=250000, P1767*15%)</f>
        <v>65.14</v>
      </c>
    </row>
    <row r="1768" spans="1:19" x14ac:dyDescent="0.3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>VLOOKUP(F1768,'Customer Info'!A:B,2,FALSE)</f>
        <v>Christine</v>
      </c>
      <c r="H1768" s="6" t="str">
        <f>VLOOKUP(F1768,'Customer Info'!A:C,3,FALSE)</f>
        <v>Abelman</v>
      </c>
      <c r="I1768" s="6" t="str">
        <f>VLOOKUP(F1768,'Customer Info'!A:E,4,FALSE)</f>
        <v>Corporate</v>
      </c>
      <c r="J1768" s="2">
        <v>1358</v>
      </c>
      <c r="K1768" s="2">
        <v>1257</v>
      </c>
      <c r="L1768" s="2">
        <v>4</v>
      </c>
      <c r="M1768" s="7">
        <f t="shared" si="108"/>
        <v>5028</v>
      </c>
      <c r="N1768" s="7">
        <f t="shared" si="109"/>
        <v>5432</v>
      </c>
      <c r="O1768" s="2">
        <v>86</v>
      </c>
      <c r="P1768" s="8">
        <f t="shared" si="110"/>
        <v>5518</v>
      </c>
      <c r="Q1768" s="8">
        <f t="shared" si="111"/>
        <v>404</v>
      </c>
      <c r="R1768" s="2" t="s">
        <v>50</v>
      </c>
      <c r="S1768" s="24" cm="1">
        <f t="array" ref="S1768">_xlfn.IFS(P1768&lt;5000, P1768*2%,  P1768&lt;25000, P1768*5%, P1768&lt;50000, P1768*7%, P1768&lt;10000, P1768*9%, P1768&lt;250000, P1768*12%, P1768&gt;=250000, P1768*15%)</f>
        <v>275.90000000000003</v>
      </c>
    </row>
    <row r="1769" spans="1:19" x14ac:dyDescent="0.3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>VLOOKUP(F1769,'Customer Info'!A:B,2,FALSE)</f>
        <v>Philisse</v>
      </c>
      <c r="H1769" s="6" t="str">
        <f>VLOOKUP(F1769,'Customer Info'!A:C,3,FALSE)</f>
        <v>Overcash</v>
      </c>
      <c r="I1769" s="6" t="str">
        <f>VLOOKUP(F1769,'Customer Info'!A:E,4,FALSE)</f>
        <v>Corporate</v>
      </c>
      <c r="J1769" s="2">
        <v>1704</v>
      </c>
      <c r="K1769" s="2">
        <v>1624</v>
      </c>
      <c r="L1769" s="2">
        <v>5</v>
      </c>
      <c r="M1769" s="7">
        <f t="shared" si="108"/>
        <v>8120</v>
      </c>
      <c r="N1769" s="7">
        <f t="shared" si="109"/>
        <v>8520</v>
      </c>
      <c r="O1769" s="2">
        <v>27</v>
      </c>
      <c r="P1769" s="8">
        <f t="shared" si="110"/>
        <v>8547</v>
      </c>
      <c r="Q1769" s="8">
        <f t="shared" si="111"/>
        <v>400</v>
      </c>
      <c r="R1769" s="2" t="s">
        <v>28</v>
      </c>
      <c r="S1769" s="24" cm="1">
        <f t="array" ref="S1769">_xlfn.IFS(P1769&lt;5000, P1769*2%,  P1769&lt;25000, P1769*5%, P1769&lt;50000, P1769*7%, P1769&lt;10000, P1769*9%, P1769&lt;250000, P1769*12%, P1769&gt;=250000, P1769*15%)</f>
        <v>427.35</v>
      </c>
    </row>
    <row r="1770" spans="1:19" x14ac:dyDescent="0.3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>VLOOKUP(F1770,'Customer Info'!A:B,2,FALSE)</f>
        <v>James</v>
      </c>
      <c r="H1770" s="6" t="str">
        <f>VLOOKUP(F1770,'Customer Info'!A:C,3,FALSE)</f>
        <v>Lanier</v>
      </c>
      <c r="I1770" s="6" t="str">
        <f>VLOOKUP(F1770,'Customer Info'!A:E,4,FALSE)</f>
        <v>Corporate</v>
      </c>
      <c r="J1770" s="2">
        <v>135</v>
      </c>
      <c r="K1770" s="2">
        <v>129</v>
      </c>
      <c r="L1770" s="2">
        <v>2</v>
      </c>
      <c r="M1770" s="7">
        <f t="shared" si="108"/>
        <v>258</v>
      </c>
      <c r="N1770" s="7">
        <f t="shared" si="109"/>
        <v>270</v>
      </c>
      <c r="O1770" s="2">
        <v>30</v>
      </c>
      <c r="P1770" s="8">
        <f t="shared" si="110"/>
        <v>300</v>
      </c>
      <c r="Q1770" s="8">
        <f t="shared" si="111"/>
        <v>12</v>
      </c>
      <c r="R1770" s="2" t="s">
        <v>28</v>
      </c>
      <c r="S1770" s="24" cm="1">
        <f t="array" ref="S1770">_xlfn.IFS(P1770&lt;5000, P1770*2%,  P1770&lt;25000, P1770*5%, P1770&lt;50000, P1770*7%, P1770&lt;10000, P1770*9%, P1770&lt;250000, P1770*12%, P1770&gt;=250000, P1770*15%)</f>
        <v>6</v>
      </c>
    </row>
    <row r="1771" spans="1:19" x14ac:dyDescent="0.3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>VLOOKUP(F1771,'Customer Info'!A:B,2,FALSE)</f>
        <v>Bobby</v>
      </c>
      <c r="H1771" s="6" t="str">
        <f>VLOOKUP(F1771,'Customer Info'!A:C,3,FALSE)</f>
        <v>Odegard</v>
      </c>
      <c r="I1771" s="6" t="str">
        <f>VLOOKUP(F1771,'Customer Info'!A:E,4,FALSE)</f>
        <v>Corporate</v>
      </c>
      <c r="J1771" s="2">
        <v>162</v>
      </c>
      <c r="K1771" s="2">
        <v>148</v>
      </c>
      <c r="L1771" s="2">
        <v>5</v>
      </c>
      <c r="M1771" s="7">
        <f t="shared" si="108"/>
        <v>740</v>
      </c>
      <c r="N1771" s="7">
        <f t="shared" si="109"/>
        <v>810</v>
      </c>
      <c r="O1771" s="2">
        <v>30</v>
      </c>
      <c r="P1771" s="8">
        <f t="shared" si="110"/>
        <v>840</v>
      </c>
      <c r="Q1771" s="8">
        <f t="shared" si="111"/>
        <v>70</v>
      </c>
      <c r="R1771" s="2" t="s">
        <v>28</v>
      </c>
      <c r="S1771" s="24" cm="1">
        <f t="array" ref="S1771">_xlfn.IFS(P1771&lt;5000, P1771*2%,  P1771&lt;25000, P1771*5%, P1771&lt;50000, P1771*7%, P1771&lt;10000, P1771*9%, P1771&lt;250000, P1771*12%, P1771&gt;=250000, P1771*15%)</f>
        <v>16.8</v>
      </c>
    </row>
    <row r="1772" spans="1:19" x14ac:dyDescent="0.3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>VLOOKUP(F1772,'Customer Info'!A:B,2,FALSE)</f>
        <v>Victoria</v>
      </c>
      <c r="H1772" s="6" t="str">
        <f>VLOOKUP(F1772,'Customer Info'!A:C,3,FALSE)</f>
        <v>Brennan</v>
      </c>
      <c r="I1772" s="6" t="str">
        <f>VLOOKUP(F1772,'Customer Info'!A:E,4,FALSE)</f>
        <v>Consumer</v>
      </c>
      <c r="J1772" s="2">
        <v>1568</v>
      </c>
      <c r="K1772" s="2">
        <v>1495</v>
      </c>
      <c r="L1772" s="2">
        <v>4</v>
      </c>
      <c r="M1772" s="7">
        <f t="shared" si="108"/>
        <v>5980</v>
      </c>
      <c r="N1772" s="7">
        <f t="shared" si="109"/>
        <v>6272</v>
      </c>
      <c r="O1772" s="2">
        <v>97</v>
      </c>
      <c r="P1772" s="8">
        <f t="shared" si="110"/>
        <v>6369</v>
      </c>
      <c r="Q1772" s="8">
        <f t="shared" si="111"/>
        <v>292</v>
      </c>
      <c r="R1772" s="2" t="s">
        <v>28</v>
      </c>
      <c r="S1772" s="24" cm="1">
        <f t="array" ref="S1772">_xlfn.IFS(P1772&lt;5000, P1772*2%,  P1772&lt;25000, P1772*5%, P1772&lt;50000, P1772*7%, P1772&lt;10000, P1772*9%, P1772&lt;250000, P1772*12%, P1772&gt;=250000, P1772*15%)</f>
        <v>318.45000000000005</v>
      </c>
    </row>
    <row r="1773" spans="1:19" x14ac:dyDescent="0.3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>VLOOKUP(F1773,'Customer Info'!A:B,2,FALSE)</f>
        <v>Alan</v>
      </c>
      <c r="H1773" s="6" t="str">
        <f>VLOOKUP(F1773,'Customer Info'!A:C,3,FALSE)</f>
        <v>Schoenberger</v>
      </c>
      <c r="I1773" s="6" t="str">
        <f>VLOOKUP(F1773,'Customer Info'!A:E,4,FALSE)</f>
        <v>Home Office</v>
      </c>
      <c r="J1773" s="2">
        <v>2706</v>
      </c>
      <c r="K1773" s="2">
        <v>2553</v>
      </c>
      <c r="L1773" s="2">
        <v>2</v>
      </c>
      <c r="M1773" s="7">
        <f t="shared" si="108"/>
        <v>5106</v>
      </c>
      <c r="N1773" s="7">
        <f t="shared" si="109"/>
        <v>5412</v>
      </c>
      <c r="O1773" s="2">
        <v>31</v>
      </c>
      <c r="P1773" s="8">
        <f t="shared" si="110"/>
        <v>5443</v>
      </c>
      <c r="Q1773" s="8">
        <f t="shared" si="111"/>
        <v>306</v>
      </c>
      <c r="R1773" s="2" t="s">
        <v>28</v>
      </c>
      <c r="S1773" s="24" cm="1">
        <f t="array" ref="S1773">_xlfn.IFS(P1773&lt;5000, P1773*2%,  P1773&lt;25000, P1773*5%, P1773&lt;50000, P1773*7%, P1773&lt;10000, P1773*9%, P1773&lt;250000, P1773*12%, P1773&gt;=250000, P1773*15%)</f>
        <v>272.15000000000003</v>
      </c>
    </row>
    <row r="1774" spans="1:19" x14ac:dyDescent="0.3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>VLOOKUP(F1774,'Customer Info'!A:B,2,FALSE)</f>
        <v>Erin</v>
      </c>
      <c r="H1774" s="6" t="str">
        <f>VLOOKUP(F1774,'Customer Info'!A:C,3,FALSE)</f>
        <v>Smith</v>
      </c>
      <c r="I1774" s="6" t="str">
        <f>VLOOKUP(F1774,'Customer Info'!A:E,4,FALSE)</f>
        <v>Home Office</v>
      </c>
      <c r="J1774" s="2">
        <v>135</v>
      </c>
      <c r="K1774" s="2">
        <v>126</v>
      </c>
      <c r="L1774" s="2">
        <v>3</v>
      </c>
      <c r="M1774" s="7">
        <f t="shared" si="108"/>
        <v>378</v>
      </c>
      <c r="N1774" s="7">
        <f t="shared" si="109"/>
        <v>405</v>
      </c>
      <c r="O1774" s="2">
        <v>30</v>
      </c>
      <c r="P1774" s="8">
        <f t="shared" si="110"/>
        <v>435</v>
      </c>
      <c r="Q1774" s="8">
        <f t="shared" si="111"/>
        <v>27</v>
      </c>
      <c r="R1774" s="2" t="s">
        <v>28</v>
      </c>
      <c r="S1774" s="24" cm="1">
        <f t="array" ref="S1774">_xlfn.IFS(P1774&lt;5000, P1774*2%,  P1774&lt;25000, P1774*5%, P1774&lt;50000, P1774*7%, P1774&lt;10000, P1774*9%, P1774&lt;250000, P1774*12%, P1774&gt;=250000, P1774*15%)</f>
        <v>8.7000000000000011</v>
      </c>
    </row>
    <row r="1775" spans="1:19" x14ac:dyDescent="0.3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>VLOOKUP(F1775,'Customer Info'!A:B,2,FALSE)</f>
        <v>Xylona</v>
      </c>
      <c r="H1775" s="6" t="str">
        <f>VLOOKUP(F1775,'Customer Info'!A:C,3,FALSE)</f>
        <v>Preis</v>
      </c>
      <c r="I1775" s="6" t="str">
        <f>VLOOKUP(F1775,'Customer Info'!A:E,4,FALSE)</f>
        <v>Corporate</v>
      </c>
      <c r="J1775" s="2">
        <v>1071</v>
      </c>
      <c r="K1775" s="2">
        <v>1010</v>
      </c>
      <c r="L1775" s="2">
        <v>5</v>
      </c>
      <c r="M1775" s="7">
        <f t="shared" si="108"/>
        <v>5050</v>
      </c>
      <c r="N1775" s="7">
        <f t="shared" si="109"/>
        <v>5355</v>
      </c>
      <c r="O1775" s="2">
        <v>75</v>
      </c>
      <c r="P1775" s="8">
        <f t="shared" si="110"/>
        <v>5430</v>
      </c>
      <c r="Q1775" s="8">
        <f t="shared" si="111"/>
        <v>305</v>
      </c>
      <c r="R1775" s="2" t="s">
        <v>28</v>
      </c>
      <c r="S1775" s="24" cm="1">
        <f t="array" ref="S1775">_xlfn.IFS(P1775&lt;5000, P1775*2%,  P1775&lt;25000, P1775*5%, P1775&lt;50000, P1775*7%, P1775&lt;10000, P1775*9%, P1775&lt;250000, P1775*12%, P1775&gt;=250000, P1775*15%)</f>
        <v>271.5</v>
      </c>
    </row>
    <row r="1776" spans="1:19" x14ac:dyDescent="0.3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>VLOOKUP(F1776,'Customer Info'!A:B,2,FALSE)</f>
        <v>Valerie</v>
      </c>
      <c r="H1776" s="6" t="str">
        <f>VLOOKUP(F1776,'Customer Info'!A:C,3,FALSE)</f>
        <v>Takahito</v>
      </c>
      <c r="I1776" s="6" t="str">
        <f>VLOOKUP(F1776,'Customer Info'!A:E,4,FALSE)</f>
        <v>Consumer</v>
      </c>
      <c r="J1776" s="2">
        <v>125</v>
      </c>
      <c r="K1776" s="2">
        <v>113</v>
      </c>
      <c r="L1776" s="2">
        <v>7</v>
      </c>
      <c r="M1776" s="7">
        <f t="shared" si="108"/>
        <v>791</v>
      </c>
      <c r="N1776" s="7">
        <f t="shared" si="109"/>
        <v>875</v>
      </c>
      <c r="O1776" s="2">
        <v>30</v>
      </c>
      <c r="P1776" s="8">
        <f t="shared" si="110"/>
        <v>905</v>
      </c>
      <c r="Q1776" s="8">
        <f t="shared" si="111"/>
        <v>84</v>
      </c>
      <c r="R1776" s="2" t="s">
        <v>28</v>
      </c>
      <c r="S1776" s="24" cm="1">
        <f t="array" ref="S1776">_xlfn.IFS(P1776&lt;5000, P1776*2%,  P1776&lt;25000, P1776*5%, P1776&lt;50000, P1776*7%, P1776&lt;10000, P1776*9%, P1776&lt;250000, P1776*12%, P1776&gt;=250000, P1776*15%)</f>
        <v>18.100000000000001</v>
      </c>
    </row>
    <row r="1777" spans="1:19" x14ac:dyDescent="0.3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>VLOOKUP(F1777,'Customer Info'!A:B,2,FALSE)</f>
        <v>Aaron</v>
      </c>
      <c r="H1777" s="6" t="str">
        <f>VLOOKUP(F1777,'Customer Info'!A:C,3,FALSE)</f>
        <v>Hawkins</v>
      </c>
      <c r="I1777" s="6" t="str">
        <f>VLOOKUP(F1777,'Customer Info'!A:E,4,FALSE)</f>
        <v>Consumer</v>
      </c>
      <c r="J1777" s="2">
        <v>2418</v>
      </c>
      <c r="K1777" s="2">
        <v>2282</v>
      </c>
      <c r="L1777" s="2">
        <v>5</v>
      </c>
      <c r="M1777" s="7">
        <f t="shared" si="108"/>
        <v>11410</v>
      </c>
      <c r="N1777" s="7">
        <f t="shared" si="109"/>
        <v>12090</v>
      </c>
      <c r="O1777" s="2">
        <v>28</v>
      </c>
      <c r="P1777" s="8">
        <f t="shared" si="110"/>
        <v>12118</v>
      </c>
      <c r="Q1777" s="8">
        <f t="shared" si="111"/>
        <v>680</v>
      </c>
      <c r="R1777" s="2" t="s">
        <v>28</v>
      </c>
      <c r="S1777" s="24" cm="1">
        <f t="array" ref="S1777">_xlfn.IFS(P1777&lt;5000, P1777*2%,  P1777&lt;25000, P1777*5%, P1777&lt;50000, P1777*7%, P1777&lt;10000, P1777*9%, P1777&lt;250000, P1777*12%, P1777&gt;=250000, P1777*15%)</f>
        <v>605.9</v>
      </c>
    </row>
    <row r="1778" spans="1:19" x14ac:dyDescent="0.3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>VLOOKUP(F1778,'Customer Info'!A:B,2,FALSE)</f>
        <v>Peter</v>
      </c>
      <c r="H1778" s="6" t="str">
        <f>VLOOKUP(F1778,'Customer Info'!A:C,3,FALSE)</f>
        <v>BŸhler</v>
      </c>
      <c r="I1778" s="6" t="str">
        <f>VLOOKUP(F1778,'Customer Info'!A:E,4,FALSE)</f>
        <v>Consumer</v>
      </c>
      <c r="J1778" s="2">
        <v>1601</v>
      </c>
      <c r="K1778" s="2">
        <v>1510</v>
      </c>
      <c r="L1778" s="2">
        <v>6</v>
      </c>
      <c r="M1778" s="7">
        <f t="shared" si="108"/>
        <v>9060</v>
      </c>
      <c r="N1778" s="7">
        <f t="shared" si="109"/>
        <v>9606</v>
      </c>
      <c r="O1778" s="2">
        <v>87</v>
      </c>
      <c r="P1778" s="8">
        <f t="shared" si="110"/>
        <v>9693</v>
      </c>
      <c r="Q1778" s="8">
        <f t="shared" si="111"/>
        <v>546</v>
      </c>
      <c r="R1778" s="2" t="s">
        <v>28</v>
      </c>
      <c r="S1778" s="24" cm="1">
        <f t="array" ref="S1778">_xlfn.IFS(P1778&lt;5000, P1778*2%,  P1778&lt;25000, P1778*5%, P1778&lt;50000, P1778*7%, P1778&lt;10000, P1778*9%, P1778&lt;250000, P1778*12%, P1778&gt;=250000, P1778*15%)</f>
        <v>484.65000000000003</v>
      </c>
    </row>
    <row r="1779" spans="1:19" x14ac:dyDescent="0.3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>VLOOKUP(F1779,'Customer Info'!A:B,2,FALSE)</f>
        <v>Susan</v>
      </c>
      <c r="H1779" s="6" t="str">
        <f>VLOOKUP(F1779,'Customer Info'!A:C,3,FALSE)</f>
        <v>Pistek</v>
      </c>
      <c r="I1779" s="6" t="str">
        <f>VLOOKUP(F1779,'Customer Info'!A:E,4,FALSE)</f>
        <v>Consumer</v>
      </c>
      <c r="J1779" s="2">
        <v>167</v>
      </c>
      <c r="K1779" s="2">
        <v>152</v>
      </c>
      <c r="L1779" s="2">
        <v>4</v>
      </c>
      <c r="M1779" s="7">
        <f t="shared" si="108"/>
        <v>608</v>
      </c>
      <c r="N1779" s="7">
        <f t="shared" si="109"/>
        <v>668</v>
      </c>
      <c r="O1779" s="2">
        <v>30</v>
      </c>
      <c r="P1779" s="8">
        <f t="shared" si="110"/>
        <v>698</v>
      </c>
      <c r="Q1779" s="8">
        <f t="shared" si="111"/>
        <v>60</v>
      </c>
      <c r="R1779" s="2" t="s">
        <v>28</v>
      </c>
      <c r="S1779" s="24" cm="1">
        <f t="array" ref="S1779">_xlfn.IFS(P1779&lt;5000, P1779*2%,  P1779&lt;25000, P1779*5%, P1779&lt;50000, P1779*7%, P1779&lt;10000, P1779*9%, P1779&lt;250000, P1779*12%, P1779&gt;=250000, P1779*15%)</f>
        <v>13.96</v>
      </c>
    </row>
    <row r="1780" spans="1:19" x14ac:dyDescent="0.3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>VLOOKUP(F1780,'Customer Info'!A:B,2,FALSE)</f>
        <v>Harold</v>
      </c>
      <c r="H1780" s="6" t="str">
        <f>VLOOKUP(F1780,'Customer Info'!A:C,3,FALSE)</f>
        <v>Dahlen</v>
      </c>
      <c r="I1780" s="6" t="str">
        <f>VLOOKUP(F1780,'Customer Info'!A:E,4,FALSE)</f>
        <v>Corporate</v>
      </c>
      <c r="J1780" s="2">
        <v>1997</v>
      </c>
      <c r="K1780" s="2">
        <v>1816</v>
      </c>
      <c r="L1780" s="2">
        <v>3</v>
      </c>
      <c r="M1780" s="7">
        <f t="shared" si="108"/>
        <v>5448</v>
      </c>
      <c r="N1780" s="7">
        <f t="shared" si="109"/>
        <v>5991</v>
      </c>
      <c r="O1780" s="2">
        <v>34</v>
      </c>
      <c r="P1780" s="8">
        <f t="shared" si="110"/>
        <v>6025</v>
      </c>
      <c r="Q1780" s="8">
        <f t="shared" si="111"/>
        <v>543</v>
      </c>
      <c r="R1780" s="2" t="s">
        <v>28</v>
      </c>
      <c r="S1780" s="24" cm="1">
        <f t="array" ref="S1780">_xlfn.IFS(P1780&lt;5000, P1780*2%,  P1780&lt;25000, P1780*5%, P1780&lt;50000, P1780*7%, P1780&lt;10000, P1780*9%, P1780&lt;250000, P1780*12%, P1780&gt;=250000, P1780*15%)</f>
        <v>301.25</v>
      </c>
    </row>
    <row r="1781" spans="1:19" x14ac:dyDescent="0.3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>VLOOKUP(F1781,'Customer Info'!A:B,2,FALSE)</f>
        <v>Darrin</v>
      </c>
      <c r="H1781" s="6" t="str">
        <f>VLOOKUP(F1781,'Customer Info'!A:C,3,FALSE)</f>
        <v>Martin</v>
      </c>
      <c r="I1781" s="6" t="str">
        <f>VLOOKUP(F1781,'Customer Info'!A:E,4,FALSE)</f>
        <v>Corporate</v>
      </c>
      <c r="J1781" s="2">
        <v>2965</v>
      </c>
      <c r="K1781" s="2">
        <v>2694</v>
      </c>
      <c r="L1781" s="2">
        <v>3</v>
      </c>
      <c r="M1781" s="7">
        <f t="shared" si="108"/>
        <v>8082</v>
      </c>
      <c r="N1781" s="7">
        <f t="shared" si="109"/>
        <v>8895</v>
      </c>
      <c r="O1781" s="2">
        <v>50</v>
      </c>
      <c r="P1781" s="8">
        <f t="shared" si="110"/>
        <v>8945</v>
      </c>
      <c r="Q1781" s="8">
        <f t="shared" si="111"/>
        <v>813</v>
      </c>
      <c r="R1781" s="2" t="s">
        <v>28</v>
      </c>
      <c r="S1781" s="24" cm="1">
        <f t="array" ref="S1781">_xlfn.IFS(P1781&lt;5000, P1781*2%,  P1781&lt;25000, P1781*5%, P1781&lt;50000, P1781*7%, P1781&lt;10000, P1781*9%, P1781&lt;250000, P1781*12%, P1781&gt;=250000, P1781*15%)</f>
        <v>447.25</v>
      </c>
    </row>
    <row r="1782" spans="1:19" x14ac:dyDescent="0.3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>VLOOKUP(F1782,'Customer Info'!A:B,2,FALSE)</f>
        <v>Rick</v>
      </c>
      <c r="H1782" s="6" t="str">
        <f>VLOOKUP(F1782,'Customer Info'!A:C,3,FALSE)</f>
        <v>Duston</v>
      </c>
      <c r="I1782" s="6" t="str">
        <f>VLOOKUP(F1782,'Customer Info'!A:E,4,FALSE)</f>
        <v>Corporate</v>
      </c>
      <c r="J1782" s="2">
        <v>8026</v>
      </c>
      <c r="K1782" s="2">
        <v>7572</v>
      </c>
      <c r="L1782" s="2">
        <v>13</v>
      </c>
      <c r="M1782" s="7">
        <f t="shared" si="108"/>
        <v>98436</v>
      </c>
      <c r="N1782" s="7">
        <f t="shared" si="109"/>
        <v>104338</v>
      </c>
      <c r="O1782" s="2">
        <v>56</v>
      </c>
      <c r="P1782" s="8">
        <f t="shared" si="110"/>
        <v>104394</v>
      </c>
      <c r="Q1782" s="8">
        <f t="shared" si="111"/>
        <v>5902</v>
      </c>
      <c r="R1782" s="2" t="s">
        <v>28</v>
      </c>
      <c r="S1782" s="24" cm="1">
        <f t="array" ref="S1782">_xlfn.IFS(P1782&lt;5000, P1782*2%,  P1782&lt;25000, P1782*5%, P1782&lt;50000, P1782*7%, P1782&lt;10000, P1782*9%, P1782&lt;250000, P1782*12%, P1782&gt;=250000, P1782*15%)</f>
        <v>12527.279999999999</v>
      </c>
    </row>
    <row r="1783" spans="1:19" x14ac:dyDescent="0.3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>VLOOKUP(F1783,'Customer Info'!A:B,2,FALSE)</f>
        <v>Dianna</v>
      </c>
      <c r="H1783" s="6" t="str">
        <f>VLOOKUP(F1783,'Customer Info'!A:C,3,FALSE)</f>
        <v>Vittorini</v>
      </c>
      <c r="I1783" s="6" t="str">
        <f>VLOOKUP(F1783,'Customer Info'!A:E,4,FALSE)</f>
        <v>Corporate</v>
      </c>
      <c r="J1783" s="2">
        <v>3091</v>
      </c>
      <c r="K1783" s="2">
        <v>2889</v>
      </c>
      <c r="L1783" s="2">
        <v>2</v>
      </c>
      <c r="M1783" s="7">
        <f t="shared" si="108"/>
        <v>5778</v>
      </c>
      <c r="N1783" s="7">
        <f t="shared" si="109"/>
        <v>6182</v>
      </c>
      <c r="O1783" s="2">
        <v>94</v>
      </c>
      <c r="P1783" s="8">
        <f t="shared" si="110"/>
        <v>6276</v>
      </c>
      <c r="Q1783" s="8">
        <f t="shared" si="111"/>
        <v>404</v>
      </c>
      <c r="R1783" s="2" t="s">
        <v>56</v>
      </c>
      <c r="S1783" s="24" cm="1">
        <f t="array" ref="S1783">_xlfn.IFS(P1783&lt;5000, P1783*2%,  P1783&lt;25000, P1783*5%, P1783&lt;50000, P1783*7%, P1783&lt;10000, P1783*9%, P1783&lt;250000, P1783*12%, P1783&gt;=250000, P1783*15%)</f>
        <v>313.8</v>
      </c>
    </row>
    <row r="1784" spans="1:19" x14ac:dyDescent="0.3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>VLOOKUP(F1784,'Customer Info'!A:B,2,FALSE)</f>
        <v>Mike</v>
      </c>
      <c r="H1784" s="6" t="str">
        <f>VLOOKUP(F1784,'Customer Info'!A:C,3,FALSE)</f>
        <v>Pelletier</v>
      </c>
      <c r="I1784" s="6" t="str">
        <f>VLOOKUP(F1784,'Customer Info'!A:E,4,FALSE)</f>
        <v>Consumer</v>
      </c>
      <c r="J1784" s="2">
        <v>7658</v>
      </c>
      <c r="K1784" s="2">
        <v>7026</v>
      </c>
      <c r="L1784" s="2">
        <v>6</v>
      </c>
      <c r="M1784" s="7">
        <f t="shared" si="108"/>
        <v>42156</v>
      </c>
      <c r="N1784" s="7">
        <f t="shared" si="109"/>
        <v>45948</v>
      </c>
      <c r="O1784" s="2">
        <v>32</v>
      </c>
      <c r="P1784" s="8">
        <f t="shared" si="110"/>
        <v>45980</v>
      </c>
      <c r="Q1784" s="8">
        <f t="shared" si="111"/>
        <v>3792</v>
      </c>
      <c r="R1784" s="2" t="s">
        <v>28</v>
      </c>
      <c r="S1784" s="24" cm="1">
        <f t="array" ref="S1784">_xlfn.IFS(P1784&lt;5000, P1784*2%,  P1784&lt;25000, P1784*5%, P1784&lt;50000, P1784*7%, P1784&lt;10000, P1784*9%, P1784&lt;250000, P1784*12%, P1784&gt;=250000, P1784*15%)</f>
        <v>3218.6000000000004</v>
      </c>
    </row>
    <row r="1785" spans="1:19" x14ac:dyDescent="0.3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>VLOOKUP(F1785,'Customer Info'!A:B,2,FALSE)</f>
        <v>Lindsay</v>
      </c>
      <c r="H1785" s="6" t="str">
        <f>VLOOKUP(F1785,'Customer Info'!A:C,3,FALSE)</f>
        <v>Shagiari</v>
      </c>
      <c r="I1785" s="6" t="str">
        <f>VLOOKUP(F1785,'Customer Info'!A:E,4,FALSE)</f>
        <v>Corporate</v>
      </c>
      <c r="J1785" s="2">
        <v>63</v>
      </c>
      <c r="K1785" s="2">
        <v>59</v>
      </c>
      <c r="L1785" s="2">
        <v>6</v>
      </c>
      <c r="M1785" s="7">
        <f t="shared" si="108"/>
        <v>354</v>
      </c>
      <c r="N1785" s="7">
        <f t="shared" si="109"/>
        <v>378</v>
      </c>
      <c r="O1785" s="2">
        <v>10</v>
      </c>
      <c r="P1785" s="8">
        <f t="shared" si="110"/>
        <v>388</v>
      </c>
      <c r="Q1785" s="8">
        <f t="shared" si="111"/>
        <v>24</v>
      </c>
      <c r="R1785" s="2" t="s">
        <v>50</v>
      </c>
      <c r="S1785" s="24" cm="1">
        <f t="array" ref="S1785">_xlfn.IFS(P1785&lt;5000, P1785*2%,  P1785&lt;25000, P1785*5%, P1785&lt;50000, P1785*7%, P1785&lt;10000, P1785*9%, P1785&lt;250000, P1785*12%, P1785&gt;=250000, P1785*15%)</f>
        <v>7.76</v>
      </c>
    </row>
    <row r="1786" spans="1:19" x14ac:dyDescent="0.3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>VLOOKUP(F1786,'Customer Info'!A:B,2,FALSE)</f>
        <v>Steven</v>
      </c>
      <c r="H1786" s="6" t="str">
        <f>VLOOKUP(F1786,'Customer Info'!A:C,3,FALSE)</f>
        <v>Cartwright</v>
      </c>
      <c r="I1786" s="6" t="str">
        <f>VLOOKUP(F1786,'Customer Info'!A:E,4,FALSE)</f>
        <v>Consumer</v>
      </c>
      <c r="J1786" s="2">
        <v>9033</v>
      </c>
      <c r="K1786" s="2">
        <v>8132</v>
      </c>
      <c r="L1786" s="2">
        <v>6</v>
      </c>
      <c r="M1786" s="7">
        <f t="shared" si="108"/>
        <v>48792</v>
      </c>
      <c r="N1786" s="7">
        <f t="shared" si="109"/>
        <v>54198</v>
      </c>
      <c r="O1786" s="2">
        <v>93</v>
      </c>
      <c r="P1786" s="8">
        <f t="shared" si="110"/>
        <v>54291</v>
      </c>
      <c r="Q1786" s="8">
        <f t="shared" si="111"/>
        <v>5406</v>
      </c>
      <c r="R1786" s="2" t="s">
        <v>50</v>
      </c>
      <c r="S1786" s="24" cm="1">
        <f t="array" ref="S1786">_xlfn.IFS(P1786&lt;5000, P1786*2%,  P1786&lt;25000, P1786*5%, P1786&lt;50000, P1786*7%, P1786&lt;10000, P1786*9%, P1786&lt;250000, P1786*12%, P1786&gt;=250000, P1786*15%)</f>
        <v>6514.92</v>
      </c>
    </row>
    <row r="1787" spans="1:19" x14ac:dyDescent="0.3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>VLOOKUP(F1787,'Customer Info'!A:B,2,FALSE)</f>
        <v>Joy</v>
      </c>
      <c r="H1787" s="6" t="str">
        <f>VLOOKUP(F1787,'Customer Info'!A:C,3,FALSE)</f>
        <v>Bell</v>
      </c>
      <c r="I1787" s="6" t="str">
        <f>VLOOKUP(F1787,'Customer Info'!A:E,4,FALSE)</f>
        <v>Corporate</v>
      </c>
      <c r="J1787" s="2">
        <v>36057</v>
      </c>
      <c r="K1787" s="2">
        <v>34028</v>
      </c>
      <c r="L1787" s="2">
        <v>2</v>
      </c>
      <c r="M1787" s="7">
        <f t="shared" si="108"/>
        <v>68056</v>
      </c>
      <c r="N1787" s="7">
        <f t="shared" si="109"/>
        <v>72114</v>
      </c>
      <c r="O1787" s="2">
        <v>37</v>
      </c>
      <c r="P1787" s="8">
        <f t="shared" si="110"/>
        <v>72151</v>
      </c>
      <c r="Q1787" s="8">
        <f t="shared" si="111"/>
        <v>4058</v>
      </c>
      <c r="R1787" s="2" t="s">
        <v>28</v>
      </c>
      <c r="S1787" s="24" cm="1">
        <f t="array" ref="S1787">_xlfn.IFS(P1787&lt;5000, P1787*2%,  P1787&lt;25000, P1787*5%, P1787&lt;50000, P1787*7%, P1787&lt;10000, P1787*9%, P1787&lt;250000, P1787*12%, P1787&gt;=250000, P1787*15%)</f>
        <v>8658.119999999999</v>
      </c>
    </row>
    <row r="1788" spans="1:19" x14ac:dyDescent="0.3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>VLOOKUP(F1788,'Customer Info'!A:B,2,FALSE)</f>
        <v>Dionis</v>
      </c>
      <c r="H1788" s="6" t="str">
        <f>VLOOKUP(F1788,'Customer Info'!A:C,3,FALSE)</f>
        <v>Lloyd</v>
      </c>
      <c r="I1788" s="6" t="str">
        <f>VLOOKUP(F1788,'Customer Info'!A:E,4,FALSE)</f>
        <v>Consumer</v>
      </c>
      <c r="J1788" s="2">
        <v>3321</v>
      </c>
      <c r="K1788" s="2">
        <v>2989</v>
      </c>
      <c r="L1788" s="2">
        <v>2</v>
      </c>
      <c r="M1788" s="7">
        <f t="shared" si="108"/>
        <v>5978</v>
      </c>
      <c r="N1788" s="7">
        <f t="shared" si="109"/>
        <v>6642</v>
      </c>
      <c r="O1788" s="2">
        <v>91</v>
      </c>
      <c r="P1788" s="8">
        <f t="shared" si="110"/>
        <v>6733</v>
      </c>
      <c r="Q1788" s="8">
        <f t="shared" si="111"/>
        <v>664</v>
      </c>
      <c r="R1788" s="2" t="s">
        <v>50</v>
      </c>
      <c r="S1788" s="24" cm="1">
        <f t="array" ref="S1788">_xlfn.IFS(P1788&lt;5000, P1788*2%,  P1788&lt;25000, P1788*5%, P1788&lt;50000, P1788*7%, P1788&lt;10000, P1788*9%, P1788&lt;250000, P1788*12%, P1788&gt;=250000, P1788*15%)</f>
        <v>336.65000000000003</v>
      </c>
    </row>
    <row r="1789" spans="1:19" x14ac:dyDescent="0.3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>VLOOKUP(F1789,'Customer Info'!A:B,2,FALSE)</f>
        <v>Christopher</v>
      </c>
      <c r="H1789" s="6" t="str">
        <f>VLOOKUP(F1789,'Customer Info'!A:C,3,FALSE)</f>
        <v>Martinez</v>
      </c>
      <c r="I1789" s="6" t="str">
        <f>VLOOKUP(F1789,'Customer Info'!A:E,4,FALSE)</f>
        <v>Corporate</v>
      </c>
      <c r="J1789" s="2">
        <v>7065</v>
      </c>
      <c r="K1789" s="2">
        <v>6545</v>
      </c>
      <c r="L1789" s="2">
        <v>2</v>
      </c>
      <c r="M1789" s="7">
        <f t="shared" si="108"/>
        <v>13090</v>
      </c>
      <c r="N1789" s="7">
        <f t="shared" si="109"/>
        <v>14130</v>
      </c>
      <c r="O1789" s="2">
        <v>46</v>
      </c>
      <c r="P1789" s="8">
        <f t="shared" si="110"/>
        <v>14176</v>
      </c>
      <c r="Q1789" s="8">
        <f t="shared" si="111"/>
        <v>1040</v>
      </c>
      <c r="R1789" s="2" t="s">
        <v>28</v>
      </c>
      <c r="S1789" s="24" cm="1">
        <f t="array" ref="S1789">_xlfn.IFS(P1789&lt;5000, P1789*2%,  P1789&lt;25000, P1789*5%, P1789&lt;50000, P1789*7%, P1789&lt;10000, P1789*9%, P1789&lt;250000, P1789*12%, P1789&gt;=250000, P1789*15%)</f>
        <v>708.80000000000007</v>
      </c>
    </row>
    <row r="1790" spans="1:19" x14ac:dyDescent="0.3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>VLOOKUP(F1790,'Customer Info'!A:B,2,FALSE)</f>
        <v>Ralph</v>
      </c>
      <c r="H1790" s="6" t="str">
        <f>VLOOKUP(F1790,'Customer Info'!A:C,3,FALSE)</f>
        <v>Arnett</v>
      </c>
      <c r="I1790" s="6" t="str">
        <f>VLOOKUP(F1790,'Customer Info'!A:E,4,FALSE)</f>
        <v>Home Office</v>
      </c>
      <c r="J1790" s="2">
        <v>27691</v>
      </c>
      <c r="K1790" s="2">
        <v>25616</v>
      </c>
      <c r="L1790" s="2">
        <v>6</v>
      </c>
      <c r="M1790" s="7">
        <f t="shared" si="108"/>
        <v>153696</v>
      </c>
      <c r="N1790" s="7">
        <f t="shared" si="109"/>
        <v>166146</v>
      </c>
      <c r="O1790" s="2">
        <v>57</v>
      </c>
      <c r="P1790" s="8">
        <f t="shared" si="110"/>
        <v>166203</v>
      </c>
      <c r="Q1790" s="8">
        <f t="shared" si="111"/>
        <v>12450</v>
      </c>
      <c r="R1790" s="2" t="s">
        <v>50</v>
      </c>
      <c r="S1790" s="24" cm="1">
        <f t="array" ref="S1790">_xlfn.IFS(P1790&lt;5000, P1790*2%,  P1790&lt;25000, P1790*5%, P1790&lt;50000, P1790*7%, P1790&lt;10000, P1790*9%, P1790&lt;250000, P1790*12%, P1790&gt;=250000, P1790*15%)</f>
        <v>19944.36</v>
      </c>
    </row>
    <row r="1791" spans="1:19" x14ac:dyDescent="0.3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>VLOOKUP(F1791,'Customer Info'!A:B,2,FALSE)</f>
        <v>Daniel</v>
      </c>
      <c r="H1791" s="6" t="str">
        <f>VLOOKUP(F1791,'Customer Info'!A:C,3,FALSE)</f>
        <v>Raglin</v>
      </c>
      <c r="I1791" s="6" t="str">
        <f>VLOOKUP(F1791,'Customer Info'!A:E,4,FALSE)</f>
        <v>Home Office</v>
      </c>
      <c r="J1791" s="2">
        <v>147</v>
      </c>
      <c r="K1791" s="2">
        <v>138</v>
      </c>
      <c r="L1791" s="2">
        <v>1</v>
      </c>
      <c r="M1791" s="7">
        <f t="shared" si="108"/>
        <v>138</v>
      </c>
      <c r="N1791" s="7">
        <f t="shared" si="109"/>
        <v>147</v>
      </c>
      <c r="O1791" s="2">
        <v>30</v>
      </c>
      <c r="P1791" s="8">
        <f t="shared" si="110"/>
        <v>177</v>
      </c>
      <c r="Q1791" s="8">
        <f t="shared" si="111"/>
        <v>9</v>
      </c>
      <c r="R1791" s="2" t="s">
        <v>26</v>
      </c>
      <c r="S1791" s="24" cm="1">
        <f t="array" ref="S1791">_xlfn.IFS(P1791&lt;5000, P1791*2%,  P1791&lt;25000, P1791*5%, P1791&lt;50000, P1791*7%, P1791&lt;10000, P1791*9%, P1791&lt;250000, P1791*12%, P1791&gt;=250000, P1791*15%)</f>
        <v>3.54</v>
      </c>
    </row>
    <row r="1792" spans="1:19" x14ac:dyDescent="0.3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>VLOOKUP(F1792,'Customer Info'!A:B,2,FALSE)</f>
        <v>Adrian</v>
      </c>
      <c r="H1792" s="6" t="str">
        <f>VLOOKUP(F1792,'Customer Info'!A:C,3,FALSE)</f>
        <v>Barton</v>
      </c>
      <c r="I1792" s="6" t="str">
        <f>VLOOKUP(F1792,'Customer Info'!A:E,4,FALSE)</f>
        <v>Consumer</v>
      </c>
      <c r="J1792" s="2">
        <v>851</v>
      </c>
      <c r="K1792" s="2">
        <v>773</v>
      </c>
      <c r="L1792" s="2">
        <v>9</v>
      </c>
      <c r="M1792" s="7">
        <f t="shared" si="108"/>
        <v>6957</v>
      </c>
      <c r="N1792" s="7">
        <f t="shared" si="109"/>
        <v>7659</v>
      </c>
      <c r="O1792" s="2">
        <v>89</v>
      </c>
      <c r="P1792" s="8">
        <f t="shared" si="110"/>
        <v>7748</v>
      </c>
      <c r="Q1792" s="8">
        <f t="shared" si="111"/>
        <v>702</v>
      </c>
      <c r="R1792" s="2" t="s">
        <v>50</v>
      </c>
      <c r="S1792" s="24" cm="1">
        <f t="array" ref="S1792">_xlfn.IFS(P1792&lt;5000, P1792*2%,  P1792&lt;25000, P1792*5%, P1792&lt;50000, P1792*7%, P1792&lt;10000, P1792*9%, P1792&lt;250000, P1792*12%, P1792&gt;=250000, P1792*15%)</f>
        <v>387.40000000000003</v>
      </c>
    </row>
    <row r="1793" spans="1:19" x14ac:dyDescent="0.3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>VLOOKUP(F1793,'Customer Info'!A:B,2,FALSE)</f>
        <v>Kelly</v>
      </c>
      <c r="H1793" s="6" t="str">
        <f>VLOOKUP(F1793,'Customer Info'!A:C,3,FALSE)</f>
        <v>Collister</v>
      </c>
      <c r="I1793" s="6" t="str">
        <f>VLOOKUP(F1793,'Customer Info'!A:E,4,FALSE)</f>
        <v>Corporate</v>
      </c>
      <c r="J1793" s="2">
        <v>69</v>
      </c>
      <c r="K1793" s="2">
        <v>63</v>
      </c>
      <c r="L1793" s="2">
        <v>2</v>
      </c>
      <c r="M1793" s="7">
        <f t="shared" si="108"/>
        <v>126</v>
      </c>
      <c r="N1793" s="7">
        <f t="shared" si="109"/>
        <v>138</v>
      </c>
      <c r="O1793" s="2">
        <v>10</v>
      </c>
      <c r="P1793" s="8">
        <f t="shared" si="110"/>
        <v>148</v>
      </c>
      <c r="Q1793" s="8">
        <f t="shared" si="111"/>
        <v>12</v>
      </c>
      <c r="R1793" s="2" t="s">
        <v>28</v>
      </c>
      <c r="S1793" s="24" cm="1">
        <f t="array" ref="S1793">_xlfn.IFS(P1793&lt;5000, P1793*2%,  P1793&lt;25000, P1793*5%, P1793&lt;50000, P1793*7%, P1793&lt;10000, P1793*9%, P1793&lt;250000, P1793*12%, P1793&gt;=250000, P1793*15%)</f>
        <v>2.96</v>
      </c>
    </row>
    <row r="1794" spans="1:19" x14ac:dyDescent="0.3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>VLOOKUP(F1794,'Customer Info'!A:B,2,FALSE)</f>
        <v>Brendan</v>
      </c>
      <c r="H1794" s="6" t="str">
        <f>VLOOKUP(F1794,'Customer Info'!A:C,3,FALSE)</f>
        <v>Murry</v>
      </c>
      <c r="I1794" s="6" t="str">
        <f>VLOOKUP(F1794,'Customer Info'!A:E,4,FALSE)</f>
        <v>Home Office</v>
      </c>
      <c r="J1794" s="2">
        <v>2960</v>
      </c>
      <c r="K1794" s="2">
        <v>2635</v>
      </c>
      <c r="L1794" s="2">
        <v>6</v>
      </c>
      <c r="M1794" s="7">
        <f t="shared" si="108"/>
        <v>15810</v>
      </c>
      <c r="N1794" s="7">
        <f t="shared" si="109"/>
        <v>17760</v>
      </c>
      <c r="O1794" s="2">
        <v>39</v>
      </c>
      <c r="P1794" s="8">
        <f t="shared" si="110"/>
        <v>17799</v>
      </c>
      <c r="Q1794" s="8">
        <f t="shared" si="111"/>
        <v>1950</v>
      </c>
      <c r="R1794" s="2" t="s">
        <v>28</v>
      </c>
      <c r="S1794" s="24" cm="1">
        <f t="array" ref="S1794">_xlfn.IFS(P1794&lt;5000, P1794*2%,  P1794&lt;25000, P1794*5%, P1794&lt;50000, P1794*7%, P1794&lt;10000, P1794*9%, P1794&lt;250000, P1794*12%, P1794&gt;=250000, P1794*15%)</f>
        <v>889.95</v>
      </c>
    </row>
    <row r="1795" spans="1:19" x14ac:dyDescent="0.3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>VLOOKUP(F1795,'Customer Info'!A:B,2,FALSE)</f>
        <v>Tom</v>
      </c>
      <c r="H1795" s="6" t="str">
        <f>VLOOKUP(F1795,'Customer Info'!A:C,3,FALSE)</f>
        <v>Zandusky</v>
      </c>
      <c r="I1795" s="6" t="str">
        <f>VLOOKUP(F1795,'Customer Info'!A:E,4,FALSE)</f>
        <v>Consumer</v>
      </c>
      <c r="J1795" s="2">
        <v>3091</v>
      </c>
      <c r="K1795" s="2">
        <v>2889</v>
      </c>
      <c r="L1795" s="2">
        <v>9</v>
      </c>
      <c r="M1795" s="7">
        <f t="shared" si="108"/>
        <v>26001</v>
      </c>
      <c r="N1795" s="7">
        <f t="shared" si="109"/>
        <v>27819</v>
      </c>
      <c r="O1795" s="2">
        <v>85</v>
      </c>
      <c r="P1795" s="8">
        <f t="shared" si="110"/>
        <v>27904</v>
      </c>
      <c r="Q1795" s="8">
        <f t="shared" si="111"/>
        <v>1818</v>
      </c>
      <c r="R1795" s="2" t="s">
        <v>28</v>
      </c>
      <c r="S1795" s="24" cm="1">
        <f t="array" ref="S1795">_xlfn.IFS(P1795&lt;5000, P1795*2%,  P1795&lt;25000, P1795*5%, P1795&lt;50000, P1795*7%, P1795&lt;10000, P1795*9%, P1795&lt;250000, P1795*12%, P1795&gt;=250000, P1795*15%)</f>
        <v>1953.2800000000002</v>
      </c>
    </row>
    <row r="1796" spans="1:19" x14ac:dyDescent="0.3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>VLOOKUP(F1796,'Customer Info'!A:B,2,FALSE)</f>
        <v>Toby</v>
      </c>
      <c r="H1796" s="6" t="str">
        <f>VLOOKUP(F1796,'Customer Info'!A:C,3,FALSE)</f>
        <v>Carlisle</v>
      </c>
      <c r="I1796" s="6" t="str">
        <f>VLOOKUP(F1796,'Customer Info'!A:E,4,FALSE)</f>
        <v>Corporate</v>
      </c>
      <c r="J1796" s="2">
        <v>60</v>
      </c>
      <c r="K1796" s="2">
        <v>55</v>
      </c>
      <c r="L1796" s="2">
        <v>2</v>
      </c>
      <c r="M1796" s="7">
        <f t="shared" si="108"/>
        <v>110</v>
      </c>
      <c r="N1796" s="7">
        <f t="shared" si="109"/>
        <v>120</v>
      </c>
      <c r="O1796" s="2">
        <v>10</v>
      </c>
      <c r="P1796" s="8">
        <f t="shared" si="110"/>
        <v>130</v>
      </c>
      <c r="Q1796" s="8">
        <f t="shared" si="111"/>
        <v>10</v>
      </c>
      <c r="R1796" s="2" t="s">
        <v>28</v>
      </c>
      <c r="S1796" s="24" cm="1">
        <f t="array" ref="S1796">_xlfn.IFS(P1796&lt;5000, P1796*2%,  P1796&lt;25000, P1796*5%, P1796&lt;50000, P1796*7%, P1796&lt;10000, P1796*9%, P1796&lt;250000, P1796*12%, P1796&gt;=250000, P1796*15%)</f>
        <v>2.6</v>
      </c>
    </row>
    <row r="1797" spans="1:19" x14ac:dyDescent="0.3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>VLOOKUP(F1797,'Customer Info'!A:B,2,FALSE)</f>
        <v>Adrian</v>
      </c>
      <c r="H1797" s="6" t="str">
        <f>VLOOKUP(F1797,'Customer Info'!A:C,3,FALSE)</f>
        <v>Barton</v>
      </c>
      <c r="I1797" s="6" t="str">
        <f>VLOOKUP(F1797,'Customer Info'!A:E,4,FALSE)</f>
        <v>Consumer</v>
      </c>
      <c r="J1797" s="2">
        <v>4577</v>
      </c>
      <c r="K1797" s="2">
        <v>4280</v>
      </c>
      <c r="L1797" s="2">
        <v>2</v>
      </c>
      <c r="M1797" s="7">
        <f t="shared" si="108"/>
        <v>8560</v>
      </c>
      <c r="N1797" s="7">
        <f t="shared" si="109"/>
        <v>9154</v>
      </c>
      <c r="O1797" s="2">
        <v>76</v>
      </c>
      <c r="P1797" s="8">
        <f t="shared" si="110"/>
        <v>9230</v>
      </c>
      <c r="Q1797" s="8">
        <f t="shared" si="111"/>
        <v>594</v>
      </c>
      <c r="R1797" s="2" t="s">
        <v>56</v>
      </c>
      <c r="S1797" s="24" cm="1">
        <f t="array" ref="S1797">_xlfn.IFS(P1797&lt;5000, P1797*2%,  P1797&lt;25000, P1797*5%, P1797&lt;50000, P1797*7%, P1797&lt;10000, P1797*9%, P1797&lt;250000, P1797*12%, P1797&gt;=250000, P1797*15%)</f>
        <v>461.5</v>
      </c>
    </row>
    <row r="1798" spans="1:19" x14ac:dyDescent="0.3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>VLOOKUP(F1798,'Customer Info'!A:B,2,FALSE)</f>
        <v>Carol</v>
      </c>
      <c r="H1798" s="6" t="str">
        <f>VLOOKUP(F1798,'Customer Info'!A:C,3,FALSE)</f>
        <v>Adams</v>
      </c>
      <c r="I1798" s="6" t="str">
        <f>VLOOKUP(F1798,'Customer Info'!A:E,4,FALSE)</f>
        <v>Consumer</v>
      </c>
      <c r="J1798" s="2">
        <v>6864</v>
      </c>
      <c r="K1798" s="2">
        <v>6667</v>
      </c>
      <c r="L1798" s="2">
        <v>3</v>
      </c>
      <c r="M1798" s="7">
        <f t="shared" si="108"/>
        <v>20001</v>
      </c>
      <c r="N1798" s="7">
        <f t="shared" si="109"/>
        <v>20592</v>
      </c>
      <c r="O1798" s="2">
        <v>23</v>
      </c>
      <c r="P1798" s="8">
        <f t="shared" si="110"/>
        <v>20615</v>
      </c>
      <c r="Q1798" s="8">
        <f t="shared" si="111"/>
        <v>591</v>
      </c>
      <c r="R1798" s="2" t="s">
        <v>28</v>
      </c>
      <c r="S1798" s="24" cm="1">
        <f t="array" ref="S1798">_xlfn.IFS(P1798&lt;5000, P1798*2%,  P1798&lt;25000, P1798*5%, P1798&lt;50000, P1798*7%, P1798&lt;10000, P1798*9%, P1798&lt;250000, P1798*12%, P1798&gt;=250000, P1798*15%)</f>
        <v>1030.75</v>
      </c>
    </row>
    <row r="1799" spans="1:19" x14ac:dyDescent="0.3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>VLOOKUP(F1799,'Customer Info'!A:B,2,FALSE)</f>
        <v>Gary</v>
      </c>
      <c r="H1799" s="6" t="str">
        <f>VLOOKUP(F1799,'Customer Info'!A:C,3,FALSE)</f>
        <v>Hansen</v>
      </c>
      <c r="I1799" s="6" t="str">
        <f>VLOOKUP(F1799,'Customer Info'!A:E,4,FALSE)</f>
        <v>Consumer</v>
      </c>
      <c r="J1799" s="2">
        <v>119</v>
      </c>
      <c r="K1799" s="2">
        <v>112</v>
      </c>
      <c r="L1799" s="2">
        <v>2</v>
      </c>
      <c r="M1799" s="7">
        <f t="shared" si="108"/>
        <v>224</v>
      </c>
      <c r="N1799" s="7">
        <f t="shared" si="109"/>
        <v>238</v>
      </c>
      <c r="O1799" s="2">
        <v>30</v>
      </c>
      <c r="P1799" s="8">
        <f t="shared" si="110"/>
        <v>268</v>
      </c>
      <c r="Q1799" s="8">
        <f t="shared" si="111"/>
        <v>14</v>
      </c>
      <c r="R1799" s="2" t="s">
        <v>50</v>
      </c>
      <c r="S1799" s="24" cm="1">
        <f t="array" ref="S1799">_xlfn.IFS(P1799&lt;5000, P1799*2%,  P1799&lt;25000, P1799*5%, P1799&lt;50000, P1799*7%, P1799&lt;10000, P1799*9%, P1799&lt;250000, P1799*12%, P1799&gt;=250000, P1799*15%)</f>
        <v>5.36</v>
      </c>
    </row>
    <row r="1800" spans="1:19" x14ac:dyDescent="0.3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>VLOOKUP(F1800,'Customer Info'!A:B,2,FALSE)</f>
        <v>Bill</v>
      </c>
      <c r="H1800" s="6" t="str">
        <f>VLOOKUP(F1800,'Customer Info'!A:C,3,FALSE)</f>
        <v>Stewart</v>
      </c>
      <c r="I1800" s="6" t="str">
        <f>VLOOKUP(F1800,'Customer Info'!A:E,4,FALSE)</f>
        <v>Consumer</v>
      </c>
      <c r="J1800" s="2">
        <v>140</v>
      </c>
      <c r="K1800" s="2">
        <v>137</v>
      </c>
      <c r="L1800" s="2">
        <v>5</v>
      </c>
      <c r="M1800" s="7">
        <f t="shared" si="108"/>
        <v>685</v>
      </c>
      <c r="N1800" s="7">
        <f t="shared" si="109"/>
        <v>700</v>
      </c>
      <c r="O1800" s="2">
        <v>30</v>
      </c>
      <c r="P1800" s="8">
        <f t="shared" si="110"/>
        <v>730</v>
      </c>
      <c r="Q1800" s="8">
        <f t="shared" si="111"/>
        <v>15</v>
      </c>
      <c r="R1800" s="2" t="s">
        <v>50</v>
      </c>
      <c r="S1800" s="24" cm="1">
        <f t="array" ref="S1800">_xlfn.IFS(P1800&lt;5000, P1800*2%,  P1800&lt;25000, P1800*5%, P1800&lt;50000, P1800*7%, P1800&lt;10000, P1800*9%, P1800&lt;250000, P1800*12%, P1800&gt;=250000, P1800*15%)</f>
        <v>14.6</v>
      </c>
    </row>
    <row r="1801" spans="1:19" x14ac:dyDescent="0.3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>VLOOKUP(F1801,'Customer Info'!A:B,2,FALSE)</f>
        <v>Kelly</v>
      </c>
      <c r="H1801" s="6" t="str">
        <f>VLOOKUP(F1801,'Customer Info'!A:C,3,FALSE)</f>
        <v>Collister</v>
      </c>
      <c r="I1801" s="6" t="str">
        <f>VLOOKUP(F1801,'Customer Info'!A:E,4,FALSE)</f>
        <v>Corporate</v>
      </c>
      <c r="J1801" s="2">
        <v>2681</v>
      </c>
      <c r="K1801" s="2">
        <v>2458</v>
      </c>
      <c r="L1801" s="2">
        <v>1</v>
      </c>
      <c r="M1801" s="7">
        <f t="shared" si="108"/>
        <v>2458</v>
      </c>
      <c r="N1801" s="7">
        <f t="shared" si="109"/>
        <v>2681</v>
      </c>
      <c r="O1801" s="2">
        <v>52</v>
      </c>
      <c r="P1801" s="8">
        <f t="shared" si="110"/>
        <v>2733</v>
      </c>
      <c r="Q1801" s="8">
        <f t="shared" si="111"/>
        <v>223</v>
      </c>
      <c r="R1801" s="2" t="s">
        <v>28</v>
      </c>
      <c r="S1801" s="24" cm="1">
        <f t="array" ref="S1801">_xlfn.IFS(P1801&lt;5000, P1801*2%,  P1801&lt;25000, P1801*5%, P1801&lt;50000, P1801*7%, P1801&lt;10000, P1801*9%, P1801&lt;250000, P1801*12%, P1801&gt;=250000, P1801*15%)</f>
        <v>54.660000000000004</v>
      </c>
    </row>
    <row r="1802" spans="1:19" x14ac:dyDescent="0.3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>VLOOKUP(F1802,'Customer Info'!A:B,2,FALSE)</f>
        <v>Aaron</v>
      </c>
      <c r="H1802" s="6" t="str">
        <f>VLOOKUP(F1802,'Customer Info'!A:C,3,FALSE)</f>
        <v>Hawkins</v>
      </c>
      <c r="I1802" s="6" t="str">
        <f>VLOOKUP(F1802,'Customer Info'!A:E,4,FALSE)</f>
        <v>Consumer</v>
      </c>
      <c r="J1802" s="2">
        <v>1292</v>
      </c>
      <c r="K1802" s="2">
        <v>1185</v>
      </c>
      <c r="L1802" s="2">
        <v>2</v>
      </c>
      <c r="M1802" s="7">
        <f t="shared" si="108"/>
        <v>2370</v>
      </c>
      <c r="N1802" s="7">
        <f t="shared" si="109"/>
        <v>2584</v>
      </c>
      <c r="O1802" s="2">
        <v>98</v>
      </c>
      <c r="P1802" s="8">
        <f t="shared" si="110"/>
        <v>2682</v>
      </c>
      <c r="Q1802" s="8">
        <f t="shared" si="111"/>
        <v>214</v>
      </c>
      <c r="R1802" s="2" t="s">
        <v>28</v>
      </c>
      <c r="S1802" s="24" cm="1">
        <f t="array" ref="S1802">_xlfn.IFS(P1802&lt;5000, P1802*2%,  P1802&lt;25000, P1802*5%, P1802&lt;50000, P1802*7%, P1802&lt;10000, P1802*9%, P1802&lt;250000, P1802*12%, P1802&gt;=250000, P1802*15%)</f>
        <v>53.64</v>
      </c>
    </row>
    <row r="1803" spans="1:19" x14ac:dyDescent="0.3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>VLOOKUP(F1803,'Customer Info'!A:B,2,FALSE)</f>
        <v>Julie</v>
      </c>
      <c r="H1803" s="6" t="str">
        <f>VLOOKUP(F1803,'Customer Info'!A:C,3,FALSE)</f>
        <v>Creighton</v>
      </c>
      <c r="I1803" s="6" t="str">
        <f>VLOOKUP(F1803,'Customer Info'!A:E,4,FALSE)</f>
        <v>Consumer</v>
      </c>
      <c r="J1803" s="2">
        <v>2200</v>
      </c>
      <c r="K1803" s="2">
        <v>2020</v>
      </c>
      <c r="L1803" s="2">
        <v>3</v>
      </c>
      <c r="M1803" s="7">
        <f t="shared" ref="M1803:M1866" si="112">K1803*L1803</f>
        <v>6060</v>
      </c>
      <c r="N1803" s="7">
        <f t="shared" ref="N1803:N1866" si="113">J1803*L1803</f>
        <v>6600</v>
      </c>
      <c r="O1803" s="2">
        <v>65</v>
      </c>
      <c r="P1803" s="8">
        <f t="shared" ref="P1803:P1866" si="114">N1803+O1803</f>
        <v>6665</v>
      </c>
      <c r="Q1803" s="8">
        <f t="shared" ref="Q1803:Q1866" si="115">N1803-M1803</f>
        <v>540</v>
      </c>
      <c r="R1803" s="2" t="s">
        <v>50</v>
      </c>
      <c r="S1803" s="24" cm="1">
        <f t="array" ref="S1803">_xlfn.IFS(P1803&lt;5000, P1803*2%,  P1803&lt;25000, P1803*5%, P1803&lt;50000, P1803*7%, P1803&lt;10000, P1803*9%, P1803&lt;250000, P1803*12%, P1803&gt;=250000, P1803*15%)</f>
        <v>333.25</v>
      </c>
    </row>
    <row r="1804" spans="1:19" x14ac:dyDescent="0.3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>VLOOKUP(F1804,'Customer Info'!A:B,2,FALSE)</f>
        <v>Neoma</v>
      </c>
      <c r="H1804" s="6" t="str">
        <f>VLOOKUP(F1804,'Customer Info'!A:C,3,FALSE)</f>
        <v>Murray</v>
      </c>
      <c r="I1804" s="6" t="str">
        <f>VLOOKUP(F1804,'Customer Info'!A:E,4,FALSE)</f>
        <v>Home Office</v>
      </c>
      <c r="J1804" s="2">
        <v>193</v>
      </c>
      <c r="K1804" s="2">
        <v>173</v>
      </c>
      <c r="L1804" s="2">
        <v>3</v>
      </c>
      <c r="M1804" s="7">
        <f t="shared" si="112"/>
        <v>519</v>
      </c>
      <c r="N1804" s="7">
        <f t="shared" si="113"/>
        <v>579</v>
      </c>
      <c r="O1804" s="2">
        <v>30</v>
      </c>
      <c r="P1804" s="8">
        <f t="shared" si="114"/>
        <v>609</v>
      </c>
      <c r="Q1804" s="8">
        <f t="shared" si="115"/>
        <v>60</v>
      </c>
      <c r="R1804" s="2" t="s">
        <v>28</v>
      </c>
      <c r="S1804" s="24" cm="1">
        <f t="array" ref="S1804">_xlfn.IFS(P1804&lt;5000, P1804*2%,  P1804&lt;25000, P1804*5%, P1804&lt;50000, P1804*7%, P1804&lt;10000, P1804*9%, P1804&lt;250000, P1804*12%, P1804&gt;=250000, P1804*15%)</f>
        <v>12.18</v>
      </c>
    </row>
    <row r="1805" spans="1:19" x14ac:dyDescent="0.3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>VLOOKUP(F1805,'Customer Info'!A:B,2,FALSE)</f>
        <v>Nick</v>
      </c>
      <c r="H1805" s="6" t="str">
        <f>VLOOKUP(F1805,'Customer Info'!A:C,3,FALSE)</f>
        <v>Zandusky</v>
      </c>
      <c r="I1805" s="6" t="str">
        <f>VLOOKUP(F1805,'Customer Info'!A:E,4,FALSE)</f>
        <v>Consumer</v>
      </c>
      <c r="J1805" s="2">
        <v>2228</v>
      </c>
      <c r="K1805" s="2">
        <v>2143</v>
      </c>
      <c r="L1805" s="2">
        <v>3</v>
      </c>
      <c r="M1805" s="7">
        <f t="shared" si="112"/>
        <v>6429</v>
      </c>
      <c r="N1805" s="7">
        <f t="shared" si="113"/>
        <v>6684</v>
      </c>
      <c r="O1805" s="2">
        <v>24</v>
      </c>
      <c r="P1805" s="8">
        <f t="shared" si="114"/>
        <v>6708</v>
      </c>
      <c r="Q1805" s="8">
        <f t="shared" si="115"/>
        <v>255</v>
      </c>
      <c r="R1805" s="2" t="s">
        <v>28</v>
      </c>
      <c r="S1805" s="24" cm="1">
        <f t="array" ref="S1805">_xlfn.IFS(P1805&lt;5000, P1805*2%,  P1805&lt;25000, P1805*5%, P1805&lt;50000, P1805*7%, P1805&lt;10000, P1805*9%, P1805&lt;250000, P1805*12%, P1805&gt;=250000, P1805*15%)</f>
        <v>335.40000000000003</v>
      </c>
    </row>
    <row r="1806" spans="1:19" x14ac:dyDescent="0.3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>VLOOKUP(F1806,'Customer Info'!A:B,2,FALSE)</f>
        <v>Logan</v>
      </c>
      <c r="H1806" s="6" t="str">
        <f>VLOOKUP(F1806,'Customer Info'!A:C,3,FALSE)</f>
        <v>Currie</v>
      </c>
      <c r="I1806" s="6" t="str">
        <f>VLOOKUP(F1806,'Customer Info'!A:E,4,FALSE)</f>
        <v>Corporate</v>
      </c>
      <c r="J1806" s="2">
        <v>2271</v>
      </c>
      <c r="K1806" s="2">
        <v>2144</v>
      </c>
      <c r="L1806" s="2">
        <v>2</v>
      </c>
      <c r="M1806" s="7">
        <f t="shared" si="112"/>
        <v>4288</v>
      </c>
      <c r="N1806" s="7">
        <f t="shared" si="113"/>
        <v>4542</v>
      </c>
      <c r="O1806" s="2">
        <v>78</v>
      </c>
      <c r="P1806" s="8">
        <f t="shared" si="114"/>
        <v>4620</v>
      </c>
      <c r="Q1806" s="8">
        <f t="shared" si="115"/>
        <v>254</v>
      </c>
      <c r="R1806" s="2" t="s">
        <v>50</v>
      </c>
      <c r="S1806" s="24" cm="1">
        <f t="array" ref="S1806">_xlfn.IFS(P1806&lt;5000, P1806*2%,  P1806&lt;25000, P1806*5%, P1806&lt;50000, P1806*7%, P1806&lt;10000, P1806*9%, P1806&lt;250000, P1806*12%, P1806&gt;=250000, P1806*15%)</f>
        <v>92.4</v>
      </c>
    </row>
    <row r="1807" spans="1:19" x14ac:dyDescent="0.3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>VLOOKUP(F1807,'Customer Info'!A:B,2,FALSE)</f>
        <v>Denise</v>
      </c>
      <c r="H1807" s="6" t="str">
        <f>VLOOKUP(F1807,'Customer Info'!A:C,3,FALSE)</f>
        <v>Leinenbach</v>
      </c>
      <c r="I1807" s="6" t="str">
        <f>VLOOKUP(F1807,'Customer Info'!A:E,4,FALSE)</f>
        <v>Consumer</v>
      </c>
      <c r="J1807" s="2">
        <v>1306</v>
      </c>
      <c r="K1807" s="2">
        <v>1197</v>
      </c>
      <c r="L1807" s="2">
        <v>2</v>
      </c>
      <c r="M1807" s="7">
        <f t="shared" si="112"/>
        <v>2394</v>
      </c>
      <c r="N1807" s="7">
        <f t="shared" si="113"/>
        <v>2612</v>
      </c>
      <c r="O1807" s="2">
        <v>100</v>
      </c>
      <c r="P1807" s="8">
        <f t="shared" si="114"/>
        <v>2712</v>
      </c>
      <c r="Q1807" s="8">
        <f t="shared" si="115"/>
        <v>218</v>
      </c>
      <c r="R1807" s="2" t="s">
        <v>28</v>
      </c>
      <c r="S1807" s="24" cm="1">
        <f t="array" ref="S1807">_xlfn.IFS(P1807&lt;5000, P1807*2%,  P1807&lt;25000, P1807*5%, P1807&lt;50000, P1807*7%, P1807&lt;10000, P1807*9%, P1807&lt;250000, P1807*12%, P1807&gt;=250000, P1807*15%)</f>
        <v>54.24</v>
      </c>
    </row>
    <row r="1808" spans="1:19" x14ac:dyDescent="0.3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>VLOOKUP(F1808,'Customer Info'!A:B,2,FALSE)</f>
        <v>Jim</v>
      </c>
      <c r="H1808" s="6" t="str">
        <f>VLOOKUP(F1808,'Customer Info'!A:C,3,FALSE)</f>
        <v>Epp</v>
      </c>
      <c r="I1808" s="6" t="str">
        <f>VLOOKUP(F1808,'Customer Info'!A:E,4,FALSE)</f>
        <v>Corporate</v>
      </c>
      <c r="J1808" s="2">
        <v>851</v>
      </c>
      <c r="K1808" s="2">
        <v>773</v>
      </c>
      <c r="L1808" s="2">
        <v>2</v>
      </c>
      <c r="M1808" s="7">
        <f t="shared" si="112"/>
        <v>1546</v>
      </c>
      <c r="N1808" s="7">
        <f t="shared" si="113"/>
        <v>1702</v>
      </c>
      <c r="O1808" s="2">
        <v>90</v>
      </c>
      <c r="P1808" s="8">
        <f t="shared" si="114"/>
        <v>1792</v>
      </c>
      <c r="Q1808" s="8">
        <f t="shared" si="115"/>
        <v>156</v>
      </c>
      <c r="R1808" s="2" t="s">
        <v>28</v>
      </c>
      <c r="S1808" s="24" cm="1">
        <f t="array" ref="S1808">_xlfn.IFS(P1808&lt;5000, P1808*2%,  P1808&lt;25000, P1808*5%, P1808&lt;50000, P1808*7%, P1808&lt;10000, P1808*9%, P1808&lt;250000, P1808*12%, P1808&gt;=250000, P1808*15%)</f>
        <v>35.840000000000003</v>
      </c>
    </row>
    <row r="1809" spans="1:19" x14ac:dyDescent="0.3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>VLOOKUP(F1809,'Customer Info'!A:B,2,FALSE)</f>
        <v>Mick</v>
      </c>
      <c r="H1809" s="6" t="str">
        <f>VLOOKUP(F1809,'Customer Info'!A:C,3,FALSE)</f>
        <v>Brown</v>
      </c>
      <c r="I1809" s="6" t="str">
        <f>VLOOKUP(F1809,'Customer Info'!A:E,4,FALSE)</f>
        <v>Home Office</v>
      </c>
      <c r="J1809" s="2">
        <v>4904</v>
      </c>
      <c r="K1809" s="2">
        <v>4499</v>
      </c>
      <c r="L1809" s="2">
        <v>1</v>
      </c>
      <c r="M1809" s="7">
        <f t="shared" si="112"/>
        <v>4499</v>
      </c>
      <c r="N1809" s="7">
        <f t="shared" si="113"/>
        <v>4904</v>
      </c>
      <c r="O1809" s="2">
        <v>40</v>
      </c>
      <c r="P1809" s="8">
        <f t="shared" si="114"/>
        <v>4944</v>
      </c>
      <c r="Q1809" s="8">
        <f t="shared" si="115"/>
        <v>405</v>
      </c>
      <c r="R1809" s="2" t="s">
        <v>28</v>
      </c>
      <c r="S1809" s="24" cm="1">
        <f t="array" ref="S1809">_xlfn.IFS(P1809&lt;5000, P1809*2%,  P1809&lt;25000, P1809*5%, P1809&lt;50000, P1809*7%, P1809&lt;10000, P1809*9%, P1809&lt;250000, P1809*12%, P1809&gt;=250000, P1809*15%)</f>
        <v>98.88</v>
      </c>
    </row>
    <row r="1810" spans="1:19" x14ac:dyDescent="0.3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>VLOOKUP(F1810,'Customer Info'!A:B,2,FALSE)</f>
        <v>Hunter</v>
      </c>
      <c r="H1810" s="6" t="str">
        <f>VLOOKUP(F1810,'Customer Info'!A:C,3,FALSE)</f>
        <v>Lopez</v>
      </c>
      <c r="I1810" s="6" t="str">
        <f>VLOOKUP(F1810,'Customer Info'!A:E,4,FALSE)</f>
        <v>Consumer</v>
      </c>
      <c r="J1810" s="2">
        <v>61</v>
      </c>
      <c r="K1810" s="2">
        <v>56</v>
      </c>
      <c r="L1810" s="2">
        <v>8</v>
      </c>
      <c r="M1810" s="7">
        <f t="shared" si="112"/>
        <v>448</v>
      </c>
      <c r="N1810" s="7">
        <f t="shared" si="113"/>
        <v>488</v>
      </c>
      <c r="O1810" s="2">
        <v>10</v>
      </c>
      <c r="P1810" s="8">
        <f t="shared" si="114"/>
        <v>498</v>
      </c>
      <c r="Q1810" s="8">
        <f t="shared" si="115"/>
        <v>40</v>
      </c>
      <c r="R1810" s="2" t="s">
        <v>28</v>
      </c>
      <c r="S1810" s="24" cm="1">
        <f t="array" ref="S1810">_xlfn.IFS(P1810&lt;5000, P1810*2%,  P1810&lt;25000, P1810*5%, P1810&lt;50000, P1810*7%, P1810&lt;10000, P1810*9%, P1810&lt;250000, P1810*12%, P1810&gt;=250000, P1810*15%)</f>
        <v>9.9600000000000009</v>
      </c>
    </row>
    <row r="1811" spans="1:19" x14ac:dyDescent="0.3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>VLOOKUP(F1811,'Customer Info'!A:B,2,FALSE)</f>
        <v>Tom</v>
      </c>
      <c r="H1811" s="6" t="str">
        <f>VLOOKUP(F1811,'Customer Info'!A:C,3,FALSE)</f>
        <v>Prescott</v>
      </c>
      <c r="I1811" s="6" t="str">
        <f>VLOOKUP(F1811,'Customer Info'!A:E,4,FALSE)</f>
        <v>Corporate</v>
      </c>
      <c r="J1811" s="2">
        <v>932</v>
      </c>
      <c r="K1811" s="2">
        <v>838</v>
      </c>
      <c r="L1811" s="2">
        <v>5</v>
      </c>
      <c r="M1811" s="7">
        <f t="shared" si="112"/>
        <v>4190</v>
      </c>
      <c r="N1811" s="7">
        <f t="shared" si="113"/>
        <v>4660</v>
      </c>
      <c r="O1811" s="2">
        <v>81</v>
      </c>
      <c r="P1811" s="8">
        <f t="shared" si="114"/>
        <v>4741</v>
      </c>
      <c r="Q1811" s="8">
        <f t="shared" si="115"/>
        <v>470</v>
      </c>
      <c r="R1811" s="2" t="s">
        <v>28</v>
      </c>
      <c r="S1811" s="24" cm="1">
        <f t="array" ref="S1811">_xlfn.IFS(P1811&lt;5000, P1811*2%,  P1811&lt;25000, P1811*5%, P1811&lt;50000, P1811*7%, P1811&lt;10000, P1811*9%, P1811&lt;250000, P1811*12%, P1811&gt;=250000, P1811*15%)</f>
        <v>94.820000000000007</v>
      </c>
    </row>
    <row r="1812" spans="1:19" x14ac:dyDescent="0.3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>VLOOKUP(F1812,'Customer Info'!A:B,2,FALSE)</f>
        <v>Michelle</v>
      </c>
      <c r="H1812" s="6" t="str">
        <f>VLOOKUP(F1812,'Customer Info'!A:C,3,FALSE)</f>
        <v>Arnett</v>
      </c>
      <c r="I1812" s="6" t="str">
        <f>VLOOKUP(F1812,'Customer Info'!A:E,4,FALSE)</f>
        <v>Corporate</v>
      </c>
      <c r="J1812" s="2">
        <v>1205</v>
      </c>
      <c r="K1812" s="2">
        <v>1159</v>
      </c>
      <c r="L1812" s="2">
        <v>1</v>
      </c>
      <c r="M1812" s="7">
        <f t="shared" si="112"/>
        <v>1159</v>
      </c>
      <c r="N1812" s="7">
        <f t="shared" si="113"/>
        <v>1205</v>
      </c>
      <c r="O1812" s="2">
        <v>86</v>
      </c>
      <c r="P1812" s="8">
        <f t="shared" si="114"/>
        <v>1291</v>
      </c>
      <c r="Q1812" s="8">
        <f t="shared" si="115"/>
        <v>46</v>
      </c>
      <c r="R1812" s="2" t="s">
        <v>28</v>
      </c>
      <c r="S1812" s="24" cm="1">
        <f t="array" ref="S1812">_xlfn.IFS(P1812&lt;5000, P1812*2%,  P1812&lt;25000, P1812*5%, P1812&lt;50000, P1812*7%, P1812&lt;10000, P1812*9%, P1812&lt;250000, P1812*12%, P1812&gt;=250000, P1812*15%)</f>
        <v>25.82</v>
      </c>
    </row>
    <row r="1813" spans="1:19" x14ac:dyDescent="0.3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>VLOOKUP(F1813,'Customer Info'!A:B,2,FALSE)</f>
        <v>Ivan</v>
      </c>
      <c r="H1813" s="6" t="str">
        <f>VLOOKUP(F1813,'Customer Info'!A:C,3,FALSE)</f>
        <v>Gibson</v>
      </c>
      <c r="I1813" s="6" t="str">
        <f>VLOOKUP(F1813,'Customer Info'!A:E,4,FALSE)</f>
        <v>Corporate</v>
      </c>
      <c r="J1813" s="2">
        <v>2222</v>
      </c>
      <c r="K1813" s="2">
        <v>2081</v>
      </c>
      <c r="L1813" s="2">
        <v>5</v>
      </c>
      <c r="M1813" s="7">
        <f t="shared" si="112"/>
        <v>10405</v>
      </c>
      <c r="N1813" s="7">
        <f t="shared" si="113"/>
        <v>11110</v>
      </c>
      <c r="O1813" s="2">
        <v>68</v>
      </c>
      <c r="P1813" s="8">
        <f t="shared" si="114"/>
        <v>11178</v>
      </c>
      <c r="Q1813" s="8">
        <f t="shared" si="115"/>
        <v>705</v>
      </c>
      <c r="R1813" s="2" t="s">
        <v>50</v>
      </c>
      <c r="S1813" s="24" cm="1">
        <f t="array" ref="S1813">_xlfn.IFS(P1813&lt;5000, P1813*2%,  P1813&lt;25000, P1813*5%, P1813&lt;50000, P1813*7%, P1813&lt;10000, P1813*9%, P1813&lt;250000, P1813*12%, P1813&gt;=250000, P1813*15%)</f>
        <v>558.9</v>
      </c>
    </row>
    <row r="1814" spans="1:19" x14ac:dyDescent="0.3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>VLOOKUP(F1814,'Customer Info'!A:B,2,FALSE)</f>
        <v>Troy</v>
      </c>
      <c r="H1814" s="6" t="str">
        <f>VLOOKUP(F1814,'Customer Info'!A:C,3,FALSE)</f>
        <v>Blackwell</v>
      </c>
      <c r="I1814" s="6" t="str">
        <f>VLOOKUP(F1814,'Customer Info'!A:E,4,FALSE)</f>
        <v>Consumer</v>
      </c>
      <c r="J1814" s="2">
        <v>2864</v>
      </c>
      <c r="K1814" s="2">
        <v>2754</v>
      </c>
      <c r="L1814" s="2">
        <v>5</v>
      </c>
      <c r="M1814" s="7">
        <f t="shared" si="112"/>
        <v>13770</v>
      </c>
      <c r="N1814" s="7">
        <f t="shared" si="113"/>
        <v>14320</v>
      </c>
      <c r="O1814" s="2">
        <v>29</v>
      </c>
      <c r="P1814" s="8">
        <f t="shared" si="114"/>
        <v>14349</v>
      </c>
      <c r="Q1814" s="8">
        <f t="shared" si="115"/>
        <v>550</v>
      </c>
      <c r="R1814" s="2" t="s">
        <v>28</v>
      </c>
      <c r="S1814" s="24" cm="1">
        <f t="array" ref="S1814">_xlfn.IFS(P1814&lt;5000, P1814*2%,  P1814&lt;25000, P1814*5%, P1814&lt;50000, P1814*7%, P1814&lt;10000, P1814*9%, P1814&lt;250000, P1814*12%, P1814&gt;=250000, P1814*15%)</f>
        <v>717.45</v>
      </c>
    </row>
    <row r="1815" spans="1:19" x14ac:dyDescent="0.3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>VLOOKUP(F1815,'Customer Info'!A:B,2,FALSE)</f>
        <v>Mitch</v>
      </c>
      <c r="H1815" s="6" t="str">
        <f>VLOOKUP(F1815,'Customer Info'!A:C,3,FALSE)</f>
        <v>Willingham</v>
      </c>
      <c r="I1815" s="6" t="str">
        <f>VLOOKUP(F1815,'Customer Info'!A:E,4,FALSE)</f>
        <v>Consumer</v>
      </c>
      <c r="J1815" s="2">
        <v>2829</v>
      </c>
      <c r="K1815" s="2">
        <v>2596</v>
      </c>
      <c r="L1815" s="2">
        <v>3</v>
      </c>
      <c r="M1815" s="7">
        <f t="shared" si="112"/>
        <v>7788</v>
      </c>
      <c r="N1815" s="7">
        <f t="shared" si="113"/>
        <v>8487</v>
      </c>
      <c r="O1815" s="2">
        <v>95</v>
      </c>
      <c r="P1815" s="8">
        <f t="shared" si="114"/>
        <v>8582</v>
      </c>
      <c r="Q1815" s="8">
        <f t="shared" si="115"/>
        <v>699</v>
      </c>
      <c r="R1815" s="2" t="s">
        <v>28</v>
      </c>
      <c r="S1815" s="24" cm="1">
        <f t="array" ref="S1815">_xlfn.IFS(P1815&lt;5000, P1815*2%,  P1815&lt;25000, P1815*5%, P1815&lt;50000, P1815*7%, P1815&lt;10000, P1815*9%, P1815&lt;250000, P1815*12%, P1815&gt;=250000, P1815*15%)</f>
        <v>429.1</v>
      </c>
    </row>
    <row r="1816" spans="1:19" x14ac:dyDescent="0.3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>VLOOKUP(F1816,'Customer Info'!A:B,2,FALSE)</f>
        <v>Giulietta</v>
      </c>
      <c r="H1816" s="6" t="str">
        <f>VLOOKUP(F1816,'Customer Info'!A:C,3,FALSE)</f>
        <v>Weimer</v>
      </c>
      <c r="I1816" s="6" t="str">
        <f>VLOOKUP(F1816,'Customer Info'!A:E,4,FALSE)</f>
        <v>Consumer</v>
      </c>
      <c r="J1816" s="2">
        <v>404</v>
      </c>
      <c r="K1816" s="2">
        <v>371</v>
      </c>
      <c r="L1816" s="2">
        <v>2</v>
      </c>
      <c r="M1816" s="7">
        <f t="shared" si="112"/>
        <v>742</v>
      </c>
      <c r="N1816" s="7">
        <f t="shared" si="113"/>
        <v>808</v>
      </c>
      <c r="O1816" s="2">
        <v>90</v>
      </c>
      <c r="P1816" s="8">
        <f t="shared" si="114"/>
        <v>898</v>
      </c>
      <c r="Q1816" s="8">
        <f t="shared" si="115"/>
        <v>66</v>
      </c>
      <c r="R1816" s="2" t="s">
        <v>28</v>
      </c>
      <c r="S1816" s="24" cm="1">
        <f t="array" ref="S1816">_xlfn.IFS(P1816&lt;5000, P1816*2%,  P1816&lt;25000, P1816*5%, P1816&lt;50000, P1816*7%, P1816&lt;10000, P1816*9%, P1816&lt;250000, P1816*12%, P1816&gt;=250000, P1816*15%)</f>
        <v>17.96</v>
      </c>
    </row>
    <row r="1817" spans="1:19" x14ac:dyDescent="0.3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>VLOOKUP(F1817,'Customer Info'!A:B,2,FALSE)</f>
        <v>Bill</v>
      </c>
      <c r="H1817" s="6" t="str">
        <f>VLOOKUP(F1817,'Customer Info'!A:C,3,FALSE)</f>
        <v>Donatelli</v>
      </c>
      <c r="I1817" s="6" t="str">
        <f>VLOOKUP(F1817,'Customer Info'!A:E,4,FALSE)</f>
        <v>Corporate</v>
      </c>
      <c r="J1817" s="2">
        <v>4808</v>
      </c>
      <c r="K1817" s="2">
        <v>4453</v>
      </c>
      <c r="L1817" s="2">
        <v>2</v>
      </c>
      <c r="M1817" s="7">
        <f t="shared" si="112"/>
        <v>8906</v>
      </c>
      <c r="N1817" s="7">
        <f t="shared" si="113"/>
        <v>9616</v>
      </c>
      <c r="O1817" s="2">
        <v>38</v>
      </c>
      <c r="P1817" s="8">
        <f t="shared" si="114"/>
        <v>9654</v>
      </c>
      <c r="Q1817" s="8">
        <f t="shared" si="115"/>
        <v>710</v>
      </c>
      <c r="R1817" s="2" t="s">
        <v>50</v>
      </c>
      <c r="S1817" s="24" cm="1">
        <f t="array" ref="S1817">_xlfn.IFS(P1817&lt;5000, P1817*2%,  P1817&lt;25000, P1817*5%, P1817&lt;50000, P1817*7%, P1817&lt;10000, P1817*9%, P1817&lt;250000, P1817*12%, P1817&gt;=250000, P1817*15%)</f>
        <v>482.70000000000005</v>
      </c>
    </row>
    <row r="1818" spans="1:19" x14ac:dyDescent="0.3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>VLOOKUP(F1818,'Customer Info'!A:B,2,FALSE)</f>
        <v>Steve</v>
      </c>
      <c r="H1818" s="6" t="str">
        <f>VLOOKUP(F1818,'Customer Info'!A:C,3,FALSE)</f>
        <v>Carroll</v>
      </c>
      <c r="I1818" s="6" t="str">
        <f>VLOOKUP(F1818,'Customer Info'!A:E,4,FALSE)</f>
        <v>Corporate</v>
      </c>
      <c r="J1818" s="2">
        <v>1906</v>
      </c>
      <c r="K1818" s="2">
        <v>1798</v>
      </c>
      <c r="L1818" s="2">
        <v>2</v>
      </c>
      <c r="M1818" s="7">
        <f t="shared" si="112"/>
        <v>3596</v>
      </c>
      <c r="N1818" s="7">
        <f t="shared" si="113"/>
        <v>3812</v>
      </c>
      <c r="O1818" s="2">
        <v>29</v>
      </c>
      <c r="P1818" s="8">
        <f t="shared" si="114"/>
        <v>3841</v>
      </c>
      <c r="Q1818" s="8">
        <f t="shared" si="115"/>
        <v>216</v>
      </c>
      <c r="R1818" s="2" t="s">
        <v>50</v>
      </c>
      <c r="S1818" s="24" cm="1">
        <f t="array" ref="S1818">_xlfn.IFS(P1818&lt;5000, P1818*2%,  P1818&lt;25000, P1818*5%, P1818&lt;50000, P1818*7%, P1818&lt;10000, P1818*9%, P1818&lt;250000, P1818*12%, P1818&gt;=250000, P1818*15%)</f>
        <v>76.820000000000007</v>
      </c>
    </row>
    <row r="1819" spans="1:19" x14ac:dyDescent="0.3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>VLOOKUP(F1819,'Customer Info'!A:B,2,FALSE)</f>
        <v>Emily</v>
      </c>
      <c r="H1819" s="6" t="str">
        <f>VLOOKUP(F1819,'Customer Info'!A:C,3,FALSE)</f>
        <v>Ducich</v>
      </c>
      <c r="I1819" s="6" t="str">
        <f>VLOOKUP(F1819,'Customer Info'!A:E,4,FALSE)</f>
        <v>Consumer</v>
      </c>
      <c r="J1819" s="2">
        <v>458</v>
      </c>
      <c r="K1819" s="2">
        <v>419</v>
      </c>
      <c r="L1819" s="2">
        <v>2</v>
      </c>
      <c r="M1819" s="7">
        <f t="shared" si="112"/>
        <v>838</v>
      </c>
      <c r="N1819" s="7">
        <f t="shared" si="113"/>
        <v>916</v>
      </c>
      <c r="O1819" s="2">
        <v>72</v>
      </c>
      <c r="P1819" s="8">
        <f t="shared" si="114"/>
        <v>988</v>
      </c>
      <c r="Q1819" s="8">
        <f t="shared" si="115"/>
        <v>78</v>
      </c>
      <c r="R1819" s="2" t="s">
        <v>28</v>
      </c>
      <c r="S1819" s="24" cm="1">
        <f t="array" ref="S1819">_xlfn.IFS(P1819&lt;5000, P1819*2%,  P1819&lt;25000, P1819*5%, P1819&lt;50000, P1819*7%, P1819&lt;10000, P1819*9%, P1819&lt;250000, P1819*12%, P1819&gt;=250000, P1819*15%)</f>
        <v>19.760000000000002</v>
      </c>
    </row>
    <row r="1820" spans="1:19" x14ac:dyDescent="0.3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>VLOOKUP(F1820,'Customer Info'!A:B,2,FALSE)</f>
        <v>Benjamin</v>
      </c>
      <c r="H1820" s="6" t="str">
        <f>VLOOKUP(F1820,'Customer Info'!A:C,3,FALSE)</f>
        <v>Patterson</v>
      </c>
      <c r="I1820" s="6" t="str">
        <f>VLOOKUP(F1820,'Customer Info'!A:E,4,FALSE)</f>
        <v>Home Office</v>
      </c>
      <c r="J1820" s="2">
        <v>175</v>
      </c>
      <c r="K1820" s="2">
        <v>158</v>
      </c>
      <c r="L1820" s="2">
        <v>2</v>
      </c>
      <c r="M1820" s="7">
        <f t="shared" si="112"/>
        <v>316</v>
      </c>
      <c r="N1820" s="7">
        <f t="shared" si="113"/>
        <v>350</v>
      </c>
      <c r="O1820" s="2">
        <v>30</v>
      </c>
      <c r="P1820" s="8">
        <f t="shared" si="114"/>
        <v>380</v>
      </c>
      <c r="Q1820" s="8">
        <f t="shared" si="115"/>
        <v>34</v>
      </c>
      <c r="R1820" s="2" t="s">
        <v>28</v>
      </c>
      <c r="S1820" s="24" cm="1">
        <f t="array" ref="S1820">_xlfn.IFS(P1820&lt;5000, P1820*2%,  P1820&lt;25000, P1820*5%, P1820&lt;50000, P1820*7%, P1820&lt;10000, P1820*9%, P1820&lt;250000, P1820*12%, P1820&gt;=250000, P1820*15%)</f>
        <v>7.6000000000000005</v>
      </c>
    </row>
    <row r="1821" spans="1:19" x14ac:dyDescent="0.3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>VLOOKUP(F1821,'Customer Info'!A:B,2,FALSE)</f>
        <v>Delfina</v>
      </c>
      <c r="H1821" s="6" t="str">
        <f>VLOOKUP(F1821,'Customer Info'!A:C,3,FALSE)</f>
        <v>Latchford</v>
      </c>
      <c r="I1821" s="6" t="str">
        <f>VLOOKUP(F1821,'Customer Info'!A:E,4,FALSE)</f>
        <v>Home Office</v>
      </c>
      <c r="J1821" s="2">
        <v>6598</v>
      </c>
      <c r="K1821" s="2">
        <v>6346</v>
      </c>
      <c r="L1821" s="2">
        <v>3</v>
      </c>
      <c r="M1821" s="7">
        <f t="shared" si="112"/>
        <v>19038</v>
      </c>
      <c r="N1821" s="7">
        <f t="shared" si="113"/>
        <v>19794</v>
      </c>
      <c r="O1821" s="2">
        <v>45</v>
      </c>
      <c r="P1821" s="8">
        <f t="shared" si="114"/>
        <v>19839</v>
      </c>
      <c r="Q1821" s="8">
        <f t="shared" si="115"/>
        <v>756</v>
      </c>
      <c r="R1821" s="2" t="s">
        <v>50</v>
      </c>
      <c r="S1821" s="24" cm="1">
        <f t="array" ref="S1821">_xlfn.IFS(P1821&lt;5000, P1821*2%,  P1821&lt;25000, P1821*5%, P1821&lt;50000, P1821*7%, P1821&lt;10000, P1821*9%, P1821&lt;250000, P1821*12%, P1821&gt;=250000, P1821*15%)</f>
        <v>991.95</v>
      </c>
    </row>
    <row r="1822" spans="1:19" x14ac:dyDescent="0.3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>VLOOKUP(F1822,'Customer Info'!A:B,2,FALSE)</f>
        <v>Barry</v>
      </c>
      <c r="H1822" s="6" t="str">
        <f>VLOOKUP(F1822,'Customer Info'!A:C,3,FALSE)</f>
        <v>Blumstein</v>
      </c>
      <c r="I1822" s="6" t="str">
        <f>VLOOKUP(F1822,'Customer Info'!A:E,4,FALSE)</f>
        <v>Consumer</v>
      </c>
      <c r="J1822" s="2">
        <v>2644</v>
      </c>
      <c r="K1822" s="2">
        <v>2425</v>
      </c>
      <c r="L1822" s="2">
        <v>3</v>
      </c>
      <c r="M1822" s="7">
        <f t="shared" si="112"/>
        <v>7275</v>
      </c>
      <c r="N1822" s="7">
        <f t="shared" si="113"/>
        <v>7932</v>
      </c>
      <c r="O1822" s="2">
        <v>57</v>
      </c>
      <c r="P1822" s="8">
        <f t="shared" si="114"/>
        <v>7989</v>
      </c>
      <c r="Q1822" s="8">
        <f t="shared" si="115"/>
        <v>657</v>
      </c>
      <c r="R1822" s="2" t="s">
        <v>28</v>
      </c>
      <c r="S1822" s="24" cm="1">
        <f t="array" ref="S1822">_xlfn.IFS(P1822&lt;5000, P1822*2%,  P1822&lt;25000, P1822*5%, P1822&lt;50000, P1822*7%, P1822&lt;10000, P1822*9%, P1822&lt;250000, P1822*12%, P1822&gt;=250000, P1822*15%)</f>
        <v>399.45000000000005</v>
      </c>
    </row>
    <row r="1823" spans="1:19" x14ac:dyDescent="0.3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>VLOOKUP(F1823,'Customer Info'!A:B,2,FALSE)</f>
        <v>Toby</v>
      </c>
      <c r="H1823" s="6" t="str">
        <f>VLOOKUP(F1823,'Customer Info'!A:C,3,FALSE)</f>
        <v>Carlisle</v>
      </c>
      <c r="I1823" s="6" t="str">
        <f>VLOOKUP(F1823,'Customer Info'!A:E,4,FALSE)</f>
        <v>Corporate</v>
      </c>
      <c r="J1823" s="2">
        <v>1809</v>
      </c>
      <c r="K1823" s="2">
        <v>1691</v>
      </c>
      <c r="L1823" s="2">
        <v>7</v>
      </c>
      <c r="M1823" s="7">
        <f t="shared" si="112"/>
        <v>11837</v>
      </c>
      <c r="N1823" s="7">
        <f t="shared" si="113"/>
        <v>12663</v>
      </c>
      <c r="O1823" s="2">
        <v>51</v>
      </c>
      <c r="P1823" s="8">
        <f t="shared" si="114"/>
        <v>12714</v>
      </c>
      <c r="Q1823" s="8">
        <f t="shared" si="115"/>
        <v>826</v>
      </c>
      <c r="R1823" s="2" t="s">
        <v>28</v>
      </c>
      <c r="S1823" s="24" cm="1">
        <f t="array" ref="S1823">_xlfn.IFS(P1823&lt;5000, P1823*2%,  P1823&lt;25000, P1823*5%, P1823&lt;50000, P1823*7%, P1823&lt;10000, P1823*9%, P1823&lt;250000, P1823*12%, P1823&gt;=250000, P1823*15%)</f>
        <v>635.70000000000005</v>
      </c>
    </row>
    <row r="1824" spans="1:19" x14ac:dyDescent="0.3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>VLOOKUP(F1824,'Customer Info'!A:B,2,FALSE)</f>
        <v>Dana</v>
      </c>
      <c r="H1824" s="6" t="str">
        <f>VLOOKUP(F1824,'Customer Info'!A:C,3,FALSE)</f>
        <v>Kaydos</v>
      </c>
      <c r="I1824" s="6" t="str">
        <f>VLOOKUP(F1824,'Customer Info'!A:E,4,FALSE)</f>
        <v>Home Office</v>
      </c>
      <c r="J1824" s="2">
        <v>941</v>
      </c>
      <c r="K1824" s="2">
        <v>905</v>
      </c>
      <c r="L1824" s="2">
        <v>5</v>
      </c>
      <c r="M1824" s="7">
        <f t="shared" si="112"/>
        <v>4525</v>
      </c>
      <c r="N1824" s="7">
        <f t="shared" si="113"/>
        <v>4705</v>
      </c>
      <c r="O1824" s="2">
        <v>92</v>
      </c>
      <c r="P1824" s="8">
        <f t="shared" si="114"/>
        <v>4797</v>
      </c>
      <c r="Q1824" s="8">
        <f t="shared" si="115"/>
        <v>180</v>
      </c>
      <c r="R1824" s="2" t="s">
        <v>28</v>
      </c>
      <c r="S1824" s="24" cm="1">
        <f t="array" ref="S1824">_xlfn.IFS(P1824&lt;5000, P1824*2%,  P1824&lt;25000, P1824*5%, P1824&lt;50000, P1824*7%, P1824&lt;10000, P1824*9%, P1824&lt;250000, P1824*12%, P1824&gt;=250000, P1824*15%)</f>
        <v>95.94</v>
      </c>
    </row>
    <row r="1825" spans="1:19" x14ac:dyDescent="0.3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>VLOOKUP(F1825,'Customer Info'!A:B,2,FALSE)</f>
        <v>Troy</v>
      </c>
      <c r="H1825" s="6" t="str">
        <f>VLOOKUP(F1825,'Customer Info'!A:C,3,FALSE)</f>
        <v>Staebel</v>
      </c>
      <c r="I1825" s="6" t="str">
        <f>VLOOKUP(F1825,'Customer Info'!A:E,4,FALSE)</f>
        <v>Consumer</v>
      </c>
      <c r="J1825" s="2">
        <v>6951</v>
      </c>
      <c r="K1825" s="2">
        <v>6620</v>
      </c>
      <c r="L1825" s="2">
        <v>4</v>
      </c>
      <c r="M1825" s="7">
        <f t="shared" si="112"/>
        <v>26480</v>
      </c>
      <c r="N1825" s="7">
        <f t="shared" si="113"/>
        <v>27804</v>
      </c>
      <c r="O1825" s="2">
        <v>26</v>
      </c>
      <c r="P1825" s="8">
        <f t="shared" si="114"/>
        <v>27830</v>
      </c>
      <c r="Q1825" s="8">
        <f t="shared" si="115"/>
        <v>1324</v>
      </c>
      <c r="R1825" s="2" t="s">
        <v>28</v>
      </c>
      <c r="S1825" s="24" cm="1">
        <f t="array" ref="S1825">_xlfn.IFS(P1825&lt;5000, P1825*2%,  P1825&lt;25000, P1825*5%, P1825&lt;50000, P1825*7%, P1825&lt;10000, P1825*9%, P1825&lt;250000, P1825*12%, P1825&gt;=250000, P1825*15%)</f>
        <v>1948.1000000000001</v>
      </c>
    </row>
    <row r="1826" spans="1:19" x14ac:dyDescent="0.3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>VLOOKUP(F1826,'Customer Info'!A:B,2,FALSE)</f>
        <v>Toby</v>
      </c>
      <c r="H1826" s="6" t="str">
        <f>VLOOKUP(F1826,'Customer Info'!A:C,3,FALSE)</f>
        <v>Swindell</v>
      </c>
      <c r="I1826" s="6" t="str">
        <f>VLOOKUP(F1826,'Customer Info'!A:E,4,FALSE)</f>
        <v>Corporate</v>
      </c>
      <c r="J1826" s="2">
        <v>1210</v>
      </c>
      <c r="K1826" s="2">
        <v>1164</v>
      </c>
      <c r="L1826" s="2">
        <v>1</v>
      </c>
      <c r="M1826" s="7">
        <f t="shared" si="112"/>
        <v>1164</v>
      </c>
      <c r="N1826" s="7">
        <f t="shared" si="113"/>
        <v>1210</v>
      </c>
      <c r="O1826" s="2">
        <v>36</v>
      </c>
      <c r="P1826" s="8">
        <f t="shared" si="114"/>
        <v>1246</v>
      </c>
      <c r="Q1826" s="8">
        <f t="shared" si="115"/>
        <v>46</v>
      </c>
      <c r="R1826" s="2" t="s">
        <v>50</v>
      </c>
      <c r="S1826" s="24" cm="1">
        <f t="array" ref="S1826">_xlfn.IFS(P1826&lt;5000, P1826*2%,  P1826&lt;25000, P1826*5%, P1826&lt;50000, P1826*7%, P1826&lt;10000, P1826*9%, P1826&lt;250000, P1826*12%, P1826&gt;=250000, P1826*15%)</f>
        <v>24.92</v>
      </c>
    </row>
    <row r="1827" spans="1:19" x14ac:dyDescent="0.3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>VLOOKUP(F1827,'Customer Info'!A:B,2,FALSE)</f>
        <v>Michael</v>
      </c>
      <c r="H1827" s="6" t="str">
        <f>VLOOKUP(F1827,'Customer Info'!A:C,3,FALSE)</f>
        <v>Moore</v>
      </c>
      <c r="I1827" s="6" t="str">
        <f>VLOOKUP(F1827,'Customer Info'!A:E,4,FALSE)</f>
        <v>Consumer</v>
      </c>
      <c r="J1827" s="2">
        <v>1498</v>
      </c>
      <c r="K1827" s="2">
        <v>1335</v>
      </c>
      <c r="L1827" s="2">
        <v>2</v>
      </c>
      <c r="M1827" s="7">
        <f t="shared" si="112"/>
        <v>2670</v>
      </c>
      <c r="N1827" s="7">
        <f t="shared" si="113"/>
        <v>2996</v>
      </c>
      <c r="O1827" s="2">
        <v>71</v>
      </c>
      <c r="P1827" s="8">
        <f t="shared" si="114"/>
        <v>3067</v>
      </c>
      <c r="Q1827" s="8">
        <f t="shared" si="115"/>
        <v>326</v>
      </c>
      <c r="R1827" s="2" t="s">
        <v>28</v>
      </c>
      <c r="S1827" s="24" cm="1">
        <f t="array" ref="S1827">_xlfn.IFS(P1827&lt;5000, P1827*2%,  P1827&lt;25000, P1827*5%, P1827&lt;50000, P1827*7%, P1827&lt;10000, P1827*9%, P1827&lt;250000, P1827*12%, P1827&gt;=250000, P1827*15%)</f>
        <v>61.34</v>
      </c>
    </row>
    <row r="1828" spans="1:19" x14ac:dyDescent="0.3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>VLOOKUP(F1828,'Customer Info'!A:B,2,FALSE)</f>
        <v>Mitch</v>
      </c>
      <c r="H1828" s="6" t="str">
        <f>VLOOKUP(F1828,'Customer Info'!A:C,3,FALSE)</f>
        <v>Willingham</v>
      </c>
      <c r="I1828" s="6" t="str">
        <f>VLOOKUP(F1828,'Customer Info'!A:E,4,FALSE)</f>
        <v>Corporate</v>
      </c>
      <c r="J1828" s="2">
        <v>1763</v>
      </c>
      <c r="K1828" s="2">
        <v>1602</v>
      </c>
      <c r="L1828" s="2">
        <v>3</v>
      </c>
      <c r="M1828" s="7">
        <f t="shared" si="112"/>
        <v>4806</v>
      </c>
      <c r="N1828" s="7">
        <f t="shared" si="113"/>
        <v>5289</v>
      </c>
      <c r="O1828" s="2">
        <v>37</v>
      </c>
      <c r="P1828" s="8">
        <f t="shared" si="114"/>
        <v>5326</v>
      </c>
      <c r="Q1828" s="8">
        <f t="shared" si="115"/>
        <v>483</v>
      </c>
      <c r="R1828" s="2" t="s">
        <v>50</v>
      </c>
      <c r="S1828" s="24" cm="1">
        <f t="array" ref="S1828">_xlfn.IFS(P1828&lt;5000, P1828*2%,  P1828&lt;25000, P1828*5%, P1828&lt;50000, P1828*7%, P1828&lt;10000, P1828*9%, P1828&lt;250000, P1828*12%, P1828&gt;=250000, P1828*15%)</f>
        <v>266.3</v>
      </c>
    </row>
    <row r="1829" spans="1:19" x14ac:dyDescent="0.3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>VLOOKUP(F1829,'Customer Info'!A:B,2,FALSE)</f>
        <v>Thomas</v>
      </c>
      <c r="H1829" s="6" t="str">
        <f>VLOOKUP(F1829,'Customer Info'!A:C,3,FALSE)</f>
        <v>Boland</v>
      </c>
      <c r="I1829" s="6" t="str">
        <f>VLOOKUP(F1829,'Customer Info'!A:E,4,FALSE)</f>
        <v>Consumer</v>
      </c>
      <c r="J1829" s="2">
        <v>6087</v>
      </c>
      <c r="K1829" s="2">
        <v>5808</v>
      </c>
      <c r="L1829" s="2">
        <v>3</v>
      </c>
      <c r="M1829" s="7">
        <f t="shared" si="112"/>
        <v>17424</v>
      </c>
      <c r="N1829" s="7">
        <f t="shared" si="113"/>
        <v>18261</v>
      </c>
      <c r="O1829" s="2">
        <v>100</v>
      </c>
      <c r="P1829" s="8">
        <f t="shared" si="114"/>
        <v>18361</v>
      </c>
      <c r="Q1829" s="8">
        <f t="shared" si="115"/>
        <v>837</v>
      </c>
      <c r="R1829" s="2" t="s">
        <v>28</v>
      </c>
      <c r="S1829" s="24" cm="1">
        <f t="array" ref="S1829">_xlfn.IFS(P1829&lt;5000, P1829*2%,  P1829&lt;25000, P1829*5%, P1829&lt;50000, P1829*7%, P1829&lt;10000, P1829*9%, P1829&lt;250000, P1829*12%, P1829&gt;=250000, P1829*15%)</f>
        <v>918.05000000000007</v>
      </c>
    </row>
    <row r="1830" spans="1:19" x14ac:dyDescent="0.3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>VLOOKUP(F1830,'Customer Info'!A:B,2,FALSE)</f>
        <v>Ann</v>
      </c>
      <c r="H1830" s="6" t="str">
        <f>VLOOKUP(F1830,'Customer Info'!A:C,3,FALSE)</f>
        <v>Chong</v>
      </c>
      <c r="I1830" s="6" t="str">
        <f>VLOOKUP(F1830,'Customer Info'!A:E,4,FALSE)</f>
        <v>Corporate</v>
      </c>
      <c r="J1830" s="2">
        <v>1605</v>
      </c>
      <c r="K1830" s="2">
        <v>1530</v>
      </c>
      <c r="L1830" s="2">
        <v>5</v>
      </c>
      <c r="M1830" s="7">
        <f t="shared" si="112"/>
        <v>7650</v>
      </c>
      <c r="N1830" s="7">
        <f t="shared" si="113"/>
        <v>8025</v>
      </c>
      <c r="O1830" s="2">
        <v>98</v>
      </c>
      <c r="P1830" s="8">
        <f t="shared" si="114"/>
        <v>8123</v>
      </c>
      <c r="Q1830" s="8">
        <f t="shared" si="115"/>
        <v>375</v>
      </c>
      <c r="R1830" s="2" t="s">
        <v>28</v>
      </c>
      <c r="S1830" s="24" cm="1">
        <f t="array" ref="S1830">_xlfn.IFS(P1830&lt;5000, P1830*2%,  P1830&lt;25000, P1830*5%, P1830&lt;50000, P1830*7%, P1830&lt;10000, P1830*9%, P1830&lt;250000, P1830*12%, P1830&gt;=250000, P1830*15%)</f>
        <v>406.15000000000003</v>
      </c>
    </row>
    <row r="1831" spans="1:19" x14ac:dyDescent="0.3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>VLOOKUP(F1831,'Customer Info'!A:B,2,FALSE)</f>
        <v>Stefania</v>
      </c>
      <c r="H1831" s="6" t="str">
        <f>VLOOKUP(F1831,'Customer Info'!A:C,3,FALSE)</f>
        <v>Perrino</v>
      </c>
      <c r="I1831" s="6" t="str">
        <f>VLOOKUP(F1831,'Customer Info'!A:E,4,FALSE)</f>
        <v>Corporate</v>
      </c>
      <c r="J1831" s="2">
        <v>674</v>
      </c>
      <c r="K1831" s="2">
        <v>629</v>
      </c>
      <c r="L1831" s="2">
        <v>4</v>
      </c>
      <c r="M1831" s="7">
        <f t="shared" si="112"/>
        <v>2516</v>
      </c>
      <c r="N1831" s="7">
        <f t="shared" si="113"/>
        <v>2696</v>
      </c>
      <c r="O1831" s="2">
        <v>56</v>
      </c>
      <c r="P1831" s="8">
        <f t="shared" si="114"/>
        <v>2752</v>
      </c>
      <c r="Q1831" s="8">
        <f t="shared" si="115"/>
        <v>180</v>
      </c>
      <c r="R1831" s="2" t="s">
        <v>28</v>
      </c>
      <c r="S1831" s="24" cm="1">
        <f t="array" ref="S1831">_xlfn.IFS(P1831&lt;5000, P1831*2%,  P1831&lt;25000, P1831*5%, P1831&lt;50000, P1831*7%, P1831&lt;10000, P1831*9%, P1831&lt;250000, P1831*12%, P1831&gt;=250000, P1831*15%)</f>
        <v>55.04</v>
      </c>
    </row>
    <row r="1832" spans="1:19" x14ac:dyDescent="0.3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>VLOOKUP(F1832,'Customer Info'!A:B,2,FALSE)</f>
        <v>Neil</v>
      </c>
      <c r="H1832" s="6" t="str">
        <f>VLOOKUP(F1832,'Customer Info'!A:C,3,FALSE)</f>
        <v>Knudson</v>
      </c>
      <c r="I1832" s="6" t="str">
        <f>VLOOKUP(F1832,'Customer Info'!A:E,4,FALSE)</f>
        <v>Home Office</v>
      </c>
      <c r="J1832" s="2">
        <v>743</v>
      </c>
      <c r="K1832" s="2">
        <v>694</v>
      </c>
      <c r="L1832" s="2">
        <v>1</v>
      </c>
      <c r="M1832" s="7">
        <f t="shared" si="112"/>
        <v>694</v>
      </c>
      <c r="N1832" s="7">
        <f t="shared" si="113"/>
        <v>743</v>
      </c>
      <c r="O1832" s="2">
        <v>32</v>
      </c>
      <c r="P1832" s="8">
        <f t="shared" si="114"/>
        <v>775</v>
      </c>
      <c r="Q1832" s="8">
        <f t="shared" si="115"/>
        <v>49</v>
      </c>
      <c r="R1832" s="2" t="s">
        <v>26</v>
      </c>
      <c r="S1832" s="24" cm="1">
        <f t="array" ref="S1832">_xlfn.IFS(P1832&lt;5000, P1832*2%,  P1832&lt;25000, P1832*5%, P1832&lt;50000, P1832*7%, P1832&lt;10000, P1832*9%, P1832&lt;250000, P1832*12%, P1832&gt;=250000, P1832*15%)</f>
        <v>15.5</v>
      </c>
    </row>
    <row r="1833" spans="1:19" x14ac:dyDescent="0.3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>VLOOKUP(F1833,'Customer Info'!A:B,2,FALSE)</f>
        <v>Thea</v>
      </c>
      <c r="H1833" s="6" t="str">
        <f>VLOOKUP(F1833,'Customer Info'!A:C,3,FALSE)</f>
        <v>Hudgings</v>
      </c>
      <c r="I1833" s="6" t="str">
        <f>VLOOKUP(F1833,'Customer Info'!A:E,4,FALSE)</f>
        <v>Consumer</v>
      </c>
      <c r="J1833" s="2">
        <v>60</v>
      </c>
      <c r="K1833" s="2">
        <v>57</v>
      </c>
      <c r="L1833" s="2">
        <v>2</v>
      </c>
      <c r="M1833" s="7">
        <f t="shared" si="112"/>
        <v>114</v>
      </c>
      <c r="N1833" s="7">
        <f t="shared" si="113"/>
        <v>120</v>
      </c>
      <c r="O1833" s="2">
        <v>10</v>
      </c>
      <c r="P1833" s="8">
        <f t="shared" si="114"/>
        <v>130</v>
      </c>
      <c r="Q1833" s="8">
        <f t="shared" si="115"/>
        <v>6</v>
      </c>
      <c r="R1833" s="2" t="s">
        <v>56</v>
      </c>
      <c r="S1833" s="24" cm="1">
        <f t="array" ref="S1833">_xlfn.IFS(P1833&lt;5000, P1833*2%,  P1833&lt;25000, P1833*5%, P1833&lt;50000, P1833*7%, P1833&lt;10000, P1833*9%, P1833&lt;250000, P1833*12%, P1833&gt;=250000, P1833*15%)</f>
        <v>2.6</v>
      </c>
    </row>
    <row r="1834" spans="1:19" x14ac:dyDescent="0.3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>VLOOKUP(F1834,'Customer Info'!A:B,2,FALSE)</f>
        <v>Dionis</v>
      </c>
      <c r="H1834" s="6" t="str">
        <f>VLOOKUP(F1834,'Customer Info'!A:C,3,FALSE)</f>
        <v>Lloyd</v>
      </c>
      <c r="I1834" s="6" t="str">
        <f>VLOOKUP(F1834,'Customer Info'!A:E,4,FALSE)</f>
        <v>Consumer</v>
      </c>
      <c r="J1834" s="2">
        <v>175</v>
      </c>
      <c r="K1834" s="2">
        <v>162</v>
      </c>
      <c r="L1834" s="2">
        <v>4</v>
      </c>
      <c r="M1834" s="7">
        <f t="shared" si="112"/>
        <v>648</v>
      </c>
      <c r="N1834" s="7">
        <f t="shared" si="113"/>
        <v>700</v>
      </c>
      <c r="O1834" s="2">
        <v>30</v>
      </c>
      <c r="P1834" s="8">
        <f t="shared" si="114"/>
        <v>730</v>
      </c>
      <c r="Q1834" s="8">
        <f t="shared" si="115"/>
        <v>52</v>
      </c>
      <c r="R1834" s="2" t="s">
        <v>50</v>
      </c>
      <c r="S1834" s="24" cm="1">
        <f t="array" ref="S1834">_xlfn.IFS(P1834&lt;5000, P1834*2%,  P1834&lt;25000, P1834*5%, P1834&lt;50000, P1834*7%, P1834&lt;10000, P1834*9%, P1834&lt;250000, P1834*12%, P1834&gt;=250000, P1834*15%)</f>
        <v>14.6</v>
      </c>
    </row>
    <row r="1835" spans="1:19" x14ac:dyDescent="0.3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>VLOOKUP(F1835,'Customer Info'!A:B,2,FALSE)</f>
        <v>Bill</v>
      </c>
      <c r="H1835" s="6" t="str">
        <f>VLOOKUP(F1835,'Customer Info'!A:C,3,FALSE)</f>
        <v>Eplett</v>
      </c>
      <c r="I1835" s="6" t="str">
        <f>VLOOKUP(F1835,'Customer Info'!A:E,4,FALSE)</f>
        <v>Corporate</v>
      </c>
      <c r="J1835" s="2">
        <v>214</v>
      </c>
      <c r="K1835" s="2">
        <v>200</v>
      </c>
      <c r="L1835" s="2">
        <v>1</v>
      </c>
      <c r="M1835" s="7">
        <f t="shared" si="112"/>
        <v>200</v>
      </c>
      <c r="N1835" s="7">
        <f t="shared" si="113"/>
        <v>214</v>
      </c>
      <c r="O1835" s="2">
        <v>88</v>
      </c>
      <c r="P1835" s="8">
        <f t="shared" si="114"/>
        <v>302</v>
      </c>
      <c r="Q1835" s="8">
        <f t="shared" si="115"/>
        <v>14</v>
      </c>
      <c r="R1835" s="2" t="s">
        <v>28</v>
      </c>
      <c r="S1835" s="24" cm="1">
        <f t="array" ref="S1835">_xlfn.IFS(P1835&lt;5000, P1835*2%,  P1835&lt;25000, P1835*5%, P1835&lt;50000, P1835*7%, P1835&lt;10000, P1835*9%, P1835&lt;250000, P1835*12%, P1835&gt;=250000, P1835*15%)</f>
        <v>6.04</v>
      </c>
    </row>
    <row r="1836" spans="1:19" x14ac:dyDescent="0.3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>VLOOKUP(F1836,'Customer Info'!A:B,2,FALSE)</f>
        <v>Linda</v>
      </c>
      <c r="H1836" s="6" t="str">
        <f>VLOOKUP(F1836,'Customer Info'!A:C,3,FALSE)</f>
        <v>Southworth</v>
      </c>
      <c r="I1836" s="6" t="str">
        <f>VLOOKUP(F1836,'Customer Info'!A:E,4,FALSE)</f>
        <v>Consumer</v>
      </c>
      <c r="J1836" s="2">
        <v>3256</v>
      </c>
      <c r="K1836" s="2">
        <v>3044</v>
      </c>
      <c r="L1836" s="2">
        <v>3</v>
      </c>
      <c r="M1836" s="7">
        <f t="shared" si="112"/>
        <v>9132</v>
      </c>
      <c r="N1836" s="7">
        <f t="shared" si="113"/>
        <v>9768</v>
      </c>
      <c r="O1836" s="2">
        <v>34</v>
      </c>
      <c r="P1836" s="8">
        <f t="shared" si="114"/>
        <v>9802</v>
      </c>
      <c r="Q1836" s="8">
        <f t="shared" si="115"/>
        <v>636</v>
      </c>
      <c r="R1836" s="2" t="s">
        <v>50</v>
      </c>
      <c r="S1836" s="24" cm="1">
        <f t="array" ref="S1836">_xlfn.IFS(P1836&lt;5000, P1836*2%,  P1836&lt;25000, P1836*5%, P1836&lt;50000, P1836*7%, P1836&lt;10000, P1836*9%, P1836&lt;250000, P1836*12%, P1836&gt;=250000, P1836*15%)</f>
        <v>490.1</v>
      </c>
    </row>
    <row r="1837" spans="1:19" x14ac:dyDescent="0.3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>VLOOKUP(F1837,'Customer Info'!A:B,2,FALSE)</f>
        <v>Hunter</v>
      </c>
      <c r="H1837" s="6" t="str">
        <f>VLOOKUP(F1837,'Customer Info'!A:C,3,FALSE)</f>
        <v>Lopez</v>
      </c>
      <c r="I1837" s="6" t="str">
        <f>VLOOKUP(F1837,'Customer Info'!A:E,4,FALSE)</f>
        <v>Consumer</v>
      </c>
      <c r="J1837" s="2">
        <v>691</v>
      </c>
      <c r="K1837" s="2">
        <v>627</v>
      </c>
      <c r="L1837" s="2">
        <v>5</v>
      </c>
      <c r="M1837" s="7">
        <f t="shared" si="112"/>
        <v>3135</v>
      </c>
      <c r="N1837" s="7">
        <f t="shared" si="113"/>
        <v>3455</v>
      </c>
      <c r="O1837" s="2">
        <v>33</v>
      </c>
      <c r="P1837" s="8">
        <f t="shared" si="114"/>
        <v>3488</v>
      </c>
      <c r="Q1837" s="8">
        <f t="shared" si="115"/>
        <v>320</v>
      </c>
      <c r="R1837" s="2" t="s">
        <v>50</v>
      </c>
      <c r="S1837" s="24" cm="1">
        <f t="array" ref="S1837">_xlfn.IFS(P1837&lt;5000, P1837*2%,  P1837&lt;25000, P1837*5%, P1837&lt;50000, P1837*7%, P1837&lt;10000, P1837*9%, P1837&lt;250000, P1837*12%, P1837&gt;=250000, P1837*15%)</f>
        <v>69.760000000000005</v>
      </c>
    </row>
    <row r="1838" spans="1:19" x14ac:dyDescent="0.3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>VLOOKUP(F1838,'Customer Info'!A:B,2,FALSE)</f>
        <v>Adam</v>
      </c>
      <c r="H1838" s="6" t="str">
        <f>VLOOKUP(F1838,'Customer Info'!A:C,3,FALSE)</f>
        <v>Bellavance</v>
      </c>
      <c r="I1838" s="6" t="str">
        <f>VLOOKUP(F1838,'Customer Info'!A:E,4,FALSE)</f>
        <v>Consumer</v>
      </c>
      <c r="J1838" s="2">
        <v>36778</v>
      </c>
      <c r="K1838" s="2">
        <v>34709</v>
      </c>
      <c r="L1838" s="2">
        <v>7</v>
      </c>
      <c r="M1838" s="7">
        <f t="shared" si="112"/>
        <v>242963</v>
      </c>
      <c r="N1838" s="7">
        <f t="shared" si="113"/>
        <v>257446</v>
      </c>
      <c r="O1838" s="2">
        <v>73</v>
      </c>
      <c r="P1838" s="8">
        <f t="shared" si="114"/>
        <v>257519</v>
      </c>
      <c r="Q1838" s="8">
        <f t="shared" si="115"/>
        <v>14483</v>
      </c>
      <c r="R1838" s="2" t="s">
        <v>28</v>
      </c>
      <c r="S1838" s="24" cm="1">
        <f t="array" ref="S1838">_xlfn.IFS(P1838&lt;5000, P1838*2%,  P1838&lt;25000, P1838*5%, P1838&lt;50000, P1838*7%, P1838&lt;10000, P1838*9%, P1838&lt;250000, P1838*12%, P1838&gt;=250000, P1838*15%)</f>
        <v>38627.85</v>
      </c>
    </row>
    <row r="1839" spans="1:19" x14ac:dyDescent="0.3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>VLOOKUP(F1839,'Customer Info'!A:B,2,FALSE)</f>
        <v>Tom</v>
      </c>
      <c r="H1839" s="6" t="str">
        <f>VLOOKUP(F1839,'Customer Info'!A:C,3,FALSE)</f>
        <v>Stivers</v>
      </c>
      <c r="I1839" s="6" t="str">
        <f>VLOOKUP(F1839,'Customer Info'!A:E,4,FALSE)</f>
        <v>Consumer</v>
      </c>
      <c r="J1839" s="2">
        <v>59</v>
      </c>
      <c r="K1839" s="2">
        <v>55</v>
      </c>
      <c r="L1839" s="2">
        <v>5</v>
      </c>
      <c r="M1839" s="7">
        <f t="shared" si="112"/>
        <v>275</v>
      </c>
      <c r="N1839" s="7">
        <f t="shared" si="113"/>
        <v>295</v>
      </c>
      <c r="O1839" s="2">
        <v>10</v>
      </c>
      <c r="P1839" s="8">
        <f t="shared" si="114"/>
        <v>305</v>
      </c>
      <c r="Q1839" s="8">
        <f t="shared" si="115"/>
        <v>20</v>
      </c>
      <c r="R1839" s="2" t="s">
        <v>28</v>
      </c>
      <c r="S1839" s="24" cm="1">
        <f t="array" ref="S1839">_xlfn.IFS(P1839&lt;5000, P1839*2%,  P1839&lt;25000, P1839*5%, P1839&lt;50000, P1839*7%, P1839&lt;10000, P1839*9%, P1839&lt;250000, P1839*12%, P1839&gt;=250000, P1839*15%)</f>
        <v>6.1000000000000005</v>
      </c>
    </row>
    <row r="1840" spans="1:19" x14ac:dyDescent="0.3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>VLOOKUP(F1840,'Customer Info'!A:B,2,FALSE)</f>
        <v>Thomas</v>
      </c>
      <c r="H1840" s="6" t="str">
        <f>VLOOKUP(F1840,'Customer Info'!A:C,3,FALSE)</f>
        <v>Seio</v>
      </c>
      <c r="I1840" s="6" t="str">
        <f>VLOOKUP(F1840,'Customer Info'!A:E,4,FALSE)</f>
        <v>Consumer</v>
      </c>
      <c r="J1840" s="2">
        <v>2951</v>
      </c>
      <c r="K1840" s="2">
        <v>2786</v>
      </c>
      <c r="L1840" s="2">
        <v>5</v>
      </c>
      <c r="M1840" s="7">
        <f t="shared" si="112"/>
        <v>13930</v>
      </c>
      <c r="N1840" s="7">
        <f t="shared" si="113"/>
        <v>14755</v>
      </c>
      <c r="O1840" s="2">
        <v>88</v>
      </c>
      <c r="P1840" s="8">
        <f t="shared" si="114"/>
        <v>14843</v>
      </c>
      <c r="Q1840" s="8">
        <f t="shared" si="115"/>
        <v>825</v>
      </c>
      <c r="R1840" s="2" t="s">
        <v>28</v>
      </c>
      <c r="S1840" s="24" cm="1">
        <f t="array" ref="S1840">_xlfn.IFS(P1840&lt;5000, P1840*2%,  P1840&lt;25000, P1840*5%, P1840&lt;50000, P1840*7%, P1840&lt;10000, P1840*9%, P1840&lt;250000, P1840*12%, P1840&gt;=250000, P1840*15%)</f>
        <v>742.15000000000009</v>
      </c>
    </row>
    <row r="1841" spans="1:19" x14ac:dyDescent="0.3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>VLOOKUP(F1841,'Customer Info'!A:B,2,FALSE)</f>
        <v>Denny</v>
      </c>
      <c r="H1841" s="6" t="str">
        <f>VLOOKUP(F1841,'Customer Info'!A:C,3,FALSE)</f>
        <v>Ordway</v>
      </c>
      <c r="I1841" s="6" t="str">
        <f>VLOOKUP(F1841,'Customer Info'!A:E,4,FALSE)</f>
        <v>Consumer</v>
      </c>
      <c r="J1841" s="2">
        <v>4443</v>
      </c>
      <c r="K1841" s="2">
        <v>4079</v>
      </c>
      <c r="L1841" s="2">
        <v>1</v>
      </c>
      <c r="M1841" s="7">
        <f t="shared" si="112"/>
        <v>4079</v>
      </c>
      <c r="N1841" s="7">
        <f t="shared" si="113"/>
        <v>4443</v>
      </c>
      <c r="O1841" s="2">
        <v>37</v>
      </c>
      <c r="P1841" s="8">
        <f t="shared" si="114"/>
        <v>4480</v>
      </c>
      <c r="Q1841" s="8">
        <f t="shared" si="115"/>
        <v>364</v>
      </c>
      <c r="R1841" s="2" t="s">
        <v>28</v>
      </c>
      <c r="S1841" s="24" cm="1">
        <f t="array" ref="S1841">_xlfn.IFS(P1841&lt;5000, P1841*2%,  P1841&lt;25000, P1841*5%, P1841&lt;50000, P1841*7%, P1841&lt;10000, P1841*9%, P1841&lt;250000, P1841*12%, P1841&gt;=250000, P1841*15%)</f>
        <v>89.600000000000009</v>
      </c>
    </row>
    <row r="1842" spans="1:19" x14ac:dyDescent="0.3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>VLOOKUP(F1842,'Customer Info'!A:B,2,FALSE)</f>
        <v>Laurel</v>
      </c>
      <c r="H1842" s="6" t="str">
        <f>VLOOKUP(F1842,'Customer Info'!A:C,3,FALSE)</f>
        <v>Beltran</v>
      </c>
      <c r="I1842" s="6" t="str">
        <f>VLOOKUP(F1842,'Customer Info'!A:E,4,FALSE)</f>
        <v>Corporate</v>
      </c>
      <c r="J1842" s="2">
        <v>2787</v>
      </c>
      <c r="K1842" s="2">
        <v>2681</v>
      </c>
      <c r="L1842" s="2">
        <v>1</v>
      </c>
      <c r="M1842" s="7">
        <f t="shared" si="112"/>
        <v>2681</v>
      </c>
      <c r="N1842" s="7">
        <f t="shared" si="113"/>
        <v>2787</v>
      </c>
      <c r="O1842" s="2">
        <v>53</v>
      </c>
      <c r="P1842" s="8">
        <f t="shared" si="114"/>
        <v>2840</v>
      </c>
      <c r="Q1842" s="8">
        <f t="shared" si="115"/>
        <v>106</v>
      </c>
      <c r="R1842" s="2" t="s">
        <v>28</v>
      </c>
      <c r="S1842" s="24" cm="1">
        <f t="array" ref="S1842">_xlfn.IFS(P1842&lt;5000, P1842*2%,  P1842&lt;25000, P1842*5%, P1842&lt;50000, P1842*7%, P1842&lt;10000, P1842*9%, P1842&lt;250000, P1842*12%, P1842&gt;=250000, P1842*15%)</f>
        <v>56.800000000000004</v>
      </c>
    </row>
    <row r="1843" spans="1:19" x14ac:dyDescent="0.3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>VLOOKUP(F1843,'Customer Info'!A:B,2,FALSE)</f>
        <v>Lindsay</v>
      </c>
      <c r="H1843" s="6" t="str">
        <f>VLOOKUP(F1843,'Customer Info'!A:C,3,FALSE)</f>
        <v>Shagiari</v>
      </c>
      <c r="I1843" s="6" t="str">
        <f>VLOOKUP(F1843,'Customer Info'!A:E,4,FALSE)</f>
        <v>Corporate</v>
      </c>
      <c r="J1843" s="2">
        <v>224</v>
      </c>
      <c r="K1843" s="2">
        <v>210</v>
      </c>
      <c r="L1843" s="2">
        <v>2</v>
      </c>
      <c r="M1843" s="7">
        <f t="shared" si="112"/>
        <v>420</v>
      </c>
      <c r="N1843" s="7">
        <f t="shared" si="113"/>
        <v>448</v>
      </c>
      <c r="O1843" s="2">
        <v>37</v>
      </c>
      <c r="P1843" s="8">
        <f t="shared" si="114"/>
        <v>485</v>
      </c>
      <c r="Q1843" s="8">
        <f t="shared" si="115"/>
        <v>28</v>
      </c>
      <c r="R1843" s="2" t="s">
        <v>50</v>
      </c>
      <c r="S1843" s="24" cm="1">
        <f t="array" ref="S1843">_xlfn.IFS(P1843&lt;5000, P1843*2%,  P1843&lt;25000, P1843*5%, P1843&lt;50000, P1843*7%, P1843&lt;10000, P1843*9%, P1843&lt;250000, P1843*12%, P1843&gt;=250000, P1843*15%)</f>
        <v>9.7000000000000011</v>
      </c>
    </row>
    <row r="1844" spans="1:19" x14ac:dyDescent="0.3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>VLOOKUP(F1844,'Customer Info'!A:B,2,FALSE)</f>
        <v>Aaron</v>
      </c>
      <c r="H1844" s="6" t="str">
        <f>VLOOKUP(F1844,'Customer Info'!A:C,3,FALSE)</f>
        <v>Smayling</v>
      </c>
      <c r="I1844" s="6" t="str">
        <f>VLOOKUP(F1844,'Customer Info'!A:E,4,FALSE)</f>
        <v>Corporate</v>
      </c>
      <c r="J1844" s="2">
        <v>2503</v>
      </c>
      <c r="K1844" s="2">
        <v>2454</v>
      </c>
      <c r="L1844" s="2">
        <v>1</v>
      </c>
      <c r="M1844" s="7">
        <f t="shared" si="112"/>
        <v>2454</v>
      </c>
      <c r="N1844" s="7">
        <f t="shared" si="113"/>
        <v>2503</v>
      </c>
      <c r="O1844" s="2">
        <v>70</v>
      </c>
      <c r="P1844" s="8">
        <f t="shared" si="114"/>
        <v>2573</v>
      </c>
      <c r="Q1844" s="8">
        <f t="shared" si="115"/>
        <v>49</v>
      </c>
      <c r="R1844" s="2" t="s">
        <v>50</v>
      </c>
      <c r="S1844" s="24" cm="1">
        <f t="array" ref="S1844">_xlfn.IFS(P1844&lt;5000, P1844*2%,  P1844&lt;25000, P1844*5%, P1844&lt;50000, P1844*7%, P1844&lt;10000, P1844*9%, P1844&lt;250000, P1844*12%, P1844&gt;=250000, P1844*15%)</f>
        <v>51.46</v>
      </c>
    </row>
    <row r="1845" spans="1:19" x14ac:dyDescent="0.3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>VLOOKUP(F1845,'Customer Info'!A:B,2,FALSE)</f>
        <v>Gary</v>
      </c>
      <c r="H1845" s="6" t="str">
        <f>VLOOKUP(F1845,'Customer Info'!A:C,3,FALSE)</f>
        <v>Zandusky</v>
      </c>
      <c r="I1845" s="6" t="str">
        <f>VLOOKUP(F1845,'Customer Info'!A:E,4,FALSE)</f>
        <v>Consumer</v>
      </c>
      <c r="J1845" s="2">
        <v>141</v>
      </c>
      <c r="K1845" s="2">
        <v>131</v>
      </c>
      <c r="L1845" s="2">
        <v>2</v>
      </c>
      <c r="M1845" s="7">
        <f t="shared" si="112"/>
        <v>262</v>
      </c>
      <c r="N1845" s="7">
        <f t="shared" si="113"/>
        <v>282</v>
      </c>
      <c r="O1845" s="2">
        <v>30</v>
      </c>
      <c r="P1845" s="8">
        <f t="shared" si="114"/>
        <v>312</v>
      </c>
      <c r="Q1845" s="8">
        <f t="shared" si="115"/>
        <v>20</v>
      </c>
      <c r="R1845" s="2" t="s">
        <v>26</v>
      </c>
      <c r="S1845" s="24" cm="1">
        <f t="array" ref="S1845">_xlfn.IFS(P1845&lt;5000, P1845*2%,  P1845&lt;25000, P1845*5%, P1845&lt;50000, P1845*7%, P1845&lt;10000, P1845*9%, P1845&lt;250000, P1845*12%, P1845&gt;=250000, P1845*15%)</f>
        <v>6.24</v>
      </c>
    </row>
    <row r="1846" spans="1:19" x14ac:dyDescent="0.3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>VLOOKUP(F1846,'Customer Info'!A:B,2,FALSE)</f>
        <v>Becky</v>
      </c>
      <c r="H1846" s="6" t="str">
        <f>VLOOKUP(F1846,'Customer Info'!A:C,3,FALSE)</f>
        <v>Pak</v>
      </c>
      <c r="I1846" s="6" t="str">
        <f>VLOOKUP(F1846,'Customer Info'!A:E,4,FALSE)</f>
        <v>Consumer</v>
      </c>
      <c r="J1846" s="2">
        <v>1983</v>
      </c>
      <c r="K1846" s="2">
        <v>1908</v>
      </c>
      <c r="L1846" s="2">
        <v>3</v>
      </c>
      <c r="M1846" s="7">
        <f t="shared" si="112"/>
        <v>5724</v>
      </c>
      <c r="N1846" s="7">
        <f t="shared" si="113"/>
        <v>5949</v>
      </c>
      <c r="O1846" s="2">
        <v>50</v>
      </c>
      <c r="P1846" s="8">
        <f t="shared" si="114"/>
        <v>5999</v>
      </c>
      <c r="Q1846" s="8">
        <f t="shared" si="115"/>
        <v>225</v>
      </c>
      <c r="R1846" s="2" t="s">
        <v>28</v>
      </c>
      <c r="S1846" s="24" cm="1">
        <f t="array" ref="S1846">_xlfn.IFS(P1846&lt;5000, P1846*2%,  P1846&lt;25000, P1846*5%, P1846&lt;50000, P1846*7%, P1846&lt;10000, P1846*9%, P1846&lt;250000, P1846*12%, P1846&gt;=250000, P1846*15%)</f>
        <v>299.95</v>
      </c>
    </row>
    <row r="1847" spans="1:19" x14ac:dyDescent="0.3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>VLOOKUP(F1847,'Customer Info'!A:B,2,FALSE)</f>
        <v>Andy</v>
      </c>
      <c r="H1847" s="6" t="str">
        <f>VLOOKUP(F1847,'Customer Info'!A:C,3,FALSE)</f>
        <v>Yotov</v>
      </c>
      <c r="I1847" s="6" t="str">
        <f>VLOOKUP(F1847,'Customer Info'!A:E,4,FALSE)</f>
        <v>Home Office</v>
      </c>
      <c r="J1847" s="2">
        <v>1882</v>
      </c>
      <c r="K1847" s="2">
        <v>1792</v>
      </c>
      <c r="L1847" s="2">
        <v>1</v>
      </c>
      <c r="M1847" s="7">
        <f t="shared" si="112"/>
        <v>1792</v>
      </c>
      <c r="N1847" s="7">
        <f t="shared" si="113"/>
        <v>1882</v>
      </c>
      <c r="O1847" s="2">
        <v>76</v>
      </c>
      <c r="P1847" s="8">
        <f t="shared" si="114"/>
        <v>1958</v>
      </c>
      <c r="Q1847" s="8">
        <f t="shared" si="115"/>
        <v>90</v>
      </c>
      <c r="R1847" s="2" t="s">
        <v>28</v>
      </c>
      <c r="S1847" s="24" cm="1">
        <f t="array" ref="S1847">_xlfn.IFS(P1847&lt;5000, P1847*2%,  P1847&lt;25000, P1847*5%, P1847&lt;50000, P1847*7%, P1847&lt;10000, P1847*9%, P1847&lt;250000, P1847*12%, P1847&gt;=250000, P1847*15%)</f>
        <v>39.160000000000004</v>
      </c>
    </row>
    <row r="1848" spans="1:19" x14ac:dyDescent="0.3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>VLOOKUP(F1848,'Customer Info'!A:B,2,FALSE)</f>
        <v>Adam</v>
      </c>
      <c r="H1848" s="6" t="str">
        <f>VLOOKUP(F1848,'Customer Info'!A:C,3,FALSE)</f>
        <v>Bellavance</v>
      </c>
      <c r="I1848" s="6" t="str">
        <f>VLOOKUP(F1848,'Customer Info'!A:E,4,FALSE)</f>
        <v>Corporate</v>
      </c>
      <c r="J1848" s="2">
        <v>224</v>
      </c>
      <c r="K1848" s="2">
        <v>210</v>
      </c>
      <c r="L1848" s="2">
        <v>1</v>
      </c>
      <c r="M1848" s="7">
        <f t="shared" si="112"/>
        <v>210</v>
      </c>
      <c r="N1848" s="7">
        <f t="shared" si="113"/>
        <v>224</v>
      </c>
      <c r="O1848" s="2">
        <v>27</v>
      </c>
      <c r="P1848" s="8">
        <f t="shared" si="114"/>
        <v>251</v>
      </c>
      <c r="Q1848" s="8">
        <f t="shared" si="115"/>
        <v>14</v>
      </c>
      <c r="R1848" s="2" t="s">
        <v>28</v>
      </c>
      <c r="S1848" s="24" cm="1">
        <f t="array" ref="S1848">_xlfn.IFS(P1848&lt;5000, P1848*2%,  P1848&lt;25000, P1848*5%, P1848&lt;50000, P1848*7%, P1848&lt;10000, P1848*9%, P1848&lt;250000, P1848*12%, P1848&gt;=250000, P1848*15%)</f>
        <v>5.0200000000000005</v>
      </c>
    </row>
    <row r="1849" spans="1:19" x14ac:dyDescent="0.3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>VLOOKUP(F1849,'Customer Info'!A:B,2,FALSE)</f>
        <v>Carol</v>
      </c>
      <c r="H1849" s="6" t="str">
        <f>VLOOKUP(F1849,'Customer Info'!A:C,3,FALSE)</f>
        <v>Adams</v>
      </c>
      <c r="I1849" s="6" t="str">
        <f>VLOOKUP(F1849,'Customer Info'!A:E,4,FALSE)</f>
        <v>Consumer</v>
      </c>
      <c r="J1849" s="2">
        <v>1441</v>
      </c>
      <c r="K1849" s="2">
        <v>1360</v>
      </c>
      <c r="L1849" s="2">
        <v>2</v>
      </c>
      <c r="M1849" s="7">
        <f t="shared" si="112"/>
        <v>2720</v>
      </c>
      <c r="N1849" s="7">
        <f t="shared" si="113"/>
        <v>2882</v>
      </c>
      <c r="O1849" s="2">
        <v>92</v>
      </c>
      <c r="P1849" s="8">
        <f t="shared" si="114"/>
        <v>2974</v>
      </c>
      <c r="Q1849" s="8">
        <f t="shared" si="115"/>
        <v>162</v>
      </c>
      <c r="R1849" s="2" t="s">
        <v>50</v>
      </c>
      <c r="S1849" s="24" cm="1">
        <f t="array" ref="S1849">_xlfn.IFS(P1849&lt;5000, P1849*2%,  P1849&lt;25000, P1849*5%, P1849&lt;50000, P1849*7%, P1849&lt;10000, P1849*9%, P1849&lt;250000, P1849*12%, P1849&gt;=250000, P1849*15%)</f>
        <v>59.480000000000004</v>
      </c>
    </row>
    <row r="1850" spans="1:19" x14ac:dyDescent="0.3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>VLOOKUP(F1850,'Customer Info'!A:B,2,FALSE)</f>
        <v>Guy</v>
      </c>
      <c r="H1850" s="6" t="str">
        <f>VLOOKUP(F1850,'Customer Info'!A:C,3,FALSE)</f>
        <v>Phonely</v>
      </c>
      <c r="I1850" s="6" t="str">
        <f>VLOOKUP(F1850,'Customer Info'!A:E,4,FALSE)</f>
        <v>Home Office</v>
      </c>
      <c r="J1850" s="2">
        <v>1983</v>
      </c>
      <c r="K1850" s="2">
        <v>1908</v>
      </c>
      <c r="L1850" s="2">
        <v>4</v>
      </c>
      <c r="M1850" s="7">
        <f t="shared" si="112"/>
        <v>7632</v>
      </c>
      <c r="N1850" s="7">
        <f t="shared" si="113"/>
        <v>7932</v>
      </c>
      <c r="O1850" s="2">
        <v>41</v>
      </c>
      <c r="P1850" s="8">
        <f t="shared" si="114"/>
        <v>7973</v>
      </c>
      <c r="Q1850" s="8">
        <f t="shared" si="115"/>
        <v>300</v>
      </c>
      <c r="R1850" s="2" t="s">
        <v>50</v>
      </c>
      <c r="S1850" s="24" cm="1">
        <f t="array" ref="S1850">_xlfn.IFS(P1850&lt;5000, P1850*2%,  P1850&lt;25000, P1850*5%, P1850&lt;50000, P1850*7%, P1850&lt;10000, P1850*9%, P1850&lt;250000, P1850*12%, P1850&gt;=250000, P1850*15%)</f>
        <v>398.65000000000003</v>
      </c>
    </row>
    <row r="1851" spans="1:19" x14ac:dyDescent="0.3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>VLOOKUP(F1851,'Customer Info'!A:B,2,FALSE)</f>
        <v>Stefanie</v>
      </c>
      <c r="H1851" s="6" t="str">
        <f>VLOOKUP(F1851,'Customer Info'!A:C,3,FALSE)</f>
        <v>Holloman</v>
      </c>
      <c r="I1851" s="6" t="str">
        <f>VLOOKUP(F1851,'Customer Info'!A:E,4,FALSE)</f>
        <v>Home Office</v>
      </c>
      <c r="J1851" s="2">
        <v>2200</v>
      </c>
      <c r="K1851" s="2">
        <v>2020</v>
      </c>
      <c r="L1851" s="2">
        <v>2</v>
      </c>
      <c r="M1851" s="7">
        <f t="shared" si="112"/>
        <v>4040</v>
      </c>
      <c r="N1851" s="7">
        <f t="shared" si="113"/>
        <v>4400</v>
      </c>
      <c r="O1851" s="2">
        <v>67</v>
      </c>
      <c r="P1851" s="8">
        <f t="shared" si="114"/>
        <v>4467</v>
      </c>
      <c r="Q1851" s="8">
        <f t="shared" si="115"/>
        <v>360</v>
      </c>
      <c r="R1851" s="2" t="s">
        <v>28</v>
      </c>
      <c r="S1851" s="24" cm="1">
        <f t="array" ref="S1851">_xlfn.IFS(P1851&lt;5000, P1851*2%,  P1851&lt;25000, P1851*5%, P1851&lt;50000, P1851*7%, P1851&lt;10000, P1851*9%, P1851&lt;250000, P1851*12%, P1851&gt;=250000, P1851*15%)</f>
        <v>89.34</v>
      </c>
    </row>
    <row r="1852" spans="1:19" x14ac:dyDescent="0.3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>VLOOKUP(F1852,'Customer Info'!A:B,2,FALSE)</f>
        <v>Kelly</v>
      </c>
      <c r="H1852" s="6" t="str">
        <f>VLOOKUP(F1852,'Customer Info'!A:C,3,FALSE)</f>
        <v>Collister</v>
      </c>
      <c r="I1852" s="6" t="str">
        <f>VLOOKUP(F1852,'Customer Info'!A:E,4,FALSE)</f>
        <v>Corporate</v>
      </c>
      <c r="J1852" s="2">
        <v>1222</v>
      </c>
      <c r="K1852" s="2">
        <v>1187</v>
      </c>
      <c r="L1852" s="2">
        <v>2</v>
      </c>
      <c r="M1852" s="7">
        <f t="shared" si="112"/>
        <v>2374</v>
      </c>
      <c r="N1852" s="7">
        <f t="shared" si="113"/>
        <v>2444</v>
      </c>
      <c r="O1852" s="2">
        <v>20</v>
      </c>
      <c r="P1852" s="8">
        <f t="shared" si="114"/>
        <v>2464</v>
      </c>
      <c r="Q1852" s="8">
        <f t="shared" si="115"/>
        <v>70</v>
      </c>
      <c r="R1852" s="2" t="s">
        <v>28</v>
      </c>
      <c r="S1852" s="24" cm="1">
        <f t="array" ref="S1852">_xlfn.IFS(P1852&lt;5000, P1852*2%,  P1852&lt;25000, P1852*5%, P1852&lt;50000, P1852*7%, P1852&lt;10000, P1852*9%, P1852&lt;250000, P1852*12%, P1852&gt;=250000, P1852*15%)</f>
        <v>49.28</v>
      </c>
    </row>
    <row r="1853" spans="1:19" x14ac:dyDescent="0.3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>VLOOKUP(F1853,'Customer Info'!A:B,2,FALSE)</f>
        <v>Yana</v>
      </c>
      <c r="H1853" s="6" t="str">
        <f>VLOOKUP(F1853,'Customer Info'!A:C,3,FALSE)</f>
        <v>Sorensen</v>
      </c>
      <c r="I1853" s="6" t="str">
        <f>VLOOKUP(F1853,'Customer Info'!A:E,4,FALSE)</f>
        <v>Home Office</v>
      </c>
      <c r="J1853" s="2">
        <v>2205</v>
      </c>
      <c r="K1853" s="2">
        <v>2061</v>
      </c>
      <c r="L1853" s="2">
        <v>4</v>
      </c>
      <c r="M1853" s="7">
        <f t="shared" si="112"/>
        <v>8244</v>
      </c>
      <c r="N1853" s="7">
        <f t="shared" si="113"/>
        <v>8820</v>
      </c>
      <c r="O1853" s="2">
        <v>85</v>
      </c>
      <c r="P1853" s="8">
        <f t="shared" si="114"/>
        <v>8905</v>
      </c>
      <c r="Q1853" s="8">
        <f t="shared" si="115"/>
        <v>576</v>
      </c>
      <c r="R1853" s="2" t="s">
        <v>50</v>
      </c>
      <c r="S1853" s="24" cm="1">
        <f t="array" ref="S1853">_xlfn.IFS(P1853&lt;5000, P1853*2%,  P1853&lt;25000, P1853*5%, P1853&lt;50000, P1853*7%, P1853&lt;10000, P1853*9%, P1853&lt;250000, P1853*12%, P1853&gt;=250000, P1853*15%)</f>
        <v>445.25</v>
      </c>
    </row>
    <row r="1854" spans="1:19" x14ac:dyDescent="0.3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>VLOOKUP(F1854,'Customer Info'!A:B,2,FALSE)</f>
        <v>Lisa</v>
      </c>
      <c r="H1854" s="6" t="str">
        <f>VLOOKUP(F1854,'Customer Info'!A:C,3,FALSE)</f>
        <v>DeCherney</v>
      </c>
      <c r="I1854" s="6" t="str">
        <f>VLOOKUP(F1854,'Customer Info'!A:E,4,FALSE)</f>
        <v>Home Office</v>
      </c>
      <c r="J1854" s="2">
        <v>6012</v>
      </c>
      <c r="K1854" s="2">
        <v>5677</v>
      </c>
      <c r="L1854" s="2">
        <v>3</v>
      </c>
      <c r="M1854" s="7">
        <f t="shared" si="112"/>
        <v>17031</v>
      </c>
      <c r="N1854" s="7">
        <f t="shared" si="113"/>
        <v>18036</v>
      </c>
      <c r="O1854" s="2">
        <v>32</v>
      </c>
      <c r="P1854" s="8">
        <f t="shared" si="114"/>
        <v>18068</v>
      </c>
      <c r="Q1854" s="8">
        <f t="shared" si="115"/>
        <v>1005</v>
      </c>
      <c r="R1854" s="2" t="s">
        <v>28</v>
      </c>
      <c r="S1854" s="24" cm="1">
        <f t="array" ref="S1854">_xlfn.IFS(P1854&lt;5000, P1854*2%,  P1854&lt;25000, P1854*5%, P1854&lt;50000, P1854*7%, P1854&lt;10000, P1854*9%, P1854&lt;250000, P1854*12%, P1854&gt;=250000, P1854*15%)</f>
        <v>903.40000000000009</v>
      </c>
    </row>
    <row r="1855" spans="1:19" x14ac:dyDescent="0.3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>VLOOKUP(F1855,'Customer Info'!A:B,2,FALSE)</f>
        <v>Alex</v>
      </c>
      <c r="H1855" s="6" t="str">
        <f>VLOOKUP(F1855,'Customer Info'!A:C,3,FALSE)</f>
        <v>Avila</v>
      </c>
      <c r="I1855" s="6" t="str">
        <f>VLOOKUP(F1855,'Customer Info'!A:E,4,FALSE)</f>
        <v>Consumer</v>
      </c>
      <c r="J1855" s="2">
        <v>4577</v>
      </c>
      <c r="K1855" s="2">
        <v>4280</v>
      </c>
      <c r="L1855" s="2">
        <v>2</v>
      </c>
      <c r="M1855" s="7">
        <f t="shared" si="112"/>
        <v>8560</v>
      </c>
      <c r="N1855" s="7">
        <f t="shared" si="113"/>
        <v>9154</v>
      </c>
      <c r="O1855" s="2">
        <v>99</v>
      </c>
      <c r="P1855" s="8">
        <f t="shared" si="114"/>
        <v>9253</v>
      </c>
      <c r="Q1855" s="8">
        <f t="shared" si="115"/>
        <v>594</v>
      </c>
      <c r="R1855" s="2" t="s">
        <v>28</v>
      </c>
      <c r="S1855" s="24" cm="1">
        <f t="array" ref="S1855">_xlfn.IFS(P1855&lt;5000, P1855*2%,  P1855&lt;25000, P1855*5%, P1855&lt;50000, P1855*7%, P1855&lt;10000, P1855*9%, P1855&lt;250000, P1855*12%, P1855&gt;=250000, P1855*15%)</f>
        <v>462.65000000000003</v>
      </c>
    </row>
    <row r="1856" spans="1:19" x14ac:dyDescent="0.3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>VLOOKUP(F1856,'Customer Info'!A:B,2,FALSE)</f>
        <v>Laurel</v>
      </c>
      <c r="H1856" s="6" t="str">
        <f>VLOOKUP(F1856,'Customer Info'!A:C,3,FALSE)</f>
        <v>Beltran</v>
      </c>
      <c r="I1856" s="6" t="str">
        <f>VLOOKUP(F1856,'Customer Info'!A:E,4,FALSE)</f>
        <v>Corporate</v>
      </c>
      <c r="J1856" s="2">
        <v>101</v>
      </c>
      <c r="K1856" s="2">
        <v>98</v>
      </c>
      <c r="L1856" s="2">
        <v>2</v>
      </c>
      <c r="M1856" s="7">
        <f t="shared" si="112"/>
        <v>196</v>
      </c>
      <c r="N1856" s="7">
        <f t="shared" si="113"/>
        <v>202</v>
      </c>
      <c r="O1856" s="2">
        <v>10</v>
      </c>
      <c r="P1856" s="8">
        <f t="shared" si="114"/>
        <v>212</v>
      </c>
      <c r="Q1856" s="8">
        <f t="shared" si="115"/>
        <v>6</v>
      </c>
      <c r="R1856" s="2" t="s">
        <v>28</v>
      </c>
      <c r="S1856" s="24" cm="1">
        <f t="array" ref="S1856">_xlfn.IFS(P1856&lt;5000, P1856*2%,  P1856&lt;25000, P1856*5%, P1856&lt;50000, P1856*7%, P1856&lt;10000, P1856*9%, P1856&lt;250000, P1856*12%, P1856&gt;=250000, P1856*15%)</f>
        <v>4.24</v>
      </c>
    </row>
    <row r="1857" spans="1:19" x14ac:dyDescent="0.3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>VLOOKUP(F1857,'Customer Info'!A:B,2,FALSE)</f>
        <v>Cynthia</v>
      </c>
      <c r="H1857" s="6" t="str">
        <f>VLOOKUP(F1857,'Customer Info'!A:C,3,FALSE)</f>
        <v>Delaney</v>
      </c>
      <c r="I1857" s="6" t="str">
        <f>VLOOKUP(F1857,'Customer Info'!A:E,4,FALSE)</f>
        <v>Home Office</v>
      </c>
      <c r="J1857" s="2">
        <v>5882</v>
      </c>
      <c r="K1857" s="2">
        <v>5713</v>
      </c>
      <c r="L1857" s="2">
        <v>1</v>
      </c>
      <c r="M1857" s="7">
        <f t="shared" si="112"/>
        <v>5713</v>
      </c>
      <c r="N1857" s="7">
        <f t="shared" si="113"/>
        <v>5882</v>
      </c>
      <c r="O1857" s="2">
        <v>97</v>
      </c>
      <c r="P1857" s="8">
        <f t="shared" si="114"/>
        <v>5979</v>
      </c>
      <c r="Q1857" s="8">
        <f t="shared" si="115"/>
        <v>169</v>
      </c>
      <c r="R1857" s="2" t="s">
        <v>28</v>
      </c>
      <c r="S1857" s="24" cm="1">
        <f t="array" ref="S1857">_xlfn.IFS(P1857&lt;5000, P1857*2%,  P1857&lt;25000, P1857*5%, P1857&lt;50000, P1857*7%, P1857&lt;10000, P1857*9%, P1857&lt;250000, P1857*12%, P1857&gt;=250000, P1857*15%)</f>
        <v>298.95</v>
      </c>
    </row>
    <row r="1858" spans="1:19" x14ac:dyDescent="0.3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>VLOOKUP(F1858,'Customer Info'!A:B,2,FALSE)</f>
        <v>Mike</v>
      </c>
      <c r="H1858" s="6" t="str">
        <f>VLOOKUP(F1858,'Customer Info'!A:C,3,FALSE)</f>
        <v>Vittorini</v>
      </c>
      <c r="I1858" s="6" t="str">
        <f>VLOOKUP(F1858,'Customer Info'!A:E,4,FALSE)</f>
        <v>Consumer</v>
      </c>
      <c r="J1858" s="2">
        <v>1623</v>
      </c>
      <c r="K1858" s="2">
        <v>1546</v>
      </c>
      <c r="L1858" s="2">
        <v>7</v>
      </c>
      <c r="M1858" s="7">
        <f t="shared" si="112"/>
        <v>10822</v>
      </c>
      <c r="N1858" s="7">
        <f t="shared" si="113"/>
        <v>11361</v>
      </c>
      <c r="O1858" s="2">
        <v>88</v>
      </c>
      <c r="P1858" s="8">
        <f t="shared" si="114"/>
        <v>11449</v>
      </c>
      <c r="Q1858" s="8">
        <f t="shared" si="115"/>
        <v>539</v>
      </c>
      <c r="R1858" s="2" t="s">
        <v>28</v>
      </c>
      <c r="S1858" s="24" cm="1">
        <f t="array" ref="S1858">_xlfn.IFS(P1858&lt;5000, P1858*2%,  P1858&lt;25000, P1858*5%, P1858&lt;50000, P1858*7%, P1858&lt;10000, P1858*9%, P1858&lt;250000, P1858*12%, P1858&gt;=250000, P1858*15%)</f>
        <v>572.45000000000005</v>
      </c>
    </row>
    <row r="1859" spans="1:19" x14ac:dyDescent="0.3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>VLOOKUP(F1859,'Customer Info'!A:B,2,FALSE)</f>
        <v>Anna</v>
      </c>
      <c r="H1859" s="6" t="str">
        <f>VLOOKUP(F1859,'Customer Info'!A:C,3,FALSE)</f>
        <v>Gayman</v>
      </c>
      <c r="I1859" s="6" t="str">
        <f>VLOOKUP(F1859,'Customer Info'!A:E,4,FALSE)</f>
        <v>Consumer</v>
      </c>
      <c r="J1859" s="2">
        <v>173</v>
      </c>
      <c r="K1859" s="2">
        <v>155</v>
      </c>
      <c r="L1859" s="2">
        <v>1</v>
      </c>
      <c r="M1859" s="7">
        <f t="shared" si="112"/>
        <v>155</v>
      </c>
      <c r="N1859" s="7">
        <f t="shared" si="113"/>
        <v>173</v>
      </c>
      <c r="O1859" s="2">
        <v>30</v>
      </c>
      <c r="P1859" s="8">
        <f t="shared" si="114"/>
        <v>203</v>
      </c>
      <c r="Q1859" s="8">
        <f t="shared" si="115"/>
        <v>18</v>
      </c>
      <c r="R1859" s="2" t="s">
        <v>28</v>
      </c>
      <c r="S1859" s="24" cm="1">
        <f t="array" ref="S1859">_xlfn.IFS(P1859&lt;5000, P1859*2%,  P1859&lt;25000, P1859*5%, P1859&lt;50000, P1859*7%, P1859&lt;10000, P1859*9%, P1859&lt;250000, P1859*12%, P1859&gt;=250000, P1859*15%)</f>
        <v>4.0600000000000005</v>
      </c>
    </row>
    <row r="1860" spans="1:19" x14ac:dyDescent="0.3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>VLOOKUP(F1860,'Customer Info'!A:B,2,FALSE)</f>
        <v>Eric</v>
      </c>
      <c r="H1860" s="6" t="str">
        <f>VLOOKUP(F1860,'Customer Info'!A:C,3,FALSE)</f>
        <v>Barreto</v>
      </c>
      <c r="I1860" s="6" t="str">
        <f>VLOOKUP(F1860,'Customer Info'!A:E,4,FALSE)</f>
        <v>Consumer</v>
      </c>
      <c r="J1860" s="2">
        <v>142</v>
      </c>
      <c r="K1860" s="2">
        <v>134</v>
      </c>
      <c r="L1860" s="2">
        <v>1</v>
      </c>
      <c r="M1860" s="7">
        <f t="shared" si="112"/>
        <v>134</v>
      </c>
      <c r="N1860" s="7">
        <f t="shared" si="113"/>
        <v>142</v>
      </c>
      <c r="O1860" s="2">
        <v>30</v>
      </c>
      <c r="P1860" s="8">
        <f t="shared" si="114"/>
        <v>172</v>
      </c>
      <c r="Q1860" s="8">
        <f t="shared" si="115"/>
        <v>8</v>
      </c>
      <c r="R1860" s="2" t="s">
        <v>28</v>
      </c>
      <c r="S1860" s="24" cm="1">
        <f t="array" ref="S1860">_xlfn.IFS(P1860&lt;5000, P1860*2%,  P1860&lt;25000, P1860*5%, P1860&lt;50000, P1860*7%, P1860&lt;10000, P1860*9%, P1860&lt;250000, P1860*12%, P1860&gt;=250000, P1860*15%)</f>
        <v>3.44</v>
      </c>
    </row>
    <row r="1861" spans="1:19" x14ac:dyDescent="0.3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>VLOOKUP(F1861,'Customer Info'!A:B,2,FALSE)</f>
        <v>Elpida</v>
      </c>
      <c r="H1861" s="6" t="str">
        <f>VLOOKUP(F1861,'Customer Info'!A:C,3,FALSE)</f>
        <v>Rittenbach</v>
      </c>
      <c r="I1861" s="6" t="str">
        <f>VLOOKUP(F1861,'Customer Info'!A:E,4,FALSE)</f>
        <v>Corporate</v>
      </c>
      <c r="J1861" s="2">
        <v>1601</v>
      </c>
      <c r="K1861" s="2">
        <v>1510</v>
      </c>
      <c r="L1861" s="2">
        <v>7</v>
      </c>
      <c r="M1861" s="7">
        <f t="shared" si="112"/>
        <v>10570</v>
      </c>
      <c r="N1861" s="7">
        <f t="shared" si="113"/>
        <v>11207</v>
      </c>
      <c r="O1861" s="2">
        <v>77</v>
      </c>
      <c r="P1861" s="8">
        <f t="shared" si="114"/>
        <v>11284</v>
      </c>
      <c r="Q1861" s="8">
        <f t="shared" si="115"/>
        <v>637</v>
      </c>
      <c r="R1861" s="2" t="s">
        <v>28</v>
      </c>
      <c r="S1861" s="24" cm="1">
        <f t="array" ref="S1861">_xlfn.IFS(P1861&lt;5000, P1861*2%,  P1861&lt;25000, P1861*5%, P1861&lt;50000, P1861*7%, P1861&lt;10000, P1861*9%, P1861&lt;250000, P1861*12%, P1861&gt;=250000, P1861*15%)</f>
        <v>564.20000000000005</v>
      </c>
    </row>
    <row r="1862" spans="1:19" x14ac:dyDescent="0.3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>VLOOKUP(F1862,'Customer Info'!A:B,2,FALSE)</f>
        <v>Jack</v>
      </c>
      <c r="H1862" s="6" t="str">
        <f>VLOOKUP(F1862,'Customer Info'!A:C,3,FALSE)</f>
        <v>Garza</v>
      </c>
      <c r="I1862" s="6" t="str">
        <f>VLOOKUP(F1862,'Customer Info'!A:E,4,FALSE)</f>
        <v>Home Office</v>
      </c>
      <c r="J1862" s="2">
        <v>6027</v>
      </c>
      <c r="K1862" s="2">
        <v>5694</v>
      </c>
      <c r="L1862" s="2">
        <v>2</v>
      </c>
      <c r="M1862" s="7">
        <f t="shared" si="112"/>
        <v>11388</v>
      </c>
      <c r="N1862" s="7">
        <f t="shared" si="113"/>
        <v>12054</v>
      </c>
      <c r="O1862" s="2">
        <v>95</v>
      </c>
      <c r="P1862" s="8">
        <f t="shared" si="114"/>
        <v>12149</v>
      </c>
      <c r="Q1862" s="8">
        <f t="shared" si="115"/>
        <v>666</v>
      </c>
      <c r="R1862" s="2" t="s">
        <v>28</v>
      </c>
      <c r="S1862" s="24" cm="1">
        <f t="array" ref="S1862">_xlfn.IFS(P1862&lt;5000, P1862*2%,  P1862&lt;25000, P1862*5%, P1862&lt;50000, P1862*7%, P1862&lt;10000, P1862*9%, P1862&lt;250000, P1862*12%, P1862&gt;=250000, P1862*15%)</f>
        <v>607.45000000000005</v>
      </c>
    </row>
    <row r="1863" spans="1:19" x14ac:dyDescent="0.3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>VLOOKUP(F1863,'Customer Info'!A:B,2,FALSE)</f>
        <v>John</v>
      </c>
      <c r="H1863" s="6" t="str">
        <f>VLOOKUP(F1863,'Customer Info'!A:C,3,FALSE)</f>
        <v>Grady</v>
      </c>
      <c r="I1863" s="6" t="str">
        <f>VLOOKUP(F1863,'Customer Info'!A:E,4,FALSE)</f>
        <v>Home Office</v>
      </c>
      <c r="J1863" s="2">
        <v>8026</v>
      </c>
      <c r="K1863" s="2">
        <v>7572</v>
      </c>
      <c r="L1863" s="2">
        <v>1</v>
      </c>
      <c r="M1863" s="7">
        <f t="shared" si="112"/>
        <v>7572</v>
      </c>
      <c r="N1863" s="7">
        <f t="shared" si="113"/>
        <v>8026</v>
      </c>
      <c r="O1863" s="2">
        <v>47</v>
      </c>
      <c r="P1863" s="8">
        <f t="shared" si="114"/>
        <v>8073</v>
      </c>
      <c r="Q1863" s="8">
        <f t="shared" si="115"/>
        <v>454</v>
      </c>
      <c r="R1863" s="2" t="s">
        <v>50</v>
      </c>
      <c r="S1863" s="24" cm="1">
        <f t="array" ref="S1863">_xlfn.IFS(P1863&lt;5000, P1863*2%,  P1863&lt;25000, P1863*5%, P1863&lt;50000, P1863*7%, P1863&lt;10000, P1863*9%, P1863&lt;250000, P1863*12%, P1863&gt;=250000, P1863*15%)</f>
        <v>403.65000000000003</v>
      </c>
    </row>
    <row r="1864" spans="1:19" x14ac:dyDescent="0.3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>VLOOKUP(F1864,'Customer Info'!A:B,2,FALSE)</f>
        <v>Darren</v>
      </c>
      <c r="H1864" s="6" t="str">
        <f>VLOOKUP(F1864,'Customer Info'!A:C,3,FALSE)</f>
        <v>Koutras</v>
      </c>
      <c r="I1864" s="6" t="str">
        <f>VLOOKUP(F1864,'Customer Info'!A:E,4,FALSE)</f>
        <v>Home Office</v>
      </c>
      <c r="J1864" s="2">
        <v>92</v>
      </c>
      <c r="K1864" s="2">
        <v>85</v>
      </c>
      <c r="L1864" s="2">
        <v>3</v>
      </c>
      <c r="M1864" s="7">
        <f t="shared" si="112"/>
        <v>255</v>
      </c>
      <c r="N1864" s="7">
        <f t="shared" si="113"/>
        <v>276</v>
      </c>
      <c r="O1864" s="2">
        <v>10</v>
      </c>
      <c r="P1864" s="8">
        <f t="shared" si="114"/>
        <v>286</v>
      </c>
      <c r="Q1864" s="8">
        <f t="shared" si="115"/>
        <v>21</v>
      </c>
      <c r="R1864" s="2" t="s">
        <v>28</v>
      </c>
      <c r="S1864" s="24" cm="1">
        <f t="array" ref="S1864">_xlfn.IFS(P1864&lt;5000, P1864*2%,  P1864&lt;25000, P1864*5%, P1864&lt;50000, P1864*7%, P1864&lt;10000, P1864*9%, P1864&lt;250000, P1864*12%, P1864&gt;=250000, P1864*15%)</f>
        <v>5.72</v>
      </c>
    </row>
    <row r="1865" spans="1:19" x14ac:dyDescent="0.3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>VLOOKUP(F1865,'Customer Info'!A:B,2,FALSE)</f>
        <v>Susan</v>
      </c>
      <c r="H1865" s="6" t="str">
        <f>VLOOKUP(F1865,'Customer Info'!A:C,3,FALSE)</f>
        <v>MacKendrick</v>
      </c>
      <c r="I1865" s="6" t="str">
        <f>VLOOKUP(F1865,'Customer Info'!A:E,4,FALSE)</f>
        <v>Corporate</v>
      </c>
      <c r="J1865" s="2">
        <v>1637</v>
      </c>
      <c r="K1865" s="2">
        <v>1591</v>
      </c>
      <c r="L1865" s="2">
        <v>4</v>
      </c>
      <c r="M1865" s="7">
        <f t="shared" si="112"/>
        <v>6364</v>
      </c>
      <c r="N1865" s="7">
        <f t="shared" si="113"/>
        <v>6548</v>
      </c>
      <c r="O1865" s="2">
        <v>79</v>
      </c>
      <c r="P1865" s="8">
        <f t="shared" si="114"/>
        <v>6627</v>
      </c>
      <c r="Q1865" s="8">
        <f t="shared" si="115"/>
        <v>184</v>
      </c>
      <c r="R1865" s="2" t="s">
        <v>28</v>
      </c>
      <c r="S1865" s="24" cm="1">
        <f t="array" ref="S1865">_xlfn.IFS(P1865&lt;5000, P1865*2%,  P1865&lt;25000, P1865*5%, P1865&lt;50000, P1865*7%, P1865&lt;10000, P1865*9%, P1865&lt;250000, P1865*12%, P1865&gt;=250000, P1865*15%)</f>
        <v>331.35</v>
      </c>
    </row>
    <row r="1866" spans="1:19" x14ac:dyDescent="0.3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>VLOOKUP(F1866,'Customer Info'!A:B,2,FALSE)</f>
        <v>Tony</v>
      </c>
      <c r="H1866" s="6" t="str">
        <f>VLOOKUP(F1866,'Customer Info'!A:C,3,FALSE)</f>
        <v>Sayre</v>
      </c>
      <c r="I1866" s="6" t="str">
        <f>VLOOKUP(F1866,'Customer Info'!A:E,4,FALSE)</f>
        <v>Home Office</v>
      </c>
      <c r="J1866" s="2">
        <v>691</v>
      </c>
      <c r="K1866" s="2">
        <v>627</v>
      </c>
      <c r="L1866" s="2">
        <v>7</v>
      </c>
      <c r="M1866" s="7">
        <f t="shared" si="112"/>
        <v>4389</v>
      </c>
      <c r="N1866" s="7">
        <f t="shared" si="113"/>
        <v>4837</v>
      </c>
      <c r="O1866" s="2">
        <v>77</v>
      </c>
      <c r="P1866" s="8">
        <f t="shared" si="114"/>
        <v>4914</v>
      </c>
      <c r="Q1866" s="8">
        <f t="shared" si="115"/>
        <v>448</v>
      </c>
      <c r="R1866" s="2" t="s">
        <v>28</v>
      </c>
      <c r="S1866" s="24" cm="1">
        <f t="array" ref="S1866">_xlfn.IFS(P1866&lt;5000, P1866*2%,  P1866&lt;25000, P1866*5%, P1866&lt;50000, P1866*7%, P1866&lt;10000, P1866*9%, P1866&lt;250000, P1866*12%, P1866&gt;=250000, P1866*15%)</f>
        <v>98.28</v>
      </c>
    </row>
    <row r="1867" spans="1:19" x14ac:dyDescent="0.3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>VLOOKUP(F1867,'Customer Info'!A:B,2,FALSE)</f>
        <v>Ted</v>
      </c>
      <c r="H1867" s="6" t="str">
        <f>VLOOKUP(F1867,'Customer Info'!A:C,3,FALSE)</f>
        <v>Trevino</v>
      </c>
      <c r="I1867" s="6" t="str">
        <f>VLOOKUP(F1867,'Customer Info'!A:E,4,FALSE)</f>
        <v>Consumer</v>
      </c>
      <c r="J1867" s="2">
        <v>25155</v>
      </c>
      <c r="K1867" s="2">
        <v>23753</v>
      </c>
      <c r="L1867" s="2">
        <v>3</v>
      </c>
      <c r="M1867" s="7">
        <f t="shared" ref="M1867:M1930" si="116">K1867*L1867</f>
        <v>71259</v>
      </c>
      <c r="N1867" s="7">
        <f t="shared" ref="N1867:N1930" si="117">J1867*L1867</f>
        <v>75465</v>
      </c>
      <c r="O1867" s="2">
        <v>36</v>
      </c>
      <c r="P1867" s="8">
        <f t="shared" ref="P1867:P1930" si="118">N1867+O1867</f>
        <v>75501</v>
      </c>
      <c r="Q1867" s="8">
        <f t="shared" ref="Q1867:Q1930" si="119">N1867-M1867</f>
        <v>4206</v>
      </c>
      <c r="R1867" s="2" t="s">
        <v>28</v>
      </c>
      <c r="S1867" s="24" cm="1">
        <f t="array" ref="S1867">_xlfn.IFS(P1867&lt;5000, P1867*2%,  P1867&lt;25000, P1867*5%, P1867&lt;50000, P1867*7%, P1867&lt;10000, P1867*9%, P1867&lt;250000, P1867*12%, P1867&gt;=250000, P1867*15%)</f>
        <v>9060.119999999999</v>
      </c>
    </row>
    <row r="1868" spans="1:19" x14ac:dyDescent="0.3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>VLOOKUP(F1868,'Customer Info'!A:B,2,FALSE)</f>
        <v>Charles</v>
      </c>
      <c r="H1868" s="6" t="str">
        <f>VLOOKUP(F1868,'Customer Info'!A:C,3,FALSE)</f>
        <v>Sheldon</v>
      </c>
      <c r="I1868" s="6" t="str">
        <f>VLOOKUP(F1868,'Customer Info'!A:E,4,FALSE)</f>
        <v>Consumer</v>
      </c>
      <c r="J1868" s="2">
        <v>6027</v>
      </c>
      <c r="K1868" s="2">
        <v>5694</v>
      </c>
      <c r="L1868" s="2">
        <v>1</v>
      </c>
      <c r="M1868" s="7">
        <f t="shared" si="116"/>
        <v>5694</v>
      </c>
      <c r="N1868" s="7">
        <f t="shared" si="117"/>
        <v>6027</v>
      </c>
      <c r="O1868" s="2">
        <v>44</v>
      </c>
      <c r="P1868" s="8">
        <f t="shared" si="118"/>
        <v>6071</v>
      </c>
      <c r="Q1868" s="8">
        <f t="shared" si="119"/>
        <v>333</v>
      </c>
      <c r="R1868" s="2" t="s">
        <v>56</v>
      </c>
      <c r="S1868" s="24" cm="1">
        <f t="array" ref="S1868">_xlfn.IFS(P1868&lt;5000, P1868*2%,  P1868&lt;25000, P1868*5%, P1868&lt;50000, P1868*7%, P1868&lt;10000, P1868*9%, P1868&lt;250000, P1868*12%, P1868&gt;=250000, P1868*15%)</f>
        <v>303.55</v>
      </c>
    </row>
    <row r="1869" spans="1:19" x14ac:dyDescent="0.3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>VLOOKUP(F1869,'Customer Info'!A:B,2,FALSE)</f>
        <v>Brooke</v>
      </c>
      <c r="H1869" s="6" t="str">
        <f>VLOOKUP(F1869,'Customer Info'!A:C,3,FALSE)</f>
        <v>Gillingham</v>
      </c>
      <c r="I1869" s="6" t="str">
        <f>VLOOKUP(F1869,'Customer Info'!A:E,4,FALSE)</f>
        <v>Home Office</v>
      </c>
      <c r="J1869" s="2">
        <v>206</v>
      </c>
      <c r="K1869" s="2">
        <v>189</v>
      </c>
      <c r="L1869" s="2">
        <v>1</v>
      </c>
      <c r="M1869" s="7">
        <f t="shared" si="116"/>
        <v>189</v>
      </c>
      <c r="N1869" s="7">
        <f t="shared" si="117"/>
        <v>206</v>
      </c>
      <c r="O1869" s="2">
        <v>30</v>
      </c>
      <c r="P1869" s="8">
        <f t="shared" si="118"/>
        <v>236</v>
      </c>
      <c r="Q1869" s="8">
        <f t="shared" si="119"/>
        <v>17</v>
      </c>
      <c r="R1869" s="2" t="s">
        <v>28</v>
      </c>
      <c r="S1869" s="24" cm="1">
        <f t="array" ref="S1869">_xlfn.IFS(P1869&lt;5000, P1869*2%,  P1869&lt;25000, P1869*5%, P1869&lt;50000, P1869*7%, P1869&lt;10000, P1869*9%, P1869&lt;250000, P1869*12%, P1869&gt;=250000, P1869*15%)</f>
        <v>4.72</v>
      </c>
    </row>
    <row r="1870" spans="1:19" x14ac:dyDescent="0.3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>VLOOKUP(F1870,'Customer Info'!A:B,2,FALSE)</f>
        <v>Claudia</v>
      </c>
      <c r="H1870" s="6" t="str">
        <f>VLOOKUP(F1870,'Customer Info'!A:C,3,FALSE)</f>
        <v>Bergmann</v>
      </c>
      <c r="I1870" s="6" t="str">
        <f>VLOOKUP(F1870,'Customer Info'!A:E,4,FALSE)</f>
        <v>Home Office</v>
      </c>
      <c r="J1870" s="2">
        <v>8617</v>
      </c>
      <c r="K1870" s="2">
        <v>7900</v>
      </c>
      <c r="L1870" s="2">
        <v>2</v>
      </c>
      <c r="M1870" s="7">
        <f t="shared" si="116"/>
        <v>15800</v>
      </c>
      <c r="N1870" s="7">
        <f t="shared" si="117"/>
        <v>17234</v>
      </c>
      <c r="O1870" s="2">
        <v>64</v>
      </c>
      <c r="P1870" s="8">
        <f t="shared" si="118"/>
        <v>17298</v>
      </c>
      <c r="Q1870" s="8">
        <f t="shared" si="119"/>
        <v>1434</v>
      </c>
      <c r="R1870" s="2" t="s">
        <v>26</v>
      </c>
      <c r="S1870" s="24" cm="1">
        <f t="array" ref="S1870">_xlfn.IFS(P1870&lt;5000, P1870*2%,  P1870&lt;25000, P1870*5%, P1870&lt;50000, P1870*7%, P1870&lt;10000, P1870*9%, P1870&lt;250000, P1870*12%, P1870&gt;=250000, P1870*15%)</f>
        <v>864.90000000000009</v>
      </c>
    </row>
    <row r="1871" spans="1:19" x14ac:dyDescent="0.3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>VLOOKUP(F1871,'Customer Info'!A:B,2,FALSE)</f>
        <v>Emily</v>
      </c>
      <c r="H1871" s="6" t="str">
        <f>VLOOKUP(F1871,'Customer Info'!A:C,3,FALSE)</f>
        <v>Burns</v>
      </c>
      <c r="I1871" s="6" t="str">
        <f>VLOOKUP(F1871,'Customer Info'!A:E,4,FALSE)</f>
        <v>Corporate</v>
      </c>
      <c r="J1871" s="2">
        <v>827</v>
      </c>
      <c r="K1871" s="2">
        <v>788</v>
      </c>
      <c r="L1871" s="2">
        <v>3</v>
      </c>
      <c r="M1871" s="7">
        <f t="shared" si="116"/>
        <v>2364</v>
      </c>
      <c r="N1871" s="7">
        <f t="shared" si="117"/>
        <v>2481</v>
      </c>
      <c r="O1871" s="2">
        <v>91</v>
      </c>
      <c r="P1871" s="8">
        <f t="shared" si="118"/>
        <v>2572</v>
      </c>
      <c r="Q1871" s="8">
        <f t="shared" si="119"/>
        <v>117</v>
      </c>
      <c r="R1871" s="2" t="s">
        <v>28</v>
      </c>
      <c r="S1871" s="24" cm="1">
        <f t="array" ref="S1871">_xlfn.IFS(P1871&lt;5000, P1871*2%,  P1871&lt;25000, P1871*5%, P1871&lt;50000, P1871*7%, P1871&lt;10000, P1871*9%, P1871&lt;250000, P1871*12%, P1871&gt;=250000, P1871*15%)</f>
        <v>51.44</v>
      </c>
    </row>
    <row r="1872" spans="1:19" x14ac:dyDescent="0.3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>VLOOKUP(F1872,'Customer Info'!A:B,2,FALSE)</f>
        <v>Gary</v>
      </c>
      <c r="H1872" s="6" t="str">
        <f>VLOOKUP(F1872,'Customer Info'!A:C,3,FALSE)</f>
        <v>Zandusky</v>
      </c>
      <c r="I1872" s="6" t="str">
        <f>VLOOKUP(F1872,'Customer Info'!A:E,4,FALSE)</f>
        <v>Consumer</v>
      </c>
      <c r="J1872" s="2">
        <v>465</v>
      </c>
      <c r="K1872" s="2">
        <v>439</v>
      </c>
      <c r="L1872" s="2">
        <v>9</v>
      </c>
      <c r="M1872" s="7">
        <f t="shared" si="116"/>
        <v>3951</v>
      </c>
      <c r="N1872" s="7">
        <f t="shared" si="117"/>
        <v>4185</v>
      </c>
      <c r="O1872" s="2">
        <v>80</v>
      </c>
      <c r="P1872" s="8">
        <f t="shared" si="118"/>
        <v>4265</v>
      </c>
      <c r="Q1872" s="8">
        <f t="shared" si="119"/>
        <v>234</v>
      </c>
      <c r="R1872" s="2" t="s">
        <v>50</v>
      </c>
      <c r="S1872" s="24" cm="1">
        <f t="array" ref="S1872">_xlfn.IFS(P1872&lt;5000, P1872*2%,  P1872&lt;25000, P1872*5%, P1872&lt;50000, P1872*7%, P1872&lt;10000, P1872*9%, P1872&lt;250000, P1872*12%, P1872&gt;=250000, P1872*15%)</f>
        <v>85.3</v>
      </c>
    </row>
    <row r="1873" spans="1:19" x14ac:dyDescent="0.3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>VLOOKUP(F1873,'Customer Info'!A:B,2,FALSE)</f>
        <v>Jennifer</v>
      </c>
      <c r="H1873" s="6" t="str">
        <f>VLOOKUP(F1873,'Customer Info'!A:C,3,FALSE)</f>
        <v>Halladay</v>
      </c>
      <c r="I1873" s="6" t="str">
        <f>VLOOKUP(F1873,'Customer Info'!A:E,4,FALSE)</f>
        <v>Consumer</v>
      </c>
      <c r="J1873" s="2">
        <v>2808</v>
      </c>
      <c r="K1873" s="2">
        <v>2674</v>
      </c>
      <c r="L1873" s="2">
        <v>3</v>
      </c>
      <c r="M1873" s="7">
        <f t="shared" si="116"/>
        <v>8022</v>
      </c>
      <c r="N1873" s="7">
        <f t="shared" si="117"/>
        <v>8424</v>
      </c>
      <c r="O1873" s="2">
        <v>86</v>
      </c>
      <c r="P1873" s="8">
        <f t="shared" si="118"/>
        <v>8510</v>
      </c>
      <c r="Q1873" s="8">
        <f t="shared" si="119"/>
        <v>402</v>
      </c>
      <c r="R1873" s="2" t="s">
        <v>26</v>
      </c>
      <c r="S1873" s="24" cm="1">
        <f t="array" ref="S1873">_xlfn.IFS(P1873&lt;5000, P1873*2%,  P1873&lt;25000, P1873*5%, P1873&lt;50000, P1873*7%, P1873&lt;10000, P1873*9%, P1873&lt;250000, P1873*12%, P1873&gt;=250000, P1873*15%)</f>
        <v>425.5</v>
      </c>
    </row>
    <row r="1874" spans="1:19" x14ac:dyDescent="0.3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>VLOOKUP(F1874,'Customer Info'!A:B,2,FALSE)</f>
        <v>John</v>
      </c>
      <c r="H1874" s="6" t="str">
        <f>VLOOKUP(F1874,'Customer Info'!A:C,3,FALSE)</f>
        <v>Grady</v>
      </c>
      <c r="I1874" s="6" t="str">
        <f>VLOOKUP(F1874,'Customer Info'!A:E,4,FALSE)</f>
        <v>Home Office</v>
      </c>
      <c r="J1874" s="2">
        <v>1635</v>
      </c>
      <c r="K1874" s="2">
        <v>1573</v>
      </c>
      <c r="L1874" s="2">
        <v>5</v>
      </c>
      <c r="M1874" s="7">
        <f t="shared" si="116"/>
        <v>7865</v>
      </c>
      <c r="N1874" s="7">
        <f t="shared" si="117"/>
        <v>8175</v>
      </c>
      <c r="O1874" s="2">
        <v>89</v>
      </c>
      <c r="P1874" s="8">
        <f t="shared" si="118"/>
        <v>8264</v>
      </c>
      <c r="Q1874" s="8">
        <f t="shared" si="119"/>
        <v>310</v>
      </c>
      <c r="R1874" s="2" t="s">
        <v>50</v>
      </c>
      <c r="S1874" s="24" cm="1">
        <f t="array" ref="S1874">_xlfn.IFS(P1874&lt;5000, P1874*2%,  P1874&lt;25000, P1874*5%, P1874&lt;50000, P1874*7%, P1874&lt;10000, P1874*9%, P1874&lt;250000, P1874*12%, P1874&gt;=250000, P1874*15%)</f>
        <v>413.20000000000005</v>
      </c>
    </row>
    <row r="1875" spans="1:19" x14ac:dyDescent="0.3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>VLOOKUP(F1875,'Customer Info'!A:B,2,FALSE)</f>
        <v>David</v>
      </c>
      <c r="H1875" s="6" t="str">
        <f>VLOOKUP(F1875,'Customer Info'!A:C,3,FALSE)</f>
        <v>Kendrick</v>
      </c>
      <c r="I1875" s="6" t="str">
        <f>VLOOKUP(F1875,'Customer Info'!A:E,4,FALSE)</f>
        <v>Consumer</v>
      </c>
      <c r="J1875" s="2">
        <v>1901</v>
      </c>
      <c r="K1875" s="2">
        <v>1810</v>
      </c>
      <c r="L1875" s="2">
        <v>2</v>
      </c>
      <c r="M1875" s="7">
        <f t="shared" si="116"/>
        <v>3620</v>
      </c>
      <c r="N1875" s="7">
        <f t="shared" si="117"/>
        <v>3802</v>
      </c>
      <c r="O1875" s="2">
        <v>28</v>
      </c>
      <c r="P1875" s="8">
        <f t="shared" si="118"/>
        <v>3830</v>
      </c>
      <c r="Q1875" s="8">
        <f t="shared" si="119"/>
        <v>182</v>
      </c>
      <c r="R1875" s="2" t="s">
        <v>28</v>
      </c>
      <c r="S1875" s="24" cm="1">
        <f t="array" ref="S1875">_xlfn.IFS(P1875&lt;5000, P1875*2%,  P1875&lt;25000, P1875*5%, P1875&lt;50000, P1875*7%, P1875&lt;10000, P1875*9%, P1875&lt;250000, P1875*12%, P1875&gt;=250000, P1875*15%)</f>
        <v>76.600000000000009</v>
      </c>
    </row>
    <row r="1876" spans="1:19" x14ac:dyDescent="0.3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>VLOOKUP(F1876,'Customer Info'!A:B,2,FALSE)</f>
        <v>Meg</v>
      </c>
      <c r="H1876" s="6" t="str">
        <f>VLOOKUP(F1876,'Customer Info'!A:C,3,FALSE)</f>
        <v>Tillman</v>
      </c>
      <c r="I1876" s="6" t="str">
        <f>VLOOKUP(F1876,'Customer Info'!A:E,4,FALSE)</f>
        <v>Consumer</v>
      </c>
      <c r="J1876" s="2">
        <v>28522</v>
      </c>
      <c r="K1876" s="2">
        <v>26384</v>
      </c>
      <c r="L1876" s="2">
        <v>2</v>
      </c>
      <c r="M1876" s="7">
        <f t="shared" si="116"/>
        <v>52768</v>
      </c>
      <c r="N1876" s="7">
        <f t="shared" si="117"/>
        <v>57044</v>
      </c>
      <c r="O1876" s="2">
        <v>99</v>
      </c>
      <c r="P1876" s="8">
        <f t="shared" si="118"/>
        <v>57143</v>
      </c>
      <c r="Q1876" s="8">
        <f t="shared" si="119"/>
        <v>4276</v>
      </c>
      <c r="R1876" s="2" t="s">
        <v>28</v>
      </c>
      <c r="S1876" s="24" cm="1">
        <f t="array" ref="S1876">_xlfn.IFS(P1876&lt;5000, P1876*2%,  P1876&lt;25000, P1876*5%, P1876&lt;50000, P1876*7%, P1876&lt;10000, P1876*9%, P1876&lt;250000, P1876*12%, P1876&gt;=250000, P1876*15%)</f>
        <v>6857.16</v>
      </c>
    </row>
    <row r="1877" spans="1:19" x14ac:dyDescent="0.3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>VLOOKUP(F1877,'Customer Info'!A:B,2,FALSE)</f>
        <v>Roger</v>
      </c>
      <c r="H1877" s="6" t="str">
        <f>VLOOKUP(F1877,'Customer Info'!A:C,3,FALSE)</f>
        <v>Barcio</v>
      </c>
      <c r="I1877" s="6" t="str">
        <f>VLOOKUP(F1877,'Customer Info'!A:E,4,FALSE)</f>
        <v>Corporate</v>
      </c>
      <c r="J1877" s="2">
        <v>923</v>
      </c>
      <c r="K1877" s="2">
        <v>879</v>
      </c>
      <c r="L1877" s="2">
        <v>2</v>
      </c>
      <c r="M1877" s="7">
        <f t="shared" si="116"/>
        <v>1758</v>
      </c>
      <c r="N1877" s="7">
        <f t="shared" si="117"/>
        <v>1846</v>
      </c>
      <c r="O1877" s="2">
        <v>60</v>
      </c>
      <c r="P1877" s="8">
        <f t="shared" si="118"/>
        <v>1906</v>
      </c>
      <c r="Q1877" s="8">
        <f t="shared" si="119"/>
        <v>88</v>
      </c>
      <c r="R1877" s="2" t="s">
        <v>50</v>
      </c>
      <c r="S1877" s="24" cm="1">
        <f t="array" ref="S1877">_xlfn.IFS(P1877&lt;5000, P1877*2%,  P1877&lt;25000, P1877*5%, P1877&lt;50000, P1877*7%, P1877&lt;10000, P1877*9%, P1877&lt;250000, P1877*12%, P1877&gt;=250000, P1877*15%)</f>
        <v>38.119999999999997</v>
      </c>
    </row>
    <row r="1878" spans="1:19" x14ac:dyDescent="0.3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>VLOOKUP(F1878,'Customer Info'!A:B,2,FALSE)</f>
        <v>Philip</v>
      </c>
      <c r="H1878" s="6" t="str">
        <f>VLOOKUP(F1878,'Customer Info'!A:C,3,FALSE)</f>
        <v>Brown</v>
      </c>
      <c r="I1878" s="6" t="str">
        <f>VLOOKUP(F1878,'Customer Info'!A:E,4,FALSE)</f>
        <v>Corporate</v>
      </c>
      <c r="J1878" s="2">
        <v>4737</v>
      </c>
      <c r="K1878" s="2">
        <v>4473</v>
      </c>
      <c r="L1878" s="2">
        <v>1</v>
      </c>
      <c r="M1878" s="7">
        <f t="shared" si="116"/>
        <v>4473</v>
      </c>
      <c r="N1878" s="7">
        <f t="shared" si="117"/>
        <v>4737</v>
      </c>
      <c r="O1878" s="2">
        <v>63</v>
      </c>
      <c r="P1878" s="8">
        <f t="shared" si="118"/>
        <v>4800</v>
      </c>
      <c r="Q1878" s="8">
        <f t="shared" si="119"/>
        <v>264</v>
      </c>
      <c r="R1878" s="2" t="s">
        <v>28</v>
      </c>
      <c r="S1878" s="24" cm="1">
        <f t="array" ref="S1878">_xlfn.IFS(P1878&lt;5000, P1878*2%,  P1878&lt;25000, P1878*5%, P1878&lt;50000, P1878*7%, P1878&lt;10000, P1878*9%, P1878&lt;250000, P1878*12%, P1878&gt;=250000, P1878*15%)</f>
        <v>96</v>
      </c>
    </row>
    <row r="1879" spans="1:19" x14ac:dyDescent="0.3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>VLOOKUP(F1879,'Customer Info'!A:B,2,FALSE)</f>
        <v>Dave</v>
      </c>
      <c r="H1879" s="6" t="str">
        <f>VLOOKUP(F1879,'Customer Info'!A:C,3,FALSE)</f>
        <v>Poirier</v>
      </c>
      <c r="I1879" s="6" t="str">
        <f>VLOOKUP(F1879,'Customer Info'!A:E,4,FALSE)</f>
        <v>Corporate</v>
      </c>
      <c r="J1879" s="2">
        <v>2342</v>
      </c>
      <c r="K1879" s="2">
        <v>2210</v>
      </c>
      <c r="L1879" s="2">
        <v>3</v>
      </c>
      <c r="M1879" s="7">
        <f t="shared" si="116"/>
        <v>6630</v>
      </c>
      <c r="N1879" s="7">
        <f t="shared" si="117"/>
        <v>7026</v>
      </c>
      <c r="O1879" s="2">
        <v>34</v>
      </c>
      <c r="P1879" s="8">
        <f t="shared" si="118"/>
        <v>7060</v>
      </c>
      <c r="Q1879" s="8">
        <f t="shared" si="119"/>
        <v>396</v>
      </c>
      <c r="R1879" s="2" t="s">
        <v>50</v>
      </c>
      <c r="S1879" s="24" cm="1">
        <f t="array" ref="S1879">_xlfn.IFS(P1879&lt;5000, P1879*2%,  P1879&lt;25000, P1879*5%, P1879&lt;50000, P1879*7%, P1879&lt;10000, P1879*9%, P1879&lt;250000, P1879*12%, P1879&gt;=250000, P1879*15%)</f>
        <v>353</v>
      </c>
    </row>
    <row r="1880" spans="1:19" x14ac:dyDescent="0.3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>VLOOKUP(F1880,'Customer Info'!A:B,2,FALSE)</f>
        <v>Duane</v>
      </c>
      <c r="H1880" s="6" t="str">
        <f>VLOOKUP(F1880,'Customer Info'!A:C,3,FALSE)</f>
        <v>Huffman</v>
      </c>
      <c r="I1880" s="6" t="str">
        <f>VLOOKUP(F1880,'Customer Info'!A:E,4,FALSE)</f>
        <v>Consumer</v>
      </c>
      <c r="J1880" s="2">
        <v>2007</v>
      </c>
      <c r="K1880" s="2">
        <v>1839</v>
      </c>
      <c r="L1880" s="2">
        <v>3</v>
      </c>
      <c r="M1880" s="7">
        <f t="shared" si="116"/>
        <v>5517</v>
      </c>
      <c r="N1880" s="7">
        <f t="shared" si="117"/>
        <v>6021</v>
      </c>
      <c r="O1880" s="2">
        <v>41</v>
      </c>
      <c r="P1880" s="8">
        <f t="shared" si="118"/>
        <v>6062</v>
      </c>
      <c r="Q1880" s="8">
        <f t="shared" si="119"/>
        <v>504</v>
      </c>
      <c r="R1880" s="2" t="s">
        <v>28</v>
      </c>
      <c r="S1880" s="24" cm="1">
        <f t="array" ref="S1880">_xlfn.IFS(P1880&lt;5000, P1880*2%,  P1880&lt;25000, P1880*5%, P1880&lt;50000, P1880*7%, P1880&lt;10000, P1880*9%, P1880&lt;250000, P1880*12%, P1880&gt;=250000, P1880*15%)</f>
        <v>303.10000000000002</v>
      </c>
    </row>
    <row r="1881" spans="1:19" x14ac:dyDescent="0.3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>VLOOKUP(F1881,'Customer Info'!A:B,2,FALSE)</f>
        <v>Daniel</v>
      </c>
      <c r="H1881" s="6" t="str">
        <f>VLOOKUP(F1881,'Customer Info'!A:C,3,FALSE)</f>
        <v>Raglin</v>
      </c>
      <c r="I1881" s="6" t="str">
        <f>VLOOKUP(F1881,'Customer Info'!A:E,4,FALSE)</f>
        <v>Home Office</v>
      </c>
      <c r="J1881" s="2">
        <v>1210</v>
      </c>
      <c r="K1881" s="2">
        <v>1164</v>
      </c>
      <c r="L1881" s="2">
        <v>4</v>
      </c>
      <c r="M1881" s="7">
        <f t="shared" si="116"/>
        <v>4656</v>
      </c>
      <c r="N1881" s="7">
        <f t="shared" si="117"/>
        <v>4840</v>
      </c>
      <c r="O1881" s="2">
        <v>41</v>
      </c>
      <c r="P1881" s="8">
        <f t="shared" si="118"/>
        <v>4881</v>
      </c>
      <c r="Q1881" s="8">
        <f t="shared" si="119"/>
        <v>184</v>
      </c>
      <c r="R1881" s="2" t="s">
        <v>28</v>
      </c>
      <c r="S1881" s="24" cm="1">
        <f t="array" ref="S1881">_xlfn.IFS(P1881&lt;5000, P1881*2%,  P1881&lt;25000, P1881*5%, P1881&lt;50000, P1881*7%, P1881&lt;10000, P1881*9%, P1881&lt;250000, P1881*12%, P1881&gt;=250000, P1881*15%)</f>
        <v>97.62</v>
      </c>
    </row>
    <row r="1882" spans="1:19" x14ac:dyDescent="0.3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>VLOOKUP(F1882,'Customer Info'!A:B,2,FALSE)</f>
        <v>David</v>
      </c>
      <c r="H1882" s="6" t="str">
        <f>VLOOKUP(F1882,'Customer Info'!A:C,3,FALSE)</f>
        <v>Philippe</v>
      </c>
      <c r="I1882" s="6" t="str">
        <f>VLOOKUP(F1882,'Customer Info'!A:E,4,FALSE)</f>
        <v>Consumer</v>
      </c>
      <c r="J1882" s="2">
        <v>666</v>
      </c>
      <c r="K1882" s="2">
        <v>641</v>
      </c>
      <c r="L1882" s="2">
        <v>7</v>
      </c>
      <c r="M1882" s="7">
        <f t="shared" si="116"/>
        <v>4487</v>
      </c>
      <c r="N1882" s="7">
        <f t="shared" si="117"/>
        <v>4662</v>
      </c>
      <c r="O1882" s="2">
        <v>35</v>
      </c>
      <c r="P1882" s="8">
        <f t="shared" si="118"/>
        <v>4697</v>
      </c>
      <c r="Q1882" s="8">
        <f t="shared" si="119"/>
        <v>175</v>
      </c>
      <c r="R1882" s="2" t="s">
        <v>28</v>
      </c>
      <c r="S1882" s="24" cm="1">
        <f t="array" ref="S1882">_xlfn.IFS(P1882&lt;5000, P1882*2%,  P1882&lt;25000, P1882*5%, P1882&lt;50000, P1882*7%, P1882&lt;10000, P1882*9%, P1882&lt;250000, P1882*12%, P1882&gt;=250000, P1882*15%)</f>
        <v>93.94</v>
      </c>
    </row>
    <row r="1883" spans="1:19" x14ac:dyDescent="0.3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>VLOOKUP(F1883,'Customer Info'!A:B,2,FALSE)</f>
        <v>Victoria</v>
      </c>
      <c r="H1883" s="6" t="str">
        <f>VLOOKUP(F1883,'Customer Info'!A:C,3,FALSE)</f>
        <v>Brennan</v>
      </c>
      <c r="I1883" s="6" t="str">
        <f>VLOOKUP(F1883,'Customer Info'!A:E,4,FALSE)</f>
        <v>Home Office</v>
      </c>
      <c r="J1883" s="2">
        <v>7623</v>
      </c>
      <c r="K1883" s="2">
        <v>7064</v>
      </c>
      <c r="L1883" s="2">
        <v>1</v>
      </c>
      <c r="M1883" s="7">
        <f t="shared" si="116"/>
        <v>7064</v>
      </c>
      <c r="N1883" s="7">
        <f t="shared" si="117"/>
        <v>7623</v>
      </c>
      <c r="O1883" s="2">
        <v>57</v>
      </c>
      <c r="P1883" s="8">
        <f t="shared" si="118"/>
        <v>7680</v>
      </c>
      <c r="Q1883" s="8">
        <f t="shared" si="119"/>
        <v>559</v>
      </c>
      <c r="R1883" s="2" t="s">
        <v>28</v>
      </c>
      <c r="S1883" s="24" cm="1">
        <f t="array" ref="S1883">_xlfn.IFS(P1883&lt;5000, P1883*2%,  P1883&lt;25000, P1883*5%, P1883&lt;50000, P1883*7%, P1883&lt;10000, P1883*9%, P1883&lt;250000, P1883*12%, P1883&gt;=250000, P1883*15%)</f>
        <v>384</v>
      </c>
    </row>
    <row r="1884" spans="1:19" x14ac:dyDescent="0.3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>VLOOKUP(F1884,'Customer Info'!A:B,2,FALSE)</f>
        <v>Toby</v>
      </c>
      <c r="H1884" s="6" t="str">
        <f>VLOOKUP(F1884,'Customer Info'!A:C,3,FALSE)</f>
        <v>Gnade</v>
      </c>
      <c r="I1884" s="6" t="str">
        <f>VLOOKUP(F1884,'Customer Info'!A:E,4,FALSE)</f>
        <v>Corporate</v>
      </c>
      <c r="J1884" s="2">
        <v>7361</v>
      </c>
      <c r="K1884" s="2">
        <v>6887</v>
      </c>
      <c r="L1884" s="2">
        <v>2</v>
      </c>
      <c r="M1884" s="7">
        <f t="shared" si="116"/>
        <v>13774</v>
      </c>
      <c r="N1884" s="7">
        <f t="shared" si="117"/>
        <v>14722</v>
      </c>
      <c r="O1884" s="2">
        <v>98</v>
      </c>
      <c r="P1884" s="8">
        <f t="shared" si="118"/>
        <v>14820</v>
      </c>
      <c r="Q1884" s="8">
        <f t="shared" si="119"/>
        <v>948</v>
      </c>
      <c r="R1884" s="2" t="s">
        <v>28</v>
      </c>
      <c r="S1884" s="24" cm="1">
        <f t="array" ref="S1884">_xlfn.IFS(P1884&lt;5000, P1884*2%,  P1884&lt;25000, P1884*5%, P1884&lt;50000, P1884*7%, P1884&lt;10000, P1884*9%, P1884&lt;250000, P1884*12%, P1884&gt;=250000, P1884*15%)</f>
        <v>741</v>
      </c>
    </row>
    <row r="1885" spans="1:19" x14ac:dyDescent="0.3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>VLOOKUP(F1885,'Customer Info'!A:B,2,FALSE)</f>
        <v>Liz</v>
      </c>
      <c r="H1885" s="6" t="str">
        <f>VLOOKUP(F1885,'Customer Info'!A:C,3,FALSE)</f>
        <v>Pelletier</v>
      </c>
      <c r="I1885" s="6" t="str">
        <f>VLOOKUP(F1885,'Customer Info'!A:E,4,FALSE)</f>
        <v>Consumer</v>
      </c>
      <c r="J1885" s="2">
        <v>2960</v>
      </c>
      <c r="K1885" s="2">
        <v>2635</v>
      </c>
      <c r="L1885" s="2">
        <v>2</v>
      </c>
      <c r="M1885" s="7">
        <f t="shared" si="116"/>
        <v>5270</v>
      </c>
      <c r="N1885" s="7">
        <f t="shared" si="117"/>
        <v>5920</v>
      </c>
      <c r="O1885" s="2">
        <v>82</v>
      </c>
      <c r="P1885" s="8">
        <f t="shared" si="118"/>
        <v>6002</v>
      </c>
      <c r="Q1885" s="8">
        <f t="shared" si="119"/>
        <v>650</v>
      </c>
      <c r="R1885" s="2" t="s">
        <v>28</v>
      </c>
      <c r="S1885" s="24" cm="1">
        <f t="array" ref="S1885">_xlfn.IFS(P1885&lt;5000, P1885*2%,  P1885&lt;25000, P1885*5%, P1885&lt;50000, P1885*7%, P1885&lt;10000, P1885*9%, P1885&lt;250000, P1885*12%, P1885&gt;=250000, P1885*15%)</f>
        <v>300.10000000000002</v>
      </c>
    </row>
    <row r="1886" spans="1:19" x14ac:dyDescent="0.3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>VLOOKUP(F1886,'Customer Info'!A:B,2,FALSE)</f>
        <v>Pauline</v>
      </c>
      <c r="H1886" s="6" t="str">
        <f>VLOOKUP(F1886,'Customer Info'!A:C,3,FALSE)</f>
        <v>Chand</v>
      </c>
      <c r="I1886" s="6" t="str">
        <f>VLOOKUP(F1886,'Customer Info'!A:E,4,FALSE)</f>
        <v>Consumer</v>
      </c>
      <c r="J1886" s="2">
        <v>2365</v>
      </c>
      <c r="K1886" s="2">
        <v>2232</v>
      </c>
      <c r="L1886" s="2">
        <v>5</v>
      </c>
      <c r="M1886" s="7">
        <f t="shared" si="116"/>
        <v>11160</v>
      </c>
      <c r="N1886" s="7">
        <f t="shared" si="117"/>
        <v>11825</v>
      </c>
      <c r="O1886" s="2">
        <v>35</v>
      </c>
      <c r="P1886" s="8">
        <f t="shared" si="118"/>
        <v>11860</v>
      </c>
      <c r="Q1886" s="8">
        <f t="shared" si="119"/>
        <v>665</v>
      </c>
      <c r="R1886" s="2" t="s">
        <v>28</v>
      </c>
      <c r="S1886" s="24" cm="1">
        <f t="array" ref="S1886">_xlfn.IFS(P1886&lt;5000, P1886*2%,  P1886&lt;25000, P1886*5%, P1886&lt;50000, P1886*7%, P1886&lt;10000, P1886*9%, P1886&lt;250000, P1886*12%, P1886&gt;=250000, P1886*15%)</f>
        <v>593</v>
      </c>
    </row>
    <row r="1887" spans="1:19" x14ac:dyDescent="0.3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>VLOOKUP(F1887,'Customer Info'!A:B,2,FALSE)</f>
        <v>Kelly</v>
      </c>
      <c r="H1887" s="6" t="str">
        <f>VLOOKUP(F1887,'Customer Info'!A:C,3,FALSE)</f>
        <v>Collister</v>
      </c>
      <c r="I1887" s="6" t="str">
        <f>VLOOKUP(F1887,'Customer Info'!A:E,4,FALSE)</f>
        <v>Corporate</v>
      </c>
      <c r="J1887" s="2">
        <v>2250</v>
      </c>
      <c r="K1887" s="2">
        <v>2207</v>
      </c>
      <c r="L1887" s="2">
        <v>3</v>
      </c>
      <c r="M1887" s="7">
        <f t="shared" si="116"/>
        <v>6621</v>
      </c>
      <c r="N1887" s="7">
        <f t="shared" si="117"/>
        <v>6750</v>
      </c>
      <c r="O1887" s="2">
        <v>91</v>
      </c>
      <c r="P1887" s="8">
        <f t="shared" si="118"/>
        <v>6841</v>
      </c>
      <c r="Q1887" s="8">
        <f t="shared" si="119"/>
        <v>129</v>
      </c>
      <c r="R1887" s="2" t="s">
        <v>28</v>
      </c>
      <c r="S1887" s="24" cm="1">
        <f t="array" ref="S1887">_xlfn.IFS(P1887&lt;5000, P1887*2%,  P1887&lt;25000, P1887*5%, P1887&lt;50000, P1887*7%, P1887&lt;10000, P1887*9%, P1887&lt;250000, P1887*12%, P1887&gt;=250000, P1887*15%)</f>
        <v>342.05</v>
      </c>
    </row>
    <row r="1888" spans="1:19" x14ac:dyDescent="0.3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>VLOOKUP(F1888,'Customer Info'!A:B,2,FALSE)</f>
        <v>Laurel</v>
      </c>
      <c r="H1888" s="6" t="str">
        <f>VLOOKUP(F1888,'Customer Info'!A:C,3,FALSE)</f>
        <v>Beltran</v>
      </c>
      <c r="I1888" s="6" t="str">
        <f>VLOOKUP(F1888,'Customer Info'!A:E,4,FALSE)</f>
        <v>Corporate</v>
      </c>
      <c r="J1888" s="2">
        <v>1576</v>
      </c>
      <c r="K1888" s="2">
        <v>1531</v>
      </c>
      <c r="L1888" s="2">
        <v>2</v>
      </c>
      <c r="M1888" s="7">
        <f t="shared" si="116"/>
        <v>3062</v>
      </c>
      <c r="N1888" s="7">
        <f t="shared" si="117"/>
        <v>3152</v>
      </c>
      <c r="O1888" s="2">
        <v>63</v>
      </c>
      <c r="P1888" s="8">
        <f t="shared" si="118"/>
        <v>3215</v>
      </c>
      <c r="Q1888" s="8">
        <f t="shared" si="119"/>
        <v>90</v>
      </c>
      <c r="R1888" s="2" t="s">
        <v>50</v>
      </c>
      <c r="S1888" s="24" cm="1">
        <f t="array" ref="S1888">_xlfn.IFS(P1888&lt;5000, P1888*2%,  P1888&lt;25000, P1888*5%, P1888&lt;50000, P1888*7%, P1888&lt;10000, P1888*9%, P1888&lt;250000, P1888*12%, P1888&gt;=250000, P1888*15%)</f>
        <v>64.3</v>
      </c>
    </row>
    <row r="1889" spans="1:19" x14ac:dyDescent="0.3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>VLOOKUP(F1889,'Customer Info'!A:B,2,FALSE)</f>
        <v>Peter</v>
      </c>
      <c r="H1889" s="6" t="str">
        <f>VLOOKUP(F1889,'Customer Info'!A:C,3,FALSE)</f>
        <v>BŸhler</v>
      </c>
      <c r="I1889" s="6" t="str">
        <f>VLOOKUP(F1889,'Customer Info'!A:E,4,FALSE)</f>
        <v>Consumer</v>
      </c>
      <c r="J1889" s="2">
        <v>1364</v>
      </c>
      <c r="K1889" s="2">
        <v>1274</v>
      </c>
      <c r="L1889" s="2">
        <v>1</v>
      </c>
      <c r="M1889" s="7">
        <f t="shared" si="116"/>
        <v>1274</v>
      </c>
      <c r="N1889" s="7">
        <f t="shared" si="117"/>
        <v>1364</v>
      </c>
      <c r="O1889" s="2">
        <v>50</v>
      </c>
      <c r="P1889" s="8">
        <f t="shared" si="118"/>
        <v>1414</v>
      </c>
      <c r="Q1889" s="8">
        <f t="shared" si="119"/>
        <v>90</v>
      </c>
      <c r="R1889" s="2" t="s">
        <v>28</v>
      </c>
      <c r="S1889" s="24" cm="1">
        <f t="array" ref="S1889">_xlfn.IFS(P1889&lt;5000, P1889*2%,  P1889&lt;25000, P1889*5%, P1889&lt;50000, P1889*7%, P1889&lt;10000, P1889*9%, P1889&lt;250000, P1889*12%, P1889&gt;=250000, P1889*15%)</f>
        <v>28.28</v>
      </c>
    </row>
    <row r="1890" spans="1:19" x14ac:dyDescent="0.3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>VLOOKUP(F1890,'Customer Info'!A:B,2,FALSE)</f>
        <v>Lynn</v>
      </c>
      <c r="H1890" s="6" t="str">
        <f>VLOOKUP(F1890,'Customer Info'!A:C,3,FALSE)</f>
        <v>Smith</v>
      </c>
      <c r="I1890" s="6" t="str">
        <f>VLOOKUP(F1890,'Customer Info'!A:E,4,FALSE)</f>
        <v>Corporate</v>
      </c>
      <c r="J1890" s="2">
        <v>2981</v>
      </c>
      <c r="K1890" s="2">
        <v>2870</v>
      </c>
      <c r="L1890" s="2">
        <v>4</v>
      </c>
      <c r="M1890" s="7">
        <f t="shared" si="116"/>
        <v>11480</v>
      </c>
      <c r="N1890" s="7">
        <f t="shared" si="117"/>
        <v>11924</v>
      </c>
      <c r="O1890" s="2">
        <v>85</v>
      </c>
      <c r="P1890" s="8">
        <f t="shared" si="118"/>
        <v>12009</v>
      </c>
      <c r="Q1890" s="8">
        <f t="shared" si="119"/>
        <v>444</v>
      </c>
      <c r="R1890" s="2" t="s">
        <v>28</v>
      </c>
      <c r="S1890" s="24" cm="1">
        <f t="array" ref="S1890">_xlfn.IFS(P1890&lt;5000, P1890*2%,  P1890&lt;25000, P1890*5%, P1890&lt;50000, P1890*7%, P1890&lt;10000, P1890*9%, P1890&lt;250000, P1890*12%, P1890&gt;=250000, P1890*15%)</f>
        <v>600.45000000000005</v>
      </c>
    </row>
    <row r="1891" spans="1:19" x14ac:dyDescent="0.3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>VLOOKUP(F1891,'Customer Info'!A:B,2,FALSE)</f>
        <v>Mike</v>
      </c>
      <c r="H1891" s="6" t="str">
        <f>VLOOKUP(F1891,'Customer Info'!A:C,3,FALSE)</f>
        <v>Vittorini</v>
      </c>
      <c r="I1891" s="6" t="str">
        <f>VLOOKUP(F1891,'Customer Info'!A:E,4,FALSE)</f>
        <v>Consumer</v>
      </c>
      <c r="J1891" s="2">
        <v>3256</v>
      </c>
      <c r="K1891" s="2">
        <v>3044</v>
      </c>
      <c r="L1891" s="2">
        <v>5</v>
      </c>
      <c r="M1891" s="7">
        <f t="shared" si="116"/>
        <v>15220</v>
      </c>
      <c r="N1891" s="7">
        <f t="shared" si="117"/>
        <v>16280</v>
      </c>
      <c r="O1891" s="2">
        <v>50</v>
      </c>
      <c r="P1891" s="8">
        <f t="shared" si="118"/>
        <v>16330</v>
      </c>
      <c r="Q1891" s="8">
        <f t="shared" si="119"/>
        <v>1060</v>
      </c>
      <c r="R1891" s="2" t="s">
        <v>50</v>
      </c>
      <c r="S1891" s="24" cm="1">
        <f t="array" ref="S1891">_xlfn.IFS(P1891&lt;5000, P1891*2%,  P1891&lt;25000, P1891*5%, P1891&lt;50000, P1891*7%, P1891&lt;10000, P1891*9%, P1891&lt;250000, P1891*12%, P1891&gt;=250000, P1891*15%)</f>
        <v>816.5</v>
      </c>
    </row>
    <row r="1892" spans="1:19" x14ac:dyDescent="0.3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>VLOOKUP(F1892,'Customer Info'!A:B,2,FALSE)</f>
        <v>Stewart</v>
      </c>
      <c r="H1892" s="6" t="str">
        <f>VLOOKUP(F1892,'Customer Info'!A:C,3,FALSE)</f>
        <v>Visinsky</v>
      </c>
      <c r="I1892" s="6" t="str">
        <f>VLOOKUP(F1892,'Customer Info'!A:E,4,FALSE)</f>
        <v>Corporate</v>
      </c>
      <c r="J1892" s="2">
        <v>1637</v>
      </c>
      <c r="K1892" s="2">
        <v>1591</v>
      </c>
      <c r="L1892" s="2">
        <v>2</v>
      </c>
      <c r="M1892" s="7">
        <f t="shared" si="116"/>
        <v>3182</v>
      </c>
      <c r="N1892" s="7">
        <f t="shared" si="117"/>
        <v>3274</v>
      </c>
      <c r="O1892" s="2">
        <v>37</v>
      </c>
      <c r="P1892" s="8">
        <f t="shared" si="118"/>
        <v>3311</v>
      </c>
      <c r="Q1892" s="8">
        <f t="shared" si="119"/>
        <v>92</v>
      </c>
      <c r="R1892" s="2" t="s">
        <v>50</v>
      </c>
      <c r="S1892" s="24" cm="1">
        <f t="array" ref="S1892">_xlfn.IFS(P1892&lt;5000, P1892*2%,  P1892&lt;25000, P1892*5%, P1892&lt;50000, P1892*7%, P1892&lt;10000, P1892*9%, P1892&lt;250000, P1892*12%, P1892&gt;=250000, P1892*15%)</f>
        <v>66.22</v>
      </c>
    </row>
    <row r="1893" spans="1:19" x14ac:dyDescent="0.3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>VLOOKUP(F1893,'Customer Info'!A:B,2,FALSE)</f>
        <v>Julia</v>
      </c>
      <c r="H1893" s="6" t="str">
        <f>VLOOKUP(F1893,'Customer Info'!A:C,3,FALSE)</f>
        <v>Dunbar</v>
      </c>
      <c r="I1893" s="6" t="str">
        <f>VLOOKUP(F1893,'Customer Info'!A:E,4,FALSE)</f>
        <v>Corporate</v>
      </c>
      <c r="J1893" s="2">
        <v>128</v>
      </c>
      <c r="K1893" s="2">
        <v>115</v>
      </c>
      <c r="L1893" s="2">
        <v>3</v>
      </c>
      <c r="M1893" s="7">
        <f t="shared" si="116"/>
        <v>345</v>
      </c>
      <c r="N1893" s="7">
        <f t="shared" si="117"/>
        <v>384</v>
      </c>
      <c r="O1893" s="2">
        <v>30</v>
      </c>
      <c r="P1893" s="8">
        <f t="shared" si="118"/>
        <v>414</v>
      </c>
      <c r="Q1893" s="8">
        <f t="shared" si="119"/>
        <v>39</v>
      </c>
      <c r="R1893" s="2" t="s">
        <v>28</v>
      </c>
      <c r="S1893" s="24" cm="1">
        <f t="array" ref="S1893">_xlfn.IFS(P1893&lt;5000, P1893*2%,  P1893&lt;25000, P1893*5%, P1893&lt;50000, P1893*7%, P1893&lt;10000, P1893*9%, P1893&lt;250000, P1893*12%, P1893&gt;=250000, P1893*15%)</f>
        <v>8.2799999999999994</v>
      </c>
    </row>
    <row r="1894" spans="1:19" x14ac:dyDescent="0.3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>VLOOKUP(F1894,'Customer Info'!A:B,2,FALSE)</f>
        <v>Lynn</v>
      </c>
      <c r="H1894" s="6" t="str">
        <f>VLOOKUP(F1894,'Customer Info'!A:C,3,FALSE)</f>
        <v>Smith</v>
      </c>
      <c r="I1894" s="6" t="str">
        <f>VLOOKUP(F1894,'Customer Info'!A:E,4,FALSE)</f>
        <v>Consumer</v>
      </c>
      <c r="J1894" s="2">
        <v>177</v>
      </c>
      <c r="K1894" s="2">
        <v>169</v>
      </c>
      <c r="L1894" s="2">
        <v>5</v>
      </c>
      <c r="M1894" s="7">
        <f t="shared" si="116"/>
        <v>845</v>
      </c>
      <c r="N1894" s="7">
        <f t="shared" si="117"/>
        <v>885</v>
      </c>
      <c r="O1894" s="2">
        <v>30</v>
      </c>
      <c r="P1894" s="8">
        <f t="shared" si="118"/>
        <v>915</v>
      </c>
      <c r="Q1894" s="8">
        <f t="shared" si="119"/>
        <v>40</v>
      </c>
      <c r="R1894" s="2" t="s">
        <v>26</v>
      </c>
      <c r="S1894" s="24" cm="1">
        <f t="array" ref="S1894">_xlfn.IFS(P1894&lt;5000, P1894*2%,  P1894&lt;25000, P1894*5%, P1894&lt;50000, P1894*7%, P1894&lt;10000, P1894*9%, P1894&lt;250000, P1894*12%, P1894&gt;=250000, P1894*15%)</f>
        <v>18.3</v>
      </c>
    </row>
    <row r="1895" spans="1:19" x14ac:dyDescent="0.3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>VLOOKUP(F1895,'Customer Info'!A:B,2,FALSE)</f>
        <v>Stuart</v>
      </c>
      <c r="H1895" s="6" t="str">
        <f>VLOOKUP(F1895,'Customer Info'!A:C,3,FALSE)</f>
        <v>Calhoun</v>
      </c>
      <c r="I1895" s="6" t="str">
        <f>VLOOKUP(F1895,'Customer Info'!A:E,4,FALSE)</f>
        <v>Consumer</v>
      </c>
      <c r="J1895" s="2">
        <v>151</v>
      </c>
      <c r="K1895" s="2">
        <v>139</v>
      </c>
      <c r="L1895" s="2">
        <v>5</v>
      </c>
      <c r="M1895" s="7">
        <f t="shared" si="116"/>
        <v>695</v>
      </c>
      <c r="N1895" s="7">
        <f t="shared" si="117"/>
        <v>755</v>
      </c>
      <c r="O1895" s="2">
        <v>30</v>
      </c>
      <c r="P1895" s="8">
        <f t="shared" si="118"/>
        <v>785</v>
      </c>
      <c r="Q1895" s="8">
        <f t="shared" si="119"/>
        <v>60</v>
      </c>
      <c r="R1895" s="2" t="s">
        <v>28</v>
      </c>
      <c r="S1895" s="24" cm="1">
        <f t="array" ref="S1895">_xlfn.IFS(P1895&lt;5000, P1895*2%,  P1895&lt;25000, P1895*5%, P1895&lt;50000, P1895*7%, P1895&lt;10000, P1895*9%, P1895&lt;250000, P1895*12%, P1895&gt;=250000, P1895*15%)</f>
        <v>15.700000000000001</v>
      </c>
    </row>
    <row r="1896" spans="1:19" x14ac:dyDescent="0.3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>VLOOKUP(F1896,'Customer Info'!A:B,2,FALSE)</f>
        <v>Mick</v>
      </c>
      <c r="H1896" s="6" t="str">
        <f>VLOOKUP(F1896,'Customer Info'!A:C,3,FALSE)</f>
        <v>Crebagga</v>
      </c>
      <c r="I1896" s="6" t="str">
        <f>VLOOKUP(F1896,'Customer Info'!A:E,4,FALSE)</f>
        <v>Consumer</v>
      </c>
      <c r="J1896" s="2">
        <v>135</v>
      </c>
      <c r="K1896" s="2">
        <v>129</v>
      </c>
      <c r="L1896" s="2">
        <v>2</v>
      </c>
      <c r="M1896" s="7">
        <f t="shared" si="116"/>
        <v>258</v>
      </c>
      <c r="N1896" s="7">
        <f t="shared" si="117"/>
        <v>270</v>
      </c>
      <c r="O1896" s="2">
        <v>30</v>
      </c>
      <c r="P1896" s="8">
        <f t="shared" si="118"/>
        <v>300</v>
      </c>
      <c r="Q1896" s="8">
        <f t="shared" si="119"/>
        <v>12</v>
      </c>
      <c r="R1896" s="2" t="s">
        <v>56</v>
      </c>
      <c r="S1896" s="24" cm="1">
        <f t="array" ref="S1896">_xlfn.IFS(P1896&lt;5000, P1896*2%,  P1896&lt;25000, P1896*5%, P1896&lt;50000, P1896*7%, P1896&lt;10000, P1896*9%, P1896&lt;250000, P1896*12%, P1896&gt;=250000, P1896*15%)</f>
        <v>6</v>
      </c>
    </row>
    <row r="1897" spans="1:19" x14ac:dyDescent="0.3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>VLOOKUP(F1897,'Customer Info'!A:B,2,FALSE)</f>
        <v>Thea</v>
      </c>
      <c r="H1897" s="6" t="str">
        <f>VLOOKUP(F1897,'Customer Info'!A:C,3,FALSE)</f>
        <v>Hudgings</v>
      </c>
      <c r="I1897" s="6" t="str">
        <f>VLOOKUP(F1897,'Customer Info'!A:E,4,FALSE)</f>
        <v>Consumer</v>
      </c>
      <c r="J1897" s="2">
        <v>1700</v>
      </c>
      <c r="K1897" s="2">
        <v>1620</v>
      </c>
      <c r="L1897" s="2">
        <v>4</v>
      </c>
      <c r="M1897" s="7">
        <f t="shared" si="116"/>
        <v>6480</v>
      </c>
      <c r="N1897" s="7">
        <f t="shared" si="117"/>
        <v>6800</v>
      </c>
      <c r="O1897" s="2">
        <v>75</v>
      </c>
      <c r="P1897" s="8">
        <f t="shared" si="118"/>
        <v>6875</v>
      </c>
      <c r="Q1897" s="8">
        <f t="shared" si="119"/>
        <v>320</v>
      </c>
      <c r="R1897" s="2" t="s">
        <v>28</v>
      </c>
      <c r="S1897" s="24" cm="1">
        <f t="array" ref="S1897">_xlfn.IFS(P1897&lt;5000, P1897*2%,  P1897&lt;25000, P1897*5%, P1897&lt;50000, P1897*7%, P1897&lt;10000, P1897*9%, P1897&lt;250000, P1897*12%, P1897&gt;=250000, P1897*15%)</f>
        <v>343.75</v>
      </c>
    </row>
    <row r="1898" spans="1:19" x14ac:dyDescent="0.3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>VLOOKUP(F1898,'Customer Info'!A:B,2,FALSE)</f>
        <v>Ryan</v>
      </c>
      <c r="H1898" s="6" t="str">
        <f>VLOOKUP(F1898,'Customer Info'!A:C,3,FALSE)</f>
        <v>Crowe</v>
      </c>
      <c r="I1898" s="6" t="str">
        <f>VLOOKUP(F1898,'Customer Info'!A:E,4,FALSE)</f>
        <v>Corporate</v>
      </c>
      <c r="J1898" s="2">
        <v>63</v>
      </c>
      <c r="K1898" s="2">
        <v>58</v>
      </c>
      <c r="L1898" s="2">
        <v>3</v>
      </c>
      <c r="M1898" s="7">
        <f t="shared" si="116"/>
        <v>174</v>
      </c>
      <c r="N1898" s="7">
        <f t="shared" si="117"/>
        <v>189</v>
      </c>
      <c r="O1898" s="2">
        <v>10</v>
      </c>
      <c r="P1898" s="8">
        <f t="shared" si="118"/>
        <v>199</v>
      </c>
      <c r="Q1898" s="8">
        <f t="shared" si="119"/>
        <v>15</v>
      </c>
      <c r="R1898" s="2" t="s">
        <v>50</v>
      </c>
      <c r="S1898" s="24" cm="1">
        <f t="array" ref="S1898">_xlfn.IFS(P1898&lt;5000, P1898*2%,  P1898&lt;25000, P1898*5%, P1898&lt;50000, P1898*7%, P1898&lt;10000, P1898*9%, P1898&lt;250000, P1898*12%, P1898&gt;=250000, P1898*15%)</f>
        <v>3.98</v>
      </c>
    </row>
    <row r="1899" spans="1:19" x14ac:dyDescent="0.3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>VLOOKUP(F1899,'Customer Info'!A:B,2,FALSE)</f>
        <v>Mark</v>
      </c>
      <c r="H1899" s="6" t="str">
        <f>VLOOKUP(F1899,'Customer Info'!A:C,3,FALSE)</f>
        <v>Packer</v>
      </c>
      <c r="I1899" s="6" t="str">
        <f>VLOOKUP(F1899,'Customer Info'!A:E,4,FALSE)</f>
        <v>Consumer</v>
      </c>
      <c r="J1899" s="2">
        <v>7534</v>
      </c>
      <c r="K1899" s="2">
        <v>7106</v>
      </c>
      <c r="L1899" s="2">
        <v>1</v>
      </c>
      <c r="M1899" s="7">
        <f t="shared" si="116"/>
        <v>7106</v>
      </c>
      <c r="N1899" s="7">
        <f t="shared" si="117"/>
        <v>7534</v>
      </c>
      <c r="O1899" s="2">
        <v>34</v>
      </c>
      <c r="P1899" s="8">
        <f t="shared" si="118"/>
        <v>7568</v>
      </c>
      <c r="Q1899" s="8">
        <f t="shared" si="119"/>
        <v>428</v>
      </c>
      <c r="R1899" s="2" t="s">
        <v>28</v>
      </c>
      <c r="S1899" s="24" cm="1">
        <f t="array" ref="S1899">_xlfn.IFS(P1899&lt;5000, P1899*2%,  P1899&lt;25000, P1899*5%, P1899&lt;50000, P1899*7%, P1899&lt;10000, P1899*9%, P1899&lt;250000, P1899*12%, P1899&gt;=250000, P1899*15%)</f>
        <v>378.40000000000003</v>
      </c>
    </row>
    <row r="1900" spans="1:19" x14ac:dyDescent="0.3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>VLOOKUP(F1900,'Customer Info'!A:B,2,FALSE)</f>
        <v>Sung</v>
      </c>
      <c r="H1900" s="6" t="str">
        <f>VLOOKUP(F1900,'Customer Info'!A:C,3,FALSE)</f>
        <v>Pak</v>
      </c>
      <c r="I1900" s="6" t="str">
        <f>VLOOKUP(F1900,'Customer Info'!A:E,4,FALSE)</f>
        <v>Consumer</v>
      </c>
      <c r="J1900" s="2">
        <v>179</v>
      </c>
      <c r="K1900" s="2">
        <v>166</v>
      </c>
      <c r="L1900" s="2">
        <v>1</v>
      </c>
      <c r="M1900" s="7">
        <f t="shared" si="116"/>
        <v>166</v>
      </c>
      <c r="N1900" s="7">
        <f t="shared" si="117"/>
        <v>179</v>
      </c>
      <c r="O1900" s="2">
        <v>30</v>
      </c>
      <c r="P1900" s="8">
        <f t="shared" si="118"/>
        <v>209</v>
      </c>
      <c r="Q1900" s="8">
        <f t="shared" si="119"/>
        <v>13</v>
      </c>
      <c r="R1900" s="2" t="s">
        <v>28</v>
      </c>
      <c r="S1900" s="24" cm="1">
        <f t="array" ref="S1900">_xlfn.IFS(P1900&lt;5000, P1900*2%,  P1900&lt;25000, P1900*5%, P1900&lt;50000, P1900*7%, P1900&lt;10000, P1900*9%, P1900&lt;250000, P1900*12%, P1900&gt;=250000, P1900*15%)</f>
        <v>4.18</v>
      </c>
    </row>
    <row r="1901" spans="1:19" x14ac:dyDescent="0.3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>VLOOKUP(F1901,'Customer Info'!A:B,2,FALSE)</f>
        <v>Becky</v>
      </c>
      <c r="H1901" s="6" t="str">
        <f>VLOOKUP(F1901,'Customer Info'!A:C,3,FALSE)</f>
        <v>Castell</v>
      </c>
      <c r="I1901" s="6" t="str">
        <f>VLOOKUP(F1901,'Customer Info'!A:E,4,FALSE)</f>
        <v>Corporate</v>
      </c>
      <c r="J1901" s="2">
        <v>1125</v>
      </c>
      <c r="K1901" s="2">
        <v>1040</v>
      </c>
      <c r="L1901" s="2">
        <v>2</v>
      </c>
      <c r="M1901" s="7">
        <f t="shared" si="116"/>
        <v>2080</v>
      </c>
      <c r="N1901" s="7">
        <f t="shared" si="117"/>
        <v>2250</v>
      </c>
      <c r="O1901" s="2">
        <v>71</v>
      </c>
      <c r="P1901" s="8">
        <f t="shared" si="118"/>
        <v>2321</v>
      </c>
      <c r="Q1901" s="8">
        <f t="shared" si="119"/>
        <v>170</v>
      </c>
      <c r="R1901" s="2" t="s">
        <v>28</v>
      </c>
      <c r="S1901" s="24" cm="1">
        <f t="array" ref="S1901">_xlfn.IFS(P1901&lt;5000, P1901*2%,  P1901&lt;25000, P1901*5%, P1901&lt;50000, P1901*7%, P1901&lt;10000, P1901*9%, P1901&lt;250000, P1901*12%, P1901&gt;=250000, P1901*15%)</f>
        <v>46.42</v>
      </c>
    </row>
    <row r="1902" spans="1:19" x14ac:dyDescent="0.3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>VLOOKUP(F1902,'Customer Info'!A:B,2,FALSE)</f>
        <v>Joy</v>
      </c>
      <c r="H1902" s="6" t="str">
        <f>VLOOKUP(F1902,'Customer Info'!A:C,3,FALSE)</f>
        <v>Daniels</v>
      </c>
      <c r="I1902" s="6" t="str">
        <f>VLOOKUP(F1902,'Customer Info'!A:E,4,FALSE)</f>
        <v>Consumer</v>
      </c>
      <c r="J1902" s="2">
        <v>8202</v>
      </c>
      <c r="K1902" s="2">
        <v>7594</v>
      </c>
      <c r="L1902" s="2">
        <v>4</v>
      </c>
      <c r="M1902" s="7">
        <f t="shared" si="116"/>
        <v>30376</v>
      </c>
      <c r="N1902" s="7">
        <f t="shared" si="117"/>
        <v>32808</v>
      </c>
      <c r="O1902" s="2">
        <v>56</v>
      </c>
      <c r="P1902" s="8">
        <f t="shared" si="118"/>
        <v>32864</v>
      </c>
      <c r="Q1902" s="8">
        <f t="shared" si="119"/>
        <v>2432</v>
      </c>
      <c r="R1902" s="2" t="s">
        <v>50</v>
      </c>
      <c r="S1902" s="24" cm="1">
        <f t="array" ref="S1902">_xlfn.IFS(P1902&lt;5000, P1902*2%,  P1902&lt;25000, P1902*5%, P1902&lt;50000, P1902*7%, P1902&lt;10000, P1902*9%, P1902&lt;250000, P1902*12%, P1902&gt;=250000, P1902*15%)</f>
        <v>2300.48</v>
      </c>
    </row>
    <row r="1903" spans="1:19" x14ac:dyDescent="0.3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>VLOOKUP(F1903,'Customer Info'!A:B,2,FALSE)</f>
        <v>Julie</v>
      </c>
      <c r="H1903" s="6" t="str">
        <f>VLOOKUP(F1903,'Customer Info'!A:C,3,FALSE)</f>
        <v>Creighton</v>
      </c>
      <c r="I1903" s="6" t="str">
        <f>VLOOKUP(F1903,'Customer Info'!A:E,4,FALSE)</f>
        <v>Consumer</v>
      </c>
      <c r="J1903" s="2">
        <v>148</v>
      </c>
      <c r="K1903" s="2">
        <v>136</v>
      </c>
      <c r="L1903" s="2">
        <v>4</v>
      </c>
      <c r="M1903" s="7">
        <f t="shared" si="116"/>
        <v>544</v>
      </c>
      <c r="N1903" s="7">
        <f t="shared" si="117"/>
        <v>592</v>
      </c>
      <c r="O1903" s="2">
        <v>30</v>
      </c>
      <c r="P1903" s="8">
        <f t="shared" si="118"/>
        <v>622</v>
      </c>
      <c r="Q1903" s="8">
        <f t="shared" si="119"/>
        <v>48</v>
      </c>
      <c r="R1903" s="2" t="s">
        <v>28</v>
      </c>
      <c r="S1903" s="24" cm="1">
        <f t="array" ref="S1903">_xlfn.IFS(P1903&lt;5000, P1903*2%,  P1903&lt;25000, P1903*5%, P1903&lt;50000, P1903*7%, P1903&lt;10000, P1903*9%, P1903&lt;250000, P1903*12%, P1903&gt;=250000, P1903*15%)</f>
        <v>12.44</v>
      </c>
    </row>
    <row r="1904" spans="1:19" x14ac:dyDescent="0.3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>VLOOKUP(F1904,'Customer Info'!A:B,2,FALSE)</f>
        <v>Eugene</v>
      </c>
      <c r="H1904" s="6" t="str">
        <f>VLOOKUP(F1904,'Customer Info'!A:C,3,FALSE)</f>
        <v>Hildebrand</v>
      </c>
      <c r="I1904" s="6" t="str">
        <f>VLOOKUP(F1904,'Customer Info'!A:E,4,FALSE)</f>
        <v>Consumer</v>
      </c>
      <c r="J1904" s="2">
        <v>1533</v>
      </c>
      <c r="K1904" s="2">
        <v>1406</v>
      </c>
      <c r="L1904" s="2">
        <v>3</v>
      </c>
      <c r="M1904" s="7">
        <f t="shared" si="116"/>
        <v>4218</v>
      </c>
      <c r="N1904" s="7">
        <f t="shared" si="117"/>
        <v>4599</v>
      </c>
      <c r="O1904" s="2">
        <v>75</v>
      </c>
      <c r="P1904" s="8">
        <f t="shared" si="118"/>
        <v>4674</v>
      </c>
      <c r="Q1904" s="8">
        <f t="shared" si="119"/>
        <v>381</v>
      </c>
      <c r="R1904" s="2" t="s">
        <v>28</v>
      </c>
      <c r="S1904" s="24" cm="1">
        <f t="array" ref="S1904">_xlfn.IFS(P1904&lt;5000, P1904*2%,  P1904&lt;25000, P1904*5%, P1904&lt;50000, P1904*7%, P1904&lt;10000, P1904*9%, P1904&lt;250000, P1904*12%, P1904&gt;=250000, P1904*15%)</f>
        <v>93.48</v>
      </c>
    </row>
    <row r="1905" spans="1:19" x14ac:dyDescent="0.3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>VLOOKUP(F1905,'Customer Info'!A:B,2,FALSE)</f>
        <v>Logan</v>
      </c>
      <c r="H1905" s="6" t="str">
        <f>VLOOKUP(F1905,'Customer Info'!A:C,3,FALSE)</f>
        <v>Currie</v>
      </c>
      <c r="I1905" s="6" t="str">
        <f>VLOOKUP(F1905,'Customer Info'!A:E,4,FALSE)</f>
        <v>Consumer</v>
      </c>
      <c r="J1905" s="2">
        <v>1372</v>
      </c>
      <c r="K1905" s="2">
        <v>1308</v>
      </c>
      <c r="L1905" s="2">
        <v>1</v>
      </c>
      <c r="M1905" s="7">
        <f t="shared" si="116"/>
        <v>1308</v>
      </c>
      <c r="N1905" s="7">
        <f t="shared" si="117"/>
        <v>1372</v>
      </c>
      <c r="O1905" s="2">
        <v>21</v>
      </c>
      <c r="P1905" s="8">
        <f t="shared" si="118"/>
        <v>1393</v>
      </c>
      <c r="Q1905" s="8">
        <f t="shared" si="119"/>
        <v>64</v>
      </c>
      <c r="R1905" s="2" t="s">
        <v>26</v>
      </c>
      <c r="S1905" s="24" cm="1">
        <f t="array" ref="S1905">_xlfn.IFS(P1905&lt;5000, P1905*2%,  P1905&lt;25000, P1905*5%, P1905&lt;50000, P1905*7%, P1905&lt;10000, P1905*9%, P1905&lt;250000, P1905*12%, P1905&gt;=250000, P1905*15%)</f>
        <v>27.86</v>
      </c>
    </row>
    <row r="1906" spans="1:19" x14ac:dyDescent="0.3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>VLOOKUP(F1906,'Customer Info'!A:B,2,FALSE)</f>
        <v>Logan</v>
      </c>
      <c r="H1906" s="6" t="str">
        <f>VLOOKUP(F1906,'Customer Info'!A:C,3,FALSE)</f>
        <v>Haushalter</v>
      </c>
      <c r="I1906" s="6" t="str">
        <f>VLOOKUP(F1906,'Customer Info'!A:E,4,FALSE)</f>
        <v>Consumer</v>
      </c>
      <c r="J1906" s="2">
        <v>27691</v>
      </c>
      <c r="K1906" s="2">
        <v>25616</v>
      </c>
      <c r="L1906" s="2">
        <v>2</v>
      </c>
      <c r="M1906" s="7">
        <f t="shared" si="116"/>
        <v>51232</v>
      </c>
      <c r="N1906" s="7">
        <f t="shared" si="117"/>
        <v>55382</v>
      </c>
      <c r="O1906" s="2">
        <v>69</v>
      </c>
      <c r="P1906" s="8">
        <f t="shared" si="118"/>
        <v>55451</v>
      </c>
      <c r="Q1906" s="8">
        <f t="shared" si="119"/>
        <v>4150</v>
      </c>
      <c r="R1906" s="2" t="s">
        <v>28</v>
      </c>
      <c r="S1906" s="24" cm="1">
        <f t="array" ref="S1906">_xlfn.IFS(P1906&lt;5000, P1906*2%,  P1906&lt;25000, P1906*5%, P1906&lt;50000, P1906*7%, P1906&lt;10000, P1906*9%, P1906&lt;250000, P1906*12%, P1906&gt;=250000, P1906*15%)</f>
        <v>6654.12</v>
      </c>
    </row>
    <row r="1907" spans="1:19" x14ac:dyDescent="0.3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>VLOOKUP(F1907,'Customer Info'!A:B,2,FALSE)</f>
        <v>Thomas</v>
      </c>
      <c r="H1907" s="6" t="str">
        <f>VLOOKUP(F1907,'Customer Info'!A:C,3,FALSE)</f>
        <v>Boland</v>
      </c>
      <c r="I1907" s="6" t="str">
        <f>VLOOKUP(F1907,'Customer Info'!A:E,4,FALSE)</f>
        <v>Consumer</v>
      </c>
      <c r="J1907" s="2">
        <v>1605</v>
      </c>
      <c r="K1907" s="2">
        <v>1487</v>
      </c>
      <c r="L1907" s="2">
        <v>6</v>
      </c>
      <c r="M1907" s="7">
        <f t="shared" si="116"/>
        <v>8922</v>
      </c>
      <c r="N1907" s="7">
        <f t="shared" si="117"/>
        <v>9630</v>
      </c>
      <c r="O1907" s="2">
        <v>27</v>
      </c>
      <c r="P1907" s="8">
        <f t="shared" si="118"/>
        <v>9657</v>
      </c>
      <c r="Q1907" s="8">
        <f t="shared" si="119"/>
        <v>708</v>
      </c>
      <c r="R1907" s="2" t="s">
        <v>50</v>
      </c>
      <c r="S1907" s="24" cm="1">
        <f t="array" ref="S1907">_xlfn.IFS(P1907&lt;5000, P1907*2%,  P1907&lt;25000, P1907*5%, P1907&lt;50000, P1907*7%, P1907&lt;10000, P1907*9%, P1907&lt;250000, P1907*12%, P1907&gt;=250000, P1907*15%)</f>
        <v>482.85</v>
      </c>
    </row>
    <row r="1908" spans="1:19" x14ac:dyDescent="0.3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>VLOOKUP(F1908,'Customer Info'!A:B,2,FALSE)</f>
        <v>Sara</v>
      </c>
      <c r="H1908" s="6" t="str">
        <f>VLOOKUP(F1908,'Customer Info'!A:C,3,FALSE)</f>
        <v>Luxemburg</v>
      </c>
      <c r="I1908" s="6" t="str">
        <f>VLOOKUP(F1908,'Customer Info'!A:E,4,FALSE)</f>
        <v>Home Office</v>
      </c>
      <c r="J1908" s="2">
        <v>474</v>
      </c>
      <c r="K1908" s="2">
        <v>443</v>
      </c>
      <c r="L1908" s="2">
        <v>3</v>
      </c>
      <c r="M1908" s="7">
        <f t="shared" si="116"/>
        <v>1329</v>
      </c>
      <c r="N1908" s="7">
        <f t="shared" si="117"/>
        <v>1422</v>
      </c>
      <c r="O1908" s="2">
        <v>26</v>
      </c>
      <c r="P1908" s="8">
        <f t="shared" si="118"/>
        <v>1448</v>
      </c>
      <c r="Q1908" s="8">
        <f t="shared" si="119"/>
        <v>93</v>
      </c>
      <c r="R1908" s="2" t="s">
        <v>28</v>
      </c>
      <c r="S1908" s="24" cm="1">
        <f t="array" ref="S1908">_xlfn.IFS(P1908&lt;5000, P1908*2%,  P1908&lt;25000, P1908*5%, P1908&lt;50000, P1908*7%, P1908&lt;10000, P1908*9%, P1908&lt;250000, P1908*12%, P1908&gt;=250000, P1908*15%)</f>
        <v>28.96</v>
      </c>
    </row>
    <row r="1909" spans="1:19" x14ac:dyDescent="0.3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>VLOOKUP(F1909,'Customer Info'!A:B,2,FALSE)</f>
        <v>Shahid</v>
      </c>
      <c r="H1909" s="6" t="str">
        <f>VLOOKUP(F1909,'Customer Info'!A:C,3,FALSE)</f>
        <v>Collister</v>
      </c>
      <c r="I1909" s="6" t="str">
        <f>VLOOKUP(F1909,'Customer Info'!A:E,4,FALSE)</f>
        <v>Corporate</v>
      </c>
      <c r="J1909" s="2">
        <v>2627</v>
      </c>
      <c r="K1909" s="2">
        <v>2528</v>
      </c>
      <c r="L1909" s="2">
        <v>1</v>
      </c>
      <c r="M1909" s="7">
        <f t="shared" si="116"/>
        <v>2528</v>
      </c>
      <c r="N1909" s="7">
        <f t="shared" si="117"/>
        <v>2627</v>
      </c>
      <c r="O1909" s="2">
        <v>95</v>
      </c>
      <c r="P1909" s="8">
        <f t="shared" si="118"/>
        <v>2722</v>
      </c>
      <c r="Q1909" s="8">
        <f t="shared" si="119"/>
        <v>99</v>
      </c>
      <c r="R1909" s="2" t="s">
        <v>28</v>
      </c>
      <c r="S1909" s="24" cm="1">
        <f t="array" ref="S1909">_xlfn.IFS(P1909&lt;5000, P1909*2%,  P1909&lt;25000, P1909*5%, P1909&lt;50000, P1909*7%, P1909&lt;10000, P1909*9%, P1909&lt;250000, P1909*12%, P1909&gt;=250000, P1909*15%)</f>
        <v>54.44</v>
      </c>
    </row>
    <row r="1910" spans="1:19" x14ac:dyDescent="0.3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>VLOOKUP(F1910,'Customer Info'!A:B,2,FALSE)</f>
        <v>Kristina</v>
      </c>
      <c r="H1910" s="6" t="str">
        <f>VLOOKUP(F1910,'Customer Info'!A:C,3,FALSE)</f>
        <v>Nunn</v>
      </c>
      <c r="I1910" s="6" t="str">
        <f>VLOOKUP(F1910,'Customer Info'!A:E,4,FALSE)</f>
        <v>Consumer</v>
      </c>
      <c r="J1910" s="2">
        <v>1859</v>
      </c>
      <c r="K1910" s="2">
        <v>1755</v>
      </c>
      <c r="L1910" s="2">
        <v>8</v>
      </c>
      <c r="M1910" s="7">
        <f t="shared" si="116"/>
        <v>14040</v>
      </c>
      <c r="N1910" s="7">
        <f t="shared" si="117"/>
        <v>14872</v>
      </c>
      <c r="O1910" s="2">
        <v>28</v>
      </c>
      <c r="P1910" s="8">
        <f t="shared" si="118"/>
        <v>14900</v>
      </c>
      <c r="Q1910" s="8">
        <f t="shared" si="119"/>
        <v>832</v>
      </c>
      <c r="R1910" s="2" t="s">
        <v>28</v>
      </c>
      <c r="S1910" s="24" cm="1">
        <f t="array" ref="S1910">_xlfn.IFS(P1910&lt;5000, P1910*2%,  P1910&lt;25000, P1910*5%, P1910&lt;50000, P1910*7%, P1910&lt;10000, P1910*9%, P1910&lt;250000, P1910*12%, P1910&gt;=250000, P1910*15%)</f>
        <v>745</v>
      </c>
    </row>
    <row r="1911" spans="1:19" x14ac:dyDescent="0.3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>VLOOKUP(F1911,'Customer Info'!A:B,2,FALSE)</f>
        <v>Bruce</v>
      </c>
      <c r="H1911" s="6" t="str">
        <f>VLOOKUP(F1911,'Customer Info'!A:C,3,FALSE)</f>
        <v>Geld</v>
      </c>
      <c r="I1911" s="6" t="str">
        <f>VLOOKUP(F1911,'Customer Info'!A:E,4,FALSE)</f>
        <v>Corporate</v>
      </c>
      <c r="J1911" s="2">
        <v>139</v>
      </c>
      <c r="K1911" s="2">
        <v>133</v>
      </c>
      <c r="L1911" s="2">
        <v>3</v>
      </c>
      <c r="M1911" s="7">
        <f t="shared" si="116"/>
        <v>399</v>
      </c>
      <c r="N1911" s="7">
        <f t="shared" si="117"/>
        <v>417</v>
      </c>
      <c r="O1911" s="2">
        <v>30</v>
      </c>
      <c r="P1911" s="8">
        <f t="shared" si="118"/>
        <v>447</v>
      </c>
      <c r="Q1911" s="8">
        <f t="shared" si="119"/>
        <v>18</v>
      </c>
      <c r="R1911" s="2" t="s">
        <v>28</v>
      </c>
      <c r="S1911" s="24" cm="1">
        <f t="array" ref="S1911">_xlfn.IFS(P1911&lt;5000, P1911*2%,  P1911&lt;25000, P1911*5%, P1911&lt;50000, P1911*7%, P1911&lt;10000, P1911*9%, P1911&lt;250000, P1911*12%, P1911&gt;=250000, P1911*15%)</f>
        <v>8.94</v>
      </c>
    </row>
    <row r="1912" spans="1:19" x14ac:dyDescent="0.3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>VLOOKUP(F1912,'Customer Info'!A:B,2,FALSE)</f>
        <v>Stefanie</v>
      </c>
      <c r="H1912" s="6" t="str">
        <f>VLOOKUP(F1912,'Customer Info'!A:C,3,FALSE)</f>
        <v>Holloman</v>
      </c>
      <c r="I1912" s="6" t="str">
        <f>VLOOKUP(F1912,'Customer Info'!A:E,4,FALSE)</f>
        <v>Home Office</v>
      </c>
      <c r="J1912" s="2">
        <v>1790</v>
      </c>
      <c r="K1912" s="2">
        <v>1706</v>
      </c>
      <c r="L1912" s="2">
        <v>4</v>
      </c>
      <c r="M1912" s="7">
        <f t="shared" si="116"/>
        <v>6824</v>
      </c>
      <c r="N1912" s="7">
        <f t="shared" si="117"/>
        <v>7160</v>
      </c>
      <c r="O1912" s="2">
        <v>94</v>
      </c>
      <c r="P1912" s="8">
        <f t="shared" si="118"/>
        <v>7254</v>
      </c>
      <c r="Q1912" s="8">
        <f t="shared" si="119"/>
        <v>336</v>
      </c>
      <c r="R1912" s="2" t="s">
        <v>26</v>
      </c>
      <c r="S1912" s="24" cm="1">
        <f t="array" ref="S1912">_xlfn.IFS(P1912&lt;5000, P1912*2%,  P1912&lt;25000, P1912*5%, P1912&lt;50000, P1912*7%, P1912&lt;10000, P1912*9%, P1912&lt;250000, P1912*12%, P1912&gt;=250000, P1912*15%)</f>
        <v>362.70000000000005</v>
      </c>
    </row>
    <row r="1913" spans="1:19" x14ac:dyDescent="0.3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>VLOOKUP(F1913,'Customer Info'!A:B,2,FALSE)</f>
        <v>Dennis</v>
      </c>
      <c r="H1913" s="6" t="str">
        <f>VLOOKUP(F1913,'Customer Info'!A:C,3,FALSE)</f>
        <v>Pardue</v>
      </c>
      <c r="I1913" s="6" t="str">
        <f>VLOOKUP(F1913,'Customer Info'!A:E,4,FALSE)</f>
        <v>Home Office</v>
      </c>
      <c r="J1913" s="2">
        <v>1405</v>
      </c>
      <c r="K1913" s="2">
        <v>1287</v>
      </c>
      <c r="L1913" s="2">
        <v>4</v>
      </c>
      <c r="M1913" s="7">
        <f t="shared" si="116"/>
        <v>5148</v>
      </c>
      <c r="N1913" s="7">
        <f t="shared" si="117"/>
        <v>5620</v>
      </c>
      <c r="O1913" s="2">
        <v>48</v>
      </c>
      <c r="P1913" s="8">
        <f t="shared" si="118"/>
        <v>5668</v>
      </c>
      <c r="Q1913" s="8">
        <f t="shared" si="119"/>
        <v>472</v>
      </c>
      <c r="R1913" s="2" t="s">
        <v>28</v>
      </c>
      <c r="S1913" s="24" cm="1">
        <f t="array" ref="S1913">_xlfn.IFS(P1913&lt;5000, P1913*2%,  P1913&lt;25000, P1913*5%, P1913&lt;50000, P1913*7%, P1913&lt;10000, P1913*9%, P1913&lt;250000, P1913*12%, P1913&gt;=250000, P1913*15%)</f>
        <v>283.40000000000003</v>
      </c>
    </row>
    <row r="1914" spans="1:19" x14ac:dyDescent="0.3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>VLOOKUP(F1914,'Customer Info'!A:B,2,FALSE)</f>
        <v>Matt</v>
      </c>
      <c r="H1914" s="6" t="str">
        <f>VLOOKUP(F1914,'Customer Info'!A:C,3,FALSE)</f>
        <v>Collins</v>
      </c>
      <c r="I1914" s="6" t="str">
        <f>VLOOKUP(F1914,'Customer Info'!A:E,4,FALSE)</f>
        <v>Corporate</v>
      </c>
      <c r="J1914" s="2">
        <v>726</v>
      </c>
      <c r="K1914" s="2">
        <v>646</v>
      </c>
      <c r="L1914" s="2">
        <v>3</v>
      </c>
      <c r="M1914" s="7">
        <f t="shared" si="116"/>
        <v>1938</v>
      </c>
      <c r="N1914" s="7">
        <f t="shared" si="117"/>
        <v>2178</v>
      </c>
      <c r="O1914" s="2">
        <v>75</v>
      </c>
      <c r="P1914" s="8">
        <f t="shared" si="118"/>
        <v>2253</v>
      </c>
      <c r="Q1914" s="8">
        <f t="shared" si="119"/>
        <v>240</v>
      </c>
      <c r="R1914" s="2" t="s">
        <v>28</v>
      </c>
      <c r="S1914" s="24" cm="1">
        <f t="array" ref="S1914">_xlfn.IFS(P1914&lt;5000, P1914*2%,  P1914&lt;25000, P1914*5%, P1914&lt;50000, P1914*7%, P1914&lt;10000, P1914*9%, P1914&lt;250000, P1914*12%, P1914&gt;=250000, P1914*15%)</f>
        <v>45.06</v>
      </c>
    </row>
    <row r="1915" spans="1:19" x14ac:dyDescent="0.3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>VLOOKUP(F1915,'Customer Info'!A:B,2,FALSE)</f>
        <v>Toby</v>
      </c>
      <c r="H1915" s="6" t="str">
        <f>VLOOKUP(F1915,'Customer Info'!A:C,3,FALSE)</f>
        <v>Braunhardt</v>
      </c>
      <c r="I1915" s="6" t="str">
        <f>VLOOKUP(F1915,'Customer Info'!A:E,4,FALSE)</f>
        <v>Consumer</v>
      </c>
      <c r="J1915" s="2">
        <v>2244</v>
      </c>
      <c r="K1915" s="2">
        <v>2143</v>
      </c>
      <c r="L1915" s="2">
        <v>1</v>
      </c>
      <c r="M1915" s="7">
        <f t="shared" si="116"/>
        <v>2143</v>
      </c>
      <c r="N1915" s="7">
        <f t="shared" si="117"/>
        <v>2244</v>
      </c>
      <c r="O1915" s="2">
        <v>39</v>
      </c>
      <c r="P1915" s="8">
        <f t="shared" si="118"/>
        <v>2283</v>
      </c>
      <c r="Q1915" s="8">
        <f t="shared" si="119"/>
        <v>101</v>
      </c>
      <c r="R1915" s="2" t="s">
        <v>50</v>
      </c>
      <c r="S1915" s="24" cm="1">
        <f t="array" ref="S1915">_xlfn.IFS(P1915&lt;5000, P1915*2%,  P1915&lt;25000, P1915*5%, P1915&lt;50000, P1915*7%, P1915&lt;10000, P1915*9%, P1915&lt;250000, P1915*12%, P1915&gt;=250000, P1915*15%)</f>
        <v>45.660000000000004</v>
      </c>
    </row>
    <row r="1916" spans="1:19" x14ac:dyDescent="0.3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>VLOOKUP(F1916,'Customer Info'!A:B,2,FALSE)</f>
        <v>Tony</v>
      </c>
      <c r="H1916" s="6" t="str">
        <f>VLOOKUP(F1916,'Customer Info'!A:C,3,FALSE)</f>
        <v>Sayre</v>
      </c>
      <c r="I1916" s="6" t="str">
        <f>VLOOKUP(F1916,'Customer Info'!A:E,4,FALSE)</f>
        <v>Home Office</v>
      </c>
      <c r="J1916" s="2">
        <v>7212</v>
      </c>
      <c r="K1916" s="2">
        <v>6737</v>
      </c>
      <c r="L1916" s="2">
        <v>1</v>
      </c>
      <c r="M1916" s="7">
        <f t="shared" si="116"/>
        <v>6737</v>
      </c>
      <c r="N1916" s="7">
        <f t="shared" si="117"/>
        <v>7212</v>
      </c>
      <c r="O1916" s="2">
        <v>24</v>
      </c>
      <c r="P1916" s="8">
        <f t="shared" si="118"/>
        <v>7236</v>
      </c>
      <c r="Q1916" s="8">
        <f t="shared" si="119"/>
        <v>475</v>
      </c>
      <c r="R1916" s="2" t="s">
        <v>50</v>
      </c>
      <c r="S1916" s="24" cm="1">
        <f t="array" ref="S1916">_xlfn.IFS(P1916&lt;5000, P1916*2%,  P1916&lt;25000, P1916*5%, P1916&lt;50000, P1916*7%, P1916&lt;10000, P1916*9%, P1916&lt;250000, P1916*12%, P1916&gt;=250000, P1916*15%)</f>
        <v>361.8</v>
      </c>
    </row>
    <row r="1917" spans="1:19" x14ac:dyDescent="0.3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>VLOOKUP(F1917,'Customer Info'!A:B,2,FALSE)</f>
        <v>Ivan</v>
      </c>
      <c r="H1917" s="6" t="str">
        <f>VLOOKUP(F1917,'Customer Info'!A:C,3,FALSE)</f>
        <v>Gibson</v>
      </c>
      <c r="I1917" s="6" t="str">
        <f>VLOOKUP(F1917,'Customer Info'!A:E,4,FALSE)</f>
        <v>Corporate</v>
      </c>
      <c r="J1917" s="2">
        <v>1039</v>
      </c>
      <c r="K1917" s="2">
        <v>954</v>
      </c>
      <c r="L1917" s="2">
        <v>2</v>
      </c>
      <c r="M1917" s="7">
        <f t="shared" si="116"/>
        <v>1908</v>
      </c>
      <c r="N1917" s="7">
        <f t="shared" si="117"/>
        <v>2078</v>
      </c>
      <c r="O1917" s="2">
        <v>85</v>
      </c>
      <c r="P1917" s="8">
        <f t="shared" si="118"/>
        <v>2163</v>
      </c>
      <c r="Q1917" s="8">
        <f t="shared" si="119"/>
        <v>170</v>
      </c>
      <c r="R1917" s="2" t="s">
        <v>28</v>
      </c>
      <c r="S1917" s="24" cm="1">
        <f t="array" ref="S1917">_xlfn.IFS(P1917&lt;5000, P1917*2%,  P1917&lt;25000, P1917*5%, P1917&lt;50000, P1917*7%, P1917&lt;10000, P1917*9%, P1917&lt;250000, P1917*12%, P1917&gt;=250000, P1917*15%)</f>
        <v>43.26</v>
      </c>
    </row>
    <row r="1918" spans="1:19" x14ac:dyDescent="0.3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>VLOOKUP(F1918,'Customer Info'!A:B,2,FALSE)</f>
        <v>Barry</v>
      </c>
      <c r="H1918" s="6" t="str">
        <f>VLOOKUP(F1918,'Customer Info'!A:C,3,FALSE)</f>
        <v>Franzšsisch</v>
      </c>
      <c r="I1918" s="6" t="str">
        <f>VLOOKUP(F1918,'Customer Info'!A:E,4,FALSE)</f>
        <v>Consumer</v>
      </c>
      <c r="J1918" s="2">
        <v>8433</v>
      </c>
      <c r="K1918" s="2">
        <v>7801</v>
      </c>
      <c r="L1918" s="2">
        <v>4</v>
      </c>
      <c r="M1918" s="7">
        <f t="shared" si="116"/>
        <v>31204</v>
      </c>
      <c r="N1918" s="7">
        <f t="shared" si="117"/>
        <v>33732</v>
      </c>
      <c r="O1918" s="2">
        <v>34</v>
      </c>
      <c r="P1918" s="8">
        <f t="shared" si="118"/>
        <v>33766</v>
      </c>
      <c r="Q1918" s="8">
        <f t="shared" si="119"/>
        <v>2528</v>
      </c>
      <c r="R1918" s="2" t="s">
        <v>26</v>
      </c>
      <c r="S1918" s="24" cm="1">
        <f t="array" ref="S1918">_xlfn.IFS(P1918&lt;5000, P1918*2%,  P1918&lt;25000, P1918*5%, P1918&lt;50000, P1918*7%, P1918&lt;10000, P1918*9%, P1918&lt;250000, P1918*12%, P1918&gt;=250000, P1918*15%)</f>
        <v>2363.6200000000003</v>
      </c>
    </row>
    <row r="1919" spans="1:19" x14ac:dyDescent="0.3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>VLOOKUP(F1919,'Customer Info'!A:B,2,FALSE)</f>
        <v>Thais</v>
      </c>
      <c r="H1919" s="6" t="str">
        <f>VLOOKUP(F1919,'Customer Info'!A:C,3,FALSE)</f>
        <v>Sissman</v>
      </c>
      <c r="I1919" s="6" t="str">
        <f>VLOOKUP(F1919,'Customer Info'!A:E,4,FALSE)</f>
        <v>Corporate</v>
      </c>
      <c r="J1919" s="2">
        <v>92</v>
      </c>
      <c r="K1919" s="2">
        <v>82</v>
      </c>
      <c r="L1919" s="2">
        <v>1</v>
      </c>
      <c r="M1919" s="7">
        <f t="shared" si="116"/>
        <v>82</v>
      </c>
      <c r="N1919" s="7">
        <f t="shared" si="117"/>
        <v>92</v>
      </c>
      <c r="O1919" s="2">
        <v>10</v>
      </c>
      <c r="P1919" s="8">
        <f t="shared" si="118"/>
        <v>102</v>
      </c>
      <c r="Q1919" s="8">
        <f t="shared" si="119"/>
        <v>10</v>
      </c>
      <c r="R1919" s="2" t="s">
        <v>50</v>
      </c>
      <c r="S1919" s="24" cm="1">
        <f t="array" ref="S1919">_xlfn.IFS(P1919&lt;5000, P1919*2%,  P1919&lt;25000, P1919*5%, P1919&lt;50000, P1919*7%, P1919&lt;10000, P1919*9%, P1919&lt;250000, P1919*12%, P1919&gt;=250000, P1919*15%)</f>
        <v>2.04</v>
      </c>
    </row>
    <row r="1920" spans="1:19" x14ac:dyDescent="0.3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>VLOOKUP(F1920,'Customer Info'!A:B,2,FALSE)</f>
        <v>Lynn</v>
      </c>
      <c r="H1920" s="6" t="str">
        <f>VLOOKUP(F1920,'Customer Info'!A:C,3,FALSE)</f>
        <v>Smith</v>
      </c>
      <c r="I1920" s="6" t="str">
        <f>VLOOKUP(F1920,'Customer Info'!A:E,4,FALSE)</f>
        <v>Consumer</v>
      </c>
      <c r="J1920" s="2">
        <v>224</v>
      </c>
      <c r="K1920" s="2">
        <v>210</v>
      </c>
      <c r="L1920" s="2">
        <v>8</v>
      </c>
      <c r="M1920" s="7">
        <f t="shared" si="116"/>
        <v>1680</v>
      </c>
      <c r="N1920" s="7">
        <f t="shared" si="117"/>
        <v>1792</v>
      </c>
      <c r="O1920" s="2">
        <v>20</v>
      </c>
      <c r="P1920" s="8">
        <f t="shared" si="118"/>
        <v>1812</v>
      </c>
      <c r="Q1920" s="8">
        <f t="shared" si="119"/>
        <v>112</v>
      </c>
      <c r="R1920" s="2" t="s">
        <v>50</v>
      </c>
      <c r="S1920" s="24" cm="1">
        <f t="array" ref="S1920">_xlfn.IFS(P1920&lt;5000, P1920*2%,  P1920&lt;25000, P1920*5%, P1920&lt;50000, P1920*7%, P1920&lt;10000, P1920*9%, P1920&lt;250000, P1920*12%, P1920&gt;=250000, P1920*15%)</f>
        <v>36.24</v>
      </c>
    </row>
    <row r="1921" spans="1:19" x14ac:dyDescent="0.3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>VLOOKUP(F1921,'Customer Info'!A:B,2,FALSE)</f>
        <v>Brooke</v>
      </c>
      <c r="H1921" s="6" t="str">
        <f>VLOOKUP(F1921,'Customer Info'!A:C,3,FALSE)</f>
        <v>Gillingham</v>
      </c>
      <c r="I1921" s="6" t="str">
        <f>VLOOKUP(F1921,'Customer Info'!A:E,4,FALSE)</f>
        <v>Consumer</v>
      </c>
      <c r="J1921" s="2">
        <v>1564</v>
      </c>
      <c r="K1921" s="2">
        <v>1420</v>
      </c>
      <c r="L1921" s="2">
        <v>2</v>
      </c>
      <c r="M1921" s="7">
        <f t="shared" si="116"/>
        <v>2840</v>
      </c>
      <c r="N1921" s="7">
        <f t="shared" si="117"/>
        <v>3128</v>
      </c>
      <c r="O1921" s="2">
        <v>35</v>
      </c>
      <c r="P1921" s="8">
        <f t="shared" si="118"/>
        <v>3163</v>
      </c>
      <c r="Q1921" s="8">
        <f t="shared" si="119"/>
        <v>288</v>
      </c>
      <c r="R1921" s="2" t="s">
        <v>28</v>
      </c>
      <c r="S1921" s="24" cm="1">
        <f t="array" ref="S1921">_xlfn.IFS(P1921&lt;5000, P1921*2%,  P1921&lt;25000, P1921*5%, P1921&lt;50000, P1921*7%, P1921&lt;10000, P1921*9%, P1921&lt;250000, P1921*12%, P1921&gt;=250000, P1921*15%)</f>
        <v>63.26</v>
      </c>
    </row>
    <row r="1922" spans="1:19" x14ac:dyDescent="0.3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>VLOOKUP(F1922,'Customer Info'!A:B,2,FALSE)</f>
        <v>Thea</v>
      </c>
      <c r="H1922" s="6" t="str">
        <f>VLOOKUP(F1922,'Customer Info'!A:C,3,FALSE)</f>
        <v>Hendricks</v>
      </c>
      <c r="I1922" s="6" t="str">
        <f>VLOOKUP(F1922,'Customer Info'!A:E,4,FALSE)</f>
        <v>Home Office</v>
      </c>
      <c r="J1922" s="2">
        <v>1574</v>
      </c>
      <c r="K1922" s="2">
        <v>1458</v>
      </c>
      <c r="L1922" s="2">
        <v>4</v>
      </c>
      <c r="M1922" s="7">
        <f t="shared" si="116"/>
        <v>5832</v>
      </c>
      <c r="N1922" s="7">
        <f t="shared" si="117"/>
        <v>6296</v>
      </c>
      <c r="O1922" s="2">
        <v>52</v>
      </c>
      <c r="P1922" s="8">
        <f t="shared" si="118"/>
        <v>6348</v>
      </c>
      <c r="Q1922" s="8">
        <f t="shared" si="119"/>
        <v>464</v>
      </c>
      <c r="R1922" s="2" t="s">
        <v>28</v>
      </c>
      <c r="S1922" s="24" cm="1">
        <f t="array" ref="S1922">_xlfn.IFS(P1922&lt;5000, P1922*2%,  P1922&lt;25000, P1922*5%, P1922&lt;50000, P1922*7%, P1922&lt;10000, P1922*9%, P1922&lt;250000, P1922*12%, P1922&gt;=250000, P1922*15%)</f>
        <v>317.40000000000003</v>
      </c>
    </row>
    <row r="1923" spans="1:19" x14ac:dyDescent="0.3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>VLOOKUP(F1923,'Customer Info'!A:B,2,FALSE)</f>
        <v>Sara</v>
      </c>
      <c r="H1923" s="6" t="str">
        <f>VLOOKUP(F1923,'Customer Info'!A:C,3,FALSE)</f>
        <v>Luxemburg</v>
      </c>
      <c r="I1923" s="6" t="str">
        <f>VLOOKUP(F1923,'Customer Info'!A:E,4,FALSE)</f>
        <v>Home Office</v>
      </c>
      <c r="J1923" s="2">
        <v>7864</v>
      </c>
      <c r="K1923" s="2">
        <v>7563</v>
      </c>
      <c r="L1923" s="2">
        <v>1</v>
      </c>
      <c r="M1923" s="7">
        <f t="shared" si="116"/>
        <v>7563</v>
      </c>
      <c r="N1923" s="7">
        <f t="shared" si="117"/>
        <v>7864</v>
      </c>
      <c r="O1923" s="2">
        <v>47</v>
      </c>
      <c r="P1923" s="8">
        <f t="shared" si="118"/>
        <v>7911</v>
      </c>
      <c r="Q1923" s="8">
        <f t="shared" si="119"/>
        <v>301</v>
      </c>
      <c r="R1923" s="2" t="s">
        <v>28</v>
      </c>
      <c r="S1923" s="24" cm="1">
        <f t="array" ref="S1923">_xlfn.IFS(P1923&lt;5000, P1923*2%,  P1923&lt;25000, P1923*5%, P1923&lt;50000, P1923*7%, P1923&lt;10000, P1923*9%, P1923&lt;250000, P1923*12%, P1923&gt;=250000, P1923*15%)</f>
        <v>395.55</v>
      </c>
    </row>
    <row r="1924" spans="1:19" x14ac:dyDescent="0.3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>VLOOKUP(F1924,'Customer Info'!A:B,2,FALSE)</f>
        <v>Darrin</v>
      </c>
      <c r="H1924" s="6" t="str">
        <f>VLOOKUP(F1924,'Customer Info'!A:C,3,FALSE)</f>
        <v>Sayre</v>
      </c>
      <c r="I1924" s="6" t="str">
        <f>VLOOKUP(F1924,'Customer Info'!A:E,4,FALSE)</f>
        <v>Consumer</v>
      </c>
      <c r="J1924" s="2">
        <v>38328</v>
      </c>
      <c r="K1924" s="2">
        <v>35164</v>
      </c>
      <c r="L1924" s="2">
        <v>3</v>
      </c>
      <c r="M1924" s="7">
        <f t="shared" si="116"/>
        <v>105492</v>
      </c>
      <c r="N1924" s="7">
        <f t="shared" si="117"/>
        <v>114984</v>
      </c>
      <c r="O1924" s="2">
        <v>71</v>
      </c>
      <c r="P1924" s="8">
        <f t="shared" si="118"/>
        <v>115055</v>
      </c>
      <c r="Q1924" s="8">
        <f t="shared" si="119"/>
        <v>9492</v>
      </c>
      <c r="R1924" s="2" t="s">
        <v>28</v>
      </c>
      <c r="S1924" s="24" cm="1">
        <f t="array" ref="S1924">_xlfn.IFS(P1924&lt;5000, P1924*2%,  P1924&lt;25000, P1924*5%, P1924&lt;50000, P1924*7%, P1924&lt;10000, P1924*9%, P1924&lt;250000, P1924*12%, P1924&gt;=250000, P1924*15%)</f>
        <v>13806.6</v>
      </c>
    </row>
    <row r="1925" spans="1:19" x14ac:dyDescent="0.3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>VLOOKUP(F1925,'Customer Info'!A:B,2,FALSE)</f>
        <v>Alejandro</v>
      </c>
      <c r="H1925" s="6" t="str">
        <f>VLOOKUP(F1925,'Customer Info'!A:C,3,FALSE)</f>
        <v>Ballentine</v>
      </c>
      <c r="I1925" s="6" t="str">
        <f>VLOOKUP(F1925,'Customer Info'!A:E,4,FALSE)</f>
        <v>Consumer</v>
      </c>
      <c r="J1925" s="2">
        <v>1413</v>
      </c>
      <c r="K1925" s="2">
        <v>1334</v>
      </c>
      <c r="L1925" s="2">
        <v>1</v>
      </c>
      <c r="M1925" s="7">
        <f t="shared" si="116"/>
        <v>1334</v>
      </c>
      <c r="N1925" s="7">
        <f t="shared" si="117"/>
        <v>1413</v>
      </c>
      <c r="O1925" s="2">
        <v>70</v>
      </c>
      <c r="P1925" s="8">
        <f t="shared" si="118"/>
        <v>1483</v>
      </c>
      <c r="Q1925" s="8">
        <f t="shared" si="119"/>
        <v>79</v>
      </c>
      <c r="R1925" s="2" t="s">
        <v>50</v>
      </c>
      <c r="S1925" s="24" cm="1">
        <f t="array" ref="S1925">_xlfn.IFS(P1925&lt;5000, P1925*2%,  P1925&lt;25000, P1925*5%, P1925&lt;50000, P1925*7%, P1925&lt;10000, P1925*9%, P1925&lt;250000, P1925*12%, P1925&gt;=250000, P1925*15%)</f>
        <v>29.66</v>
      </c>
    </row>
    <row r="1926" spans="1:19" x14ac:dyDescent="0.3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>VLOOKUP(F1926,'Customer Info'!A:B,2,FALSE)</f>
        <v>Deirdre</v>
      </c>
      <c r="H1926" s="6" t="str">
        <f>VLOOKUP(F1926,'Customer Info'!A:C,3,FALSE)</f>
        <v>Greer</v>
      </c>
      <c r="I1926" s="6" t="str">
        <f>VLOOKUP(F1926,'Customer Info'!A:E,4,FALSE)</f>
        <v>Corporate</v>
      </c>
      <c r="J1926" s="2">
        <v>6087</v>
      </c>
      <c r="K1926" s="2">
        <v>5808</v>
      </c>
      <c r="L1926" s="2">
        <v>2</v>
      </c>
      <c r="M1926" s="7">
        <f t="shared" si="116"/>
        <v>11616</v>
      </c>
      <c r="N1926" s="7">
        <f t="shared" si="117"/>
        <v>12174</v>
      </c>
      <c r="O1926" s="2">
        <v>51</v>
      </c>
      <c r="P1926" s="8">
        <f t="shared" si="118"/>
        <v>12225</v>
      </c>
      <c r="Q1926" s="8">
        <f t="shared" si="119"/>
        <v>558</v>
      </c>
      <c r="R1926" s="2" t="s">
        <v>26</v>
      </c>
      <c r="S1926" s="24" cm="1">
        <f t="array" ref="S1926">_xlfn.IFS(P1926&lt;5000, P1926*2%,  P1926&lt;25000, P1926*5%, P1926&lt;50000, P1926*7%, P1926&lt;10000, P1926*9%, P1926&lt;250000, P1926*12%, P1926&gt;=250000, P1926*15%)</f>
        <v>611.25</v>
      </c>
    </row>
    <row r="1927" spans="1:19" x14ac:dyDescent="0.3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>VLOOKUP(F1927,'Customer Info'!A:B,2,FALSE)</f>
        <v>Kristina</v>
      </c>
      <c r="H1927" s="6" t="str">
        <f>VLOOKUP(F1927,'Customer Info'!A:C,3,FALSE)</f>
        <v>Nunn</v>
      </c>
      <c r="I1927" s="6" t="str">
        <f>VLOOKUP(F1927,'Customer Info'!A:E,4,FALSE)</f>
        <v>Consumer</v>
      </c>
      <c r="J1927" s="2">
        <v>1882</v>
      </c>
      <c r="K1927" s="2">
        <v>1792</v>
      </c>
      <c r="L1927" s="2">
        <v>5</v>
      </c>
      <c r="M1927" s="7">
        <f t="shared" si="116"/>
        <v>8960</v>
      </c>
      <c r="N1927" s="7">
        <f t="shared" si="117"/>
        <v>9410</v>
      </c>
      <c r="O1927" s="2">
        <v>36</v>
      </c>
      <c r="P1927" s="8">
        <f t="shared" si="118"/>
        <v>9446</v>
      </c>
      <c r="Q1927" s="8">
        <f t="shared" si="119"/>
        <v>450</v>
      </c>
      <c r="R1927" s="2" t="s">
        <v>26</v>
      </c>
      <c r="S1927" s="24" cm="1">
        <f t="array" ref="S1927">_xlfn.IFS(P1927&lt;5000, P1927*2%,  P1927&lt;25000, P1927*5%, P1927&lt;50000, P1927*7%, P1927&lt;10000, P1927*9%, P1927&lt;250000, P1927*12%, P1927&gt;=250000, P1927*15%)</f>
        <v>472.3</v>
      </c>
    </row>
    <row r="1928" spans="1:19" x14ac:dyDescent="0.3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>VLOOKUP(F1928,'Customer Info'!A:B,2,FALSE)</f>
        <v>Logan</v>
      </c>
      <c r="H1928" s="6" t="str">
        <f>VLOOKUP(F1928,'Customer Info'!A:C,3,FALSE)</f>
        <v>Haushalter</v>
      </c>
      <c r="I1928" s="6" t="str">
        <f>VLOOKUP(F1928,'Customer Info'!A:E,4,FALSE)</f>
        <v>Consumer</v>
      </c>
      <c r="J1928" s="2">
        <v>206</v>
      </c>
      <c r="K1928" s="2">
        <v>189</v>
      </c>
      <c r="L1928" s="2">
        <v>2</v>
      </c>
      <c r="M1928" s="7">
        <f t="shared" si="116"/>
        <v>378</v>
      </c>
      <c r="N1928" s="7">
        <f t="shared" si="117"/>
        <v>412</v>
      </c>
      <c r="O1928" s="2">
        <v>30</v>
      </c>
      <c r="P1928" s="8">
        <f t="shared" si="118"/>
        <v>442</v>
      </c>
      <c r="Q1928" s="8">
        <f t="shared" si="119"/>
        <v>34</v>
      </c>
      <c r="R1928" s="2" t="s">
        <v>28</v>
      </c>
      <c r="S1928" s="24" cm="1">
        <f t="array" ref="S1928">_xlfn.IFS(P1928&lt;5000, P1928*2%,  P1928&lt;25000, P1928*5%, P1928&lt;50000, P1928*7%, P1928&lt;10000, P1928*9%, P1928&lt;250000, P1928*12%, P1928&gt;=250000, P1928*15%)</f>
        <v>8.84</v>
      </c>
    </row>
    <row r="1929" spans="1:19" x14ac:dyDescent="0.3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>VLOOKUP(F1929,'Customer Info'!A:B,2,FALSE)</f>
        <v>Olvera</v>
      </c>
      <c r="H1929" s="6" t="str">
        <f>VLOOKUP(F1929,'Customer Info'!A:C,3,FALSE)</f>
        <v>Toch</v>
      </c>
      <c r="I1929" s="6" t="str">
        <f>VLOOKUP(F1929,'Customer Info'!A:E,4,FALSE)</f>
        <v>Consumer</v>
      </c>
      <c r="J1929" s="2">
        <v>162</v>
      </c>
      <c r="K1929" s="2">
        <v>148</v>
      </c>
      <c r="L1929" s="2">
        <v>3</v>
      </c>
      <c r="M1929" s="7">
        <f t="shared" si="116"/>
        <v>444</v>
      </c>
      <c r="N1929" s="7">
        <f t="shared" si="117"/>
        <v>486</v>
      </c>
      <c r="O1929" s="2">
        <v>30</v>
      </c>
      <c r="P1929" s="8">
        <f t="shared" si="118"/>
        <v>516</v>
      </c>
      <c r="Q1929" s="8">
        <f t="shared" si="119"/>
        <v>42</v>
      </c>
      <c r="R1929" s="2" t="s">
        <v>28</v>
      </c>
      <c r="S1929" s="24" cm="1">
        <f t="array" ref="S1929">_xlfn.IFS(P1929&lt;5000, P1929*2%,  P1929&lt;25000, P1929*5%, P1929&lt;50000, P1929*7%, P1929&lt;10000, P1929*9%, P1929&lt;250000, P1929*12%, P1929&gt;=250000, P1929*15%)</f>
        <v>10.32</v>
      </c>
    </row>
    <row r="1930" spans="1:19" x14ac:dyDescent="0.3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>VLOOKUP(F1930,'Customer Info'!A:B,2,FALSE)</f>
        <v>Julie</v>
      </c>
      <c r="H1930" s="6" t="str">
        <f>VLOOKUP(F1930,'Customer Info'!A:C,3,FALSE)</f>
        <v>Creighton</v>
      </c>
      <c r="I1930" s="6" t="str">
        <f>VLOOKUP(F1930,'Customer Info'!A:E,4,FALSE)</f>
        <v>Consumer</v>
      </c>
      <c r="J1930" s="2">
        <v>1210</v>
      </c>
      <c r="K1930" s="2">
        <v>1164</v>
      </c>
      <c r="L1930" s="2">
        <v>7</v>
      </c>
      <c r="M1930" s="7">
        <f t="shared" si="116"/>
        <v>8148</v>
      </c>
      <c r="N1930" s="7">
        <f t="shared" si="117"/>
        <v>8470</v>
      </c>
      <c r="O1930" s="2">
        <v>25</v>
      </c>
      <c r="P1930" s="8">
        <f t="shared" si="118"/>
        <v>8495</v>
      </c>
      <c r="Q1930" s="8">
        <f t="shared" si="119"/>
        <v>322</v>
      </c>
      <c r="R1930" s="2" t="s">
        <v>28</v>
      </c>
      <c r="S1930" s="24" cm="1">
        <f t="array" ref="S1930">_xlfn.IFS(P1930&lt;5000, P1930*2%,  P1930&lt;25000, P1930*5%, P1930&lt;50000, P1930*7%, P1930&lt;10000, P1930*9%, P1930&lt;250000, P1930*12%, P1930&gt;=250000, P1930*15%)</f>
        <v>424.75</v>
      </c>
    </row>
    <row r="1931" spans="1:19" x14ac:dyDescent="0.3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>VLOOKUP(F1931,'Customer Info'!A:B,2,FALSE)</f>
        <v>Michelle</v>
      </c>
      <c r="H1931" s="6" t="str">
        <f>VLOOKUP(F1931,'Customer Info'!A:C,3,FALSE)</f>
        <v>Arnett</v>
      </c>
      <c r="I1931" s="6" t="str">
        <f>VLOOKUP(F1931,'Customer Info'!A:E,4,FALSE)</f>
        <v>Corporate</v>
      </c>
      <c r="J1931" s="2">
        <v>220</v>
      </c>
      <c r="K1931" s="2">
        <v>206</v>
      </c>
      <c r="L1931" s="2">
        <v>4</v>
      </c>
      <c r="M1931" s="7">
        <f t="shared" ref="M1931:M1994" si="120">K1931*L1931</f>
        <v>824</v>
      </c>
      <c r="N1931" s="7">
        <f t="shared" ref="N1931:N1994" si="121">J1931*L1931</f>
        <v>880</v>
      </c>
      <c r="O1931" s="2">
        <v>41</v>
      </c>
      <c r="P1931" s="8">
        <f t="shared" ref="P1931:P1994" si="122">N1931+O1931</f>
        <v>921</v>
      </c>
      <c r="Q1931" s="8">
        <f t="shared" ref="Q1931:Q1994" si="123">N1931-M1931</f>
        <v>56</v>
      </c>
      <c r="R1931" s="2" t="s">
        <v>28</v>
      </c>
      <c r="S1931" s="24" cm="1">
        <f t="array" ref="S1931">_xlfn.IFS(P1931&lt;5000, P1931*2%,  P1931&lt;25000, P1931*5%, P1931&lt;50000, P1931*7%, P1931&lt;10000, P1931*9%, P1931&lt;250000, P1931*12%, P1931&gt;=250000, P1931*15%)</f>
        <v>18.420000000000002</v>
      </c>
    </row>
    <row r="1932" spans="1:19" x14ac:dyDescent="0.3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>VLOOKUP(F1932,'Customer Info'!A:B,2,FALSE)</f>
        <v>Kunst</v>
      </c>
      <c r="H1932" s="6" t="str">
        <f>VLOOKUP(F1932,'Customer Info'!A:C,3,FALSE)</f>
        <v>Miller</v>
      </c>
      <c r="I1932" s="6" t="str">
        <f>VLOOKUP(F1932,'Customer Info'!A:E,4,FALSE)</f>
        <v>Home Office</v>
      </c>
      <c r="J1932" s="2">
        <v>474</v>
      </c>
      <c r="K1932" s="2">
        <v>443</v>
      </c>
      <c r="L1932" s="2">
        <v>3</v>
      </c>
      <c r="M1932" s="7">
        <f t="shared" si="120"/>
        <v>1329</v>
      </c>
      <c r="N1932" s="7">
        <f t="shared" si="121"/>
        <v>1422</v>
      </c>
      <c r="O1932" s="2">
        <v>72</v>
      </c>
      <c r="P1932" s="8">
        <f t="shared" si="122"/>
        <v>1494</v>
      </c>
      <c r="Q1932" s="8">
        <f t="shared" si="123"/>
        <v>93</v>
      </c>
      <c r="R1932" s="2" t="s">
        <v>28</v>
      </c>
      <c r="S1932" s="24" cm="1">
        <f t="array" ref="S1932">_xlfn.IFS(P1932&lt;5000, P1932*2%,  P1932&lt;25000, P1932*5%, P1932&lt;50000, P1932*7%, P1932&lt;10000, P1932*9%, P1932&lt;250000, P1932*12%, P1932&gt;=250000, P1932*15%)</f>
        <v>29.88</v>
      </c>
    </row>
    <row r="1933" spans="1:19" x14ac:dyDescent="0.3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>VLOOKUP(F1933,'Customer Info'!A:B,2,FALSE)</f>
        <v>Dana</v>
      </c>
      <c r="H1933" s="6" t="str">
        <f>VLOOKUP(F1933,'Customer Info'!A:C,3,FALSE)</f>
        <v>Kaydos</v>
      </c>
      <c r="I1933" s="6" t="str">
        <f>VLOOKUP(F1933,'Customer Info'!A:E,4,FALSE)</f>
        <v>Home Office</v>
      </c>
      <c r="J1933" s="2">
        <v>2242</v>
      </c>
      <c r="K1933" s="2">
        <v>2075</v>
      </c>
      <c r="L1933" s="2">
        <v>2</v>
      </c>
      <c r="M1933" s="7">
        <f t="shared" si="120"/>
        <v>4150</v>
      </c>
      <c r="N1933" s="7">
        <f t="shared" si="121"/>
        <v>4484</v>
      </c>
      <c r="O1933" s="2">
        <v>88</v>
      </c>
      <c r="P1933" s="8">
        <f t="shared" si="122"/>
        <v>4572</v>
      </c>
      <c r="Q1933" s="8">
        <f t="shared" si="123"/>
        <v>334</v>
      </c>
      <c r="R1933" s="2" t="s">
        <v>26</v>
      </c>
      <c r="S1933" s="24" cm="1">
        <f t="array" ref="S1933">_xlfn.IFS(P1933&lt;5000, P1933*2%,  P1933&lt;25000, P1933*5%, P1933&lt;50000, P1933*7%, P1933&lt;10000, P1933*9%, P1933&lt;250000, P1933*12%, P1933&gt;=250000, P1933*15%)</f>
        <v>91.44</v>
      </c>
    </row>
    <row r="1934" spans="1:19" x14ac:dyDescent="0.3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>VLOOKUP(F1934,'Customer Info'!A:B,2,FALSE)</f>
        <v>Stefania</v>
      </c>
      <c r="H1934" s="6" t="str">
        <f>VLOOKUP(F1934,'Customer Info'!A:C,3,FALSE)</f>
        <v>Perrino</v>
      </c>
      <c r="I1934" s="6" t="str">
        <f>VLOOKUP(F1934,'Customer Info'!A:E,4,FALSE)</f>
        <v>Corporate</v>
      </c>
      <c r="J1934" s="2">
        <v>36057</v>
      </c>
      <c r="K1934" s="2">
        <v>34028</v>
      </c>
      <c r="L1934" s="2">
        <v>2</v>
      </c>
      <c r="M1934" s="7">
        <f t="shared" si="120"/>
        <v>68056</v>
      </c>
      <c r="N1934" s="7">
        <f t="shared" si="121"/>
        <v>72114</v>
      </c>
      <c r="O1934" s="2">
        <v>68</v>
      </c>
      <c r="P1934" s="8">
        <f t="shared" si="122"/>
        <v>72182</v>
      </c>
      <c r="Q1934" s="8">
        <f t="shared" si="123"/>
        <v>4058</v>
      </c>
      <c r="R1934" s="2" t="s">
        <v>50</v>
      </c>
      <c r="S1934" s="24" cm="1">
        <f t="array" ref="S1934">_xlfn.IFS(P1934&lt;5000, P1934*2%,  P1934&lt;25000, P1934*5%, P1934&lt;50000, P1934*7%, P1934&lt;10000, P1934*9%, P1934&lt;250000, P1934*12%, P1934&gt;=250000, P1934*15%)</f>
        <v>8661.84</v>
      </c>
    </row>
    <row r="1935" spans="1:19" x14ac:dyDescent="0.3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>VLOOKUP(F1935,'Customer Info'!A:B,2,FALSE)</f>
        <v>Ann</v>
      </c>
      <c r="H1935" s="6" t="str">
        <f>VLOOKUP(F1935,'Customer Info'!A:C,3,FALSE)</f>
        <v>Chong</v>
      </c>
      <c r="I1935" s="6" t="str">
        <f>VLOOKUP(F1935,'Customer Info'!A:E,4,FALSE)</f>
        <v>Corporate</v>
      </c>
      <c r="J1935" s="2">
        <v>2747</v>
      </c>
      <c r="K1935" s="2">
        <v>2545</v>
      </c>
      <c r="L1935" s="2">
        <v>1</v>
      </c>
      <c r="M1935" s="7">
        <f t="shared" si="120"/>
        <v>2545</v>
      </c>
      <c r="N1935" s="7">
        <f t="shared" si="121"/>
        <v>2747</v>
      </c>
      <c r="O1935" s="2">
        <v>38</v>
      </c>
      <c r="P1935" s="8">
        <f t="shared" si="122"/>
        <v>2785</v>
      </c>
      <c r="Q1935" s="8">
        <f t="shared" si="123"/>
        <v>202</v>
      </c>
      <c r="R1935" s="2" t="s">
        <v>28</v>
      </c>
      <c r="S1935" s="24" cm="1">
        <f t="array" ref="S1935">_xlfn.IFS(P1935&lt;5000, P1935*2%,  P1935&lt;25000, P1935*5%, P1935&lt;50000, P1935*7%, P1935&lt;10000, P1935*9%, P1935&lt;250000, P1935*12%, P1935&gt;=250000, P1935*15%)</f>
        <v>55.7</v>
      </c>
    </row>
    <row r="1936" spans="1:19" x14ac:dyDescent="0.3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>VLOOKUP(F1936,'Customer Info'!A:B,2,FALSE)</f>
        <v>Nick</v>
      </c>
      <c r="H1936" s="6" t="str">
        <f>VLOOKUP(F1936,'Customer Info'!A:C,3,FALSE)</f>
        <v>Radford</v>
      </c>
      <c r="I1936" s="6" t="str">
        <f>VLOOKUP(F1936,'Customer Info'!A:E,4,FALSE)</f>
        <v>Home Office</v>
      </c>
      <c r="J1936" s="2">
        <v>167</v>
      </c>
      <c r="K1936" s="2">
        <v>155</v>
      </c>
      <c r="L1936" s="2">
        <v>3</v>
      </c>
      <c r="M1936" s="7">
        <f t="shared" si="120"/>
        <v>465</v>
      </c>
      <c r="N1936" s="7">
        <f t="shared" si="121"/>
        <v>501</v>
      </c>
      <c r="O1936" s="2">
        <v>30</v>
      </c>
      <c r="P1936" s="8">
        <f t="shared" si="122"/>
        <v>531</v>
      </c>
      <c r="Q1936" s="8">
        <f t="shared" si="123"/>
        <v>36</v>
      </c>
      <c r="R1936" s="2" t="s">
        <v>28</v>
      </c>
      <c r="S1936" s="24" cm="1">
        <f t="array" ref="S1936">_xlfn.IFS(P1936&lt;5000, P1936*2%,  P1936&lt;25000, P1936*5%, P1936&lt;50000, P1936*7%, P1936&lt;10000, P1936*9%, P1936&lt;250000, P1936*12%, P1936&gt;=250000, P1936*15%)</f>
        <v>10.620000000000001</v>
      </c>
    </row>
    <row r="1937" spans="1:19" x14ac:dyDescent="0.3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>VLOOKUP(F1937,'Customer Info'!A:B,2,FALSE)</f>
        <v>Kristina</v>
      </c>
      <c r="H1937" s="6" t="str">
        <f>VLOOKUP(F1937,'Customer Info'!A:C,3,FALSE)</f>
        <v>Nunn</v>
      </c>
      <c r="I1937" s="6" t="str">
        <f>VLOOKUP(F1937,'Customer Info'!A:E,4,FALSE)</f>
        <v>Consumer</v>
      </c>
      <c r="J1937" s="2">
        <v>7021</v>
      </c>
      <c r="K1937" s="2">
        <v>6686</v>
      </c>
      <c r="L1937" s="2">
        <v>3</v>
      </c>
      <c r="M1937" s="7">
        <f t="shared" si="120"/>
        <v>20058</v>
      </c>
      <c r="N1937" s="7">
        <f t="shared" si="121"/>
        <v>21063</v>
      </c>
      <c r="O1937" s="2">
        <v>36</v>
      </c>
      <c r="P1937" s="8">
        <f t="shared" si="122"/>
        <v>21099</v>
      </c>
      <c r="Q1937" s="8">
        <f t="shared" si="123"/>
        <v>1005</v>
      </c>
      <c r="R1937" s="2" t="s">
        <v>50</v>
      </c>
      <c r="S1937" s="24" cm="1">
        <f t="array" ref="S1937">_xlfn.IFS(P1937&lt;5000, P1937*2%,  P1937&lt;25000, P1937*5%, P1937&lt;50000, P1937*7%, P1937&lt;10000, P1937*9%, P1937&lt;250000, P1937*12%, P1937&gt;=250000, P1937*15%)</f>
        <v>1054.95</v>
      </c>
    </row>
    <row r="1938" spans="1:19" x14ac:dyDescent="0.3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>VLOOKUP(F1938,'Customer Info'!A:B,2,FALSE)</f>
        <v>Ted</v>
      </c>
      <c r="H1938" s="6" t="str">
        <f>VLOOKUP(F1938,'Customer Info'!A:C,3,FALSE)</f>
        <v>Trevino</v>
      </c>
      <c r="I1938" s="6" t="str">
        <f>VLOOKUP(F1938,'Customer Info'!A:E,4,FALSE)</f>
        <v>Consumer</v>
      </c>
      <c r="J1938" s="2">
        <v>474</v>
      </c>
      <c r="K1938" s="2">
        <v>443</v>
      </c>
      <c r="L1938" s="2">
        <v>3</v>
      </c>
      <c r="M1938" s="7">
        <f t="shared" si="120"/>
        <v>1329</v>
      </c>
      <c r="N1938" s="7">
        <f t="shared" si="121"/>
        <v>1422</v>
      </c>
      <c r="O1938" s="2">
        <v>35</v>
      </c>
      <c r="P1938" s="8">
        <f t="shared" si="122"/>
        <v>1457</v>
      </c>
      <c r="Q1938" s="8">
        <f t="shared" si="123"/>
        <v>93</v>
      </c>
      <c r="R1938" s="2" t="s">
        <v>28</v>
      </c>
      <c r="S1938" s="24" cm="1">
        <f t="array" ref="S1938">_xlfn.IFS(P1938&lt;5000, P1938*2%,  P1938&lt;25000, P1938*5%, P1938&lt;50000, P1938*7%, P1938&lt;10000, P1938*9%, P1938&lt;250000, P1938*12%, P1938&gt;=250000, P1938*15%)</f>
        <v>29.14</v>
      </c>
    </row>
    <row r="1939" spans="1:19" x14ac:dyDescent="0.3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>VLOOKUP(F1939,'Customer Info'!A:B,2,FALSE)</f>
        <v>Evan</v>
      </c>
      <c r="H1939" s="6" t="str">
        <f>VLOOKUP(F1939,'Customer Info'!A:C,3,FALSE)</f>
        <v>Bailliet</v>
      </c>
      <c r="I1939" s="6" t="str">
        <f>VLOOKUP(F1939,'Customer Info'!A:E,4,FALSE)</f>
        <v>Corporate</v>
      </c>
      <c r="J1939" s="2">
        <v>27691</v>
      </c>
      <c r="K1939" s="2">
        <v>25616</v>
      </c>
      <c r="L1939" s="2">
        <v>1</v>
      </c>
      <c r="M1939" s="7">
        <f t="shared" si="120"/>
        <v>25616</v>
      </c>
      <c r="N1939" s="7">
        <f t="shared" si="121"/>
        <v>27691</v>
      </c>
      <c r="O1939" s="2">
        <v>80</v>
      </c>
      <c r="P1939" s="8">
        <f t="shared" si="122"/>
        <v>27771</v>
      </c>
      <c r="Q1939" s="8">
        <f t="shared" si="123"/>
        <v>2075</v>
      </c>
      <c r="R1939" s="2" t="s">
        <v>28</v>
      </c>
      <c r="S1939" s="24" cm="1">
        <f t="array" ref="S1939">_xlfn.IFS(P1939&lt;5000, P1939*2%,  P1939&lt;25000, P1939*5%, P1939&lt;50000, P1939*7%, P1939&lt;10000, P1939*9%, P1939&lt;250000, P1939*12%, P1939&gt;=250000, P1939*15%)</f>
        <v>1943.9700000000003</v>
      </c>
    </row>
    <row r="1940" spans="1:19" x14ac:dyDescent="0.3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>VLOOKUP(F1940,'Customer Info'!A:B,2,FALSE)</f>
        <v>Sarah</v>
      </c>
      <c r="H1940" s="6" t="str">
        <f>VLOOKUP(F1940,'Customer Info'!A:C,3,FALSE)</f>
        <v>Foster</v>
      </c>
      <c r="I1940" s="6" t="str">
        <f>VLOOKUP(F1940,'Customer Info'!A:E,4,FALSE)</f>
        <v>Corporate</v>
      </c>
      <c r="J1940" s="2">
        <v>9033</v>
      </c>
      <c r="K1940" s="2">
        <v>8132</v>
      </c>
      <c r="L1940" s="2">
        <v>3</v>
      </c>
      <c r="M1940" s="7">
        <f t="shared" si="120"/>
        <v>24396</v>
      </c>
      <c r="N1940" s="7">
        <f t="shared" si="121"/>
        <v>27099</v>
      </c>
      <c r="O1940" s="2">
        <v>43</v>
      </c>
      <c r="P1940" s="8">
        <f t="shared" si="122"/>
        <v>27142</v>
      </c>
      <c r="Q1940" s="8">
        <f t="shared" si="123"/>
        <v>2703</v>
      </c>
      <c r="R1940" s="2" t="s">
        <v>28</v>
      </c>
      <c r="S1940" s="24" cm="1">
        <f t="array" ref="S1940">_xlfn.IFS(P1940&lt;5000, P1940*2%,  P1940&lt;25000, P1940*5%, P1940&lt;50000, P1940*7%, P1940&lt;10000, P1940*9%, P1940&lt;250000, P1940*12%, P1940&gt;=250000, P1940*15%)</f>
        <v>1899.9400000000003</v>
      </c>
    </row>
    <row r="1941" spans="1:19" x14ac:dyDescent="0.3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>VLOOKUP(F1941,'Customer Info'!A:B,2,FALSE)</f>
        <v>Emily</v>
      </c>
      <c r="H1941" s="6" t="str">
        <f>VLOOKUP(F1941,'Customer Info'!A:C,3,FALSE)</f>
        <v>Burns</v>
      </c>
      <c r="I1941" s="6" t="str">
        <f>VLOOKUP(F1941,'Customer Info'!A:E,4,FALSE)</f>
        <v>Consumer</v>
      </c>
      <c r="J1941" s="2">
        <v>2551</v>
      </c>
      <c r="K1941" s="2">
        <v>2456</v>
      </c>
      <c r="L1941" s="2">
        <v>4</v>
      </c>
      <c r="M1941" s="7">
        <f t="shared" si="120"/>
        <v>9824</v>
      </c>
      <c r="N1941" s="7">
        <f t="shared" si="121"/>
        <v>10204</v>
      </c>
      <c r="O1941" s="2">
        <v>52</v>
      </c>
      <c r="P1941" s="8">
        <f t="shared" si="122"/>
        <v>10256</v>
      </c>
      <c r="Q1941" s="8">
        <f t="shared" si="123"/>
        <v>380</v>
      </c>
      <c r="R1941" s="2" t="s">
        <v>28</v>
      </c>
      <c r="S1941" s="24" cm="1">
        <f t="array" ref="S1941">_xlfn.IFS(P1941&lt;5000, P1941*2%,  P1941&lt;25000, P1941*5%, P1941&lt;50000, P1941*7%, P1941&lt;10000, P1941*9%, P1941&lt;250000, P1941*12%, P1941&gt;=250000, P1941*15%)</f>
        <v>512.80000000000007</v>
      </c>
    </row>
    <row r="1942" spans="1:19" x14ac:dyDescent="0.3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>VLOOKUP(F1942,'Customer Info'!A:B,2,FALSE)</f>
        <v>Cyra</v>
      </c>
      <c r="H1942" s="6" t="str">
        <f>VLOOKUP(F1942,'Customer Info'!A:C,3,FALSE)</f>
        <v>Reiten</v>
      </c>
      <c r="I1942" s="6" t="str">
        <f>VLOOKUP(F1942,'Customer Info'!A:E,4,FALSE)</f>
        <v>Consumer</v>
      </c>
      <c r="J1942" s="2">
        <v>135</v>
      </c>
      <c r="K1942" s="2">
        <v>129</v>
      </c>
      <c r="L1942" s="2">
        <v>3</v>
      </c>
      <c r="M1942" s="7">
        <f t="shared" si="120"/>
        <v>387</v>
      </c>
      <c r="N1942" s="7">
        <f t="shared" si="121"/>
        <v>405</v>
      </c>
      <c r="O1942" s="2">
        <v>30</v>
      </c>
      <c r="P1942" s="8">
        <f t="shared" si="122"/>
        <v>435</v>
      </c>
      <c r="Q1942" s="8">
        <f t="shared" si="123"/>
        <v>18</v>
      </c>
      <c r="R1942" s="2" t="s">
        <v>50</v>
      </c>
      <c r="S1942" s="24" cm="1">
        <f t="array" ref="S1942">_xlfn.IFS(P1942&lt;5000, P1942*2%,  P1942&lt;25000, P1942*5%, P1942&lt;50000, P1942*7%, P1942&lt;10000, P1942*9%, P1942&lt;250000, P1942*12%, P1942&gt;=250000, P1942*15%)</f>
        <v>8.7000000000000011</v>
      </c>
    </row>
    <row r="1943" spans="1:19" x14ac:dyDescent="0.3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>VLOOKUP(F1943,'Customer Info'!A:B,2,FALSE)</f>
        <v>Brooke</v>
      </c>
      <c r="H1943" s="6" t="str">
        <f>VLOOKUP(F1943,'Customer Info'!A:C,3,FALSE)</f>
        <v>Gillingham</v>
      </c>
      <c r="I1943" s="6" t="str">
        <f>VLOOKUP(F1943,'Customer Info'!A:E,4,FALSE)</f>
        <v>Consumer</v>
      </c>
      <c r="J1943" s="2">
        <v>9214</v>
      </c>
      <c r="K1943" s="2">
        <v>8295</v>
      </c>
      <c r="L1943" s="2">
        <v>1</v>
      </c>
      <c r="M1943" s="7">
        <f t="shared" si="120"/>
        <v>8295</v>
      </c>
      <c r="N1943" s="7">
        <f t="shared" si="121"/>
        <v>9214</v>
      </c>
      <c r="O1943" s="2">
        <v>78</v>
      </c>
      <c r="P1943" s="8">
        <f t="shared" si="122"/>
        <v>9292</v>
      </c>
      <c r="Q1943" s="8">
        <f t="shared" si="123"/>
        <v>919</v>
      </c>
      <c r="R1943" s="2" t="s">
        <v>50</v>
      </c>
      <c r="S1943" s="24" cm="1">
        <f t="array" ref="S1943">_xlfn.IFS(P1943&lt;5000, P1943*2%,  P1943&lt;25000, P1943*5%, P1943&lt;50000, P1943*7%, P1943&lt;10000, P1943*9%, P1943&lt;250000, P1943*12%, P1943&gt;=250000, P1943*15%)</f>
        <v>464.6</v>
      </c>
    </row>
    <row r="1944" spans="1:19" x14ac:dyDescent="0.3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>VLOOKUP(F1944,'Customer Info'!A:B,2,FALSE)</f>
        <v>Shirley</v>
      </c>
      <c r="H1944" s="6" t="str">
        <f>VLOOKUP(F1944,'Customer Info'!A:C,3,FALSE)</f>
        <v>Schmidt</v>
      </c>
      <c r="I1944" s="6" t="str">
        <f>VLOOKUP(F1944,'Customer Info'!A:E,4,FALSE)</f>
        <v>Consumer</v>
      </c>
      <c r="J1944" s="2">
        <v>145</v>
      </c>
      <c r="K1944" s="2">
        <v>130</v>
      </c>
      <c r="L1944" s="2">
        <v>5</v>
      </c>
      <c r="M1944" s="7">
        <f t="shared" si="120"/>
        <v>650</v>
      </c>
      <c r="N1944" s="7">
        <f t="shared" si="121"/>
        <v>725</v>
      </c>
      <c r="O1944" s="2">
        <v>30</v>
      </c>
      <c r="P1944" s="8">
        <f t="shared" si="122"/>
        <v>755</v>
      </c>
      <c r="Q1944" s="8">
        <f t="shared" si="123"/>
        <v>75</v>
      </c>
      <c r="R1944" s="2" t="s">
        <v>56</v>
      </c>
      <c r="S1944" s="24" cm="1">
        <f t="array" ref="S1944">_xlfn.IFS(P1944&lt;5000, P1944*2%,  P1944&lt;25000, P1944*5%, P1944&lt;50000, P1944*7%, P1944&lt;10000, P1944*9%, P1944&lt;250000, P1944*12%, P1944&gt;=250000, P1944*15%)</f>
        <v>15.1</v>
      </c>
    </row>
    <row r="1945" spans="1:19" x14ac:dyDescent="0.3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>VLOOKUP(F1945,'Customer Info'!A:B,2,FALSE)</f>
        <v>Rachel</v>
      </c>
      <c r="H1945" s="6" t="str">
        <f>VLOOKUP(F1945,'Customer Info'!A:C,3,FALSE)</f>
        <v>Payne</v>
      </c>
      <c r="I1945" s="6" t="str">
        <f>VLOOKUP(F1945,'Customer Info'!A:E,4,FALSE)</f>
        <v>Consumer</v>
      </c>
      <c r="J1945" s="2">
        <v>208</v>
      </c>
      <c r="K1945" s="2">
        <v>187</v>
      </c>
      <c r="L1945" s="2">
        <v>4</v>
      </c>
      <c r="M1945" s="7">
        <f t="shared" si="120"/>
        <v>748</v>
      </c>
      <c r="N1945" s="7">
        <f t="shared" si="121"/>
        <v>832</v>
      </c>
      <c r="O1945" s="2">
        <v>72</v>
      </c>
      <c r="P1945" s="8">
        <f t="shared" si="122"/>
        <v>904</v>
      </c>
      <c r="Q1945" s="8">
        <f t="shared" si="123"/>
        <v>84</v>
      </c>
      <c r="R1945" s="2" t="s">
        <v>28</v>
      </c>
      <c r="S1945" s="24" cm="1">
        <f t="array" ref="S1945">_xlfn.IFS(P1945&lt;5000, P1945*2%,  P1945&lt;25000, P1945*5%, P1945&lt;50000, P1945*7%, P1945&lt;10000, P1945*9%, P1945&lt;250000, P1945*12%, P1945&gt;=250000, P1945*15%)</f>
        <v>18.080000000000002</v>
      </c>
    </row>
    <row r="1946" spans="1:19" x14ac:dyDescent="0.3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>VLOOKUP(F1946,'Customer Info'!A:B,2,FALSE)</f>
        <v>Nick</v>
      </c>
      <c r="H1946" s="6" t="str">
        <f>VLOOKUP(F1946,'Customer Info'!A:C,3,FALSE)</f>
        <v>Radford</v>
      </c>
      <c r="I1946" s="6" t="str">
        <f>VLOOKUP(F1946,'Customer Info'!A:E,4,FALSE)</f>
        <v>Home Office</v>
      </c>
      <c r="J1946" s="2">
        <v>2681</v>
      </c>
      <c r="K1946" s="2">
        <v>2458</v>
      </c>
      <c r="L1946" s="2">
        <v>2</v>
      </c>
      <c r="M1946" s="7">
        <f t="shared" si="120"/>
        <v>4916</v>
      </c>
      <c r="N1946" s="7">
        <f t="shared" si="121"/>
        <v>5362</v>
      </c>
      <c r="O1946" s="2">
        <v>60</v>
      </c>
      <c r="P1946" s="8">
        <f t="shared" si="122"/>
        <v>5422</v>
      </c>
      <c r="Q1946" s="8">
        <f t="shared" si="123"/>
        <v>446</v>
      </c>
      <c r="R1946" s="2" t="s">
        <v>50</v>
      </c>
      <c r="S1946" s="24" cm="1">
        <f t="array" ref="S1946">_xlfn.IFS(P1946&lt;5000, P1946*2%,  P1946&lt;25000, P1946*5%, P1946&lt;50000, P1946*7%, P1946&lt;10000, P1946*9%, P1946&lt;250000, P1946*12%, P1946&gt;=250000, P1946*15%)</f>
        <v>271.10000000000002</v>
      </c>
    </row>
    <row r="1947" spans="1:19" x14ac:dyDescent="0.3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>VLOOKUP(F1947,'Customer Info'!A:B,2,FALSE)</f>
        <v>Thomas</v>
      </c>
      <c r="H1947" s="6" t="str">
        <f>VLOOKUP(F1947,'Customer Info'!A:C,3,FALSE)</f>
        <v>Brumley</v>
      </c>
      <c r="I1947" s="6" t="str">
        <f>VLOOKUP(F1947,'Customer Info'!A:E,4,FALSE)</f>
        <v>Corporate</v>
      </c>
      <c r="J1947" s="2">
        <v>1772</v>
      </c>
      <c r="K1947" s="2">
        <v>1656</v>
      </c>
      <c r="L1947" s="2">
        <v>3</v>
      </c>
      <c r="M1947" s="7">
        <f t="shared" si="120"/>
        <v>4968</v>
      </c>
      <c r="N1947" s="7">
        <f t="shared" si="121"/>
        <v>5316</v>
      </c>
      <c r="O1947" s="2">
        <v>25</v>
      </c>
      <c r="P1947" s="8">
        <f t="shared" si="122"/>
        <v>5341</v>
      </c>
      <c r="Q1947" s="8">
        <f t="shared" si="123"/>
        <v>348</v>
      </c>
      <c r="R1947" s="2" t="s">
        <v>50</v>
      </c>
      <c r="S1947" s="24" cm="1">
        <f t="array" ref="S1947">_xlfn.IFS(P1947&lt;5000, P1947*2%,  P1947&lt;25000, P1947*5%, P1947&lt;50000, P1947*7%, P1947&lt;10000, P1947*9%, P1947&lt;250000, P1947*12%, P1947&gt;=250000, P1947*15%)</f>
        <v>267.05</v>
      </c>
    </row>
    <row r="1948" spans="1:19" x14ac:dyDescent="0.3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>VLOOKUP(F1948,'Customer Info'!A:B,2,FALSE)</f>
        <v>Evan</v>
      </c>
      <c r="H1948" s="6" t="str">
        <f>VLOOKUP(F1948,'Customer Info'!A:C,3,FALSE)</f>
        <v>Bailliet</v>
      </c>
      <c r="I1948" s="6" t="str">
        <f>VLOOKUP(F1948,'Customer Info'!A:E,4,FALSE)</f>
        <v>Corporate</v>
      </c>
      <c r="J1948" s="2">
        <v>2243</v>
      </c>
      <c r="K1948" s="2">
        <v>2000</v>
      </c>
      <c r="L1948" s="2">
        <v>4</v>
      </c>
      <c r="M1948" s="7">
        <f t="shared" si="120"/>
        <v>8000</v>
      </c>
      <c r="N1948" s="7">
        <f t="shared" si="121"/>
        <v>8972</v>
      </c>
      <c r="O1948" s="2">
        <v>40</v>
      </c>
      <c r="P1948" s="8">
        <f t="shared" si="122"/>
        <v>9012</v>
      </c>
      <c r="Q1948" s="8">
        <f t="shared" si="123"/>
        <v>972</v>
      </c>
      <c r="R1948" s="2" t="s">
        <v>56</v>
      </c>
      <c r="S1948" s="24" cm="1">
        <f t="array" ref="S1948">_xlfn.IFS(P1948&lt;5000, P1948*2%,  P1948&lt;25000, P1948*5%, P1948&lt;50000, P1948*7%, P1948&lt;10000, P1948*9%, P1948&lt;250000, P1948*12%, P1948&gt;=250000, P1948*15%)</f>
        <v>450.6</v>
      </c>
    </row>
    <row r="1949" spans="1:19" x14ac:dyDescent="0.3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>VLOOKUP(F1949,'Customer Info'!A:B,2,FALSE)</f>
        <v>Cyra</v>
      </c>
      <c r="H1949" s="6" t="str">
        <f>VLOOKUP(F1949,'Customer Info'!A:C,3,FALSE)</f>
        <v>Reiten</v>
      </c>
      <c r="I1949" s="6" t="str">
        <f>VLOOKUP(F1949,'Customer Info'!A:E,4,FALSE)</f>
        <v>Consumer</v>
      </c>
      <c r="J1949" s="2">
        <v>511</v>
      </c>
      <c r="K1949" s="2">
        <v>477</v>
      </c>
      <c r="L1949" s="2">
        <v>2</v>
      </c>
      <c r="M1949" s="7">
        <f t="shared" si="120"/>
        <v>954</v>
      </c>
      <c r="N1949" s="7">
        <f t="shared" si="121"/>
        <v>1022</v>
      </c>
      <c r="O1949" s="2">
        <v>70</v>
      </c>
      <c r="P1949" s="8">
        <f t="shared" si="122"/>
        <v>1092</v>
      </c>
      <c r="Q1949" s="8">
        <f t="shared" si="123"/>
        <v>68</v>
      </c>
      <c r="R1949" s="2" t="s">
        <v>28</v>
      </c>
      <c r="S1949" s="24" cm="1">
        <f t="array" ref="S1949">_xlfn.IFS(P1949&lt;5000, P1949*2%,  P1949&lt;25000, P1949*5%, P1949&lt;50000, P1949*7%, P1949&lt;10000, P1949*9%, P1949&lt;250000, P1949*12%, P1949&gt;=250000, P1949*15%)</f>
        <v>21.84</v>
      </c>
    </row>
    <row r="1950" spans="1:19" x14ac:dyDescent="0.3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>VLOOKUP(F1950,'Customer Info'!A:B,2,FALSE)</f>
        <v>Dave</v>
      </c>
      <c r="H1950" s="6" t="str">
        <f>VLOOKUP(F1950,'Customer Info'!A:C,3,FALSE)</f>
        <v>Hallsten</v>
      </c>
      <c r="I1950" s="6" t="str">
        <f>VLOOKUP(F1950,'Customer Info'!A:E,4,FALSE)</f>
        <v>Corporate</v>
      </c>
      <c r="J1950" s="2">
        <v>809</v>
      </c>
      <c r="K1950" s="2">
        <v>770</v>
      </c>
      <c r="L1950" s="2">
        <v>3</v>
      </c>
      <c r="M1950" s="7">
        <f t="shared" si="120"/>
        <v>2310</v>
      </c>
      <c r="N1950" s="7">
        <f t="shared" si="121"/>
        <v>2427</v>
      </c>
      <c r="O1950" s="2">
        <v>74</v>
      </c>
      <c r="P1950" s="8">
        <f t="shared" si="122"/>
        <v>2501</v>
      </c>
      <c r="Q1950" s="8">
        <f t="shared" si="123"/>
        <v>117</v>
      </c>
      <c r="R1950" s="2" t="s">
        <v>28</v>
      </c>
      <c r="S1950" s="24" cm="1">
        <f t="array" ref="S1950">_xlfn.IFS(P1950&lt;5000, P1950*2%,  P1950&lt;25000, P1950*5%, P1950&lt;50000, P1950*7%, P1950&lt;10000, P1950*9%, P1950&lt;250000, P1950*12%, P1950&gt;=250000, P1950*15%)</f>
        <v>50.02</v>
      </c>
    </row>
    <row r="1951" spans="1:19" x14ac:dyDescent="0.3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>VLOOKUP(F1951,'Customer Info'!A:B,2,FALSE)</f>
        <v>Alejandro</v>
      </c>
      <c r="H1951" s="6" t="str">
        <f>VLOOKUP(F1951,'Customer Info'!A:C,3,FALSE)</f>
        <v>Ballentine</v>
      </c>
      <c r="I1951" s="6" t="str">
        <f>VLOOKUP(F1951,'Customer Info'!A:E,4,FALSE)</f>
        <v>Consumer</v>
      </c>
      <c r="J1951" s="2">
        <v>8781</v>
      </c>
      <c r="K1951" s="2">
        <v>7828</v>
      </c>
      <c r="L1951" s="2">
        <v>1</v>
      </c>
      <c r="M1951" s="7">
        <f t="shared" si="120"/>
        <v>7828</v>
      </c>
      <c r="N1951" s="7">
        <f t="shared" si="121"/>
        <v>8781</v>
      </c>
      <c r="O1951" s="2">
        <v>61</v>
      </c>
      <c r="P1951" s="8">
        <f t="shared" si="122"/>
        <v>8842</v>
      </c>
      <c r="Q1951" s="8">
        <f t="shared" si="123"/>
        <v>953</v>
      </c>
      <c r="R1951" s="2" t="s">
        <v>28</v>
      </c>
      <c r="S1951" s="24" cm="1">
        <f t="array" ref="S1951">_xlfn.IFS(P1951&lt;5000, P1951*2%,  P1951&lt;25000, P1951*5%, P1951&lt;50000, P1951*7%, P1951&lt;10000, P1951*9%, P1951&lt;250000, P1951*12%, P1951&gt;=250000, P1951*15%)</f>
        <v>442.1</v>
      </c>
    </row>
    <row r="1952" spans="1:19" x14ac:dyDescent="0.3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>VLOOKUP(F1952,'Customer Info'!A:B,2,FALSE)</f>
        <v>Fred</v>
      </c>
      <c r="H1952" s="6" t="str">
        <f>VLOOKUP(F1952,'Customer Info'!A:C,3,FALSE)</f>
        <v>Hopkins</v>
      </c>
      <c r="I1952" s="6" t="str">
        <f>VLOOKUP(F1952,'Customer Info'!A:E,4,FALSE)</f>
        <v>Corporate</v>
      </c>
      <c r="J1952" s="2">
        <v>179</v>
      </c>
      <c r="K1952" s="2">
        <v>166</v>
      </c>
      <c r="L1952" s="2">
        <v>2</v>
      </c>
      <c r="M1952" s="7">
        <f t="shared" si="120"/>
        <v>332</v>
      </c>
      <c r="N1952" s="7">
        <f t="shared" si="121"/>
        <v>358</v>
      </c>
      <c r="O1952" s="2">
        <v>30</v>
      </c>
      <c r="P1952" s="8">
        <f t="shared" si="122"/>
        <v>388</v>
      </c>
      <c r="Q1952" s="8">
        <f t="shared" si="123"/>
        <v>26</v>
      </c>
      <c r="R1952" s="2" t="s">
        <v>50</v>
      </c>
      <c r="S1952" s="24" cm="1">
        <f t="array" ref="S1952">_xlfn.IFS(P1952&lt;5000, P1952*2%,  P1952&lt;25000, P1952*5%, P1952&lt;50000, P1952*7%, P1952&lt;10000, P1952*9%, P1952&lt;250000, P1952*12%, P1952&gt;=250000, P1952*15%)</f>
        <v>7.76</v>
      </c>
    </row>
    <row r="1953" spans="1:19" x14ac:dyDescent="0.3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>VLOOKUP(F1953,'Customer Info'!A:B,2,FALSE)</f>
        <v>Sanjit</v>
      </c>
      <c r="H1953" s="6" t="str">
        <f>VLOOKUP(F1953,'Customer Info'!A:C,3,FALSE)</f>
        <v>Jacobs</v>
      </c>
      <c r="I1953" s="6" t="str">
        <f>VLOOKUP(F1953,'Customer Info'!A:E,4,FALSE)</f>
        <v>Corporate</v>
      </c>
      <c r="J1953" s="2">
        <v>7232</v>
      </c>
      <c r="K1953" s="2">
        <v>6753</v>
      </c>
      <c r="L1953" s="2">
        <v>1</v>
      </c>
      <c r="M1953" s="7">
        <f t="shared" si="120"/>
        <v>6753</v>
      </c>
      <c r="N1953" s="7">
        <f t="shared" si="121"/>
        <v>7232</v>
      </c>
      <c r="O1953" s="2">
        <v>54</v>
      </c>
      <c r="P1953" s="8">
        <f t="shared" si="122"/>
        <v>7286</v>
      </c>
      <c r="Q1953" s="8">
        <f t="shared" si="123"/>
        <v>479</v>
      </c>
      <c r="R1953" s="2" t="s">
        <v>28</v>
      </c>
      <c r="S1953" s="24" cm="1">
        <f t="array" ref="S1953">_xlfn.IFS(P1953&lt;5000, P1953*2%,  P1953&lt;25000, P1953*5%, P1953&lt;50000, P1953*7%, P1953&lt;10000, P1953*9%, P1953&lt;250000, P1953*12%, P1953&gt;=250000, P1953*15%)</f>
        <v>364.3</v>
      </c>
    </row>
    <row r="1954" spans="1:19" x14ac:dyDescent="0.3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>VLOOKUP(F1954,'Customer Info'!A:B,2,FALSE)</f>
        <v>Dana</v>
      </c>
      <c r="H1954" s="6" t="str">
        <f>VLOOKUP(F1954,'Customer Info'!A:C,3,FALSE)</f>
        <v>Kaydos</v>
      </c>
      <c r="I1954" s="6" t="str">
        <f>VLOOKUP(F1954,'Customer Info'!A:E,4,FALSE)</f>
        <v>Home Office</v>
      </c>
      <c r="J1954" s="2">
        <v>7141</v>
      </c>
      <c r="K1954" s="2">
        <v>6541</v>
      </c>
      <c r="L1954" s="2">
        <v>2</v>
      </c>
      <c r="M1954" s="7">
        <f t="shared" si="120"/>
        <v>13082</v>
      </c>
      <c r="N1954" s="7">
        <f t="shared" si="121"/>
        <v>14282</v>
      </c>
      <c r="O1954" s="2">
        <v>58</v>
      </c>
      <c r="P1954" s="8">
        <f t="shared" si="122"/>
        <v>14340</v>
      </c>
      <c r="Q1954" s="8">
        <f t="shared" si="123"/>
        <v>1200</v>
      </c>
      <c r="R1954" s="2" t="s">
        <v>56</v>
      </c>
      <c r="S1954" s="24" cm="1">
        <f t="array" ref="S1954">_xlfn.IFS(P1954&lt;5000, P1954*2%,  P1954&lt;25000, P1954*5%, P1954&lt;50000, P1954*7%, P1954&lt;10000, P1954*9%, P1954&lt;250000, P1954*12%, P1954&gt;=250000, P1954*15%)</f>
        <v>717</v>
      </c>
    </row>
    <row r="1955" spans="1:19" x14ac:dyDescent="0.3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>VLOOKUP(F1955,'Customer Info'!A:B,2,FALSE)</f>
        <v>Dave</v>
      </c>
      <c r="H1955" s="6" t="str">
        <f>VLOOKUP(F1955,'Customer Info'!A:C,3,FALSE)</f>
        <v>Poirier</v>
      </c>
      <c r="I1955" s="6" t="str">
        <f>VLOOKUP(F1955,'Customer Info'!A:E,4,FALSE)</f>
        <v>Consumer</v>
      </c>
      <c r="J1955" s="2">
        <v>1859</v>
      </c>
      <c r="K1955" s="2">
        <v>1755</v>
      </c>
      <c r="L1955" s="2">
        <v>1</v>
      </c>
      <c r="M1955" s="7">
        <f t="shared" si="120"/>
        <v>1755</v>
      </c>
      <c r="N1955" s="7">
        <f t="shared" si="121"/>
        <v>1859</v>
      </c>
      <c r="O1955" s="2">
        <v>75</v>
      </c>
      <c r="P1955" s="8">
        <f t="shared" si="122"/>
        <v>1934</v>
      </c>
      <c r="Q1955" s="8">
        <f t="shared" si="123"/>
        <v>104</v>
      </c>
      <c r="R1955" s="2" t="s">
        <v>50</v>
      </c>
      <c r="S1955" s="24" cm="1">
        <f t="array" ref="S1955">_xlfn.IFS(P1955&lt;5000, P1955*2%,  P1955&lt;25000, P1955*5%, P1955&lt;50000, P1955*7%, P1955&lt;10000, P1955*9%, P1955&lt;250000, P1955*12%, P1955&gt;=250000, P1955*15%)</f>
        <v>38.68</v>
      </c>
    </row>
    <row r="1956" spans="1:19" x14ac:dyDescent="0.3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>VLOOKUP(F1956,'Customer Info'!A:B,2,FALSE)</f>
        <v>Jason</v>
      </c>
      <c r="H1956" s="6" t="str">
        <f>VLOOKUP(F1956,'Customer Info'!A:C,3,FALSE)</f>
        <v>Gross</v>
      </c>
      <c r="I1956" s="6" t="str">
        <f>VLOOKUP(F1956,'Customer Info'!A:E,4,FALSE)</f>
        <v>Consumer</v>
      </c>
      <c r="J1956" s="2">
        <v>1364</v>
      </c>
      <c r="K1956" s="2">
        <v>1274</v>
      </c>
      <c r="L1956" s="2">
        <v>6</v>
      </c>
      <c r="M1956" s="7">
        <f t="shared" si="120"/>
        <v>7644</v>
      </c>
      <c r="N1956" s="7">
        <f t="shared" si="121"/>
        <v>8184</v>
      </c>
      <c r="O1956" s="2">
        <v>96</v>
      </c>
      <c r="P1956" s="8">
        <f t="shared" si="122"/>
        <v>8280</v>
      </c>
      <c r="Q1956" s="8">
        <f t="shared" si="123"/>
        <v>540</v>
      </c>
      <c r="R1956" s="2" t="s">
        <v>28</v>
      </c>
      <c r="S1956" s="24" cm="1">
        <f t="array" ref="S1956">_xlfn.IFS(P1956&lt;5000, P1956*2%,  P1956&lt;25000, P1956*5%, P1956&lt;50000, P1956*7%, P1956&lt;10000, P1956*9%, P1956&lt;250000, P1956*12%, P1956&gt;=250000, P1956*15%)</f>
        <v>414</v>
      </c>
    </row>
    <row r="1957" spans="1:19" x14ac:dyDescent="0.3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>VLOOKUP(F1957,'Customer Info'!A:B,2,FALSE)</f>
        <v>Alex</v>
      </c>
      <c r="H1957" s="6" t="str">
        <f>VLOOKUP(F1957,'Customer Info'!A:C,3,FALSE)</f>
        <v>Avila</v>
      </c>
      <c r="I1957" s="6" t="str">
        <f>VLOOKUP(F1957,'Customer Info'!A:E,4,FALSE)</f>
        <v>Consumer</v>
      </c>
      <c r="J1957" s="2">
        <v>932</v>
      </c>
      <c r="K1957" s="2">
        <v>838</v>
      </c>
      <c r="L1957" s="2">
        <v>4</v>
      </c>
      <c r="M1957" s="7">
        <f t="shared" si="120"/>
        <v>3352</v>
      </c>
      <c r="N1957" s="7">
        <f t="shared" si="121"/>
        <v>3728</v>
      </c>
      <c r="O1957" s="2">
        <v>75</v>
      </c>
      <c r="P1957" s="8">
        <f t="shared" si="122"/>
        <v>3803</v>
      </c>
      <c r="Q1957" s="8">
        <f t="shared" si="123"/>
        <v>376</v>
      </c>
      <c r="R1957" s="2" t="s">
        <v>50</v>
      </c>
      <c r="S1957" s="24" cm="1">
        <f t="array" ref="S1957">_xlfn.IFS(P1957&lt;5000, P1957*2%,  P1957&lt;25000, P1957*5%, P1957&lt;50000, P1957*7%, P1957&lt;10000, P1957*9%, P1957&lt;250000, P1957*12%, P1957&gt;=250000, P1957*15%)</f>
        <v>76.06</v>
      </c>
    </row>
    <row r="1958" spans="1:19" x14ac:dyDescent="0.3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>VLOOKUP(F1958,'Customer Info'!A:B,2,FALSE)</f>
        <v>Hunter</v>
      </c>
      <c r="H1958" s="6" t="str">
        <f>VLOOKUP(F1958,'Customer Info'!A:C,3,FALSE)</f>
        <v>Lopez</v>
      </c>
      <c r="I1958" s="6" t="str">
        <f>VLOOKUP(F1958,'Customer Info'!A:E,4,FALSE)</f>
        <v>Corporate</v>
      </c>
      <c r="J1958" s="2">
        <v>4784</v>
      </c>
      <c r="K1958" s="2">
        <v>4518</v>
      </c>
      <c r="L1958" s="2">
        <v>1</v>
      </c>
      <c r="M1958" s="7">
        <f t="shared" si="120"/>
        <v>4518</v>
      </c>
      <c r="N1958" s="7">
        <f t="shared" si="121"/>
        <v>4784</v>
      </c>
      <c r="O1958" s="2">
        <v>64</v>
      </c>
      <c r="P1958" s="8">
        <f t="shared" si="122"/>
        <v>4848</v>
      </c>
      <c r="Q1958" s="8">
        <f t="shared" si="123"/>
        <v>266</v>
      </c>
      <c r="R1958" s="2" t="s">
        <v>50</v>
      </c>
      <c r="S1958" s="24" cm="1">
        <f t="array" ref="S1958">_xlfn.IFS(P1958&lt;5000, P1958*2%,  P1958&lt;25000, P1958*5%, P1958&lt;50000, P1958*7%, P1958&lt;10000, P1958*9%, P1958&lt;250000, P1958*12%, P1958&gt;=250000, P1958*15%)</f>
        <v>96.960000000000008</v>
      </c>
    </row>
    <row r="1959" spans="1:19" x14ac:dyDescent="0.3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>VLOOKUP(F1959,'Customer Info'!A:B,2,FALSE)</f>
        <v>Lynn</v>
      </c>
      <c r="H1959" s="6" t="str">
        <f>VLOOKUP(F1959,'Customer Info'!A:C,3,FALSE)</f>
        <v>Smith</v>
      </c>
      <c r="I1959" s="6" t="str">
        <f>VLOOKUP(F1959,'Customer Info'!A:E,4,FALSE)</f>
        <v>Corporate</v>
      </c>
      <c r="J1959" s="2">
        <v>68</v>
      </c>
      <c r="K1959" s="2">
        <v>63</v>
      </c>
      <c r="L1959" s="2">
        <v>2</v>
      </c>
      <c r="M1959" s="7">
        <f t="shared" si="120"/>
        <v>126</v>
      </c>
      <c r="N1959" s="7">
        <f t="shared" si="121"/>
        <v>136</v>
      </c>
      <c r="O1959" s="2">
        <v>10</v>
      </c>
      <c r="P1959" s="8">
        <f t="shared" si="122"/>
        <v>146</v>
      </c>
      <c r="Q1959" s="8">
        <f t="shared" si="123"/>
        <v>10</v>
      </c>
      <c r="R1959" s="2" t="s">
        <v>28</v>
      </c>
      <c r="S1959" s="24" cm="1">
        <f t="array" ref="S1959">_xlfn.IFS(P1959&lt;5000, P1959*2%,  P1959&lt;25000, P1959*5%, P1959&lt;50000, P1959*7%, P1959&lt;10000, P1959*9%, P1959&lt;250000, P1959*12%, P1959&gt;=250000, P1959*15%)</f>
        <v>2.92</v>
      </c>
    </row>
    <row r="1960" spans="1:19" x14ac:dyDescent="0.3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>VLOOKUP(F1960,'Customer Info'!A:B,2,FALSE)</f>
        <v>Toby</v>
      </c>
      <c r="H1960" s="6" t="str">
        <f>VLOOKUP(F1960,'Customer Info'!A:C,3,FALSE)</f>
        <v>Braunhardt</v>
      </c>
      <c r="I1960" s="6" t="str">
        <f>VLOOKUP(F1960,'Customer Info'!A:E,4,FALSE)</f>
        <v>Corporate</v>
      </c>
      <c r="J1960" s="2">
        <v>93</v>
      </c>
      <c r="K1960" s="2">
        <v>86</v>
      </c>
      <c r="L1960" s="2">
        <v>2</v>
      </c>
      <c r="M1960" s="7">
        <f t="shared" si="120"/>
        <v>172</v>
      </c>
      <c r="N1960" s="7">
        <f t="shared" si="121"/>
        <v>186</v>
      </c>
      <c r="O1960" s="2">
        <v>10</v>
      </c>
      <c r="P1960" s="8">
        <f t="shared" si="122"/>
        <v>196</v>
      </c>
      <c r="Q1960" s="8">
        <f t="shared" si="123"/>
        <v>14</v>
      </c>
      <c r="R1960" s="2" t="s">
        <v>50</v>
      </c>
      <c r="S1960" s="24" cm="1">
        <f t="array" ref="S1960">_xlfn.IFS(P1960&lt;5000, P1960*2%,  P1960&lt;25000, P1960*5%, P1960&lt;50000, P1960*7%, P1960&lt;10000, P1960*9%, P1960&lt;250000, P1960*12%, P1960&gt;=250000, P1960*15%)</f>
        <v>3.92</v>
      </c>
    </row>
    <row r="1961" spans="1:19" x14ac:dyDescent="0.3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>VLOOKUP(F1961,'Customer Info'!A:B,2,FALSE)</f>
        <v>Liz</v>
      </c>
      <c r="H1961" s="6" t="str">
        <f>VLOOKUP(F1961,'Customer Info'!A:C,3,FALSE)</f>
        <v>Carlisle</v>
      </c>
      <c r="I1961" s="6" t="str">
        <f>VLOOKUP(F1961,'Customer Info'!A:E,4,FALSE)</f>
        <v>Corporate</v>
      </c>
      <c r="J1961" s="2">
        <v>1545</v>
      </c>
      <c r="K1961" s="2">
        <v>1486</v>
      </c>
      <c r="L1961" s="2">
        <v>1</v>
      </c>
      <c r="M1961" s="7">
        <f t="shared" si="120"/>
        <v>1486</v>
      </c>
      <c r="N1961" s="7">
        <f t="shared" si="121"/>
        <v>1545</v>
      </c>
      <c r="O1961" s="2">
        <v>96</v>
      </c>
      <c r="P1961" s="8">
        <f t="shared" si="122"/>
        <v>1641</v>
      </c>
      <c r="Q1961" s="8">
        <f t="shared" si="123"/>
        <v>59</v>
      </c>
      <c r="R1961" s="2" t="s">
        <v>28</v>
      </c>
      <c r="S1961" s="24" cm="1">
        <f t="array" ref="S1961">_xlfn.IFS(P1961&lt;5000, P1961*2%,  P1961&lt;25000, P1961*5%, P1961&lt;50000, P1961*7%, P1961&lt;10000, P1961*9%, P1961&lt;250000, P1961*12%, P1961&gt;=250000, P1961*15%)</f>
        <v>32.82</v>
      </c>
    </row>
    <row r="1962" spans="1:19" x14ac:dyDescent="0.3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>VLOOKUP(F1962,'Customer Info'!A:B,2,FALSE)</f>
        <v>Darren</v>
      </c>
      <c r="H1962" s="6" t="str">
        <f>VLOOKUP(F1962,'Customer Info'!A:C,3,FALSE)</f>
        <v>Budd</v>
      </c>
      <c r="I1962" s="6" t="str">
        <f>VLOOKUP(F1962,'Customer Info'!A:E,4,FALSE)</f>
        <v>Corporate</v>
      </c>
      <c r="J1962" s="2">
        <v>1292</v>
      </c>
      <c r="K1962" s="2">
        <v>1185</v>
      </c>
      <c r="L1962" s="2">
        <v>3</v>
      </c>
      <c r="M1962" s="7">
        <f t="shared" si="120"/>
        <v>3555</v>
      </c>
      <c r="N1962" s="7">
        <f t="shared" si="121"/>
        <v>3876</v>
      </c>
      <c r="O1962" s="2">
        <v>61</v>
      </c>
      <c r="P1962" s="8">
        <f t="shared" si="122"/>
        <v>3937</v>
      </c>
      <c r="Q1962" s="8">
        <f t="shared" si="123"/>
        <v>321</v>
      </c>
      <c r="R1962" s="2" t="s">
        <v>50</v>
      </c>
      <c r="S1962" s="24" cm="1">
        <f t="array" ref="S1962">_xlfn.IFS(P1962&lt;5000, P1962*2%,  P1962&lt;25000, P1962*5%, P1962&lt;50000, P1962*7%, P1962&lt;10000, P1962*9%, P1962&lt;250000, P1962*12%, P1962&gt;=250000, P1962*15%)</f>
        <v>78.739999999999995</v>
      </c>
    </row>
    <row r="1963" spans="1:19" x14ac:dyDescent="0.3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>VLOOKUP(F1963,'Customer Info'!A:B,2,FALSE)</f>
        <v>Matt</v>
      </c>
      <c r="H1963" s="6" t="str">
        <f>VLOOKUP(F1963,'Customer Info'!A:C,3,FALSE)</f>
        <v>Collins</v>
      </c>
      <c r="I1963" s="6" t="str">
        <f>VLOOKUP(F1963,'Customer Info'!A:E,4,FALSE)</f>
        <v>Corporate</v>
      </c>
      <c r="J1963" s="2">
        <v>4761</v>
      </c>
      <c r="K1963" s="2">
        <v>4368</v>
      </c>
      <c r="L1963" s="2">
        <v>8</v>
      </c>
      <c r="M1963" s="7">
        <f t="shared" si="120"/>
        <v>34944</v>
      </c>
      <c r="N1963" s="7">
        <f t="shared" si="121"/>
        <v>38088</v>
      </c>
      <c r="O1963" s="2">
        <v>32</v>
      </c>
      <c r="P1963" s="8">
        <f t="shared" si="122"/>
        <v>38120</v>
      </c>
      <c r="Q1963" s="8">
        <f t="shared" si="123"/>
        <v>3144</v>
      </c>
      <c r="R1963" s="2" t="s">
        <v>50</v>
      </c>
      <c r="S1963" s="24" cm="1">
        <f t="array" ref="S1963">_xlfn.IFS(P1963&lt;5000, P1963*2%,  P1963&lt;25000, P1963*5%, P1963&lt;50000, P1963*7%, P1963&lt;10000, P1963*9%, P1963&lt;250000, P1963*12%, P1963&gt;=250000, P1963*15%)</f>
        <v>2668.4</v>
      </c>
    </row>
    <row r="1964" spans="1:19" x14ac:dyDescent="0.3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>VLOOKUP(F1964,'Customer Info'!A:B,2,FALSE)</f>
        <v>Toby</v>
      </c>
      <c r="H1964" s="6" t="str">
        <f>VLOOKUP(F1964,'Customer Info'!A:C,3,FALSE)</f>
        <v>Braunhardt</v>
      </c>
      <c r="I1964" s="6" t="str">
        <f>VLOOKUP(F1964,'Customer Info'!A:E,4,FALSE)</f>
        <v>Corporate</v>
      </c>
      <c r="J1964" s="2">
        <v>8651</v>
      </c>
      <c r="K1964" s="2">
        <v>8081</v>
      </c>
      <c r="L1964" s="2">
        <v>4</v>
      </c>
      <c r="M1964" s="7">
        <f t="shared" si="120"/>
        <v>32324</v>
      </c>
      <c r="N1964" s="7">
        <f t="shared" si="121"/>
        <v>34604</v>
      </c>
      <c r="O1964" s="2">
        <v>89</v>
      </c>
      <c r="P1964" s="8">
        <f t="shared" si="122"/>
        <v>34693</v>
      </c>
      <c r="Q1964" s="8">
        <f t="shared" si="123"/>
        <v>2280</v>
      </c>
      <c r="R1964" s="2" t="s">
        <v>50</v>
      </c>
      <c r="S1964" s="24" cm="1">
        <f t="array" ref="S1964">_xlfn.IFS(P1964&lt;5000, P1964*2%,  P1964&lt;25000, P1964*5%, P1964&lt;50000, P1964*7%, P1964&lt;10000, P1964*9%, P1964&lt;250000, P1964*12%, P1964&gt;=250000, P1964*15%)</f>
        <v>2428.5100000000002</v>
      </c>
    </row>
    <row r="1965" spans="1:19" x14ac:dyDescent="0.3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>VLOOKUP(F1965,'Customer Info'!A:B,2,FALSE)</f>
        <v>Mick</v>
      </c>
      <c r="H1965" s="6" t="str">
        <f>VLOOKUP(F1965,'Customer Info'!A:C,3,FALSE)</f>
        <v>Brown</v>
      </c>
      <c r="I1965" s="6" t="str">
        <f>VLOOKUP(F1965,'Customer Info'!A:E,4,FALSE)</f>
        <v>Corporate</v>
      </c>
      <c r="J1965" s="2">
        <v>2778</v>
      </c>
      <c r="K1965" s="2">
        <v>2573</v>
      </c>
      <c r="L1965" s="2">
        <v>1</v>
      </c>
      <c r="M1965" s="7">
        <f t="shared" si="120"/>
        <v>2573</v>
      </c>
      <c r="N1965" s="7">
        <f t="shared" si="121"/>
        <v>2778</v>
      </c>
      <c r="O1965" s="2">
        <v>34</v>
      </c>
      <c r="P1965" s="8">
        <f t="shared" si="122"/>
        <v>2812</v>
      </c>
      <c r="Q1965" s="8">
        <f t="shared" si="123"/>
        <v>205</v>
      </c>
      <c r="R1965" s="2" t="s">
        <v>50</v>
      </c>
      <c r="S1965" s="24" cm="1">
        <f t="array" ref="S1965">_xlfn.IFS(P1965&lt;5000, P1965*2%,  P1965&lt;25000, P1965*5%, P1965&lt;50000, P1965*7%, P1965&lt;10000, P1965*9%, P1965&lt;250000, P1965*12%, P1965&gt;=250000, P1965*15%)</f>
        <v>56.24</v>
      </c>
    </row>
    <row r="1966" spans="1:19" x14ac:dyDescent="0.3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>VLOOKUP(F1966,'Customer Info'!A:B,2,FALSE)</f>
        <v>Hunter</v>
      </c>
      <c r="H1966" s="6" t="str">
        <f>VLOOKUP(F1966,'Customer Info'!A:C,3,FALSE)</f>
        <v>Lopez</v>
      </c>
      <c r="I1966" s="6" t="str">
        <f>VLOOKUP(F1966,'Customer Info'!A:E,4,FALSE)</f>
        <v>Consumer</v>
      </c>
      <c r="J1966" s="2">
        <v>9033</v>
      </c>
      <c r="K1966" s="2">
        <v>8132</v>
      </c>
      <c r="L1966" s="2">
        <v>1</v>
      </c>
      <c r="M1966" s="7">
        <f t="shared" si="120"/>
        <v>8132</v>
      </c>
      <c r="N1966" s="7">
        <f t="shared" si="121"/>
        <v>9033</v>
      </c>
      <c r="O1966" s="2">
        <v>82</v>
      </c>
      <c r="P1966" s="8">
        <f t="shared" si="122"/>
        <v>9115</v>
      </c>
      <c r="Q1966" s="8">
        <f t="shared" si="123"/>
        <v>901</v>
      </c>
      <c r="R1966" s="2" t="s">
        <v>50</v>
      </c>
      <c r="S1966" s="24" cm="1">
        <f t="array" ref="S1966">_xlfn.IFS(P1966&lt;5000, P1966*2%,  P1966&lt;25000, P1966*5%, P1966&lt;50000, P1966*7%, P1966&lt;10000, P1966*9%, P1966&lt;250000, P1966*12%, P1966&gt;=250000, P1966*15%)</f>
        <v>455.75</v>
      </c>
    </row>
    <row r="1967" spans="1:19" x14ac:dyDescent="0.3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>VLOOKUP(F1967,'Customer Info'!A:B,2,FALSE)</f>
        <v>Cynthia</v>
      </c>
      <c r="H1967" s="6" t="str">
        <f>VLOOKUP(F1967,'Customer Info'!A:C,3,FALSE)</f>
        <v>Delaney</v>
      </c>
      <c r="I1967" s="6" t="str">
        <f>VLOOKUP(F1967,'Customer Info'!A:E,4,FALSE)</f>
        <v>Home Office</v>
      </c>
      <c r="J1967" s="2">
        <v>900</v>
      </c>
      <c r="K1967" s="2">
        <v>834</v>
      </c>
      <c r="L1967" s="2">
        <v>2</v>
      </c>
      <c r="M1967" s="7">
        <f t="shared" si="120"/>
        <v>1668</v>
      </c>
      <c r="N1967" s="7">
        <f t="shared" si="121"/>
        <v>1800</v>
      </c>
      <c r="O1967" s="2">
        <v>62</v>
      </c>
      <c r="P1967" s="8">
        <f t="shared" si="122"/>
        <v>1862</v>
      </c>
      <c r="Q1967" s="8">
        <f t="shared" si="123"/>
        <v>132</v>
      </c>
      <c r="R1967" s="2" t="s">
        <v>50</v>
      </c>
      <c r="S1967" s="24" cm="1">
        <f t="array" ref="S1967">_xlfn.IFS(P1967&lt;5000, P1967*2%,  P1967&lt;25000, P1967*5%, P1967&lt;50000, P1967*7%, P1967&lt;10000, P1967*9%, P1967&lt;250000, P1967*12%, P1967&gt;=250000, P1967*15%)</f>
        <v>37.24</v>
      </c>
    </row>
    <row r="1968" spans="1:19" x14ac:dyDescent="0.3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>VLOOKUP(F1968,'Customer Info'!A:B,2,FALSE)</f>
        <v>Laurel</v>
      </c>
      <c r="H1968" s="6" t="str">
        <f>VLOOKUP(F1968,'Customer Info'!A:C,3,FALSE)</f>
        <v>Beltran</v>
      </c>
      <c r="I1968" s="6" t="str">
        <f>VLOOKUP(F1968,'Customer Info'!A:E,4,FALSE)</f>
        <v>Consumer</v>
      </c>
      <c r="J1968" s="2">
        <v>7658</v>
      </c>
      <c r="K1968" s="2">
        <v>7026</v>
      </c>
      <c r="L1968" s="2">
        <v>1</v>
      </c>
      <c r="M1968" s="7">
        <f t="shared" si="120"/>
        <v>7026</v>
      </c>
      <c r="N1968" s="7">
        <f t="shared" si="121"/>
        <v>7658</v>
      </c>
      <c r="O1968" s="2">
        <v>76</v>
      </c>
      <c r="P1968" s="8">
        <f t="shared" si="122"/>
        <v>7734</v>
      </c>
      <c r="Q1968" s="8">
        <f t="shared" si="123"/>
        <v>632</v>
      </c>
      <c r="R1968" s="2" t="s">
        <v>50</v>
      </c>
      <c r="S1968" s="24" cm="1">
        <f t="array" ref="S1968">_xlfn.IFS(P1968&lt;5000, P1968*2%,  P1968&lt;25000, P1968*5%, P1968&lt;50000, P1968*7%, P1968&lt;10000, P1968*9%, P1968&lt;250000, P1968*12%, P1968&gt;=250000, P1968*15%)</f>
        <v>386.70000000000005</v>
      </c>
    </row>
    <row r="1969" spans="1:19" x14ac:dyDescent="0.3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>VLOOKUP(F1969,'Customer Info'!A:B,2,FALSE)</f>
        <v>Sally</v>
      </c>
      <c r="H1969" s="6" t="str">
        <f>VLOOKUP(F1969,'Customer Info'!A:C,3,FALSE)</f>
        <v>Knutson</v>
      </c>
      <c r="I1969" s="6" t="str">
        <f>VLOOKUP(F1969,'Customer Info'!A:E,4,FALSE)</f>
        <v>Consumer</v>
      </c>
      <c r="J1969" s="2">
        <v>1968</v>
      </c>
      <c r="K1969" s="2">
        <v>1821</v>
      </c>
      <c r="L1969" s="2">
        <v>5</v>
      </c>
      <c r="M1969" s="7">
        <f t="shared" si="120"/>
        <v>9105</v>
      </c>
      <c r="N1969" s="7">
        <f t="shared" si="121"/>
        <v>9840</v>
      </c>
      <c r="O1969" s="2">
        <v>49</v>
      </c>
      <c r="P1969" s="8">
        <f t="shared" si="122"/>
        <v>9889</v>
      </c>
      <c r="Q1969" s="8">
        <f t="shared" si="123"/>
        <v>735</v>
      </c>
      <c r="R1969" s="2" t="s">
        <v>28</v>
      </c>
      <c r="S1969" s="24" cm="1">
        <f t="array" ref="S1969">_xlfn.IFS(P1969&lt;5000, P1969*2%,  P1969&lt;25000, P1969*5%, P1969&lt;50000, P1969*7%, P1969&lt;10000, P1969*9%, P1969&lt;250000, P1969*12%, P1969&gt;=250000, P1969*15%)</f>
        <v>494.45000000000005</v>
      </c>
    </row>
    <row r="1970" spans="1:19" x14ac:dyDescent="0.3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>VLOOKUP(F1970,'Customer Info'!A:B,2,FALSE)</f>
        <v>Darren</v>
      </c>
      <c r="H1970" s="6" t="str">
        <f>VLOOKUP(F1970,'Customer Info'!A:C,3,FALSE)</f>
        <v>Budd</v>
      </c>
      <c r="I1970" s="6" t="str">
        <f>VLOOKUP(F1970,'Customer Info'!A:E,4,FALSE)</f>
        <v>Corporate</v>
      </c>
      <c r="J1970" s="2">
        <v>1533</v>
      </c>
      <c r="K1970" s="2">
        <v>1406</v>
      </c>
      <c r="L1970" s="2">
        <v>5</v>
      </c>
      <c r="M1970" s="7">
        <f t="shared" si="120"/>
        <v>7030</v>
      </c>
      <c r="N1970" s="7">
        <f t="shared" si="121"/>
        <v>7665</v>
      </c>
      <c r="O1970" s="2">
        <v>52</v>
      </c>
      <c r="P1970" s="8">
        <f t="shared" si="122"/>
        <v>7717</v>
      </c>
      <c r="Q1970" s="8">
        <f t="shared" si="123"/>
        <v>635</v>
      </c>
      <c r="R1970" s="2" t="s">
        <v>50</v>
      </c>
      <c r="S1970" s="24" cm="1">
        <f t="array" ref="S1970">_xlfn.IFS(P1970&lt;5000, P1970*2%,  P1970&lt;25000, P1970*5%, P1970&lt;50000, P1970*7%, P1970&lt;10000, P1970*9%, P1970&lt;250000, P1970*12%, P1970&gt;=250000, P1970*15%)</f>
        <v>385.85</v>
      </c>
    </row>
    <row r="1971" spans="1:19" x14ac:dyDescent="0.3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>VLOOKUP(F1971,'Customer Info'!A:B,2,FALSE)</f>
        <v>Sarah</v>
      </c>
      <c r="H1971" s="6" t="str">
        <f>VLOOKUP(F1971,'Customer Info'!A:C,3,FALSE)</f>
        <v>Foster</v>
      </c>
      <c r="I1971" s="6" t="str">
        <f>VLOOKUP(F1971,'Customer Info'!A:E,4,FALSE)</f>
        <v>Corporate</v>
      </c>
      <c r="J1971" s="2">
        <v>2244</v>
      </c>
      <c r="K1971" s="2">
        <v>2143</v>
      </c>
      <c r="L1971" s="2">
        <v>1</v>
      </c>
      <c r="M1971" s="7">
        <f t="shared" si="120"/>
        <v>2143</v>
      </c>
      <c r="N1971" s="7">
        <f t="shared" si="121"/>
        <v>2244</v>
      </c>
      <c r="O1971" s="2">
        <v>35</v>
      </c>
      <c r="P1971" s="8">
        <f t="shared" si="122"/>
        <v>2279</v>
      </c>
      <c r="Q1971" s="8">
        <f t="shared" si="123"/>
        <v>101</v>
      </c>
      <c r="R1971" s="2" t="s">
        <v>28</v>
      </c>
      <c r="S1971" s="24" cm="1">
        <f t="array" ref="S1971">_xlfn.IFS(P1971&lt;5000, P1971*2%,  P1971&lt;25000, P1971*5%, P1971&lt;50000, P1971*7%, P1971&lt;10000, P1971*9%, P1971&lt;250000, P1971*12%, P1971&gt;=250000, P1971*15%)</f>
        <v>45.58</v>
      </c>
    </row>
    <row r="1972" spans="1:19" x14ac:dyDescent="0.3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>VLOOKUP(F1972,'Customer Info'!A:B,2,FALSE)</f>
        <v>Craig</v>
      </c>
      <c r="H1972" s="6" t="str">
        <f>VLOOKUP(F1972,'Customer Info'!A:C,3,FALSE)</f>
        <v>Carroll</v>
      </c>
      <c r="I1972" s="6" t="str">
        <f>VLOOKUP(F1972,'Customer Info'!A:E,4,FALSE)</f>
        <v>Consumer</v>
      </c>
      <c r="J1972" s="2">
        <v>954</v>
      </c>
      <c r="K1972" s="2">
        <v>901</v>
      </c>
      <c r="L1972" s="2">
        <v>2</v>
      </c>
      <c r="M1972" s="7">
        <f t="shared" si="120"/>
        <v>1802</v>
      </c>
      <c r="N1972" s="7">
        <f t="shared" si="121"/>
        <v>1908</v>
      </c>
      <c r="O1972" s="2">
        <v>62</v>
      </c>
      <c r="P1972" s="8">
        <f t="shared" si="122"/>
        <v>1970</v>
      </c>
      <c r="Q1972" s="8">
        <f t="shared" si="123"/>
        <v>106</v>
      </c>
      <c r="R1972" s="2" t="s">
        <v>28</v>
      </c>
      <c r="S1972" s="24" cm="1">
        <f t="array" ref="S1972">_xlfn.IFS(P1972&lt;5000, P1972*2%,  P1972&lt;25000, P1972*5%, P1972&lt;50000, P1972*7%, P1972&lt;10000, P1972*9%, P1972&lt;250000, P1972*12%, P1972&gt;=250000, P1972*15%)</f>
        <v>39.4</v>
      </c>
    </row>
    <row r="1973" spans="1:19" x14ac:dyDescent="0.3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>VLOOKUP(F1973,'Customer Info'!A:B,2,FALSE)</f>
        <v>Heather</v>
      </c>
      <c r="H1973" s="6" t="str">
        <f>VLOOKUP(F1973,'Customer Info'!A:C,3,FALSE)</f>
        <v>Kirkland</v>
      </c>
      <c r="I1973" s="6" t="str">
        <f>VLOOKUP(F1973,'Customer Info'!A:E,4,FALSE)</f>
        <v>Consumer</v>
      </c>
      <c r="J1973" s="2">
        <v>140</v>
      </c>
      <c r="K1973" s="2">
        <v>137</v>
      </c>
      <c r="L1973" s="2">
        <v>4</v>
      </c>
      <c r="M1973" s="7">
        <f t="shared" si="120"/>
        <v>548</v>
      </c>
      <c r="N1973" s="7">
        <f t="shared" si="121"/>
        <v>560</v>
      </c>
      <c r="O1973" s="2">
        <v>30</v>
      </c>
      <c r="P1973" s="8">
        <f t="shared" si="122"/>
        <v>590</v>
      </c>
      <c r="Q1973" s="8">
        <f t="shared" si="123"/>
        <v>12</v>
      </c>
      <c r="R1973" s="2" t="s">
        <v>28</v>
      </c>
      <c r="S1973" s="24" cm="1">
        <f t="array" ref="S1973">_xlfn.IFS(P1973&lt;5000, P1973*2%,  P1973&lt;25000, P1973*5%, P1973&lt;50000, P1973*7%, P1973&lt;10000, P1973*9%, P1973&lt;250000, P1973*12%, P1973&gt;=250000, P1973*15%)</f>
        <v>11.8</v>
      </c>
    </row>
    <row r="1974" spans="1:19" x14ac:dyDescent="0.3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>VLOOKUP(F1974,'Customer Info'!A:B,2,FALSE)</f>
        <v>Alan</v>
      </c>
      <c r="H1974" s="6" t="str">
        <f>VLOOKUP(F1974,'Customer Info'!A:C,3,FALSE)</f>
        <v>Schoenberger</v>
      </c>
      <c r="I1974" s="6" t="str">
        <f>VLOOKUP(F1974,'Customer Info'!A:E,4,FALSE)</f>
        <v>Home Office</v>
      </c>
      <c r="J1974" s="2">
        <v>128</v>
      </c>
      <c r="K1974" s="2">
        <v>115</v>
      </c>
      <c r="L1974" s="2">
        <v>7</v>
      </c>
      <c r="M1974" s="7">
        <f t="shared" si="120"/>
        <v>805</v>
      </c>
      <c r="N1974" s="7">
        <f t="shared" si="121"/>
        <v>896</v>
      </c>
      <c r="O1974" s="2">
        <v>30</v>
      </c>
      <c r="P1974" s="8">
        <f t="shared" si="122"/>
        <v>926</v>
      </c>
      <c r="Q1974" s="8">
        <f t="shared" si="123"/>
        <v>91</v>
      </c>
      <c r="R1974" s="2" t="s">
        <v>28</v>
      </c>
      <c r="S1974" s="24" cm="1">
        <f t="array" ref="S1974">_xlfn.IFS(P1974&lt;5000, P1974*2%,  P1974&lt;25000, P1974*5%, P1974&lt;50000, P1974*7%, P1974&lt;10000, P1974*9%, P1974&lt;250000, P1974*12%, P1974&gt;=250000, P1974*15%)</f>
        <v>18.52</v>
      </c>
    </row>
    <row r="1975" spans="1:19" x14ac:dyDescent="0.3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>VLOOKUP(F1975,'Customer Info'!A:B,2,FALSE)</f>
        <v>Neoma</v>
      </c>
      <c r="H1975" s="6" t="str">
        <f>VLOOKUP(F1975,'Customer Info'!A:C,3,FALSE)</f>
        <v>Murray</v>
      </c>
      <c r="I1975" s="6" t="str">
        <f>VLOOKUP(F1975,'Customer Info'!A:E,4,FALSE)</f>
        <v>Home Office</v>
      </c>
      <c r="J1975" s="2">
        <v>27691</v>
      </c>
      <c r="K1975" s="2">
        <v>25616</v>
      </c>
      <c r="L1975" s="2">
        <v>3</v>
      </c>
      <c r="M1975" s="7">
        <f t="shared" si="120"/>
        <v>76848</v>
      </c>
      <c r="N1975" s="7">
        <f t="shared" si="121"/>
        <v>83073</v>
      </c>
      <c r="O1975" s="2">
        <v>75</v>
      </c>
      <c r="P1975" s="8">
        <f t="shared" si="122"/>
        <v>83148</v>
      </c>
      <c r="Q1975" s="8">
        <f t="shared" si="123"/>
        <v>6225</v>
      </c>
      <c r="R1975" s="2" t="s">
        <v>28</v>
      </c>
      <c r="S1975" s="24" cm="1">
        <f t="array" ref="S1975">_xlfn.IFS(P1975&lt;5000, P1975*2%,  P1975&lt;25000, P1975*5%, P1975&lt;50000, P1975*7%, P1975&lt;10000, P1975*9%, P1975&lt;250000, P1975*12%, P1975&gt;=250000, P1975*15%)</f>
        <v>9977.76</v>
      </c>
    </row>
    <row r="1976" spans="1:19" x14ac:dyDescent="0.3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>VLOOKUP(F1976,'Customer Info'!A:B,2,FALSE)</f>
        <v>Resi</v>
      </c>
      <c r="H1976" s="6" t="str">
        <f>VLOOKUP(F1976,'Customer Info'!A:C,3,FALSE)</f>
        <v>Pšlking</v>
      </c>
      <c r="I1976" s="6" t="str">
        <f>VLOOKUP(F1976,'Customer Info'!A:E,4,FALSE)</f>
        <v>Home Office</v>
      </c>
      <c r="J1976" s="2">
        <v>1246</v>
      </c>
      <c r="K1976" s="2">
        <v>1164</v>
      </c>
      <c r="L1976" s="2">
        <v>1</v>
      </c>
      <c r="M1976" s="7">
        <f t="shared" si="120"/>
        <v>1164</v>
      </c>
      <c r="N1976" s="7">
        <f t="shared" si="121"/>
        <v>1246</v>
      </c>
      <c r="O1976" s="2">
        <v>58</v>
      </c>
      <c r="P1976" s="8">
        <f t="shared" si="122"/>
        <v>1304</v>
      </c>
      <c r="Q1976" s="8">
        <f t="shared" si="123"/>
        <v>82</v>
      </c>
      <c r="R1976" s="2" t="s">
        <v>50</v>
      </c>
      <c r="S1976" s="24" cm="1">
        <f t="array" ref="S1976">_xlfn.IFS(P1976&lt;5000, P1976*2%,  P1976&lt;25000, P1976*5%, P1976&lt;50000, P1976*7%, P1976&lt;10000, P1976*9%, P1976&lt;250000, P1976*12%, P1976&gt;=250000, P1976*15%)</f>
        <v>26.080000000000002</v>
      </c>
    </row>
    <row r="1977" spans="1:19" x14ac:dyDescent="0.3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>VLOOKUP(F1977,'Customer Info'!A:B,2,FALSE)</f>
        <v>Toby</v>
      </c>
      <c r="H1977" s="6" t="str">
        <f>VLOOKUP(F1977,'Customer Info'!A:C,3,FALSE)</f>
        <v>Swindell</v>
      </c>
      <c r="I1977" s="6" t="str">
        <f>VLOOKUP(F1977,'Customer Info'!A:E,4,FALSE)</f>
        <v>Corporate</v>
      </c>
      <c r="J1977" s="2">
        <v>1772</v>
      </c>
      <c r="K1977" s="2">
        <v>1656</v>
      </c>
      <c r="L1977" s="2">
        <v>3</v>
      </c>
      <c r="M1977" s="7">
        <f t="shared" si="120"/>
        <v>4968</v>
      </c>
      <c r="N1977" s="7">
        <f t="shared" si="121"/>
        <v>5316</v>
      </c>
      <c r="O1977" s="2">
        <v>67</v>
      </c>
      <c r="P1977" s="8">
        <f t="shared" si="122"/>
        <v>5383</v>
      </c>
      <c r="Q1977" s="8">
        <f t="shared" si="123"/>
        <v>348</v>
      </c>
      <c r="R1977" s="2" t="s">
        <v>28</v>
      </c>
      <c r="S1977" s="24" cm="1">
        <f t="array" ref="S1977">_xlfn.IFS(P1977&lt;5000, P1977*2%,  P1977&lt;25000, P1977*5%, P1977&lt;50000, P1977*7%, P1977&lt;10000, P1977*9%, P1977&lt;250000, P1977*12%, P1977&gt;=250000, P1977*15%)</f>
        <v>269.15000000000003</v>
      </c>
    </row>
    <row r="1978" spans="1:19" x14ac:dyDescent="0.3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>VLOOKUP(F1978,'Customer Info'!A:B,2,FALSE)</f>
        <v>Heather</v>
      </c>
      <c r="H1978" s="6" t="str">
        <f>VLOOKUP(F1978,'Customer Info'!A:C,3,FALSE)</f>
        <v>Kirkland</v>
      </c>
      <c r="I1978" s="6" t="str">
        <f>VLOOKUP(F1978,'Customer Info'!A:E,4,FALSE)</f>
        <v>Consumer</v>
      </c>
      <c r="J1978" s="2">
        <v>392</v>
      </c>
      <c r="K1978" s="2">
        <v>356</v>
      </c>
      <c r="L1978" s="2">
        <v>3</v>
      </c>
      <c r="M1978" s="7">
        <f t="shared" si="120"/>
        <v>1068</v>
      </c>
      <c r="N1978" s="7">
        <f t="shared" si="121"/>
        <v>1176</v>
      </c>
      <c r="O1978" s="2">
        <v>58</v>
      </c>
      <c r="P1978" s="8">
        <f t="shared" si="122"/>
        <v>1234</v>
      </c>
      <c r="Q1978" s="8">
        <f t="shared" si="123"/>
        <v>108</v>
      </c>
      <c r="R1978" s="2" t="s">
        <v>50</v>
      </c>
      <c r="S1978" s="24" cm="1">
        <f t="array" ref="S1978">_xlfn.IFS(P1978&lt;5000, P1978*2%,  P1978&lt;25000, P1978*5%, P1978&lt;50000, P1978*7%, P1978&lt;10000, P1978*9%, P1978&lt;250000, P1978*12%, P1978&gt;=250000, P1978*15%)</f>
        <v>24.68</v>
      </c>
    </row>
    <row r="1979" spans="1:19" x14ac:dyDescent="0.3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>VLOOKUP(F1979,'Customer Info'!A:B,2,FALSE)</f>
        <v>Christy</v>
      </c>
      <c r="H1979" s="6" t="str">
        <f>VLOOKUP(F1979,'Customer Info'!A:C,3,FALSE)</f>
        <v>Brittain</v>
      </c>
      <c r="I1979" s="6" t="str">
        <f>VLOOKUP(F1979,'Customer Info'!A:E,4,FALSE)</f>
        <v>Consumer</v>
      </c>
      <c r="J1979" s="2">
        <v>7065</v>
      </c>
      <c r="K1979" s="2">
        <v>6545</v>
      </c>
      <c r="L1979" s="2">
        <v>4</v>
      </c>
      <c r="M1979" s="7">
        <f t="shared" si="120"/>
        <v>26180</v>
      </c>
      <c r="N1979" s="7">
        <f t="shared" si="121"/>
        <v>28260</v>
      </c>
      <c r="O1979" s="2">
        <v>63</v>
      </c>
      <c r="P1979" s="8">
        <f t="shared" si="122"/>
        <v>28323</v>
      </c>
      <c r="Q1979" s="8">
        <f t="shared" si="123"/>
        <v>2080</v>
      </c>
      <c r="R1979" s="2" t="s">
        <v>56</v>
      </c>
      <c r="S1979" s="24" cm="1">
        <f t="array" ref="S1979">_xlfn.IFS(P1979&lt;5000, P1979*2%,  P1979&lt;25000, P1979*5%, P1979&lt;50000, P1979*7%, P1979&lt;10000, P1979*9%, P1979&lt;250000, P1979*12%, P1979&gt;=250000, P1979*15%)</f>
        <v>1982.6100000000001</v>
      </c>
    </row>
    <row r="1980" spans="1:19" x14ac:dyDescent="0.3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>VLOOKUP(F1980,'Customer Info'!A:B,2,FALSE)</f>
        <v>Cari</v>
      </c>
      <c r="H1980" s="6" t="str">
        <f>VLOOKUP(F1980,'Customer Info'!A:C,3,FALSE)</f>
        <v>MacIntyre</v>
      </c>
      <c r="I1980" s="6" t="str">
        <f>VLOOKUP(F1980,'Customer Info'!A:E,4,FALSE)</f>
        <v>Consumer</v>
      </c>
      <c r="J1980" s="2">
        <v>167</v>
      </c>
      <c r="K1980" s="2">
        <v>155</v>
      </c>
      <c r="L1980" s="2">
        <v>2</v>
      </c>
      <c r="M1980" s="7">
        <f t="shared" si="120"/>
        <v>310</v>
      </c>
      <c r="N1980" s="7">
        <f t="shared" si="121"/>
        <v>334</v>
      </c>
      <c r="O1980" s="2">
        <v>30</v>
      </c>
      <c r="P1980" s="8">
        <f t="shared" si="122"/>
        <v>364</v>
      </c>
      <c r="Q1980" s="8">
        <f t="shared" si="123"/>
        <v>24</v>
      </c>
      <c r="R1980" s="2" t="s">
        <v>28</v>
      </c>
      <c r="S1980" s="24" cm="1">
        <f t="array" ref="S1980">_xlfn.IFS(P1980&lt;5000, P1980*2%,  P1980&lt;25000, P1980*5%, P1980&lt;50000, P1980*7%, P1980&lt;10000, P1980*9%, P1980&lt;250000, P1980*12%, P1980&gt;=250000, P1980*15%)</f>
        <v>7.28</v>
      </c>
    </row>
    <row r="1981" spans="1:19" x14ac:dyDescent="0.3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>VLOOKUP(F1981,'Customer Info'!A:B,2,FALSE)</f>
        <v>Ryan</v>
      </c>
      <c r="H1981" s="6" t="str">
        <f>VLOOKUP(F1981,'Customer Info'!A:C,3,FALSE)</f>
        <v>Crowe</v>
      </c>
      <c r="I1981" s="6" t="str">
        <f>VLOOKUP(F1981,'Customer Info'!A:E,4,FALSE)</f>
        <v>Corporate</v>
      </c>
      <c r="J1981" s="2">
        <v>1654</v>
      </c>
      <c r="K1981" s="2">
        <v>1577</v>
      </c>
      <c r="L1981" s="2">
        <v>5</v>
      </c>
      <c r="M1981" s="7">
        <f t="shared" si="120"/>
        <v>7885</v>
      </c>
      <c r="N1981" s="7">
        <f t="shared" si="121"/>
        <v>8270</v>
      </c>
      <c r="O1981" s="2">
        <v>21</v>
      </c>
      <c r="P1981" s="8">
        <f t="shared" si="122"/>
        <v>8291</v>
      </c>
      <c r="Q1981" s="8">
        <f t="shared" si="123"/>
        <v>385</v>
      </c>
      <c r="R1981" s="2" t="s">
        <v>26</v>
      </c>
      <c r="S1981" s="24" cm="1">
        <f t="array" ref="S1981">_xlfn.IFS(P1981&lt;5000, P1981*2%,  P1981&lt;25000, P1981*5%, P1981&lt;50000, P1981*7%, P1981&lt;10000, P1981*9%, P1981&lt;250000, P1981*12%, P1981&gt;=250000, P1981*15%)</f>
        <v>414.55</v>
      </c>
    </row>
    <row r="1982" spans="1:19" x14ac:dyDescent="0.3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>VLOOKUP(F1982,'Customer Info'!A:B,2,FALSE)</f>
        <v>Harry</v>
      </c>
      <c r="H1982" s="6" t="str">
        <f>VLOOKUP(F1982,'Customer Info'!A:C,3,FALSE)</f>
        <v>Marie</v>
      </c>
      <c r="I1982" s="6" t="str">
        <f>VLOOKUP(F1982,'Customer Info'!A:E,4,FALSE)</f>
        <v>Corporate</v>
      </c>
      <c r="J1982" s="2">
        <v>2697</v>
      </c>
      <c r="K1982" s="2">
        <v>2498</v>
      </c>
      <c r="L1982" s="2">
        <v>4</v>
      </c>
      <c r="M1982" s="7">
        <f t="shared" si="120"/>
        <v>9992</v>
      </c>
      <c r="N1982" s="7">
        <f t="shared" si="121"/>
        <v>10788</v>
      </c>
      <c r="O1982" s="2">
        <v>90</v>
      </c>
      <c r="P1982" s="8">
        <f t="shared" si="122"/>
        <v>10878</v>
      </c>
      <c r="Q1982" s="8">
        <f t="shared" si="123"/>
        <v>796</v>
      </c>
      <c r="R1982" s="2" t="s">
        <v>56</v>
      </c>
      <c r="S1982" s="24" cm="1">
        <f t="array" ref="S1982">_xlfn.IFS(P1982&lt;5000, P1982*2%,  P1982&lt;25000, P1982*5%, P1982&lt;50000, P1982*7%, P1982&lt;10000, P1982*9%, P1982&lt;250000, P1982*12%, P1982&gt;=250000, P1982*15%)</f>
        <v>543.9</v>
      </c>
    </row>
    <row r="1983" spans="1:19" x14ac:dyDescent="0.3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>VLOOKUP(F1983,'Customer Info'!A:B,2,FALSE)</f>
        <v>Claudia</v>
      </c>
      <c r="H1983" s="6" t="str">
        <f>VLOOKUP(F1983,'Customer Info'!A:C,3,FALSE)</f>
        <v>Bergmann</v>
      </c>
      <c r="I1983" s="6" t="str">
        <f>VLOOKUP(F1983,'Customer Info'!A:E,4,FALSE)</f>
        <v>Home Office</v>
      </c>
      <c r="J1983" s="2">
        <v>2857</v>
      </c>
      <c r="K1983" s="2">
        <v>2622</v>
      </c>
      <c r="L1983" s="2">
        <v>1</v>
      </c>
      <c r="M1983" s="7">
        <f t="shared" si="120"/>
        <v>2622</v>
      </c>
      <c r="N1983" s="7">
        <f t="shared" si="121"/>
        <v>2857</v>
      </c>
      <c r="O1983" s="2">
        <v>85</v>
      </c>
      <c r="P1983" s="8">
        <f t="shared" si="122"/>
        <v>2942</v>
      </c>
      <c r="Q1983" s="8">
        <f t="shared" si="123"/>
        <v>235</v>
      </c>
      <c r="R1983" s="2" t="s">
        <v>28</v>
      </c>
      <c r="S1983" s="24" cm="1">
        <f t="array" ref="S1983">_xlfn.IFS(P1983&lt;5000, P1983*2%,  P1983&lt;25000, P1983*5%, P1983&lt;50000, P1983*7%, P1983&lt;10000, P1983*9%, P1983&lt;250000, P1983*12%, P1983&gt;=250000, P1983*15%)</f>
        <v>58.84</v>
      </c>
    </row>
    <row r="1984" spans="1:19" x14ac:dyDescent="0.3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>VLOOKUP(F1984,'Customer Info'!A:B,2,FALSE)</f>
        <v>Lisa</v>
      </c>
      <c r="H1984" s="6" t="str">
        <f>VLOOKUP(F1984,'Customer Info'!A:C,3,FALSE)</f>
        <v>DeCherney</v>
      </c>
      <c r="I1984" s="6" t="str">
        <f>VLOOKUP(F1984,'Customer Info'!A:E,4,FALSE)</f>
        <v>Home Office</v>
      </c>
      <c r="J1984" s="2">
        <v>2466</v>
      </c>
      <c r="K1984" s="2">
        <v>2327</v>
      </c>
      <c r="L1984" s="2">
        <v>3</v>
      </c>
      <c r="M1984" s="7">
        <f t="shared" si="120"/>
        <v>6981</v>
      </c>
      <c r="N1984" s="7">
        <f t="shared" si="121"/>
        <v>7398</v>
      </c>
      <c r="O1984" s="2">
        <v>99</v>
      </c>
      <c r="P1984" s="8">
        <f t="shared" si="122"/>
        <v>7497</v>
      </c>
      <c r="Q1984" s="8">
        <f t="shared" si="123"/>
        <v>417</v>
      </c>
      <c r="R1984" s="2" t="s">
        <v>28</v>
      </c>
      <c r="S1984" s="24" cm="1">
        <f t="array" ref="S1984">_xlfn.IFS(P1984&lt;5000, P1984*2%,  P1984&lt;25000, P1984*5%, P1984&lt;50000, P1984*7%, P1984&lt;10000, P1984*9%, P1984&lt;250000, P1984*12%, P1984&gt;=250000, P1984*15%)</f>
        <v>374.85</v>
      </c>
    </row>
    <row r="1985" spans="1:19" x14ac:dyDescent="0.3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>VLOOKUP(F1985,'Customer Info'!A:B,2,FALSE)</f>
        <v>Fred</v>
      </c>
      <c r="H1985" s="6" t="str">
        <f>VLOOKUP(F1985,'Customer Info'!A:C,3,FALSE)</f>
        <v>Wasserman</v>
      </c>
      <c r="I1985" s="6" t="str">
        <f>VLOOKUP(F1985,'Customer Info'!A:E,4,FALSE)</f>
        <v>Consumer</v>
      </c>
      <c r="J1985" s="2">
        <v>3091</v>
      </c>
      <c r="K1985" s="2">
        <v>2889</v>
      </c>
      <c r="L1985" s="2">
        <v>4</v>
      </c>
      <c r="M1985" s="7">
        <f t="shared" si="120"/>
        <v>11556</v>
      </c>
      <c r="N1985" s="7">
        <f t="shared" si="121"/>
        <v>12364</v>
      </c>
      <c r="O1985" s="2">
        <v>64</v>
      </c>
      <c r="P1985" s="8">
        <f t="shared" si="122"/>
        <v>12428</v>
      </c>
      <c r="Q1985" s="8">
        <f t="shared" si="123"/>
        <v>808</v>
      </c>
      <c r="R1985" s="2" t="s">
        <v>50</v>
      </c>
      <c r="S1985" s="24" cm="1">
        <f t="array" ref="S1985">_xlfn.IFS(P1985&lt;5000, P1985*2%,  P1985&lt;25000, P1985*5%, P1985&lt;50000, P1985*7%, P1985&lt;10000, P1985*9%, P1985&lt;250000, P1985*12%, P1985&gt;=250000, P1985*15%)</f>
        <v>621.40000000000009</v>
      </c>
    </row>
    <row r="1986" spans="1:19" x14ac:dyDescent="0.3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>VLOOKUP(F1986,'Customer Info'!A:B,2,FALSE)</f>
        <v>Tom</v>
      </c>
      <c r="H1986" s="6" t="str">
        <f>VLOOKUP(F1986,'Customer Info'!A:C,3,FALSE)</f>
        <v>Stivers</v>
      </c>
      <c r="I1986" s="6" t="str">
        <f>VLOOKUP(F1986,'Customer Info'!A:E,4,FALSE)</f>
        <v>Corporate</v>
      </c>
      <c r="J1986" s="2">
        <v>2540</v>
      </c>
      <c r="K1986" s="2">
        <v>2397</v>
      </c>
      <c r="L1986" s="2">
        <v>1</v>
      </c>
      <c r="M1986" s="7">
        <f t="shared" si="120"/>
        <v>2397</v>
      </c>
      <c r="N1986" s="7">
        <f t="shared" si="121"/>
        <v>2540</v>
      </c>
      <c r="O1986" s="2">
        <v>37</v>
      </c>
      <c r="P1986" s="8">
        <f t="shared" si="122"/>
        <v>2577</v>
      </c>
      <c r="Q1986" s="8">
        <f t="shared" si="123"/>
        <v>143</v>
      </c>
      <c r="R1986" s="2" t="s">
        <v>28</v>
      </c>
      <c r="S1986" s="24" cm="1">
        <f t="array" ref="S1986">_xlfn.IFS(P1986&lt;5000, P1986*2%,  P1986&lt;25000, P1986*5%, P1986&lt;50000, P1986*7%, P1986&lt;10000, P1986*9%, P1986&lt;250000, P1986*12%, P1986&gt;=250000, P1986*15%)</f>
        <v>51.54</v>
      </c>
    </row>
    <row r="1987" spans="1:19" x14ac:dyDescent="0.3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>VLOOKUP(F1987,'Customer Info'!A:B,2,FALSE)</f>
        <v>Stefanie</v>
      </c>
      <c r="H1987" s="6" t="str">
        <f>VLOOKUP(F1987,'Customer Info'!A:C,3,FALSE)</f>
        <v>Holloman</v>
      </c>
      <c r="I1987" s="6" t="str">
        <f>VLOOKUP(F1987,'Customer Info'!A:E,4,FALSE)</f>
        <v>Home Office</v>
      </c>
      <c r="J1987" s="2">
        <v>2273</v>
      </c>
      <c r="K1987" s="2">
        <v>2229</v>
      </c>
      <c r="L1987" s="2">
        <v>3</v>
      </c>
      <c r="M1987" s="7">
        <f t="shared" si="120"/>
        <v>6687</v>
      </c>
      <c r="N1987" s="7">
        <f t="shared" si="121"/>
        <v>6819</v>
      </c>
      <c r="O1987" s="2">
        <v>49</v>
      </c>
      <c r="P1987" s="8">
        <f t="shared" si="122"/>
        <v>6868</v>
      </c>
      <c r="Q1987" s="8">
        <f t="shared" si="123"/>
        <v>132</v>
      </c>
      <c r="R1987" s="2" t="s">
        <v>50</v>
      </c>
      <c r="S1987" s="24" cm="1">
        <f t="array" ref="S1987">_xlfn.IFS(P1987&lt;5000, P1987*2%,  P1987&lt;25000, P1987*5%, P1987&lt;50000, P1987*7%, P1987&lt;10000, P1987*9%, P1987&lt;250000, P1987*12%, P1987&gt;=250000, P1987*15%)</f>
        <v>343.40000000000003</v>
      </c>
    </row>
    <row r="1988" spans="1:19" x14ac:dyDescent="0.3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>VLOOKUP(F1988,'Customer Info'!A:B,2,FALSE)</f>
        <v>Tracy</v>
      </c>
      <c r="H1988" s="6" t="str">
        <f>VLOOKUP(F1988,'Customer Info'!A:C,3,FALSE)</f>
        <v>Blumstein</v>
      </c>
      <c r="I1988" s="6" t="str">
        <f>VLOOKUP(F1988,'Customer Info'!A:E,4,FALSE)</f>
        <v>Consumer</v>
      </c>
      <c r="J1988" s="2">
        <v>142</v>
      </c>
      <c r="K1988" s="2">
        <v>134</v>
      </c>
      <c r="L1988" s="2">
        <v>3</v>
      </c>
      <c r="M1988" s="7">
        <f t="shared" si="120"/>
        <v>402</v>
      </c>
      <c r="N1988" s="7">
        <f t="shared" si="121"/>
        <v>426</v>
      </c>
      <c r="O1988" s="2">
        <v>30</v>
      </c>
      <c r="P1988" s="8">
        <f t="shared" si="122"/>
        <v>456</v>
      </c>
      <c r="Q1988" s="8">
        <f t="shared" si="123"/>
        <v>24</v>
      </c>
      <c r="R1988" s="2" t="s">
        <v>28</v>
      </c>
      <c r="S1988" s="24" cm="1">
        <f t="array" ref="S1988">_xlfn.IFS(P1988&lt;5000, P1988*2%,  P1988&lt;25000, P1988*5%, P1988&lt;50000, P1988*7%, P1988&lt;10000, P1988*9%, P1988&lt;250000, P1988*12%, P1988&gt;=250000, P1988*15%)</f>
        <v>9.120000000000001</v>
      </c>
    </row>
    <row r="1989" spans="1:19" x14ac:dyDescent="0.3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>VLOOKUP(F1989,'Customer Info'!A:B,2,FALSE)</f>
        <v>Bradley</v>
      </c>
      <c r="H1989" s="6" t="str">
        <f>VLOOKUP(F1989,'Customer Info'!A:C,3,FALSE)</f>
        <v>Nguyen</v>
      </c>
      <c r="I1989" s="6" t="str">
        <f>VLOOKUP(F1989,'Customer Info'!A:E,4,FALSE)</f>
        <v>Corporate</v>
      </c>
      <c r="J1989" s="2">
        <v>8281</v>
      </c>
      <c r="K1989" s="2">
        <v>7673</v>
      </c>
      <c r="L1989" s="2">
        <v>1</v>
      </c>
      <c r="M1989" s="7">
        <f t="shared" si="120"/>
        <v>7673</v>
      </c>
      <c r="N1989" s="7">
        <f t="shared" si="121"/>
        <v>8281</v>
      </c>
      <c r="O1989" s="2">
        <v>51</v>
      </c>
      <c r="P1989" s="8">
        <f t="shared" si="122"/>
        <v>8332</v>
      </c>
      <c r="Q1989" s="8">
        <f t="shared" si="123"/>
        <v>608</v>
      </c>
      <c r="R1989" s="2" t="s">
        <v>28</v>
      </c>
      <c r="S1989" s="24" cm="1">
        <f t="array" ref="S1989">_xlfn.IFS(P1989&lt;5000, P1989*2%,  P1989&lt;25000, P1989*5%, P1989&lt;50000, P1989*7%, P1989&lt;10000, P1989*9%, P1989&lt;250000, P1989*12%, P1989&gt;=250000, P1989*15%)</f>
        <v>416.6</v>
      </c>
    </row>
    <row r="1990" spans="1:19" x14ac:dyDescent="0.3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>VLOOKUP(F1990,'Customer Info'!A:B,2,FALSE)</f>
        <v>Darren</v>
      </c>
      <c r="H1990" s="6" t="str">
        <f>VLOOKUP(F1990,'Customer Info'!A:C,3,FALSE)</f>
        <v>Budd</v>
      </c>
      <c r="I1990" s="6" t="str">
        <f>VLOOKUP(F1990,'Customer Info'!A:E,4,FALSE)</f>
        <v>Corporate</v>
      </c>
      <c r="J1990" s="2">
        <v>1413</v>
      </c>
      <c r="K1990" s="2">
        <v>1334</v>
      </c>
      <c r="L1990" s="2">
        <v>3</v>
      </c>
      <c r="M1990" s="7">
        <f t="shared" si="120"/>
        <v>4002</v>
      </c>
      <c r="N1990" s="7">
        <f t="shared" si="121"/>
        <v>4239</v>
      </c>
      <c r="O1990" s="2">
        <v>42</v>
      </c>
      <c r="P1990" s="8">
        <f t="shared" si="122"/>
        <v>4281</v>
      </c>
      <c r="Q1990" s="8">
        <f t="shared" si="123"/>
        <v>237</v>
      </c>
      <c r="R1990" s="2" t="s">
        <v>28</v>
      </c>
      <c r="S1990" s="24" cm="1">
        <f t="array" ref="S1990">_xlfn.IFS(P1990&lt;5000, P1990*2%,  P1990&lt;25000, P1990*5%, P1990&lt;50000, P1990*7%, P1990&lt;10000, P1990*9%, P1990&lt;250000, P1990*12%, P1990&gt;=250000, P1990*15%)</f>
        <v>85.62</v>
      </c>
    </row>
    <row r="1991" spans="1:19" x14ac:dyDescent="0.3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>VLOOKUP(F1991,'Customer Info'!A:B,2,FALSE)</f>
        <v>Claire</v>
      </c>
      <c r="H1991" s="6" t="str">
        <f>VLOOKUP(F1991,'Customer Info'!A:C,3,FALSE)</f>
        <v>Gute</v>
      </c>
      <c r="I1991" s="6" t="str">
        <f>VLOOKUP(F1991,'Customer Info'!A:E,4,FALSE)</f>
        <v>Home Office</v>
      </c>
      <c r="J1991" s="2">
        <v>3192</v>
      </c>
      <c r="K1991" s="2">
        <v>3011</v>
      </c>
      <c r="L1991" s="2">
        <v>2</v>
      </c>
      <c r="M1991" s="7">
        <f t="shared" si="120"/>
        <v>6022</v>
      </c>
      <c r="N1991" s="7">
        <f t="shared" si="121"/>
        <v>6384</v>
      </c>
      <c r="O1991" s="2">
        <v>97</v>
      </c>
      <c r="P1991" s="8">
        <f t="shared" si="122"/>
        <v>6481</v>
      </c>
      <c r="Q1991" s="8">
        <f t="shared" si="123"/>
        <v>362</v>
      </c>
      <c r="R1991" s="2" t="s">
        <v>28</v>
      </c>
      <c r="S1991" s="24" cm="1">
        <f t="array" ref="S1991">_xlfn.IFS(P1991&lt;5000, P1991*2%,  P1991&lt;25000, P1991*5%, P1991&lt;50000, P1991*7%, P1991&lt;10000, P1991*9%, P1991&lt;250000, P1991*12%, P1991&gt;=250000, P1991*15%)</f>
        <v>324.05</v>
      </c>
    </row>
    <row r="1992" spans="1:19" x14ac:dyDescent="0.3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>VLOOKUP(F1992,'Customer Info'!A:B,2,FALSE)</f>
        <v>Anna</v>
      </c>
      <c r="H1992" s="6" t="str">
        <f>VLOOKUP(F1992,'Customer Info'!A:C,3,FALSE)</f>
        <v>Gayman</v>
      </c>
      <c r="I1992" s="6" t="str">
        <f>VLOOKUP(F1992,'Customer Info'!A:E,4,FALSE)</f>
        <v>Consumer</v>
      </c>
      <c r="J1992" s="2">
        <v>2759</v>
      </c>
      <c r="K1992" s="2">
        <v>2628</v>
      </c>
      <c r="L1992" s="2">
        <v>2</v>
      </c>
      <c r="M1992" s="7">
        <f t="shared" si="120"/>
        <v>5256</v>
      </c>
      <c r="N1992" s="7">
        <f t="shared" si="121"/>
        <v>5518</v>
      </c>
      <c r="O1992" s="2">
        <v>26</v>
      </c>
      <c r="P1992" s="8">
        <f t="shared" si="122"/>
        <v>5544</v>
      </c>
      <c r="Q1992" s="8">
        <f t="shared" si="123"/>
        <v>262</v>
      </c>
      <c r="R1992" s="2" t="s">
        <v>28</v>
      </c>
      <c r="S1992" s="24" cm="1">
        <f t="array" ref="S1992">_xlfn.IFS(P1992&lt;5000, P1992*2%,  P1992&lt;25000, P1992*5%, P1992&lt;50000, P1992*7%, P1992&lt;10000, P1992*9%, P1992&lt;250000, P1992*12%, P1992&gt;=250000, P1992*15%)</f>
        <v>277.2</v>
      </c>
    </row>
    <row r="1993" spans="1:19" x14ac:dyDescent="0.3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>VLOOKUP(F1993,'Customer Info'!A:B,2,FALSE)</f>
        <v>Anthony</v>
      </c>
      <c r="H1993" s="6" t="str">
        <f>VLOOKUP(F1993,'Customer Info'!A:C,3,FALSE)</f>
        <v>O'Donnell</v>
      </c>
      <c r="I1993" s="6" t="str">
        <f>VLOOKUP(F1993,'Customer Info'!A:E,4,FALSE)</f>
        <v>Consumer</v>
      </c>
      <c r="J1993" s="2">
        <v>90</v>
      </c>
      <c r="K1993" s="2">
        <v>81</v>
      </c>
      <c r="L1993" s="2">
        <v>1</v>
      </c>
      <c r="M1993" s="7">
        <f t="shared" si="120"/>
        <v>81</v>
      </c>
      <c r="N1993" s="7">
        <f t="shared" si="121"/>
        <v>90</v>
      </c>
      <c r="O1993" s="2">
        <v>10</v>
      </c>
      <c r="P1993" s="8">
        <f t="shared" si="122"/>
        <v>100</v>
      </c>
      <c r="Q1993" s="8">
        <f t="shared" si="123"/>
        <v>9</v>
      </c>
      <c r="R1993" s="2" t="s">
        <v>28</v>
      </c>
      <c r="S1993" s="24" cm="1">
        <f t="array" ref="S1993">_xlfn.IFS(P1993&lt;5000, P1993*2%,  P1993&lt;25000, P1993*5%, P1993&lt;50000, P1993*7%, P1993&lt;10000, P1993*9%, P1993&lt;250000, P1993*12%, P1993&gt;=250000, P1993*15%)</f>
        <v>2</v>
      </c>
    </row>
    <row r="1994" spans="1:19" x14ac:dyDescent="0.3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>VLOOKUP(F1994,'Customer Info'!A:B,2,FALSE)</f>
        <v>Dean</v>
      </c>
      <c r="H1994" s="6" t="str">
        <f>VLOOKUP(F1994,'Customer Info'!A:C,3,FALSE)</f>
        <v>Katz</v>
      </c>
      <c r="I1994" s="6" t="str">
        <f>VLOOKUP(F1994,'Customer Info'!A:E,4,FALSE)</f>
        <v>Consumer</v>
      </c>
      <c r="J1994" s="2">
        <v>69</v>
      </c>
      <c r="K1994" s="2">
        <v>64</v>
      </c>
      <c r="L1994" s="2">
        <v>1</v>
      </c>
      <c r="M1994" s="7">
        <f t="shared" si="120"/>
        <v>64</v>
      </c>
      <c r="N1994" s="7">
        <f t="shared" si="121"/>
        <v>69</v>
      </c>
      <c r="O1994" s="2">
        <v>10</v>
      </c>
      <c r="P1994" s="8">
        <f t="shared" si="122"/>
        <v>79</v>
      </c>
      <c r="Q1994" s="8">
        <f t="shared" si="123"/>
        <v>5</v>
      </c>
      <c r="R1994" s="2" t="s">
        <v>28</v>
      </c>
      <c r="S1994" s="24" cm="1">
        <f t="array" ref="S1994">_xlfn.IFS(P1994&lt;5000, P1994*2%,  P1994&lt;25000, P1994*5%, P1994&lt;50000, P1994*7%, P1994&lt;10000, P1994*9%, P1994&lt;250000, P1994*12%, P1994&gt;=250000, P1994*15%)</f>
        <v>1.58</v>
      </c>
    </row>
    <row r="1995" spans="1:19" x14ac:dyDescent="0.3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>VLOOKUP(F1995,'Customer Info'!A:B,2,FALSE)</f>
        <v>Tamara</v>
      </c>
      <c r="H1995" s="6" t="str">
        <f>VLOOKUP(F1995,'Customer Info'!A:C,3,FALSE)</f>
        <v>Chand</v>
      </c>
      <c r="I1995" s="6" t="str">
        <f>VLOOKUP(F1995,'Customer Info'!A:E,4,FALSE)</f>
        <v>Corporate</v>
      </c>
      <c r="J1995" s="2">
        <v>37949</v>
      </c>
      <c r="K1995" s="2">
        <v>34816</v>
      </c>
      <c r="L1995" s="2">
        <v>1</v>
      </c>
      <c r="M1995" s="7">
        <f t="shared" ref="M1995:M2058" si="124">K1995*L1995</f>
        <v>34816</v>
      </c>
      <c r="N1995" s="7">
        <f t="shared" ref="N1995:N2058" si="125">J1995*L1995</f>
        <v>37949</v>
      </c>
      <c r="O1995" s="2">
        <v>25</v>
      </c>
      <c r="P1995" s="8">
        <f t="shared" ref="P1995:P2058" si="126">N1995+O1995</f>
        <v>37974</v>
      </c>
      <c r="Q1995" s="8">
        <f t="shared" ref="Q1995:Q2058" si="127">N1995-M1995</f>
        <v>3133</v>
      </c>
      <c r="R1995" s="2" t="s">
        <v>28</v>
      </c>
      <c r="S1995" s="24" cm="1">
        <f t="array" ref="S1995">_xlfn.IFS(P1995&lt;5000, P1995*2%,  P1995&lt;25000, P1995*5%, P1995&lt;50000, P1995*7%, P1995&lt;10000, P1995*9%, P1995&lt;250000, P1995*12%, P1995&gt;=250000, P1995*15%)</f>
        <v>2658.1800000000003</v>
      </c>
    </row>
    <row r="1996" spans="1:19" x14ac:dyDescent="0.3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>VLOOKUP(F1996,'Customer Info'!A:B,2,FALSE)</f>
        <v>Brooke</v>
      </c>
      <c r="H1996" s="6" t="str">
        <f>VLOOKUP(F1996,'Customer Info'!A:C,3,FALSE)</f>
        <v>Gillingham</v>
      </c>
      <c r="I1996" s="6" t="str">
        <f>VLOOKUP(F1996,'Customer Info'!A:E,4,FALSE)</f>
        <v>Consumer</v>
      </c>
      <c r="J1996" s="2">
        <v>1564</v>
      </c>
      <c r="K1996" s="2">
        <v>1420</v>
      </c>
      <c r="L1996" s="2">
        <v>7</v>
      </c>
      <c r="M1996" s="7">
        <f t="shared" si="124"/>
        <v>9940</v>
      </c>
      <c r="N1996" s="7">
        <f t="shared" si="125"/>
        <v>10948</v>
      </c>
      <c r="O1996" s="2">
        <v>95</v>
      </c>
      <c r="P1996" s="8">
        <f t="shared" si="126"/>
        <v>11043</v>
      </c>
      <c r="Q1996" s="8">
        <f t="shared" si="127"/>
        <v>1008</v>
      </c>
      <c r="R1996" s="2" t="s">
        <v>28</v>
      </c>
      <c r="S1996" s="24" cm="1">
        <f t="array" ref="S1996">_xlfn.IFS(P1996&lt;5000, P1996*2%,  P1996&lt;25000, P1996*5%, P1996&lt;50000, P1996*7%, P1996&lt;10000, P1996*9%, P1996&lt;250000, P1996*12%, P1996&gt;=250000, P1996*15%)</f>
        <v>552.15</v>
      </c>
    </row>
    <row r="1997" spans="1:19" x14ac:dyDescent="0.3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>VLOOKUP(F1997,'Customer Info'!A:B,2,FALSE)</f>
        <v>Brendan</v>
      </c>
      <c r="H1997" s="6" t="str">
        <f>VLOOKUP(F1997,'Customer Info'!A:C,3,FALSE)</f>
        <v>Dodson</v>
      </c>
      <c r="I1997" s="6" t="str">
        <f>VLOOKUP(F1997,'Customer Info'!A:E,4,FALSE)</f>
        <v>Corporate</v>
      </c>
      <c r="J1997" s="2">
        <v>954</v>
      </c>
      <c r="K1997" s="2">
        <v>901</v>
      </c>
      <c r="L1997" s="2">
        <v>2</v>
      </c>
      <c r="M1997" s="7">
        <f t="shared" si="124"/>
        <v>1802</v>
      </c>
      <c r="N1997" s="7">
        <f t="shared" si="125"/>
        <v>1908</v>
      </c>
      <c r="O1997" s="2">
        <v>62</v>
      </c>
      <c r="P1997" s="8">
        <f t="shared" si="126"/>
        <v>1970</v>
      </c>
      <c r="Q1997" s="8">
        <f t="shared" si="127"/>
        <v>106</v>
      </c>
      <c r="R1997" s="2" t="s">
        <v>56</v>
      </c>
      <c r="S1997" s="24" cm="1">
        <f t="array" ref="S1997">_xlfn.IFS(P1997&lt;5000, P1997*2%,  P1997&lt;25000, P1997*5%, P1997&lt;50000, P1997*7%, P1997&lt;10000, P1997*9%, P1997&lt;250000, P1997*12%, P1997&gt;=250000, P1997*15%)</f>
        <v>39.4</v>
      </c>
    </row>
    <row r="1998" spans="1:19" x14ac:dyDescent="0.3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>VLOOKUP(F1998,'Customer Info'!A:B,2,FALSE)</f>
        <v>Ivan</v>
      </c>
      <c r="H1998" s="6" t="str">
        <f>VLOOKUP(F1998,'Customer Info'!A:C,3,FALSE)</f>
        <v>Gibson</v>
      </c>
      <c r="I1998" s="6" t="str">
        <f>VLOOKUP(F1998,'Customer Info'!A:E,4,FALSE)</f>
        <v>Consumer</v>
      </c>
      <c r="J1998" s="2">
        <v>1405</v>
      </c>
      <c r="K1998" s="2">
        <v>1287</v>
      </c>
      <c r="L1998" s="2">
        <v>3</v>
      </c>
      <c r="M1998" s="7">
        <f t="shared" si="124"/>
        <v>3861</v>
      </c>
      <c r="N1998" s="7">
        <f t="shared" si="125"/>
        <v>4215</v>
      </c>
      <c r="O1998" s="2">
        <v>25</v>
      </c>
      <c r="P1998" s="8">
        <f t="shared" si="126"/>
        <v>4240</v>
      </c>
      <c r="Q1998" s="8">
        <f t="shared" si="127"/>
        <v>354</v>
      </c>
      <c r="R1998" s="2" t="s">
        <v>28</v>
      </c>
      <c r="S1998" s="24" cm="1">
        <f t="array" ref="S1998">_xlfn.IFS(P1998&lt;5000, P1998*2%,  P1998&lt;25000, P1998*5%, P1998&lt;50000, P1998*7%, P1998&lt;10000, P1998*9%, P1998&lt;250000, P1998*12%, P1998&gt;=250000, P1998*15%)</f>
        <v>84.8</v>
      </c>
    </row>
    <row r="1999" spans="1:19" x14ac:dyDescent="0.3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>VLOOKUP(F1999,'Customer Info'!A:B,2,FALSE)</f>
        <v>Brad</v>
      </c>
      <c r="H1999" s="6" t="str">
        <f>VLOOKUP(F1999,'Customer Info'!A:C,3,FALSE)</f>
        <v>Thomas</v>
      </c>
      <c r="I1999" s="6" t="str">
        <f>VLOOKUP(F1999,'Customer Info'!A:E,4,FALSE)</f>
        <v>Home Office</v>
      </c>
      <c r="J1999" s="2">
        <v>214</v>
      </c>
      <c r="K1999" s="2">
        <v>199</v>
      </c>
      <c r="L1999" s="2">
        <v>3</v>
      </c>
      <c r="M1999" s="7">
        <f t="shared" si="124"/>
        <v>597</v>
      </c>
      <c r="N1999" s="7">
        <f t="shared" si="125"/>
        <v>642</v>
      </c>
      <c r="O1999" s="2">
        <v>99</v>
      </c>
      <c r="P1999" s="8">
        <f t="shared" si="126"/>
        <v>741</v>
      </c>
      <c r="Q1999" s="8">
        <f t="shared" si="127"/>
        <v>45</v>
      </c>
      <c r="R1999" s="2" t="s">
        <v>50</v>
      </c>
      <c r="S1999" s="24" cm="1">
        <f t="array" ref="S1999">_xlfn.IFS(P1999&lt;5000, P1999*2%,  P1999&lt;25000, P1999*5%, P1999&lt;50000, P1999*7%, P1999&lt;10000, P1999*9%, P1999&lt;250000, P1999*12%, P1999&gt;=250000, P1999*15%)</f>
        <v>14.82</v>
      </c>
    </row>
    <row r="2000" spans="1:19" x14ac:dyDescent="0.3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>VLOOKUP(F2000,'Customer Info'!A:B,2,FALSE)</f>
        <v>Mitch</v>
      </c>
      <c r="H2000" s="6" t="str">
        <f>VLOOKUP(F2000,'Customer Info'!A:C,3,FALSE)</f>
        <v>Willingham</v>
      </c>
      <c r="I2000" s="6" t="str">
        <f>VLOOKUP(F2000,'Customer Info'!A:E,4,FALSE)</f>
        <v>Corporate</v>
      </c>
      <c r="J2000" s="2">
        <v>693</v>
      </c>
      <c r="K2000" s="2">
        <v>667</v>
      </c>
      <c r="L2000" s="2">
        <v>8</v>
      </c>
      <c r="M2000" s="7">
        <f t="shared" si="124"/>
        <v>5336</v>
      </c>
      <c r="N2000" s="7">
        <f t="shared" si="125"/>
        <v>5544</v>
      </c>
      <c r="O2000" s="2">
        <v>95</v>
      </c>
      <c r="P2000" s="8">
        <f t="shared" si="126"/>
        <v>5639</v>
      </c>
      <c r="Q2000" s="8">
        <f t="shared" si="127"/>
        <v>208</v>
      </c>
      <c r="R2000" s="2" t="s">
        <v>28</v>
      </c>
      <c r="S2000" s="24" cm="1">
        <f t="array" ref="S2000">_xlfn.IFS(P2000&lt;5000, P2000*2%,  P2000&lt;25000, P2000*5%, P2000&lt;50000, P2000*7%, P2000&lt;10000, P2000*9%, P2000&lt;250000, P2000*12%, P2000&gt;=250000, P2000*15%)</f>
        <v>281.95</v>
      </c>
    </row>
    <row r="2001" spans="1:19" x14ac:dyDescent="0.3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>VLOOKUP(F2001,'Customer Info'!A:B,2,FALSE)</f>
        <v>Patrick</v>
      </c>
      <c r="H2001" s="6" t="str">
        <f>VLOOKUP(F2001,'Customer Info'!A:C,3,FALSE)</f>
        <v>Bzostek</v>
      </c>
      <c r="I2001" s="6" t="str">
        <f>VLOOKUP(F2001,'Customer Info'!A:E,4,FALSE)</f>
        <v>Consumer</v>
      </c>
      <c r="J2001" s="2">
        <v>7534</v>
      </c>
      <c r="K2001" s="2">
        <v>7106</v>
      </c>
      <c r="L2001" s="2">
        <v>7</v>
      </c>
      <c r="M2001" s="7">
        <f t="shared" si="124"/>
        <v>49742</v>
      </c>
      <c r="N2001" s="7">
        <f t="shared" si="125"/>
        <v>52738</v>
      </c>
      <c r="O2001" s="2">
        <v>37</v>
      </c>
      <c r="P2001" s="8">
        <f t="shared" si="126"/>
        <v>52775</v>
      </c>
      <c r="Q2001" s="8">
        <f t="shared" si="127"/>
        <v>2996</v>
      </c>
      <c r="R2001" s="2" t="s">
        <v>28</v>
      </c>
      <c r="S2001" s="24" cm="1">
        <f t="array" ref="S2001">_xlfn.IFS(P2001&lt;5000, P2001*2%,  P2001&lt;25000, P2001*5%, P2001&lt;50000, P2001*7%, P2001&lt;10000, P2001*9%, P2001&lt;250000, P2001*12%, P2001&gt;=250000, P2001*15%)</f>
        <v>6333</v>
      </c>
    </row>
    <row r="2002" spans="1:19" x14ac:dyDescent="0.3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>VLOOKUP(F2002,'Customer Info'!A:B,2,FALSE)</f>
        <v>Michael</v>
      </c>
      <c r="H2002" s="6" t="str">
        <f>VLOOKUP(F2002,'Customer Info'!A:C,3,FALSE)</f>
        <v>Moore</v>
      </c>
      <c r="I2002" s="6" t="str">
        <f>VLOOKUP(F2002,'Customer Info'!A:E,4,FALSE)</f>
        <v>Consumer</v>
      </c>
      <c r="J2002" s="2">
        <v>208</v>
      </c>
      <c r="K2002" s="2">
        <v>187</v>
      </c>
      <c r="L2002" s="2">
        <v>2</v>
      </c>
      <c r="M2002" s="7">
        <f t="shared" si="124"/>
        <v>374</v>
      </c>
      <c r="N2002" s="7">
        <f t="shared" si="125"/>
        <v>416</v>
      </c>
      <c r="O2002" s="2">
        <v>90</v>
      </c>
      <c r="P2002" s="8">
        <f t="shared" si="126"/>
        <v>506</v>
      </c>
      <c r="Q2002" s="8">
        <f t="shared" si="127"/>
        <v>42</v>
      </c>
      <c r="R2002" s="2" t="s">
        <v>28</v>
      </c>
      <c r="S2002" s="24" cm="1">
        <f t="array" ref="S2002">_xlfn.IFS(P2002&lt;5000, P2002*2%,  P2002&lt;25000, P2002*5%, P2002&lt;50000, P2002*7%, P2002&lt;10000, P2002*9%, P2002&lt;250000, P2002*12%, P2002&gt;=250000, P2002*15%)</f>
        <v>10.120000000000001</v>
      </c>
    </row>
    <row r="2003" spans="1:19" x14ac:dyDescent="0.3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>VLOOKUP(F2003,'Customer Info'!A:B,2,FALSE)</f>
        <v>Carol</v>
      </c>
      <c r="H2003" s="6" t="str">
        <f>VLOOKUP(F2003,'Customer Info'!A:C,3,FALSE)</f>
        <v>Triggs</v>
      </c>
      <c r="I2003" s="6" t="str">
        <f>VLOOKUP(F2003,'Customer Info'!A:E,4,FALSE)</f>
        <v>Home Office</v>
      </c>
      <c r="J2003" s="2">
        <v>191</v>
      </c>
      <c r="K2003" s="2">
        <v>170</v>
      </c>
      <c r="L2003" s="2">
        <v>2</v>
      </c>
      <c r="M2003" s="7">
        <f t="shared" si="124"/>
        <v>340</v>
      </c>
      <c r="N2003" s="7">
        <f t="shared" si="125"/>
        <v>382</v>
      </c>
      <c r="O2003" s="2">
        <v>30</v>
      </c>
      <c r="P2003" s="8">
        <f t="shared" si="126"/>
        <v>412</v>
      </c>
      <c r="Q2003" s="8">
        <f t="shared" si="127"/>
        <v>42</v>
      </c>
      <c r="R2003" s="2" t="s">
        <v>28</v>
      </c>
      <c r="S2003" s="24" cm="1">
        <f t="array" ref="S2003">_xlfn.IFS(P2003&lt;5000, P2003*2%,  P2003&lt;25000, P2003*5%, P2003&lt;50000, P2003*7%, P2003&lt;10000, P2003*9%, P2003&lt;250000, P2003*12%, P2003&gt;=250000, P2003*15%)</f>
        <v>8.24</v>
      </c>
    </row>
    <row r="2004" spans="1:19" x14ac:dyDescent="0.3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>VLOOKUP(F2004,'Customer Info'!A:B,2,FALSE)</f>
        <v>Stuart</v>
      </c>
      <c r="H2004" s="6" t="str">
        <f>VLOOKUP(F2004,'Customer Info'!A:C,3,FALSE)</f>
        <v>Calhoun</v>
      </c>
      <c r="I2004" s="6" t="str">
        <f>VLOOKUP(F2004,'Customer Info'!A:E,4,FALSE)</f>
        <v>Consumer</v>
      </c>
      <c r="J2004" s="2">
        <v>4577</v>
      </c>
      <c r="K2004" s="2">
        <v>4280</v>
      </c>
      <c r="L2004" s="2">
        <v>7</v>
      </c>
      <c r="M2004" s="7">
        <f t="shared" si="124"/>
        <v>29960</v>
      </c>
      <c r="N2004" s="7">
        <f t="shared" si="125"/>
        <v>32039</v>
      </c>
      <c r="O2004" s="2">
        <v>66</v>
      </c>
      <c r="P2004" s="8">
        <f t="shared" si="126"/>
        <v>32105</v>
      </c>
      <c r="Q2004" s="8">
        <f t="shared" si="127"/>
        <v>2079</v>
      </c>
      <c r="R2004" s="2" t="s">
        <v>50</v>
      </c>
      <c r="S2004" s="24" cm="1">
        <f t="array" ref="S2004">_xlfn.IFS(P2004&lt;5000, P2004*2%,  P2004&lt;25000, P2004*5%, P2004&lt;50000, P2004*7%, P2004&lt;10000, P2004*9%, P2004&lt;250000, P2004*12%, P2004&gt;=250000, P2004*15%)</f>
        <v>2247.3500000000004</v>
      </c>
    </row>
    <row r="2005" spans="1:19" x14ac:dyDescent="0.3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>VLOOKUP(F2005,'Customer Info'!A:B,2,FALSE)</f>
        <v>Ruben</v>
      </c>
      <c r="H2005" s="6" t="str">
        <f>VLOOKUP(F2005,'Customer Info'!A:C,3,FALSE)</f>
        <v>Ausman</v>
      </c>
      <c r="I2005" s="6" t="str">
        <f>VLOOKUP(F2005,'Customer Info'!A:E,4,FALSE)</f>
        <v>Consumer</v>
      </c>
      <c r="J2005" s="2">
        <v>2965</v>
      </c>
      <c r="K2005" s="2">
        <v>2694</v>
      </c>
      <c r="L2005" s="2">
        <v>2</v>
      </c>
      <c r="M2005" s="7">
        <f t="shared" si="124"/>
        <v>5388</v>
      </c>
      <c r="N2005" s="7">
        <f t="shared" si="125"/>
        <v>5930</v>
      </c>
      <c r="O2005" s="2">
        <v>30</v>
      </c>
      <c r="P2005" s="8">
        <f t="shared" si="126"/>
        <v>5960</v>
      </c>
      <c r="Q2005" s="8">
        <f t="shared" si="127"/>
        <v>542</v>
      </c>
      <c r="R2005" s="2" t="s">
        <v>50</v>
      </c>
      <c r="S2005" s="24" cm="1">
        <f t="array" ref="S2005">_xlfn.IFS(P2005&lt;5000, P2005*2%,  P2005&lt;25000, P2005*5%, P2005&lt;50000, P2005*7%, P2005&lt;10000, P2005*9%, P2005&lt;250000, P2005*12%, P2005&gt;=250000, P2005*15%)</f>
        <v>298</v>
      </c>
    </row>
    <row r="2006" spans="1:19" x14ac:dyDescent="0.3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>VLOOKUP(F2006,'Customer Info'!A:B,2,FALSE)</f>
        <v>Michelle</v>
      </c>
      <c r="H2006" s="6" t="str">
        <f>VLOOKUP(F2006,'Customer Info'!A:C,3,FALSE)</f>
        <v>Tran</v>
      </c>
      <c r="I2006" s="6" t="str">
        <f>VLOOKUP(F2006,'Customer Info'!A:E,4,FALSE)</f>
        <v>Home Office</v>
      </c>
      <c r="J2006" s="2">
        <v>62</v>
      </c>
      <c r="K2006" s="2">
        <v>58</v>
      </c>
      <c r="L2006" s="2">
        <v>2</v>
      </c>
      <c r="M2006" s="7">
        <f t="shared" si="124"/>
        <v>116</v>
      </c>
      <c r="N2006" s="7">
        <f t="shared" si="125"/>
        <v>124</v>
      </c>
      <c r="O2006" s="2">
        <v>10</v>
      </c>
      <c r="P2006" s="8">
        <f t="shared" si="126"/>
        <v>134</v>
      </c>
      <c r="Q2006" s="8">
        <f t="shared" si="127"/>
        <v>8</v>
      </c>
      <c r="R2006" s="2" t="s">
        <v>28</v>
      </c>
      <c r="S2006" s="24" cm="1">
        <f t="array" ref="S2006">_xlfn.IFS(P2006&lt;5000, P2006*2%,  P2006&lt;25000, P2006*5%, P2006&lt;50000, P2006*7%, P2006&lt;10000, P2006*9%, P2006&lt;250000, P2006*12%, P2006&gt;=250000, P2006*15%)</f>
        <v>2.68</v>
      </c>
    </row>
    <row r="2007" spans="1:19" x14ac:dyDescent="0.3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>VLOOKUP(F2007,'Customer Info'!A:B,2,FALSE)</f>
        <v>Toby</v>
      </c>
      <c r="H2007" s="6" t="str">
        <f>VLOOKUP(F2007,'Customer Info'!A:C,3,FALSE)</f>
        <v>Braunhardt</v>
      </c>
      <c r="I2007" s="6" t="str">
        <f>VLOOKUP(F2007,'Customer Info'!A:E,4,FALSE)</f>
        <v>Corporate</v>
      </c>
      <c r="J2007" s="2">
        <v>67</v>
      </c>
      <c r="K2007" s="2">
        <v>62</v>
      </c>
      <c r="L2007" s="2">
        <v>1</v>
      </c>
      <c r="M2007" s="7">
        <f t="shared" si="124"/>
        <v>62</v>
      </c>
      <c r="N2007" s="7">
        <f t="shared" si="125"/>
        <v>67</v>
      </c>
      <c r="O2007" s="2">
        <v>10</v>
      </c>
      <c r="P2007" s="8">
        <f t="shared" si="126"/>
        <v>77</v>
      </c>
      <c r="Q2007" s="8">
        <f t="shared" si="127"/>
        <v>5</v>
      </c>
      <c r="R2007" s="2" t="s">
        <v>28</v>
      </c>
      <c r="S2007" s="24" cm="1">
        <f t="array" ref="S2007">_xlfn.IFS(P2007&lt;5000, P2007*2%,  P2007&lt;25000, P2007*5%, P2007&lt;50000, P2007*7%, P2007&lt;10000, P2007*9%, P2007&lt;250000, P2007*12%, P2007&gt;=250000, P2007*15%)</f>
        <v>1.54</v>
      </c>
    </row>
    <row r="2008" spans="1:19" x14ac:dyDescent="0.3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>VLOOKUP(F2008,'Customer Info'!A:B,2,FALSE)</f>
        <v>Kelly</v>
      </c>
      <c r="H2008" s="6" t="str">
        <f>VLOOKUP(F2008,'Customer Info'!A:C,3,FALSE)</f>
        <v>Collister</v>
      </c>
      <c r="I2008" s="6" t="str">
        <f>VLOOKUP(F2008,'Customer Info'!A:E,4,FALSE)</f>
        <v>Corporate</v>
      </c>
      <c r="J2008" s="2">
        <v>4784</v>
      </c>
      <c r="K2008" s="2">
        <v>4518</v>
      </c>
      <c r="L2008" s="2">
        <v>3</v>
      </c>
      <c r="M2008" s="7">
        <f t="shared" si="124"/>
        <v>13554</v>
      </c>
      <c r="N2008" s="7">
        <f t="shared" si="125"/>
        <v>14352</v>
      </c>
      <c r="O2008" s="2">
        <v>91</v>
      </c>
      <c r="P2008" s="8">
        <f t="shared" si="126"/>
        <v>14443</v>
      </c>
      <c r="Q2008" s="8">
        <f t="shared" si="127"/>
        <v>798</v>
      </c>
      <c r="R2008" s="2" t="s">
        <v>26</v>
      </c>
      <c r="S2008" s="24" cm="1">
        <f t="array" ref="S2008">_xlfn.IFS(P2008&lt;5000, P2008*2%,  P2008&lt;25000, P2008*5%, P2008&lt;50000, P2008*7%, P2008&lt;10000, P2008*9%, P2008&lt;250000, P2008*12%, P2008&gt;=250000, P2008*15%)</f>
        <v>722.15000000000009</v>
      </c>
    </row>
    <row r="2009" spans="1:19" x14ac:dyDescent="0.3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>VLOOKUP(F2009,'Customer Info'!A:B,2,FALSE)</f>
        <v>Jas</v>
      </c>
      <c r="H2009" s="6" t="str">
        <f>VLOOKUP(F2009,'Customer Info'!A:C,3,FALSE)</f>
        <v>O'Carroll</v>
      </c>
      <c r="I2009" s="6" t="str">
        <f>VLOOKUP(F2009,'Customer Info'!A:E,4,FALSE)</f>
        <v>Corporate</v>
      </c>
      <c r="J2009" s="2">
        <v>825</v>
      </c>
      <c r="K2009" s="2">
        <v>793</v>
      </c>
      <c r="L2009" s="2">
        <v>6</v>
      </c>
      <c r="M2009" s="7">
        <f t="shared" si="124"/>
        <v>4758</v>
      </c>
      <c r="N2009" s="7">
        <f t="shared" si="125"/>
        <v>4950</v>
      </c>
      <c r="O2009" s="2">
        <v>48</v>
      </c>
      <c r="P2009" s="8">
        <f t="shared" si="126"/>
        <v>4998</v>
      </c>
      <c r="Q2009" s="8">
        <f t="shared" si="127"/>
        <v>192</v>
      </c>
      <c r="R2009" s="2" t="s">
        <v>26</v>
      </c>
      <c r="S2009" s="24" cm="1">
        <f t="array" ref="S2009">_xlfn.IFS(P2009&lt;5000, P2009*2%,  P2009&lt;25000, P2009*5%, P2009&lt;50000, P2009*7%, P2009&lt;10000, P2009*9%, P2009&lt;250000, P2009*12%, P2009&gt;=250000, P2009*15%)</f>
        <v>99.960000000000008</v>
      </c>
    </row>
    <row r="2010" spans="1:19" x14ac:dyDescent="0.3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>VLOOKUP(F2010,'Customer Info'!A:B,2,FALSE)</f>
        <v>Thomas</v>
      </c>
      <c r="H2010" s="6" t="str">
        <f>VLOOKUP(F2010,'Customer Info'!A:C,3,FALSE)</f>
        <v>Seio</v>
      </c>
      <c r="I2010" s="6" t="str">
        <f>VLOOKUP(F2010,'Customer Info'!A:E,4,FALSE)</f>
        <v>Consumer</v>
      </c>
      <c r="J2010" s="2">
        <v>2453</v>
      </c>
      <c r="K2010" s="2">
        <v>2336</v>
      </c>
      <c r="L2010" s="2">
        <v>3</v>
      </c>
      <c r="M2010" s="7">
        <f t="shared" si="124"/>
        <v>7008</v>
      </c>
      <c r="N2010" s="7">
        <f t="shared" si="125"/>
        <v>7359</v>
      </c>
      <c r="O2010" s="2">
        <v>89</v>
      </c>
      <c r="P2010" s="8">
        <f t="shared" si="126"/>
        <v>7448</v>
      </c>
      <c r="Q2010" s="8">
        <f t="shared" si="127"/>
        <v>351</v>
      </c>
      <c r="R2010" s="2" t="s">
        <v>28</v>
      </c>
      <c r="S2010" s="24" cm="1">
        <f t="array" ref="S2010">_xlfn.IFS(P2010&lt;5000, P2010*2%,  P2010&lt;25000, P2010*5%, P2010&lt;50000, P2010*7%, P2010&lt;10000, P2010*9%, P2010&lt;250000, P2010*12%, P2010&gt;=250000, P2010*15%)</f>
        <v>372.40000000000003</v>
      </c>
    </row>
    <row r="2011" spans="1:19" x14ac:dyDescent="0.3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>VLOOKUP(F2011,'Customer Info'!A:B,2,FALSE)</f>
        <v>Anthony</v>
      </c>
      <c r="H2011" s="6" t="str">
        <f>VLOOKUP(F2011,'Customer Info'!A:C,3,FALSE)</f>
        <v>O'Donnell</v>
      </c>
      <c r="I2011" s="6" t="str">
        <f>VLOOKUP(F2011,'Customer Info'!A:E,4,FALSE)</f>
        <v>Consumer</v>
      </c>
      <c r="J2011" s="2">
        <v>1770</v>
      </c>
      <c r="K2011" s="2">
        <v>1592</v>
      </c>
      <c r="L2011" s="2">
        <v>1</v>
      </c>
      <c r="M2011" s="7">
        <f t="shared" si="124"/>
        <v>1592</v>
      </c>
      <c r="N2011" s="7">
        <f t="shared" si="125"/>
        <v>1770</v>
      </c>
      <c r="O2011" s="2">
        <v>76</v>
      </c>
      <c r="P2011" s="8">
        <f t="shared" si="126"/>
        <v>1846</v>
      </c>
      <c r="Q2011" s="8">
        <f t="shared" si="127"/>
        <v>178</v>
      </c>
      <c r="R2011" s="2" t="s">
        <v>50</v>
      </c>
      <c r="S2011" s="24" cm="1">
        <f t="array" ref="S2011">_xlfn.IFS(P2011&lt;5000, P2011*2%,  P2011&lt;25000, P2011*5%, P2011&lt;50000, P2011*7%, P2011&lt;10000, P2011*9%, P2011&lt;250000, P2011*12%, P2011&gt;=250000, P2011*15%)</f>
        <v>36.92</v>
      </c>
    </row>
    <row r="2012" spans="1:19" x14ac:dyDescent="0.3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>VLOOKUP(F2012,'Customer Info'!A:B,2,FALSE)</f>
        <v>Stuart</v>
      </c>
      <c r="H2012" s="6" t="str">
        <f>VLOOKUP(F2012,'Customer Info'!A:C,3,FALSE)</f>
        <v>Van</v>
      </c>
      <c r="I2012" s="6" t="str">
        <f>VLOOKUP(F2012,'Customer Info'!A:E,4,FALSE)</f>
        <v>Home Office</v>
      </c>
      <c r="J2012" s="2">
        <v>38328</v>
      </c>
      <c r="K2012" s="2">
        <v>35164</v>
      </c>
      <c r="L2012" s="2">
        <v>2</v>
      </c>
      <c r="M2012" s="7">
        <f t="shared" si="124"/>
        <v>70328</v>
      </c>
      <c r="N2012" s="7">
        <f t="shared" si="125"/>
        <v>76656</v>
      </c>
      <c r="O2012" s="2">
        <v>23</v>
      </c>
      <c r="P2012" s="8">
        <f t="shared" si="126"/>
        <v>76679</v>
      </c>
      <c r="Q2012" s="8">
        <f t="shared" si="127"/>
        <v>6328</v>
      </c>
      <c r="R2012" s="2" t="s">
        <v>50</v>
      </c>
      <c r="S2012" s="24" cm="1">
        <f t="array" ref="S2012">_xlfn.IFS(P2012&lt;5000, P2012*2%,  P2012&lt;25000, P2012*5%, P2012&lt;50000, P2012*7%, P2012&lt;10000, P2012*9%, P2012&lt;250000, P2012*12%, P2012&gt;=250000, P2012*15%)</f>
        <v>9201.48</v>
      </c>
    </row>
    <row r="2013" spans="1:19" x14ac:dyDescent="0.3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>VLOOKUP(F2013,'Customer Info'!A:B,2,FALSE)</f>
        <v>Dianna</v>
      </c>
      <c r="H2013" s="6" t="str">
        <f>VLOOKUP(F2013,'Customer Info'!A:C,3,FALSE)</f>
        <v>Vittorini</v>
      </c>
      <c r="I2013" s="6" t="str">
        <f>VLOOKUP(F2013,'Customer Info'!A:E,4,FALSE)</f>
        <v>Corporate</v>
      </c>
      <c r="J2013" s="2">
        <v>285</v>
      </c>
      <c r="K2013" s="2">
        <v>259</v>
      </c>
      <c r="L2013" s="2">
        <v>9</v>
      </c>
      <c r="M2013" s="7">
        <f t="shared" si="124"/>
        <v>2331</v>
      </c>
      <c r="N2013" s="7">
        <f t="shared" si="125"/>
        <v>2565</v>
      </c>
      <c r="O2013" s="2">
        <v>60</v>
      </c>
      <c r="P2013" s="8">
        <f t="shared" si="126"/>
        <v>2625</v>
      </c>
      <c r="Q2013" s="8">
        <f t="shared" si="127"/>
        <v>234</v>
      </c>
      <c r="R2013" s="2" t="s">
        <v>50</v>
      </c>
      <c r="S2013" s="24" cm="1">
        <f t="array" ref="S2013">_xlfn.IFS(P2013&lt;5000, P2013*2%,  P2013&lt;25000, P2013*5%, P2013&lt;50000, P2013*7%, P2013&lt;10000, P2013*9%, P2013&lt;250000, P2013*12%, P2013&gt;=250000, P2013*15%)</f>
        <v>52.5</v>
      </c>
    </row>
    <row r="2014" spans="1:19" x14ac:dyDescent="0.3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>VLOOKUP(F2014,'Customer Info'!A:B,2,FALSE)</f>
        <v>Bruce</v>
      </c>
      <c r="H2014" s="6" t="str">
        <f>VLOOKUP(F2014,'Customer Info'!A:C,3,FALSE)</f>
        <v>Geld</v>
      </c>
      <c r="I2014" s="6" t="str">
        <f>VLOOKUP(F2014,'Customer Info'!A:E,4,FALSE)</f>
        <v>Corporate</v>
      </c>
      <c r="J2014" s="2">
        <v>1364</v>
      </c>
      <c r="K2014" s="2">
        <v>1274</v>
      </c>
      <c r="L2014" s="2">
        <v>8</v>
      </c>
      <c r="M2014" s="7">
        <f t="shared" si="124"/>
        <v>10192</v>
      </c>
      <c r="N2014" s="7">
        <f t="shared" si="125"/>
        <v>10912</v>
      </c>
      <c r="O2014" s="2">
        <v>37</v>
      </c>
      <c r="P2014" s="8">
        <f t="shared" si="126"/>
        <v>10949</v>
      </c>
      <c r="Q2014" s="8">
        <f t="shared" si="127"/>
        <v>720</v>
      </c>
      <c r="R2014" s="2" t="s">
        <v>28</v>
      </c>
      <c r="S2014" s="24" cm="1">
        <f t="array" ref="S2014">_xlfn.IFS(P2014&lt;5000, P2014*2%,  P2014&lt;25000, P2014*5%, P2014&lt;50000, P2014*7%, P2014&lt;10000, P2014*9%, P2014&lt;250000, P2014*12%, P2014&gt;=250000, P2014*15%)</f>
        <v>547.45000000000005</v>
      </c>
    </row>
    <row r="2015" spans="1:19" x14ac:dyDescent="0.3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>VLOOKUP(F2015,'Customer Info'!A:B,2,FALSE)</f>
        <v>Jack</v>
      </c>
      <c r="H2015" s="6" t="str">
        <f>VLOOKUP(F2015,'Customer Info'!A:C,3,FALSE)</f>
        <v>Garza</v>
      </c>
      <c r="I2015" s="6" t="str">
        <f>VLOOKUP(F2015,'Customer Info'!A:E,4,FALSE)</f>
        <v>Corporate</v>
      </c>
      <c r="J2015" s="2">
        <v>63</v>
      </c>
      <c r="K2015" s="2">
        <v>58</v>
      </c>
      <c r="L2015" s="2">
        <v>7</v>
      </c>
      <c r="M2015" s="7">
        <f t="shared" si="124"/>
        <v>406</v>
      </c>
      <c r="N2015" s="7">
        <f t="shared" si="125"/>
        <v>441</v>
      </c>
      <c r="O2015" s="2">
        <v>10</v>
      </c>
      <c r="P2015" s="8">
        <f t="shared" si="126"/>
        <v>451</v>
      </c>
      <c r="Q2015" s="8">
        <f t="shared" si="127"/>
        <v>35</v>
      </c>
      <c r="R2015" s="2" t="s">
        <v>28</v>
      </c>
      <c r="S2015" s="24" cm="1">
        <f t="array" ref="S2015">_xlfn.IFS(P2015&lt;5000, P2015*2%,  P2015&lt;25000, P2015*5%, P2015&lt;50000, P2015*7%, P2015&lt;10000, P2015*9%, P2015&lt;250000, P2015*12%, P2015&gt;=250000, P2015*15%)</f>
        <v>9.02</v>
      </c>
    </row>
    <row r="2016" spans="1:19" x14ac:dyDescent="0.3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>VLOOKUP(F2016,'Customer Info'!A:B,2,FALSE)</f>
        <v>Tamara</v>
      </c>
      <c r="H2016" s="6" t="str">
        <f>VLOOKUP(F2016,'Customer Info'!A:C,3,FALSE)</f>
        <v>Chand</v>
      </c>
      <c r="I2016" s="6" t="str">
        <f>VLOOKUP(F2016,'Customer Info'!A:E,4,FALSE)</f>
        <v>Corporate</v>
      </c>
      <c r="J2016" s="2">
        <v>1533</v>
      </c>
      <c r="K2016" s="2">
        <v>1406</v>
      </c>
      <c r="L2016" s="2">
        <v>2</v>
      </c>
      <c r="M2016" s="7">
        <f t="shared" si="124"/>
        <v>2812</v>
      </c>
      <c r="N2016" s="7">
        <f t="shared" si="125"/>
        <v>3066</v>
      </c>
      <c r="O2016" s="2">
        <v>66</v>
      </c>
      <c r="P2016" s="8">
        <f t="shared" si="126"/>
        <v>3132</v>
      </c>
      <c r="Q2016" s="8">
        <f t="shared" si="127"/>
        <v>254</v>
      </c>
      <c r="R2016" s="2" t="s">
        <v>26</v>
      </c>
      <c r="S2016" s="24" cm="1">
        <f t="array" ref="S2016">_xlfn.IFS(P2016&lt;5000, P2016*2%,  P2016&lt;25000, P2016*5%, P2016&lt;50000, P2016*7%, P2016&lt;10000, P2016*9%, P2016&lt;250000, P2016*12%, P2016&gt;=250000, P2016*15%)</f>
        <v>62.64</v>
      </c>
    </row>
    <row r="2017" spans="1:19" x14ac:dyDescent="0.3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>VLOOKUP(F2017,'Customer Info'!A:B,2,FALSE)</f>
        <v>Erica</v>
      </c>
      <c r="H2017" s="6" t="str">
        <f>VLOOKUP(F2017,'Customer Info'!A:C,3,FALSE)</f>
        <v>Hackney</v>
      </c>
      <c r="I2017" s="6" t="str">
        <f>VLOOKUP(F2017,'Customer Info'!A:E,4,FALSE)</f>
        <v>Consumer</v>
      </c>
      <c r="J2017" s="2">
        <v>2602</v>
      </c>
      <c r="K2017" s="2">
        <v>2363</v>
      </c>
      <c r="L2017" s="2">
        <v>2</v>
      </c>
      <c r="M2017" s="7">
        <f t="shared" si="124"/>
        <v>4726</v>
      </c>
      <c r="N2017" s="7">
        <f t="shared" si="125"/>
        <v>5204</v>
      </c>
      <c r="O2017" s="2">
        <v>78</v>
      </c>
      <c r="P2017" s="8">
        <f t="shared" si="126"/>
        <v>5282</v>
      </c>
      <c r="Q2017" s="8">
        <f t="shared" si="127"/>
        <v>478</v>
      </c>
      <c r="R2017" s="2" t="s">
        <v>50</v>
      </c>
      <c r="S2017" s="24" cm="1">
        <f t="array" ref="S2017">_xlfn.IFS(P2017&lt;5000, P2017*2%,  P2017&lt;25000, P2017*5%, P2017&lt;50000, P2017*7%, P2017&lt;10000, P2017*9%, P2017&lt;250000, P2017*12%, P2017&gt;=250000, P2017*15%)</f>
        <v>264.10000000000002</v>
      </c>
    </row>
    <row r="2018" spans="1:19" x14ac:dyDescent="0.3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>VLOOKUP(F2018,'Customer Info'!A:B,2,FALSE)</f>
        <v>Adam</v>
      </c>
      <c r="H2018" s="6" t="str">
        <f>VLOOKUP(F2018,'Customer Info'!A:C,3,FALSE)</f>
        <v>Bellavance</v>
      </c>
      <c r="I2018" s="6" t="str">
        <f>VLOOKUP(F2018,'Customer Info'!A:E,4,FALSE)</f>
        <v>Consumer</v>
      </c>
      <c r="J2018" s="2">
        <v>729</v>
      </c>
      <c r="K2018" s="2">
        <v>689</v>
      </c>
      <c r="L2018" s="2">
        <v>3</v>
      </c>
      <c r="M2018" s="7">
        <f t="shared" si="124"/>
        <v>2067</v>
      </c>
      <c r="N2018" s="7">
        <f t="shared" si="125"/>
        <v>2187</v>
      </c>
      <c r="O2018" s="2">
        <v>49</v>
      </c>
      <c r="P2018" s="8">
        <f t="shared" si="126"/>
        <v>2236</v>
      </c>
      <c r="Q2018" s="8">
        <f t="shared" si="127"/>
        <v>120</v>
      </c>
      <c r="R2018" s="2" t="s">
        <v>50</v>
      </c>
      <c r="S2018" s="24" cm="1">
        <f t="array" ref="S2018">_xlfn.IFS(P2018&lt;5000, P2018*2%,  P2018&lt;25000, P2018*5%, P2018&lt;50000, P2018*7%, P2018&lt;10000, P2018*9%, P2018&lt;250000, P2018*12%, P2018&gt;=250000, P2018*15%)</f>
        <v>44.72</v>
      </c>
    </row>
    <row r="2019" spans="1:19" x14ac:dyDescent="0.3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>VLOOKUP(F2019,'Customer Info'!A:B,2,FALSE)</f>
        <v>Jeremy</v>
      </c>
      <c r="H2019" s="6" t="str">
        <f>VLOOKUP(F2019,'Customer Info'!A:C,3,FALSE)</f>
        <v>Ellison</v>
      </c>
      <c r="I2019" s="6" t="str">
        <f>VLOOKUP(F2019,'Customer Info'!A:E,4,FALSE)</f>
        <v>Corporate</v>
      </c>
      <c r="J2019" s="2">
        <v>2857</v>
      </c>
      <c r="K2019" s="2">
        <v>2622</v>
      </c>
      <c r="L2019" s="2">
        <v>7</v>
      </c>
      <c r="M2019" s="7">
        <f t="shared" si="124"/>
        <v>18354</v>
      </c>
      <c r="N2019" s="7">
        <f t="shared" si="125"/>
        <v>19999</v>
      </c>
      <c r="O2019" s="2">
        <v>78</v>
      </c>
      <c r="P2019" s="8">
        <f t="shared" si="126"/>
        <v>20077</v>
      </c>
      <c r="Q2019" s="8">
        <f t="shared" si="127"/>
        <v>1645</v>
      </c>
      <c r="R2019" s="2" t="s">
        <v>28</v>
      </c>
      <c r="S2019" s="24" cm="1">
        <f t="array" ref="S2019">_xlfn.IFS(P2019&lt;5000, P2019*2%,  P2019&lt;25000, P2019*5%, P2019&lt;50000, P2019*7%, P2019&lt;10000, P2019*9%, P2019&lt;250000, P2019*12%, P2019&gt;=250000, P2019*15%)</f>
        <v>1003.85</v>
      </c>
    </row>
    <row r="2020" spans="1:19" x14ac:dyDescent="0.3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>VLOOKUP(F2020,'Customer Info'!A:B,2,FALSE)</f>
        <v>Cari</v>
      </c>
      <c r="H2020" s="6" t="str">
        <f>VLOOKUP(F2020,'Customer Info'!A:C,3,FALSE)</f>
        <v>MacIntyre</v>
      </c>
      <c r="I2020" s="6" t="str">
        <f>VLOOKUP(F2020,'Customer Info'!A:E,4,FALSE)</f>
        <v>Consumer</v>
      </c>
      <c r="J2020" s="2">
        <v>4904</v>
      </c>
      <c r="K2020" s="2">
        <v>4499</v>
      </c>
      <c r="L2020" s="2">
        <v>2</v>
      </c>
      <c r="M2020" s="7">
        <f t="shared" si="124"/>
        <v>8998</v>
      </c>
      <c r="N2020" s="7">
        <f t="shared" si="125"/>
        <v>9808</v>
      </c>
      <c r="O2020" s="2">
        <v>24</v>
      </c>
      <c r="P2020" s="8">
        <f t="shared" si="126"/>
        <v>9832</v>
      </c>
      <c r="Q2020" s="8">
        <f t="shared" si="127"/>
        <v>810</v>
      </c>
      <c r="R2020" s="2" t="s">
        <v>50</v>
      </c>
      <c r="S2020" s="24" cm="1">
        <f t="array" ref="S2020">_xlfn.IFS(P2020&lt;5000, P2020*2%,  P2020&lt;25000, P2020*5%, P2020&lt;50000, P2020*7%, P2020&lt;10000, P2020*9%, P2020&lt;250000, P2020*12%, P2020&gt;=250000, P2020*15%)</f>
        <v>491.6</v>
      </c>
    </row>
    <row r="2021" spans="1:19" x14ac:dyDescent="0.3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>VLOOKUP(F2021,'Customer Info'!A:B,2,FALSE)</f>
        <v>Ivan</v>
      </c>
      <c r="H2021" s="6" t="str">
        <f>VLOOKUP(F2021,'Customer Info'!A:C,3,FALSE)</f>
        <v>Gibson</v>
      </c>
      <c r="I2021" s="6" t="str">
        <f>VLOOKUP(F2021,'Customer Info'!A:E,4,FALSE)</f>
        <v>Consumer</v>
      </c>
      <c r="J2021" s="2">
        <v>3288</v>
      </c>
      <c r="K2021" s="2">
        <v>3041</v>
      </c>
      <c r="L2021" s="2">
        <v>1</v>
      </c>
      <c r="M2021" s="7">
        <f t="shared" si="124"/>
        <v>3041</v>
      </c>
      <c r="N2021" s="7">
        <f t="shared" si="125"/>
        <v>3288</v>
      </c>
      <c r="O2021" s="2">
        <v>46</v>
      </c>
      <c r="P2021" s="8">
        <f t="shared" si="126"/>
        <v>3334</v>
      </c>
      <c r="Q2021" s="8">
        <f t="shared" si="127"/>
        <v>247</v>
      </c>
      <c r="R2021" s="2" t="s">
        <v>28</v>
      </c>
      <c r="S2021" s="24" cm="1">
        <f t="array" ref="S2021">_xlfn.IFS(P2021&lt;5000, P2021*2%,  P2021&lt;25000, P2021*5%, P2021&lt;50000, P2021*7%, P2021&lt;10000, P2021*9%, P2021&lt;250000, P2021*12%, P2021&gt;=250000, P2021*15%)</f>
        <v>66.680000000000007</v>
      </c>
    </row>
    <row r="2022" spans="1:19" x14ac:dyDescent="0.3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>VLOOKUP(F2022,'Customer Info'!A:B,2,FALSE)</f>
        <v>Max</v>
      </c>
      <c r="H2022" s="6" t="str">
        <f>VLOOKUP(F2022,'Customer Info'!A:C,3,FALSE)</f>
        <v>Ludwig</v>
      </c>
      <c r="I2022" s="6" t="str">
        <f>VLOOKUP(F2022,'Customer Info'!A:E,4,FALSE)</f>
        <v>Home Office</v>
      </c>
      <c r="J2022" s="2">
        <v>1774</v>
      </c>
      <c r="K2022" s="2">
        <v>1642</v>
      </c>
      <c r="L2022" s="2">
        <v>1</v>
      </c>
      <c r="M2022" s="7">
        <f t="shared" si="124"/>
        <v>1642</v>
      </c>
      <c r="N2022" s="7">
        <f t="shared" si="125"/>
        <v>1774</v>
      </c>
      <c r="O2022" s="2">
        <v>70</v>
      </c>
      <c r="P2022" s="8">
        <f t="shared" si="126"/>
        <v>1844</v>
      </c>
      <c r="Q2022" s="8">
        <f t="shared" si="127"/>
        <v>132</v>
      </c>
      <c r="R2022" s="2" t="s">
        <v>26</v>
      </c>
      <c r="S2022" s="24" cm="1">
        <f t="array" ref="S2022">_xlfn.IFS(P2022&lt;5000, P2022*2%,  P2022&lt;25000, P2022*5%, P2022&lt;50000, P2022*7%, P2022&lt;10000, P2022*9%, P2022&lt;250000, P2022*12%, P2022&gt;=250000, P2022*15%)</f>
        <v>36.880000000000003</v>
      </c>
    </row>
    <row r="2023" spans="1:19" x14ac:dyDescent="0.3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>VLOOKUP(F2023,'Customer Info'!A:B,2,FALSE)</f>
        <v>Lynn</v>
      </c>
      <c r="H2023" s="6" t="str">
        <f>VLOOKUP(F2023,'Customer Info'!A:C,3,FALSE)</f>
        <v>Smith</v>
      </c>
      <c r="I2023" s="6" t="str">
        <f>VLOOKUP(F2023,'Customer Info'!A:E,4,FALSE)</f>
        <v>Consumer</v>
      </c>
      <c r="J2023" s="2">
        <v>4904</v>
      </c>
      <c r="K2023" s="2">
        <v>4499</v>
      </c>
      <c r="L2023" s="2">
        <v>1</v>
      </c>
      <c r="M2023" s="7">
        <f t="shared" si="124"/>
        <v>4499</v>
      </c>
      <c r="N2023" s="7">
        <f t="shared" si="125"/>
        <v>4904</v>
      </c>
      <c r="O2023" s="2">
        <v>36</v>
      </c>
      <c r="P2023" s="8">
        <f t="shared" si="126"/>
        <v>4940</v>
      </c>
      <c r="Q2023" s="8">
        <f t="shared" si="127"/>
        <v>405</v>
      </c>
      <c r="R2023" s="2" t="s">
        <v>50</v>
      </c>
      <c r="S2023" s="24" cm="1">
        <f t="array" ref="S2023">_xlfn.IFS(P2023&lt;5000, P2023*2%,  P2023&lt;25000, P2023*5%, P2023&lt;50000, P2023*7%, P2023&lt;10000, P2023*9%, P2023&lt;250000, P2023*12%, P2023&gt;=250000, P2023*15%)</f>
        <v>98.8</v>
      </c>
    </row>
    <row r="2024" spans="1:19" x14ac:dyDescent="0.3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>VLOOKUP(F2024,'Customer Info'!A:B,2,FALSE)</f>
        <v>Annie</v>
      </c>
      <c r="H2024" s="6" t="str">
        <f>VLOOKUP(F2024,'Customer Info'!A:C,3,FALSE)</f>
        <v>Zypern</v>
      </c>
      <c r="I2024" s="6" t="str">
        <f>VLOOKUP(F2024,'Customer Info'!A:E,4,FALSE)</f>
        <v>Consumer</v>
      </c>
      <c r="J2024" s="2">
        <v>8878</v>
      </c>
      <c r="K2024" s="2">
        <v>7914</v>
      </c>
      <c r="L2024" s="2">
        <v>6</v>
      </c>
      <c r="M2024" s="7">
        <f t="shared" si="124"/>
        <v>47484</v>
      </c>
      <c r="N2024" s="7">
        <f t="shared" si="125"/>
        <v>53268</v>
      </c>
      <c r="O2024" s="2">
        <v>35</v>
      </c>
      <c r="P2024" s="8">
        <f t="shared" si="126"/>
        <v>53303</v>
      </c>
      <c r="Q2024" s="8">
        <f t="shared" si="127"/>
        <v>5784</v>
      </c>
      <c r="R2024" s="2" t="s">
        <v>26</v>
      </c>
      <c r="S2024" s="24" cm="1">
        <f t="array" ref="S2024">_xlfn.IFS(P2024&lt;5000, P2024*2%,  P2024&lt;25000, P2024*5%, P2024&lt;50000, P2024*7%, P2024&lt;10000, P2024*9%, P2024&lt;250000, P2024*12%, P2024&gt;=250000, P2024*15%)</f>
        <v>6396.36</v>
      </c>
    </row>
    <row r="2025" spans="1:19" x14ac:dyDescent="0.3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>VLOOKUP(F2025,'Customer Info'!A:B,2,FALSE)</f>
        <v>Kelly</v>
      </c>
      <c r="H2025" s="6" t="str">
        <f>VLOOKUP(F2025,'Customer Info'!A:C,3,FALSE)</f>
        <v>Collister</v>
      </c>
      <c r="I2025" s="6" t="str">
        <f>VLOOKUP(F2025,'Customer Info'!A:E,4,FALSE)</f>
        <v>Corporate</v>
      </c>
      <c r="J2025" s="2">
        <v>69</v>
      </c>
      <c r="K2025" s="2">
        <v>64</v>
      </c>
      <c r="L2025" s="2">
        <v>1</v>
      </c>
      <c r="M2025" s="7">
        <f t="shared" si="124"/>
        <v>64</v>
      </c>
      <c r="N2025" s="7">
        <f t="shared" si="125"/>
        <v>69</v>
      </c>
      <c r="O2025" s="2">
        <v>10</v>
      </c>
      <c r="P2025" s="8">
        <f t="shared" si="126"/>
        <v>79</v>
      </c>
      <c r="Q2025" s="8">
        <f t="shared" si="127"/>
        <v>5</v>
      </c>
      <c r="R2025" s="2" t="s">
        <v>28</v>
      </c>
      <c r="S2025" s="24" cm="1">
        <f t="array" ref="S2025">_xlfn.IFS(P2025&lt;5000, P2025*2%,  P2025&lt;25000, P2025*5%, P2025&lt;50000, P2025*7%, P2025&lt;10000, P2025*9%, P2025&lt;250000, P2025*12%, P2025&gt;=250000, P2025*15%)</f>
        <v>1.58</v>
      </c>
    </row>
    <row r="2026" spans="1:19" x14ac:dyDescent="0.3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>VLOOKUP(F2026,'Customer Info'!A:B,2,FALSE)</f>
        <v>Deanra</v>
      </c>
      <c r="H2026" s="6" t="str">
        <f>VLOOKUP(F2026,'Customer Info'!A:C,3,FALSE)</f>
        <v>Eno</v>
      </c>
      <c r="I2026" s="6" t="str">
        <f>VLOOKUP(F2026,'Customer Info'!A:E,4,FALSE)</f>
        <v>Corporate</v>
      </c>
      <c r="J2026" s="2">
        <v>179</v>
      </c>
      <c r="K2026" s="2">
        <v>166</v>
      </c>
      <c r="L2026" s="2">
        <v>1</v>
      </c>
      <c r="M2026" s="7">
        <f t="shared" si="124"/>
        <v>166</v>
      </c>
      <c r="N2026" s="7">
        <f t="shared" si="125"/>
        <v>179</v>
      </c>
      <c r="O2026" s="2">
        <v>30</v>
      </c>
      <c r="P2026" s="8">
        <f t="shared" si="126"/>
        <v>209</v>
      </c>
      <c r="Q2026" s="8">
        <f t="shared" si="127"/>
        <v>13</v>
      </c>
      <c r="R2026" s="2" t="s">
        <v>56</v>
      </c>
      <c r="S2026" s="24" cm="1">
        <f t="array" ref="S2026">_xlfn.IFS(P2026&lt;5000, P2026*2%,  P2026&lt;25000, P2026*5%, P2026&lt;50000, P2026*7%, P2026&lt;10000, P2026*9%, P2026&lt;250000, P2026*12%, P2026&gt;=250000, P2026*15%)</f>
        <v>4.18</v>
      </c>
    </row>
    <row r="2027" spans="1:19" x14ac:dyDescent="0.3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>VLOOKUP(F2027,'Customer Info'!A:B,2,FALSE)</f>
        <v>Steve</v>
      </c>
      <c r="H2027" s="6" t="str">
        <f>VLOOKUP(F2027,'Customer Info'!A:C,3,FALSE)</f>
        <v>Carroll</v>
      </c>
      <c r="I2027" s="6" t="str">
        <f>VLOOKUP(F2027,'Customer Info'!A:E,4,FALSE)</f>
        <v>Corporate</v>
      </c>
      <c r="J2027" s="2">
        <v>2526</v>
      </c>
      <c r="K2027" s="2">
        <v>2408</v>
      </c>
      <c r="L2027" s="2">
        <v>4</v>
      </c>
      <c r="M2027" s="7">
        <f t="shared" si="124"/>
        <v>9632</v>
      </c>
      <c r="N2027" s="7">
        <f t="shared" si="125"/>
        <v>10104</v>
      </c>
      <c r="O2027" s="2">
        <v>36</v>
      </c>
      <c r="P2027" s="8">
        <f t="shared" si="126"/>
        <v>10140</v>
      </c>
      <c r="Q2027" s="8">
        <f t="shared" si="127"/>
        <v>472</v>
      </c>
      <c r="R2027" s="2" t="s">
        <v>56</v>
      </c>
      <c r="S2027" s="24" cm="1">
        <f t="array" ref="S2027">_xlfn.IFS(P2027&lt;5000, P2027*2%,  P2027&lt;25000, P2027*5%, P2027&lt;50000, P2027*7%, P2027&lt;10000, P2027*9%, P2027&lt;250000, P2027*12%, P2027&gt;=250000, P2027*15%)</f>
        <v>507</v>
      </c>
    </row>
    <row r="2028" spans="1:19" x14ac:dyDescent="0.3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>VLOOKUP(F2028,'Customer Info'!A:B,2,FALSE)</f>
        <v>Bruce</v>
      </c>
      <c r="H2028" s="6" t="str">
        <f>VLOOKUP(F2028,'Customer Info'!A:C,3,FALSE)</f>
        <v>Geld</v>
      </c>
      <c r="I2028" s="6" t="str">
        <f>VLOOKUP(F2028,'Customer Info'!A:E,4,FALSE)</f>
        <v>Corporate</v>
      </c>
      <c r="J2028" s="2">
        <v>954</v>
      </c>
      <c r="K2028" s="2">
        <v>901</v>
      </c>
      <c r="L2028" s="2">
        <v>3</v>
      </c>
      <c r="M2028" s="7">
        <f t="shared" si="124"/>
        <v>2703</v>
      </c>
      <c r="N2028" s="7">
        <f t="shared" si="125"/>
        <v>2862</v>
      </c>
      <c r="O2028" s="2">
        <v>95</v>
      </c>
      <c r="P2028" s="8">
        <f t="shared" si="126"/>
        <v>2957</v>
      </c>
      <c r="Q2028" s="8">
        <f t="shared" si="127"/>
        <v>159</v>
      </c>
      <c r="R2028" s="2" t="s">
        <v>28</v>
      </c>
      <c r="S2028" s="24" cm="1">
        <f t="array" ref="S2028">_xlfn.IFS(P2028&lt;5000, P2028*2%,  P2028&lt;25000, P2028*5%, P2028&lt;50000, P2028*7%, P2028&lt;10000, P2028*9%, P2028&lt;250000, P2028*12%, P2028&gt;=250000, P2028*15%)</f>
        <v>59.14</v>
      </c>
    </row>
    <row r="2029" spans="1:19" x14ac:dyDescent="0.3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>VLOOKUP(F2029,'Customer Info'!A:B,2,FALSE)</f>
        <v>Ralph</v>
      </c>
      <c r="H2029" s="6" t="str">
        <f>VLOOKUP(F2029,'Customer Info'!A:C,3,FALSE)</f>
        <v>Arnett</v>
      </c>
      <c r="I2029" s="6" t="str">
        <f>VLOOKUP(F2029,'Customer Info'!A:E,4,FALSE)</f>
        <v>Consumer</v>
      </c>
      <c r="J2029" s="2">
        <v>2551</v>
      </c>
      <c r="K2029" s="2">
        <v>2456</v>
      </c>
      <c r="L2029" s="2">
        <v>4</v>
      </c>
      <c r="M2029" s="7">
        <f t="shared" si="124"/>
        <v>9824</v>
      </c>
      <c r="N2029" s="7">
        <f t="shared" si="125"/>
        <v>10204</v>
      </c>
      <c r="O2029" s="2">
        <v>86</v>
      </c>
      <c r="P2029" s="8">
        <f t="shared" si="126"/>
        <v>10290</v>
      </c>
      <c r="Q2029" s="8">
        <f t="shared" si="127"/>
        <v>380</v>
      </c>
      <c r="R2029" s="2" t="s">
        <v>28</v>
      </c>
      <c r="S2029" s="24" cm="1">
        <f t="array" ref="S2029">_xlfn.IFS(P2029&lt;5000, P2029*2%,  P2029&lt;25000, P2029*5%, P2029&lt;50000, P2029*7%, P2029&lt;10000, P2029*9%, P2029&lt;250000, P2029*12%, P2029&gt;=250000, P2029*15%)</f>
        <v>514.5</v>
      </c>
    </row>
    <row r="2030" spans="1:19" x14ac:dyDescent="0.3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>VLOOKUP(F2030,'Customer Info'!A:B,2,FALSE)</f>
        <v>Lindsay</v>
      </c>
      <c r="H2030" s="6" t="str">
        <f>VLOOKUP(F2030,'Customer Info'!A:C,3,FALSE)</f>
        <v>Castell</v>
      </c>
      <c r="I2030" s="6" t="str">
        <f>VLOOKUP(F2030,'Customer Info'!A:E,4,FALSE)</f>
        <v>Corporate</v>
      </c>
      <c r="J2030" s="2">
        <v>2515</v>
      </c>
      <c r="K2030" s="2">
        <v>2397</v>
      </c>
      <c r="L2030" s="2">
        <v>6</v>
      </c>
      <c r="M2030" s="7">
        <f t="shared" si="124"/>
        <v>14382</v>
      </c>
      <c r="N2030" s="7">
        <f t="shared" si="125"/>
        <v>15090</v>
      </c>
      <c r="O2030" s="2">
        <v>26</v>
      </c>
      <c r="P2030" s="8">
        <f t="shared" si="126"/>
        <v>15116</v>
      </c>
      <c r="Q2030" s="8">
        <f t="shared" si="127"/>
        <v>708</v>
      </c>
      <c r="R2030" s="2" t="s">
        <v>26</v>
      </c>
      <c r="S2030" s="24" cm="1">
        <f t="array" ref="S2030">_xlfn.IFS(P2030&lt;5000, P2030*2%,  P2030&lt;25000, P2030*5%, P2030&lt;50000, P2030*7%, P2030&lt;10000, P2030*9%, P2030&lt;250000, P2030*12%, P2030&gt;=250000, P2030*15%)</f>
        <v>755.80000000000007</v>
      </c>
    </row>
    <row r="2031" spans="1:19" x14ac:dyDescent="0.3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>VLOOKUP(F2031,'Customer Info'!A:B,2,FALSE)</f>
        <v>Bill</v>
      </c>
      <c r="H2031" s="6" t="str">
        <f>VLOOKUP(F2031,'Customer Info'!A:C,3,FALSE)</f>
        <v>Stewart</v>
      </c>
      <c r="I2031" s="6" t="str">
        <f>VLOOKUP(F2031,'Customer Info'!A:E,4,FALSE)</f>
        <v>Consumer</v>
      </c>
      <c r="J2031" s="2">
        <v>222</v>
      </c>
      <c r="K2031" s="2">
        <v>204</v>
      </c>
      <c r="L2031" s="2">
        <v>2</v>
      </c>
      <c r="M2031" s="7">
        <f t="shared" si="124"/>
        <v>408</v>
      </c>
      <c r="N2031" s="7">
        <f t="shared" si="125"/>
        <v>444</v>
      </c>
      <c r="O2031" s="2">
        <v>43</v>
      </c>
      <c r="P2031" s="8">
        <f t="shared" si="126"/>
        <v>487</v>
      </c>
      <c r="Q2031" s="8">
        <f t="shared" si="127"/>
        <v>36</v>
      </c>
      <c r="R2031" s="2" t="s">
        <v>28</v>
      </c>
      <c r="S2031" s="24" cm="1">
        <f t="array" ref="S2031">_xlfn.IFS(P2031&lt;5000, P2031*2%,  P2031&lt;25000, P2031*5%, P2031&lt;50000, P2031*7%, P2031&lt;10000, P2031*9%, P2031&lt;250000, P2031*12%, P2031&gt;=250000, P2031*15%)</f>
        <v>9.74</v>
      </c>
    </row>
    <row r="2032" spans="1:19" x14ac:dyDescent="0.3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>VLOOKUP(F2032,'Customer Info'!A:B,2,FALSE)</f>
        <v>Dennis</v>
      </c>
      <c r="H2032" s="6" t="str">
        <f>VLOOKUP(F2032,'Customer Info'!A:C,3,FALSE)</f>
        <v>Pardue</v>
      </c>
      <c r="I2032" s="6" t="str">
        <f>VLOOKUP(F2032,'Customer Info'!A:E,4,FALSE)</f>
        <v>Consumer</v>
      </c>
      <c r="J2032" s="2">
        <v>5909</v>
      </c>
      <c r="K2032" s="2">
        <v>5528</v>
      </c>
      <c r="L2032" s="2">
        <v>1</v>
      </c>
      <c r="M2032" s="7">
        <f t="shared" si="124"/>
        <v>5528</v>
      </c>
      <c r="N2032" s="7">
        <f t="shared" si="125"/>
        <v>5909</v>
      </c>
      <c r="O2032" s="2">
        <v>83</v>
      </c>
      <c r="P2032" s="8">
        <f t="shared" si="126"/>
        <v>5992</v>
      </c>
      <c r="Q2032" s="8">
        <f t="shared" si="127"/>
        <v>381</v>
      </c>
      <c r="R2032" s="2" t="s">
        <v>28</v>
      </c>
      <c r="S2032" s="24" cm="1">
        <f t="array" ref="S2032">_xlfn.IFS(P2032&lt;5000, P2032*2%,  P2032&lt;25000, P2032*5%, P2032&lt;50000, P2032*7%, P2032&lt;10000, P2032*9%, P2032&lt;250000, P2032*12%, P2032&gt;=250000, P2032*15%)</f>
        <v>299.60000000000002</v>
      </c>
    </row>
    <row r="2033" spans="1:19" x14ac:dyDescent="0.3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>VLOOKUP(F2033,'Customer Info'!A:B,2,FALSE)</f>
        <v>Shui</v>
      </c>
      <c r="H2033" s="6" t="str">
        <f>VLOOKUP(F2033,'Customer Info'!A:C,3,FALSE)</f>
        <v>Tom</v>
      </c>
      <c r="I2033" s="6" t="str">
        <f>VLOOKUP(F2033,'Customer Info'!A:E,4,FALSE)</f>
        <v>Consumer</v>
      </c>
      <c r="J2033" s="2">
        <v>9033</v>
      </c>
      <c r="K2033" s="2">
        <v>8132</v>
      </c>
      <c r="L2033" s="2">
        <v>4</v>
      </c>
      <c r="M2033" s="7">
        <f t="shared" si="124"/>
        <v>32528</v>
      </c>
      <c r="N2033" s="7">
        <f t="shared" si="125"/>
        <v>36132</v>
      </c>
      <c r="O2033" s="2">
        <v>36</v>
      </c>
      <c r="P2033" s="8">
        <f t="shared" si="126"/>
        <v>36168</v>
      </c>
      <c r="Q2033" s="8">
        <f t="shared" si="127"/>
        <v>3604</v>
      </c>
      <c r="R2033" s="2" t="s">
        <v>28</v>
      </c>
      <c r="S2033" s="24" cm="1">
        <f t="array" ref="S2033">_xlfn.IFS(P2033&lt;5000, P2033*2%,  P2033&lt;25000, P2033*5%, P2033&lt;50000, P2033*7%, P2033&lt;10000, P2033*9%, P2033&lt;250000, P2033*12%, P2033&gt;=250000, P2033*15%)</f>
        <v>2531.7600000000002</v>
      </c>
    </row>
    <row r="2034" spans="1:19" x14ac:dyDescent="0.3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>VLOOKUP(F2034,'Customer Info'!A:B,2,FALSE)</f>
        <v>Damala</v>
      </c>
      <c r="H2034" s="6" t="str">
        <f>VLOOKUP(F2034,'Customer Info'!A:C,3,FALSE)</f>
        <v>Kotsonis</v>
      </c>
      <c r="I2034" s="6" t="str">
        <f>VLOOKUP(F2034,'Customer Info'!A:E,4,FALSE)</f>
        <v>Corporate</v>
      </c>
      <c r="J2034" s="2">
        <v>3354</v>
      </c>
      <c r="K2034" s="2">
        <v>3102</v>
      </c>
      <c r="L2034" s="2">
        <v>3</v>
      </c>
      <c r="M2034" s="7">
        <f t="shared" si="124"/>
        <v>9306</v>
      </c>
      <c r="N2034" s="7">
        <f t="shared" si="125"/>
        <v>10062</v>
      </c>
      <c r="O2034" s="2">
        <v>48</v>
      </c>
      <c r="P2034" s="8">
        <f t="shared" si="126"/>
        <v>10110</v>
      </c>
      <c r="Q2034" s="8">
        <f t="shared" si="127"/>
        <v>756</v>
      </c>
      <c r="R2034" s="2" t="s">
        <v>50</v>
      </c>
      <c r="S2034" s="24" cm="1">
        <f t="array" ref="S2034">_xlfn.IFS(P2034&lt;5000, P2034*2%,  P2034&lt;25000, P2034*5%, P2034&lt;50000, P2034*7%, P2034&lt;10000, P2034*9%, P2034&lt;250000, P2034*12%, P2034&gt;=250000, P2034*15%)</f>
        <v>505.5</v>
      </c>
    </row>
    <row r="2035" spans="1:19" x14ac:dyDescent="0.3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>VLOOKUP(F2035,'Customer Info'!A:B,2,FALSE)</f>
        <v>Bryan</v>
      </c>
      <c r="H2035" s="6" t="str">
        <f>VLOOKUP(F2035,'Customer Info'!A:C,3,FALSE)</f>
        <v>Davis</v>
      </c>
      <c r="I2035" s="6" t="str">
        <f>VLOOKUP(F2035,'Customer Info'!A:E,4,FALSE)</f>
        <v>Corporate</v>
      </c>
      <c r="J2035" s="2">
        <v>2017</v>
      </c>
      <c r="K2035" s="2">
        <v>1834</v>
      </c>
      <c r="L2035" s="2">
        <v>1</v>
      </c>
      <c r="M2035" s="7">
        <f t="shared" si="124"/>
        <v>1834</v>
      </c>
      <c r="N2035" s="7">
        <f t="shared" si="125"/>
        <v>2017</v>
      </c>
      <c r="O2035" s="2">
        <v>44</v>
      </c>
      <c r="P2035" s="8">
        <f t="shared" si="126"/>
        <v>2061</v>
      </c>
      <c r="Q2035" s="8">
        <f t="shared" si="127"/>
        <v>183</v>
      </c>
      <c r="R2035" s="2" t="s">
        <v>50</v>
      </c>
      <c r="S2035" s="24" cm="1">
        <f t="array" ref="S2035">_xlfn.IFS(P2035&lt;5000, P2035*2%,  P2035&lt;25000, P2035*5%, P2035&lt;50000, P2035*7%, P2035&lt;10000, P2035*9%, P2035&lt;250000, P2035*12%, P2035&gt;=250000, P2035*15%)</f>
        <v>41.22</v>
      </c>
    </row>
    <row r="2036" spans="1:19" x14ac:dyDescent="0.3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>VLOOKUP(F2036,'Customer Info'!A:B,2,FALSE)</f>
        <v>Evan</v>
      </c>
      <c r="H2036" s="6" t="str">
        <f>VLOOKUP(F2036,'Customer Info'!A:C,3,FALSE)</f>
        <v>Bailliet</v>
      </c>
      <c r="I2036" s="6" t="str">
        <f>VLOOKUP(F2036,'Customer Info'!A:E,4,FALSE)</f>
        <v>Consumer</v>
      </c>
      <c r="J2036" s="2">
        <v>9214</v>
      </c>
      <c r="K2036" s="2">
        <v>8295</v>
      </c>
      <c r="L2036" s="2">
        <v>1</v>
      </c>
      <c r="M2036" s="7">
        <f t="shared" si="124"/>
        <v>8295</v>
      </c>
      <c r="N2036" s="7">
        <f t="shared" si="125"/>
        <v>9214</v>
      </c>
      <c r="O2036" s="2">
        <v>84</v>
      </c>
      <c r="P2036" s="8">
        <f t="shared" si="126"/>
        <v>9298</v>
      </c>
      <c r="Q2036" s="8">
        <f t="shared" si="127"/>
        <v>919</v>
      </c>
      <c r="R2036" s="2" t="s">
        <v>50</v>
      </c>
      <c r="S2036" s="24" cm="1">
        <f t="array" ref="S2036">_xlfn.IFS(P2036&lt;5000, P2036*2%,  P2036&lt;25000, P2036*5%, P2036&lt;50000, P2036*7%, P2036&lt;10000, P2036*9%, P2036&lt;250000, P2036*12%, P2036&gt;=250000, P2036*15%)</f>
        <v>464.90000000000003</v>
      </c>
    </row>
    <row r="2037" spans="1:19" x14ac:dyDescent="0.3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>VLOOKUP(F2037,'Customer Info'!A:B,2,FALSE)</f>
        <v>Laura</v>
      </c>
      <c r="H2037" s="6" t="str">
        <f>VLOOKUP(F2037,'Customer Info'!A:C,3,FALSE)</f>
        <v>Armstrong</v>
      </c>
      <c r="I2037" s="6" t="str">
        <f>VLOOKUP(F2037,'Customer Info'!A:E,4,FALSE)</f>
        <v>Consumer</v>
      </c>
      <c r="J2037" s="2">
        <v>93</v>
      </c>
      <c r="K2037" s="2">
        <v>86</v>
      </c>
      <c r="L2037" s="2">
        <v>8</v>
      </c>
      <c r="M2037" s="7">
        <f t="shared" si="124"/>
        <v>688</v>
      </c>
      <c r="N2037" s="7">
        <f t="shared" si="125"/>
        <v>744</v>
      </c>
      <c r="O2037" s="2">
        <v>10</v>
      </c>
      <c r="P2037" s="8">
        <f t="shared" si="126"/>
        <v>754</v>
      </c>
      <c r="Q2037" s="8">
        <f t="shared" si="127"/>
        <v>56</v>
      </c>
      <c r="R2037" s="2" t="s">
        <v>50</v>
      </c>
      <c r="S2037" s="24" cm="1">
        <f t="array" ref="S2037">_xlfn.IFS(P2037&lt;5000, P2037*2%,  P2037&lt;25000, P2037*5%, P2037&lt;50000, P2037*7%, P2037&lt;10000, P2037*9%, P2037&lt;250000, P2037*12%, P2037&gt;=250000, P2037*15%)</f>
        <v>15.08</v>
      </c>
    </row>
    <row r="2038" spans="1:19" x14ac:dyDescent="0.3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>VLOOKUP(F2038,'Customer Info'!A:B,2,FALSE)</f>
        <v>Candace</v>
      </c>
      <c r="H2038" s="6" t="str">
        <f>VLOOKUP(F2038,'Customer Info'!A:C,3,FALSE)</f>
        <v>McMahon</v>
      </c>
      <c r="I2038" s="6" t="str">
        <f>VLOOKUP(F2038,'Customer Info'!A:E,4,FALSE)</f>
        <v>Consumer</v>
      </c>
      <c r="J2038" s="2">
        <v>2205</v>
      </c>
      <c r="K2038" s="2">
        <v>2061</v>
      </c>
      <c r="L2038" s="2">
        <v>1</v>
      </c>
      <c r="M2038" s="7">
        <f t="shared" si="124"/>
        <v>2061</v>
      </c>
      <c r="N2038" s="7">
        <f t="shared" si="125"/>
        <v>2205</v>
      </c>
      <c r="O2038" s="2">
        <v>65</v>
      </c>
      <c r="P2038" s="8">
        <f t="shared" si="126"/>
        <v>2270</v>
      </c>
      <c r="Q2038" s="8">
        <f t="shared" si="127"/>
        <v>144</v>
      </c>
      <c r="R2038" s="2" t="s">
        <v>28</v>
      </c>
      <c r="S2038" s="24" cm="1">
        <f t="array" ref="S2038">_xlfn.IFS(P2038&lt;5000, P2038*2%,  P2038&lt;25000, P2038*5%, P2038&lt;50000, P2038*7%, P2038&lt;10000, P2038*9%, P2038&lt;250000, P2038*12%, P2038&gt;=250000, P2038*15%)</f>
        <v>45.4</v>
      </c>
    </row>
    <row r="2039" spans="1:19" x14ac:dyDescent="0.3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>VLOOKUP(F2039,'Customer Info'!A:B,2,FALSE)</f>
        <v>Jack</v>
      </c>
      <c r="H2039" s="6" t="str">
        <f>VLOOKUP(F2039,'Customer Info'!A:C,3,FALSE)</f>
        <v>Garza</v>
      </c>
      <c r="I2039" s="6" t="str">
        <f>VLOOKUP(F2039,'Customer Info'!A:E,4,FALSE)</f>
        <v>Corporate</v>
      </c>
      <c r="J2039" s="2">
        <v>1364</v>
      </c>
      <c r="K2039" s="2">
        <v>1274</v>
      </c>
      <c r="L2039" s="2">
        <v>2</v>
      </c>
      <c r="M2039" s="7">
        <f t="shared" si="124"/>
        <v>2548</v>
      </c>
      <c r="N2039" s="7">
        <f t="shared" si="125"/>
        <v>2728</v>
      </c>
      <c r="O2039" s="2">
        <v>85</v>
      </c>
      <c r="P2039" s="8">
        <f t="shared" si="126"/>
        <v>2813</v>
      </c>
      <c r="Q2039" s="8">
        <f t="shared" si="127"/>
        <v>180</v>
      </c>
      <c r="R2039" s="2" t="s">
        <v>28</v>
      </c>
      <c r="S2039" s="24" cm="1">
        <f t="array" ref="S2039">_xlfn.IFS(P2039&lt;5000, P2039*2%,  P2039&lt;25000, P2039*5%, P2039&lt;50000, P2039*7%, P2039&lt;10000, P2039*9%, P2039&lt;250000, P2039*12%, P2039&gt;=250000, P2039*15%)</f>
        <v>56.26</v>
      </c>
    </row>
    <row r="2040" spans="1:19" x14ac:dyDescent="0.3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>VLOOKUP(F2040,'Customer Info'!A:B,2,FALSE)</f>
        <v>Adrian</v>
      </c>
      <c r="H2040" s="6" t="str">
        <f>VLOOKUP(F2040,'Customer Info'!A:C,3,FALSE)</f>
        <v>Barton</v>
      </c>
      <c r="I2040" s="6" t="str">
        <f>VLOOKUP(F2040,'Customer Info'!A:E,4,FALSE)</f>
        <v>Consumer</v>
      </c>
      <c r="J2040" s="2">
        <v>1125</v>
      </c>
      <c r="K2040" s="2">
        <v>1040</v>
      </c>
      <c r="L2040" s="2">
        <v>3</v>
      </c>
      <c r="M2040" s="7">
        <f t="shared" si="124"/>
        <v>3120</v>
      </c>
      <c r="N2040" s="7">
        <f t="shared" si="125"/>
        <v>3375</v>
      </c>
      <c r="O2040" s="2">
        <v>45</v>
      </c>
      <c r="P2040" s="8">
        <f t="shared" si="126"/>
        <v>3420</v>
      </c>
      <c r="Q2040" s="8">
        <f t="shared" si="127"/>
        <v>255</v>
      </c>
      <c r="R2040" s="2" t="s">
        <v>50</v>
      </c>
      <c r="S2040" s="24" cm="1">
        <f t="array" ref="S2040">_xlfn.IFS(P2040&lt;5000, P2040*2%,  P2040&lt;25000, P2040*5%, P2040&lt;50000, P2040*7%, P2040&lt;10000, P2040*9%, P2040&lt;250000, P2040*12%, P2040&gt;=250000, P2040*15%)</f>
        <v>68.400000000000006</v>
      </c>
    </row>
    <row r="2041" spans="1:19" x14ac:dyDescent="0.3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>VLOOKUP(F2041,'Customer Info'!A:B,2,FALSE)</f>
        <v>Troy</v>
      </c>
      <c r="H2041" s="6" t="str">
        <f>VLOOKUP(F2041,'Customer Info'!A:C,3,FALSE)</f>
        <v>Blackwell</v>
      </c>
      <c r="I2041" s="6" t="str">
        <f>VLOOKUP(F2041,'Customer Info'!A:E,4,FALSE)</f>
        <v>Consumer</v>
      </c>
      <c r="J2041" s="2">
        <v>1997</v>
      </c>
      <c r="K2041" s="2">
        <v>1816</v>
      </c>
      <c r="L2041" s="2">
        <v>1</v>
      </c>
      <c r="M2041" s="7">
        <f t="shared" si="124"/>
        <v>1816</v>
      </c>
      <c r="N2041" s="7">
        <f t="shared" si="125"/>
        <v>1997</v>
      </c>
      <c r="O2041" s="2">
        <v>54</v>
      </c>
      <c r="P2041" s="8">
        <f t="shared" si="126"/>
        <v>2051</v>
      </c>
      <c r="Q2041" s="8">
        <f t="shared" si="127"/>
        <v>181</v>
      </c>
      <c r="R2041" s="2" t="s">
        <v>28</v>
      </c>
      <c r="S2041" s="24" cm="1">
        <f t="array" ref="S2041">_xlfn.IFS(P2041&lt;5000, P2041*2%,  P2041&lt;25000, P2041*5%, P2041&lt;50000, P2041*7%, P2041&lt;10000, P2041*9%, P2041&lt;250000, P2041*12%, P2041&gt;=250000, P2041*15%)</f>
        <v>41.02</v>
      </c>
    </row>
    <row r="2042" spans="1:19" x14ac:dyDescent="0.3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>VLOOKUP(F2042,'Customer Info'!A:B,2,FALSE)</f>
        <v>Michelle</v>
      </c>
      <c r="H2042" s="6" t="str">
        <f>VLOOKUP(F2042,'Customer Info'!A:C,3,FALSE)</f>
        <v>Tran</v>
      </c>
      <c r="I2042" s="6" t="str">
        <f>VLOOKUP(F2042,'Customer Info'!A:E,4,FALSE)</f>
        <v>Home Office</v>
      </c>
      <c r="J2042" s="2">
        <v>135</v>
      </c>
      <c r="K2042" s="2">
        <v>126</v>
      </c>
      <c r="L2042" s="2">
        <v>6</v>
      </c>
      <c r="M2042" s="7">
        <f t="shared" si="124"/>
        <v>756</v>
      </c>
      <c r="N2042" s="7">
        <f t="shared" si="125"/>
        <v>810</v>
      </c>
      <c r="O2042" s="2">
        <v>30</v>
      </c>
      <c r="P2042" s="8">
        <f t="shared" si="126"/>
        <v>840</v>
      </c>
      <c r="Q2042" s="8">
        <f t="shared" si="127"/>
        <v>54</v>
      </c>
      <c r="R2042" s="2" t="s">
        <v>28</v>
      </c>
      <c r="S2042" s="24" cm="1">
        <f t="array" ref="S2042">_xlfn.IFS(P2042&lt;5000, P2042*2%,  P2042&lt;25000, P2042*5%, P2042&lt;50000, P2042*7%, P2042&lt;10000, P2042*9%, P2042&lt;250000, P2042*12%, P2042&gt;=250000, P2042*15%)</f>
        <v>16.8</v>
      </c>
    </row>
    <row r="2043" spans="1:19" x14ac:dyDescent="0.3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>VLOOKUP(F2043,'Customer Info'!A:B,2,FALSE)</f>
        <v>Marc</v>
      </c>
      <c r="H2043" s="6" t="str">
        <f>VLOOKUP(F2043,'Customer Info'!A:C,3,FALSE)</f>
        <v>Harrigan</v>
      </c>
      <c r="I2043" s="6" t="str">
        <f>VLOOKUP(F2043,'Customer Info'!A:E,4,FALSE)</f>
        <v>Corporate</v>
      </c>
      <c r="J2043" s="2">
        <v>1798</v>
      </c>
      <c r="K2043" s="2">
        <v>1650</v>
      </c>
      <c r="L2043" s="2">
        <v>2</v>
      </c>
      <c r="M2043" s="7">
        <f t="shared" si="124"/>
        <v>3300</v>
      </c>
      <c r="N2043" s="7">
        <f t="shared" si="125"/>
        <v>3596</v>
      </c>
      <c r="O2043" s="2">
        <v>73</v>
      </c>
      <c r="P2043" s="8">
        <f t="shared" si="126"/>
        <v>3669</v>
      </c>
      <c r="Q2043" s="8">
        <f t="shared" si="127"/>
        <v>296</v>
      </c>
      <c r="R2043" s="2" t="s">
        <v>28</v>
      </c>
      <c r="S2043" s="24" cm="1">
        <f t="array" ref="S2043">_xlfn.IFS(P2043&lt;5000, P2043*2%,  P2043&lt;25000, P2043*5%, P2043&lt;50000, P2043*7%, P2043&lt;10000, P2043*9%, P2043&lt;250000, P2043*12%, P2043&gt;=250000, P2043*15%)</f>
        <v>73.38</v>
      </c>
    </row>
    <row r="2044" spans="1:19" x14ac:dyDescent="0.3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>VLOOKUP(F2044,'Customer Info'!A:B,2,FALSE)</f>
        <v>Jim</v>
      </c>
      <c r="H2044" s="6" t="str">
        <f>VLOOKUP(F2044,'Customer Info'!A:C,3,FALSE)</f>
        <v>Karlsson</v>
      </c>
      <c r="I2044" s="6" t="str">
        <f>VLOOKUP(F2044,'Customer Info'!A:E,4,FALSE)</f>
        <v>Consumer</v>
      </c>
      <c r="J2044" s="2">
        <v>1169</v>
      </c>
      <c r="K2044" s="2">
        <v>1072</v>
      </c>
      <c r="L2044" s="2">
        <v>2</v>
      </c>
      <c r="M2044" s="7">
        <f t="shared" si="124"/>
        <v>2144</v>
      </c>
      <c r="N2044" s="7">
        <f t="shared" si="125"/>
        <v>2338</v>
      </c>
      <c r="O2044" s="2">
        <v>69</v>
      </c>
      <c r="P2044" s="8">
        <f t="shared" si="126"/>
        <v>2407</v>
      </c>
      <c r="Q2044" s="8">
        <f t="shared" si="127"/>
        <v>194</v>
      </c>
      <c r="R2044" s="2" t="s">
        <v>28</v>
      </c>
      <c r="S2044" s="24" cm="1">
        <f t="array" ref="S2044">_xlfn.IFS(P2044&lt;5000, P2044*2%,  P2044&lt;25000, P2044*5%, P2044&lt;50000, P2044*7%, P2044&lt;10000, P2044*9%, P2044&lt;250000, P2044*12%, P2044&gt;=250000, P2044*15%)</f>
        <v>48.14</v>
      </c>
    </row>
    <row r="2045" spans="1:19" x14ac:dyDescent="0.3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>VLOOKUP(F2045,'Customer Info'!A:B,2,FALSE)</f>
        <v>Carlos</v>
      </c>
      <c r="H2045" s="6" t="str">
        <f>VLOOKUP(F2045,'Customer Info'!A:C,3,FALSE)</f>
        <v>Soltero</v>
      </c>
      <c r="I2045" s="6" t="str">
        <f>VLOOKUP(F2045,'Customer Info'!A:E,4,FALSE)</f>
        <v>Home Office</v>
      </c>
      <c r="J2045" s="2">
        <v>1808</v>
      </c>
      <c r="K2045" s="2">
        <v>1740</v>
      </c>
      <c r="L2045" s="2">
        <v>6</v>
      </c>
      <c r="M2045" s="7">
        <f t="shared" si="124"/>
        <v>10440</v>
      </c>
      <c r="N2045" s="7">
        <f t="shared" si="125"/>
        <v>10848</v>
      </c>
      <c r="O2045" s="2">
        <v>84</v>
      </c>
      <c r="P2045" s="8">
        <f t="shared" si="126"/>
        <v>10932</v>
      </c>
      <c r="Q2045" s="8">
        <f t="shared" si="127"/>
        <v>408</v>
      </c>
      <c r="R2045" s="2" t="s">
        <v>28</v>
      </c>
      <c r="S2045" s="24" cm="1">
        <f t="array" ref="S2045">_xlfn.IFS(P2045&lt;5000, P2045*2%,  P2045&lt;25000, P2045*5%, P2045&lt;50000, P2045*7%, P2045&lt;10000, P2045*9%, P2045&lt;250000, P2045*12%, P2045&gt;=250000, P2045*15%)</f>
        <v>546.6</v>
      </c>
    </row>
    <row r="2046" spans="1:19" x14ac:dyDescent="0.3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>VLOOKUP(F2046,'Customer Info'!A:B,2,FALSE)</f>
        <v>Michelle</v>
      </c>
      <c r="H2046" s="6" t="str">
        <f>VLOOKUP(F2046,'Customer Info'!A:C,3,FALSE)</f>
        <v>Arnett</v>
      </c>
      <c r="I2046" s="6" t="str">
        <f>VLOOKUP(F2046,'Customer Info'!A:E,4,FALSE)</f>
        <v>Consumer</v>
      </c>
      <c r="J2046" s="2">
        <v>2515</v>
      </c>
      <c r="K2046" s="2">
        <v>2397</v>
      </c>
      <c r="L2046" s="2">
        <v>2</v>
      </c>
      <c r="M2046" s="7">
        <f t="shared" si="124"/>
        <v>4794</v>
      </c>
      <c r="N2046" s="7">
        <f t="shared" si="125"/>
        <v>5030</v>
      </c>
      <c r="O2046" s="2">
        <v>89</v>
      </c>
      <c r="P2046" s="8">
        <f t="shared" si="126"/>
        <v>5119</v>
      </c>
      <c r="Q2046" s="8">
        <f t="shared" si="127"/>
        <v>236</v>
      </c>
      <c r="R2046" s="2" t="s">
        <v>28</v>
      </c>
      <c r="S2046" s="24" cm="1">
        <f t="array" ref="S2046">_xlfn.IFS(P2046&lt;5000, P2046*2%,  P2046&lt;25000, P2046*5%, P2046&lt;50000, P2046*7%, P2046&lt;10000, P2046*9%, P2046&lt;250000, P2046*12%, P2046&gt;=250000, P2046*15%)</f>
        <v>255.95000000000002</v>
      </c>
    </row>
    <row r="2047" spans="1:19" x14ac:dyDescent="0.3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>VLOOKUP(F2047,'Customer Info'!A:B,2,FALSE)</f>
        <v>Patrick</v>
      </c>
      <c r="H2047" s="6" t="str">
        <f>VLOOKUP(F2047,'Customer Info'!A:C,3,FALSE)</f>
        <v>O'Donnell</v>
      </c>
      <c r="I2047" s="6" t="str">
        <f>VLOOKUP(F2047,'Customer Info'!A:E,4,FALSE)</f>
        <v>Consumer</v>
      </c>
      <c r="J2047" s="2">
        <v>1752</v>
      </c>
      <c r="K2047" s="2">
        <v>1576</v>
      </c>
      <c r="L2047" s="2">
        <v>3</v>
      </c>
      <c r="M2047" s="7">
        <f t="shared" si="124"/>
        <v>4728</v>
      </c>
      <c r="N2047" s="7">
        <f t="shared" si="125"/>
        <v>5256</v>
      </c>
      <c r="O2047" s="2">
        <v>88</v>
      </c>
      <c r="P2047" s="8">
        <f t="shared" si="126"/>
        <v>5344</v>
      </c>
      <c r="Q2047" s="8">
        <f t="shared" si="127"/>
        <v>528</v>
      </c>
      <c r="R2047" s="2" t="s">
        <v>28</v>
      </c>
      <c r="S2047" s="24" cm="1">
        <f t="array" ref="S2047">_xlfn.IFS(P2047&lt;5000, P2047*2%,  P2047&lt;25000, P2047*5%, P2047&lt;50000, P2047*7%, P2047&lt;10000, P2047*9%, P2047&lt;250000, P2047*12%, P2047&gt;=250000, P2047*15%)</f>
        <v>267.2</v>
      </c>
    </row>
    <row r="2048" spans="1:19" x14ac:dyDescent="0.3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>VLOOKUP(F2048,'Customer Info'!A:B,2,FALSE)</f>
        <v>Kristina</v>
      </c>
      <c r="H2048" s="6" t="str">
        <f>VLOOKUP(F2048,'Customer Info'!A:C,3,FALSE)</f>
        <v>Nunn</v>
      </c>
      <c r="I2048" s="6" t="str">
        <f>VLOOKUP(F2048,'Customer Info'!A:E,4,FALSE)</f>
        <v>Consumer</v>
      </c>
      <c r="J2048" s="2">
        <v>179</v>
      </c>
      <c r="K2048" s="2">
        <v>171</v>
      </c>
      <c r="L2048" s="2">
        <v>5</v>
      </c>
      <c r="M2048" s="7">
        <f t="shared" si="124"/>
        <v>855</v>
      </c>
      <c r="N2048" s="7">
        <f t="shared" si="125"/>
        <v>895</v>
      </c>
      <c r="O2048" s="2">
        <v>30</v>
      </c>
      <c r="P2048" s="8">
        <f t="shared" si="126"/>
        <v>925</v>
      </c>
      <c r="Q2048" s="8">
        <f t="shared" si="127"/>
        <v>40</v>
      </c>
      <c r="R2048" s="2" t="s">
        <v>50</v>
      </c>
      <c r="S2048" s="24" cm="1">
        <f t="array" ref="S2048">_xlfn.IFS(P2048&lt;5000, P2048*2%,  P2048&lt;25000, P2048*5%, P2048&lt;50000, P2048*7%, P2048&lt;10000, P2048*9%, P2048&lt;250000, P2048*12%, P2048&gt;=250000, P2048*15%)</f>
        <v>18.5</v>
      </c>
    </row>
    <row r="2049" spans="1:19" x14ac:dyDescent="0.3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>VLOOKUP(F2049,'Customer Info'!A:B,2,FALSE)</f>
        <v>Roland</v>
      </c>
      <c r="H2049" s="6" t="str">
        <f>VLOOKUP(F2049,'Customer Info'!A:C,3,FALSE)</f>
        <v>Murray</v>
      </c>
      <c r="I2049" s="6" t="str">
        <f>VLOOKUP(F2049,'Customer Info'!A:E,4,FALSE)</f>
        <v>Consumer</v>
      </c>
      <c r="J2049" s="2">
        <v>1574</v>
      </c>
      <c r="K2049" s="2">
        <v>1458</v>
      </c>
      <c r="L2049" s="2">
        <v>3</v>
      </c>
      <c r="M2049" s="7">
        <f t="shared" si="124"/>
        <v>4374</v>
      </c>
      <c r="N2049" s="7">
        <f t="shared" si="125"/>
        <v>4722</v>
      </c>
      <c r="O2049" s="2">
        <v>59</v>
      </c>
      <c r="P2049" s="8">
        <f t="shared" si="126"/>
        <v>4781</v>
      </c>
      <c r="Q2049" s="8">
        <f t="shared" si="127"/>
        <v>348</v>
      </c>
      <c r="R2049" s="2" t="s">
        <v>50</v>
      </c>
      <c r="S2049" s="24" cm="1">
        <f t="array" ref="S2049">_xlfn.IFS(P2049&lt;5000, P2049*2%,  P2049&lt;25000, P2049*5%, P2049&lt;50000, P2049*7%, P2049&lt;10000, P2049*9%, P2049&lt;250000, P2049*12%, P2049&gt;=250000, P2049*15%)</f>
        <v>95.62</v>
      </c>
    </row>
    <row r="2050" spans="1:19" x14ac:dyDescent="0.3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>VLOOKUP(F2050,'Customer Info'!A:B,2,FALSE)</f>
        <v>Jonathan</v>
      </c>
      <c r="H2050" s="6" t="str">
        <f>VLOOKUP(F2050,'Customer Info'!A:C,3,FALSE)</f>
        <v>Howell</v>
      </c>
      <c r="I2050" s="6" t="str">
        <f>VLOOKUP(F2050,'Customer Info'!A:E,4,FALSE)</f>
        <v>Consumer</v>
      </c>
      <c r="J2050" s="2">
        <v>1752</v>
      </c>
      <c r="K2050" s="2">
        <v>1576</v>
      </c>
      <c r="L2050" s="2">
        <v>2</v>
      </c>
      <c r="M2050" s="7">
        <f t="shared" si="124"/>
        <v>3152</v>
      </c>
      <c r="N2050" s="7">
        <f t="shared" si="125"/>
        <v>3504</v>
      </c>
      <c r="O2050" s="2">
        <v>30</v>
      </c>
      <c r="P2050" s="8">
        <f t="shared" si="126"/>
        <v>3534</v>
      </c>
      <c r="Q2050" s="8">
        <f t="shared" si="127"/>
        <v>352</v>
      </c>
      <c r="R2050" s="2" t="s">
        <v>28</v>
      </c>
      <c r="S2050" s="24" cm="1">
        <f t="array" ref="S2050">_xlfn.IFS(P2050&lt;5000, P2050*2%,  P2050&lt;25000, P2050*5%, P2050&lt;50000, P2050*7%, P2050&lt;10000, P2050*9%, P2050&lt;250000, P2050*12%, P2050&gt;=250000, P2050*15%)</f>
        <v>70.680000000000007</v>
      </c>
    </row>
    <row r="2051" spans="1:19" x14ac:dyDescent="0.3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>VLOOKUP(F2051,'Customer Info'!A:B,2,FALSE)</f>
        <v>Tracy</v>
      </c>
      <c r="H2051" s="6" t="str">
        <f>VLOOKUP(F2051,'Customer Info'!A:C,3,FALSE)</f>
        <v>Blumstein</v>
      </c>
      <c r="I2051" s="6" t="str">
        <f>VLOOKUP(F2051,'Customer Info'!A:E,4,FALSE)</f>
        <v>Consumer</v>
      </c>
      <c r="J2051" s="2">
        <v>2243</v>
      </c>
      <c r="K2051" s="2">
        <v>2000</v>
      </c>
      <c r="L2051" s="2">
        <v>3</v>
      </c>
      <c r="M2051" s="7">
        <f t="shared" si="124"/>
        <v>6000</v>
      </c>
      <c r="N2051" s="7">
        <f t="shared" si="125"/>
        <v>6729</v>
      </c>
      <c r="O2051" s="2">
        <v>58</v>
      </c>
      <c r="P2051" s="8">
        <f t="shared" si="126"/>
        <v>6787</v>
      </c>
      <c r="Q2051" s="8">
        <f t="shared" si="127"/>
        <v>729</v>
      </c>
      <c r="R2051" s="2" t="s">
        <v>50</v>
      </c>
      <c r="S2051" s="24" cm="1">
        <f t="array" ref="S2051">_xlfn.IFS(P2051&lt;5000, P2051*2%,  P2051&lt;25000, P2051*5%, P2051&lt;50000, P2051*7%, P2051&lt;10000, P2051*9%, P2051&lt;250000, P2051*12%, P2051&gt;=250000, P2051*15%)</f>
        <v>339.35</v>
      </c>
    </row>
    <row r="2052" spans="1:19" x14ac:dyDescent="0.3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>VLOOKUP(F2052,'Customer Info'!A:B,2,FALSE)</f>
        <v>Victoria</v>
      </c>
      <c r="H2052" s="6" t="str">
        <f>VLOOKUP(F2052,'Customer Info'!A:C,3,FALSE)</f>
        <v>Wilson</v>
      </c>
      <c r="I2052" s="6" t="str">
        <f>VLOOKUP(F2052,'Customer Info'!A:E,4,FALSE)</f>
        <v>Home Office</v>
      </c>
      <c r="J2052" s="2">
        <v>7943</v>
      </c>
      <c r="K2052" s="2">
        <v>7790</v>
      </c>
      <c r="L2052" s="2">
        <v>1</v>
      </c>
      <c r="M2052" s="7">
        <f t="shared" si="124"/>
        <v>7790</v>
      </c>
      <c r="N2052" s="7">
        <f t="shared" si="125"/>
        <v>7943</v>
      </c>
      <c r="O2052" s="2">
        <v>81</v>
      </c>
      <c r="P2052" s="8">
        <f t="shared" si="126"/>
        <v>8024</v>
      </c>
      <c r="Q2052" s="8">
        <f t="shared" si="127"/>
        <v>153</v>
      </c>
      <c r="R2052" s="2" t="s">
        <v>28</v>
      </c>
      <c r="S2052" s="24" cm="1">
        <f t="array" ref="S2052">_xlfn.IFS(P2052&lt;5000, P2052*2%,  P2052&lt;25000, P2052*5%, P2052&lt;50000, P2052*7%, P2052&lt;10000, P2052*9%, P2052&lt;250000, P2052*12%, P2052&gt;=250000, P2052*15%)</f>
        <v>401.20000000000005</v>
      </c>
    </row>
    <row r="2053" spans="1:19" x14ac:dyDescent="0.3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>VLOOKUP(F2053,'Customer Info'!A:B,2,FALSE)</f>
        <v>Thomas</v>
      </c>
      <c r="H2053" s="6" t="str">
        <f>VLOOKUP(F2053,'Customer Info'!A:C,3,FALSE)</f>
        <v>Brumley</v>
      </c>
      <c r="I2053" s="6" t="str">
        <f>VLOOKUP(F2053,'Customer Info'!A:E,4,FALSE)</f>
        <v>Corporate</v>
      </c>
      <c r="J2053" s="2">
        <v>2759</v>
      </c>
      <c r="K2053" s="2">
        <v>2628</v>
      </c>
      <c r="L2053" s="2">
        <v>3</v>
      </c>
      <c r="M2053" s="7">
        <f t="shared" si="124"/>
        <v>7884</v>
      </c>
      <c r="N2053" s="7">
        <f t="shared" si="125"/>
        <v>8277</v>
      </c>
      <c r="O2053" s="2">
        <v>56</v>
      </c>
      <c r="P2053" s="8">
        <f t="shared" si="126"/>
        <v>8333</v>
      </c>
      <c r="Q2053" s="8">
        <f t="shared" si="127"/>
        <v>393</v>
      </c>
      <c r="R2053" s="2" t="s">
        <v>28</v>
      </c>
      <c r="S2053" s="24" cm="1">
        <f t="array" ref="S2053">_xlfn.IFS(P2053&lt;5000, P2053*2%,  P2053&lt;25000, P2053*5%, P2053&lt;50000, P2053*7%, P2053&lt;10000, P2053*9%, P2053&lt;250000, P2053*12%, P2053&gt;=250000, P2053*15%)</f>
        <v>416.65000000000003</v>
      </c>
    </row>
    <row r="2054" spans="1:19" x14ac:dyDescent="0.3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>VLOOKUP(F2054,'Customer Info'!A:B,2,FALSE)</f>
        <v>Michelle</v>
      </c>
      <c r="H2054" s="6" t="str">
        <f>VLOOKUP(F2054,'Customer Info'!A:C,3,FALSE)</f>
        <v>Tran</v>
      </c>
      <c r="I2054" s="6" t="str">
        <f>VLOOKUP(F2054,'Customer Info'!A:E,4,FALSE)</f>
        <v>Home Office</v>
      </c>
      <c r="J2054" s="2">
        <v>8686</v>
      </c>
      <c r="K2054" s="2">
        <v>8035</v>
      </c>
      <c r="L2054" s="2">
        <v>1</v>
      </c>
      <c r="M2054" s="7">
        <f t="shared" si="124"/>
        <v>8035</v>
      </c>
      <c r="N2054" s="7">
        <f t="shared" si="125"/>
        <v>8686</v>
      </c>
      <c r="O2054" s="2">
        <v>54</v>
      </c>
      <c r="P2054" s="8">
        <f t="shared" si="126"/>
        <v>8740</v>
      </c>
      <c r="Q2054" s="8">
        <f t="shared" si="127"/>
        <v>651</v>
      </c>
      <c r="R2054" s="2" t="s">
        <v>28</v>
      </c>
      <c r="S2054" s="24" cm="1">
        <f t="array" ref="S2054">_xlfn.IFS(P2054&lt;5000, P2054*2%,  P2054&lt;25000, P2054*5%, P2054&lt;50000, P2054*7%, P2054&lt;10000, P2054*9%, P2054&lt;250000, P2054*12%, P2054&gt;=250000, P2054*15%)</f>
        <v>437</v>
      </c>
    </row>
    <row r="2055" spans="1:19" x14ac:dyDescent="0.3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>VLOOKUP(F2055,'Customer Info'!A:B,2,FALSE)</f>
        <v>Larry</v>
      </c>
      <c r="H2055" s="6" t="str">
        <f>VLOOKUP(F2055,'Customer Info'!A:C,3,FALSE)</f>
        <v>Blacks</v>
      </c>
      <c r="I2055" s="6" t="str">
        <f>VLOOKUP(F2055,'Customer Info'!A:E,4,FALSE)</f>
        <v>Consumer</v>
      </c>
      <c r="J2055" s="2">
        <v>90</v>
      </c>
      <c r="K2055" s="2">
        <v>81</v>
      </c>
      <c r="L2055" s="2">
        <v>4</v>
      </c>
      <c r="M2055" s="7">
        <f t="shared" si="124"/>
        <v>324</v>
      </c>
      <c r="N2055" s="7">
        <f t="shared" si="125"/>
        <v>360</v>
      </c>
      <c r="O2055" s="2">
        <v>10</v>
      </c>
      <c r="P2055" s="8">
        <f t="shared" si="126"/>
        <v>370</v>
      </c>
      <c r="Q2055" s="8">
        <f t="shared" si="127"/>
        <v>36</v>
      </c>
      <c r="R2055" s="2" t="s">
        <v>28</v>
      </c>
      <c r="S2055" s="24" cm="1">
        <f t="array" ref="S2055">_xlfn.IFS(P2055&lt;5000, P2055*2%,  P2055&lt;25000, P2055*5%, P2055&lt;50000, P2055*7%, P2055&lt;10000, P2055*9%, P2055&lt;250000, P2055*12%, P2055&gt;=250000, P2055*15%)</f>
        <v>7.4</v>
      </c>
    </row>
    <row r="2056" spans="1:19" x14ac:dyDescent="0.3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>VLOOKUP(F2056,'Customer Info'!A:B,2,FALSE)</f>
        <v>Dave</v>
      </c>
      <c r="H2056" s="6" t="str">
        <f>VLOOKUP(F2056,'Customer Info'!A:C,3,FALSE)</f>
        <v>Poirier</v>
      </c>
      <c r="I2056" s="6" t="str">
        <f>VLOOKUP(F2056,'Customer Info'!A:E,4,FALSE)</f>
        <v>Consumer</v>
      </c>
      <c r="J2056" s="2">
        <v>9306</v>
      </c>
      <c r="K2056" s="2">
        <v>8461</v>
      </c>
      <c r="L2056" s="2">
        <v>1</v>
      </c>
      <c r="M2056" s="7">
        <f t="shared" si="124"/>
        <v>8461</v>
      </c>
      <c r="N2056" s="7">
        <f t="shared" si="125"/>
        <v>9306</v>
      </c>
      <c r="O2056" s="2">
        <v>37</v>
      </c>
      <c r="P2056" s="8">
        <f t="shared" si="126"/>
        <v>9343</v>
      </c>
      <c r="Q2056" s="8">
        <f t="shared" si="127"/>
        <v>845</v>
      </c>
      <c r="R2056" s="2" t="s">
        <v>28</v>
      </c>
      <c r="S2056" s="24" cm="1">
        <f t="array" ref="S2056">_xlfn.IFS(P2056&lt;5000, P2056*2%,  P2056&lt;25000, P2056*5%, P2056&lt;50000, P2056*7%, P2056&lt;10000, P2056*9%, P2056&lt;250000, P2056*12%, P2056&gt;=250000, P2056*15%)</f>
        <v>467.15000000000003</v>
      </c>
    </row>
    <row r="2057" spans="1:19" x14ac:dyDescent="0.3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>VLOOKUP(F2057,'Customer Info'!A:B,2,FALSE)</f>
        <v>Claire</v>
      </c>
      <c r="H2057" s="6" t="str">
        <f>VLOOKUP(F2057,'Customer Info'!A:C,3,FALSE)</f>
        <v>Gute</v>
      </c>
      <c r="I2057" s="6" t="str">
        <f>VLOOKUP(F2057,'Customer Info'!A:E,4,FALSE)</f>
        <v>Consumer</v>
      </c>
      <c r="J2057" s="2">
        <v>932</v>
      </c>
      <c r="K2057" s="2">
        <v>838</v>
      </c>
      <c r="L2057" s="2">
        <v>2</v>
      </c>
      <c r="M2057" s="7">
        <f t="shared" si="124"/>
        <v>1676</v>
      </c>
      <c r="N2057" s="7">
        <f t="shared" si="125"/>
        <v>1864</v>
      </c>
      <c r="O2057" s="2">
        <v>25</v>
      </c>
      <c r="P2057" s="8">
        <f t="shared" si="126"/>
        <v>1889</v>
      </c>
      <c r="Q2057" s="8">
        <f t="shared" si="127"/>
        <v>188</v>
      </c>
      <c r="R2057" s="2" t="s">
        <v>56</v>
      </c>
      <c r="S2057" s="24" cm="1">
        <f t="array" ref="S2057">_xlfn.IFS(P2057&lt;5000, P2057*2%,  P2057&lt;25000, P2057*5%, P2057&lt;50000, P2057*7%, P2057&lt;10000, P2057*9%, P2057&lt;250000, P2057*12%, P2057&gt;=250000, P2057*15%)</f>
        <v>37.78</v>
      </c>
    </row>
    <row r="2058" spans="1:19" x14ac:dyDescent="0.3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>VLOOKUP(F2058,'Customer Info'!A:B,2,FALSE)</f>
        <v>Michael</v>
      </c>
      <c r="H2058" s="6" t="str">
        <f>VLOOKUP(F2058,'Customer Info'!A:C,3,FALSE)</f>
        <v>Moore</v>
      </c>
      <c r="I2058" s="6" t="str">
        <f>VLOOKUP(F2058,'Customer Info'!A:E,4,FALSE)</f>
        <v>Consumer</v>
      </c>
      <c r="J2058" s="2">
        <v>135</v>
      </c>
      <c r="K2058" s="2">
        <v>129</v>
      </c>
      <c r="L2058" s="2">
        <v>3</v>
      </c>
      <c r="M2058" s="7">
        <f t="shared" si="124"/>
        <v>387</v>
      </c>
      <c r="N2058" s="7">
        <f t="shared" si="125"/>
        <v>405</v>
      </c>
      <c r="O2058" s="2">
        <v>30</v>
      </c>
      <c r="P2058" s="8">
        <f t="shared" si="126"/>
        <v>435</v>
      </c>
      <c r="Q2058" s="8">
        <f t="shared" si="127"/>
        <v>18</v>
      </c>
      <c r="R2058" s="2" t="s">
        <v>56</v>
      </c>
      <c r="S2058" s="24" cm="1">
        <f t="array" ref="S2058">_xlfn.IFS(P2058&lt;5000, P2058*2%,  P2058&lt;25000, P2058*5%, P2058&lt;50000, P2058*7%, P2058&lt;10000, P2058*9%, P2058&lt;250000, P2058*12%, P2058&gt;=250000, P2058*15%)</f>
        <v>8.7000000000000011</v>
      </c>
    </row>
    <row r="2059" spans="1:19" x14ac:dyDescent="0.3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>VLOOKUP(F2059,'Customer Info'!A:B,2,FALSE)</f>
        <v>Dave</v>
      </c>
      <c r="H2059" s="6" t="str">
        <f>VLOOKUP(F2059,'Customer Info'!A:C,3,FALSE)</f>
        <v>Poirier</v>
      </c>
      <c r="I2059" s="6" t="str">
        <f>VLOOKUP(F2059,'Customer Info'!A:E,4,FALSE)</f>
        <v>Consumer</v>
      </c>
      <c r="J2059" s="2">
        <v>185</v>
      </c>
      <c r="K2059" s="2">
        <v>174</v>
      </c>
      <c r="L2059" s="2">
        <v>5</v>
      </c>
      <c r="M2059" s="7">
        <f t="shared" ref="M2059:M2122" si="128">K2059*L2059</f>
        <v>870</v>
      </c>
      <c r="N2059" s="7">
        <f t="shared" ref="N2059:N2122" si="129">J2059*L2059</f>
        <v>925</v>
      </c>
      <c r="O2059" s="2">
        <v>30</v>
      </c>
      <c r="P2059" s="8">
        <f t="shared" ref="P2059:P2122" si="130">N2059+O2059</f>
        <v>955</v>
      </c>
      <c r="Q2059" s="8">
        <f t="shared" ref="Q2059:Q2122" si="131">N2059-M2059</f>
        <v>55</v>
      </c>
      <c r="R2059" s="2" t="s">
        <v>28</v>
      </c>
      <c r="S2059" s="24" cm="1">
        <f t="array" ref="S2059">_xlfn.IFS(P2059&lt;5000, P2059*2%,  P2059&lt;25000, P2059*5%, P2059&lt;50000, P2059*7%, P2059&lt;10000, P2059*9%, P2059&lt;250000, P2059*12%, P2059&gt;=250000, P2059*15%)</f>
        <v>19.100000000000001</v>
      </c>
    </row>
    <row r="2060" spans="1:19" x14ac:dyDescent="0.3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>VLOOKUP(F2060,'Customer Info'!A:B,2,FALSE)</f>
        <v>Roy</v>
      </c>
      <c r="H2060" s="6" t="str">
        <f>VLOOKUP(F2060,'Customer Info'!A:C,3,FALSE)</f>
        <v>Phan</v>
      </c>
      <c r="I2060" s="6" t="str">
        <f>VLOOKUP(F2060,'Customer Info'!A:E,4,FALSE)</f>
        <v>Corporate</v>
      </c>
      <c r="J2060" s="2">
        <v>3192</v>
      </c>
      <c r="K2060" s="2">
        <v>3011</v>
      </c>
      <c r="L2060" s="2">
        <v>3</v>
      </c>
      <c r="M2060" s="7">
        <f t="shared" si="128"/>
        <v>9033</v>
      </c>
      <c r="N2060" s="7">
        <f t="shared" si="129"/>
        <v>9576</v>
      </c>
      <c r="O2060" s="2">
        <v>51</v>
      </c>
      <c r="P2060" s="8">
        <f t="shared" si="130"/>
        <v>9627</v>
      </c>
      <c r="Q2060" s="8">
        <f t="shared" si="131"/>
        <v>543</v>
      </c>
      <c r="R2060" s="2" t="s">
        <v>28</v>
      </c>
      <c r="S2060" s="24" cm="1">
        <f t="array" ref="S2060">_xlfn.IFS(P2060&lt;5000, P2060*2%,  P2060&lt;25000, P2060*5%, P2060&lt;50000, P2060*7%, P2060&lt;10000, P2060*9%, P2060&lt;250000, P2060*12%, P2060&gt;=250000, P2060*15%)</f>
        <v>481.35</v>
      </c>
    </row>
    <row r="2061" spans="1:19" x14ac:dyDescent="0.3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>VLOOKUP(F2061,'Customer Info'!A:B,2,FALSE)</f>
        <v>Ben</v>
      </c>
      <c r="H2061" s="6" t="str">
        <f>VLOOKUP(F2061,'Customer Info'!A:C,3,FALSE)</f>
        <v>Peterman</v>
      </c>
      <c r="I2061" s="6" t="str">
        <f>VLOOKUP(F2061,'Customer Info'!A:E,4,FALSE)</f>
        <v>Consumer</v>
      </c>
      <c r="J2061" s="2">
        <v>3176</v>
      </c>
      <c r="K2061" s="2">
        <v>3116</v>
      </c>
      <c r="L2061" s="2">
        <v>1</v>
      </c>
      <c r="M2061" s="7">
        <f t="shared" si="128"/>
        <v>3116</v>
      </c>
      <c r="N2061" s="7">
        <f t="shared" si="129"/>
        <v>3176</v>
      </c>
      <c r="O2061" s="2">
        <v>90</v>
      </c>
      <c r="P2061" s="8">
        <f t="shared" si="130"/>
        <v>3266</v>
      </c>
      <c r="Q2061" s="8">
        <f t="shared" si="131"/>
        <v>60</v>
      </c>
      <c r="R2061" s="2" t="s">
        <v>56</v>
      </c>
      <c r="S2061" s="24" cm="1">
        <f t="array" ref="S2061">_xlfn.IFS(P2061&lt;5000, P2061*2%,  P2061&lt;25000, P2061*5%, P2061&lt;50000, P2061*7%, P2061&lt;10000, P2061*9%, P2061&lt;250000, P2061*12%, P2061&gt;=250000, P2061*15%)</f>
        <v>65.320000000000007</v>
      </c>
    </row>
    <row r="2062" spans="1:19" x14ac:dyDescent="0.3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>VLOOKUP(F2062,'Customer Info'!A:B,2,FALSE)</f>
        <v>Susan</v>
      </c>
      <c r="H2062" s="6" t="str">
        <f>VLOOKUP(F2062,'Customer Info'!A:C,3,FALSE)</f>
        <v>Pistek</v>
      </c>
      <c r="I2062" s="6" t="str">
        <f>VLOOKUP(F2062,'Customer Info'!A:E,4,FALSE)</f>
        <v>Consumer</v>
      </c>
      <c r="J2062" s="2">
        <v>169</v>
      </c>
      <c r="K2062" s="2">
        <v>160</v>
      </c>
      <c r="L2062" s="2">
        <v>5</v>
      </c>
      <c r="M2062" s="7">
        <f t="shared" si="128"/>
        <v>800</v>
      </c>
      <c r="N2062" s="7">
        <f t="shared" si="129"/>
        <v>845</v>
      </c>
      <c r="O2062" s="2">
        <v>30</v>
      </c>
      <c r="P2062" s="8">
        <f t="shared" si="130"/>
        <v>875</v>
      </c>
      <c r="Q2062" s="8">
        <f t="shared" si="131"/>
        <v>45</v>
      </c>
      <c r="R2062" s="2" t="s">
        <v>26</v>
      </c>
      <c r="S2062" s="24" cm="1">
        <f t="array" ref="S2062">_xlfn.IFS(P2062&lt;5000, P2062*2%,  P2062&lt;25000, P2062*5%, P2062&lt;50000, P2062*7%, P2062&lt;10000, P2062*9%, P2062&lt;250000, P2062*12%, P2062&gt;=250000, P2062*15%)</f>
        <v>17.5</v>
      </c>
    </row>
    <row r="2063" spans="1:19" x14ac:dyDescent="0.3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>VLOOKUP(F2063,'Customer Info'!A:B,2,FALSE)</f>
        <v>Emily</v>
      </c>
      <c r="H2063" s="6" t="str">
        <f>VLOOKUP(F2063,'Customer Info'!A:C,3,FALSE)</f>
        <v>Burns</v>
      </c>
      <c r="I2063" s="6" t="str">
        <f>VLOOKUP(F2063,'Customer Info'!A:E,4,FALSE)</f>
        <v>Consumer</v>
      </c>
      <c r="J2063" s="2">
        <v>187</v>
      </c>
      <c r="K2063" s="2">
        <v>176</v>
      </c>
      <c r="L2063" s="2">
        <v>6</v>
      </c>
      <c r="M2063" s="7">
        <f t="shared" si="128"/>
        <v>1056</v>
      </c>
      <c r="N2063" s="7">
        <f t="shared" si="129"/>
        <v>1122</v>
      </c>
      <c r="O2063" s="2">
        <v>30</v>
      </c>
      <c r="P2063" s="8">
        <f t="shared" si="130"/>
        <v>1152</v>
      </c>
      <c r="Q2063" s="8">
        <f t="shared" si="131"/>
        <v>66</v>
      </c>
      <c r="R2063" s="2" t="s">
        <v>28</v>
      </c>
      <c r="S2063" s="24" cm="1">
        <f t="array" ref="S2063">_xlfn.IFS(P2063&lt;5000, P2063*2%,  P2063&lt;25000, P2063*5%, P2063&lt;50000, P2063*7%, P2063&lt;10000, P2063*9%, P2063&lt;250000, P2063*12%, P2063&gt;=250000, P2063*15%)</f>
        <v>23.04</v>
      </c>
    </row>
    <row r="2064" spans="1:19" x14ac:dyDescent="0.3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>VLOOKUP(F2064,'Customer Info'!A:B,2,FALSE)</f>
        <v>Alex</v>
      </c>
      <c r="H2064" s="6" t="str">
        <f>VLOOKUP(F2064,'Customer Info'!A:C,3,FALSE)</f>
        <v>Avila</v>
      </c>
      <c r="I2064" s="6" t="str">
        <f>VLOOKUP(F2064,'Customer Info'!A:E,4,FALSE)</f>
        <v>Corporate</v>
      </c>
      <c r="J2064" s="2">
        <v>445</v>
      </c>
      <c r="K2064" s="2">
        <v>415</v>
      </c>
      <c r="L2064" s="2">
        <v>2</v>
      </c>
      <c r="M2064" s="7">
        <f t="shared" si="128"/>
        <v>830</v>
      </c>
      <c r="N2064" s="7">
        <f t="shared" si="129"/>
        <v>890</v>
      </c>
      <c r="O2064" s="2">
        <v>36</v>
      </c>
      <c r="P2064" s="8">
        <f t="shared" si="130"/>
        <v>926</v>
      </c>
      <c r="Q2064" s="8">
        <f t="shared" si="131"/>
        <v>60</v>
      </c>
      <c r="R2064" s="2" t="s">
        <v>50</v>
      </c>
      <c r="S2064" s="24" cm="1">
        <f t="array" ref="S2064">_xlfn.IFS(P2064&lt;5000, P2064*2%,  P2064&lt;25000, P2064*5%, P2064&lt;50000, P2064*7%, P2064&lt;10000, P2064*9%, P2064&lt;250000, P2064*12%, P2064&gt;=250000, P2064*15%)</f>
        <v>18.52</v>
      </c>
    </row>
    <row r="2065" spans="1:19" x14ac:dyDescent="0.3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>VLOOKUP(F2065,'Customer Info'!A:B,2,FALSE)</f>
        <v>Larry</v>
      </c>
      <c r="H2065" s="6" t="str">
        <f>VLOOKUP(F2065,'Customer Info'!A:C,3,FALSE)</f>
        <v>Blacks</v>
      </c>
      <c r="I2065" s="6" t="str">
        <f>VLOOKUP(F2065,'Customer Info'!A:E,4,FALSE)</f>
        <v>Consumer</v>
      </c>
      <c r="J2065" s="2">
        <v>7960</v>
      </c>
      <c r="K2065" s="2">
        <v>7375</v>
      </c>
      <c r="L2065" s="2">
        <v>2</v>
      </c>
      <c r="M2065" s="7">
        <f t="shared" si="128"/>
        <v>14750</v>
      </c>
      <c r="N2065" s="7">
        <f t="shared" si="129"/>
        <v>15920</v>
      </c>
      <c r="O2065" s="2">
        <v>28</v>
      </c>
      <c r="P2065" s="8">
        <f t="shared" si="130"/>
        <v>15948</v>
      </c>
      <c r="Q2065" s="8">
        <f t="shared" si="131"/>
        <v>1170</v>
      </c>
      <c r="R2065" s="2" t="s">
        <v>28</v>
      </c>
      <c r="S2065" s="24" cm="1">
        <f t="array" ref="S2065">_xlfn.IFS(P2065&lt;5000, P2065*2%,  P2065&lt;25000, P2065*5%, P2065&lt;50000, P2065*7%, P2065&lt;10000, P2065*9%, P2065&lt;250000, P2065*12%, P2065&gt;=250000, P2065*15%)</f>
        <v>797.40000000000009</v>
      </c>
    </row>
    <row r="2066" spans="1:19" x14ac:dyDescent="0.3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>VLOOKUP(F2066,'Customer Info'!A:B,2,FALSE)</f>
        <v>Daniel</v>
      </c>
      <c r="H2066" s="6" t="str">
        <f>VLOOKUP(F2066,'Customer Info'!A:C,3,FALSE)</f>
        <v>Raglin</v>
      </c>
      <c r="I2066" s="6" t="str">
        <f>VLOOKUP(F2066,'Customer Info'!A:E,4,FALSE)</f>
        <v>Home Office</v>
      </c>
      <c r="J2066" s="2">
        <v>127</v>
      </c>
      <c r="K2066" s="2">
        <v>116</v>
      </c>
      <c r="L2066" s="2">
        <v>4</v>
      </c>
      <c r="M2066" s="7">
        <f t="shared" si="128"/>
        <v>464</v>
      </c>
      <c r="N2066" s="7">
        <f t="shared" si="129"/>
        <v>508</v>
      </c>
      <c r="O2066" s="2">
        <v>30</v>
      </c>
      <c r="P2066" s="8">
        <f t="shared" si="130"/>
        <v>538</v>
      </c>
      <c r="Q2066" s="8">
        <f t="shared" si="131"/>
        <v>44</v>
      </c>
      <c r="R2066" s="2" t="s">
        <v>28</v>
      </c>
      <c r="S2066" s="24" cm="1">
        <f t="array" ref="S2066">_xlfn.IFS(P2066&lt;5000, P2066*2%,  P2066&lt;25000, P2066*5%, P2066&lt;50000, P2066*7%, P2066&lt;10000, P2066*9%, P2066&lt;250000, P2066*12%, P2066&gt;=250000, P2066*15%)</f>
        <v>10.76</v>
      </c>
    </row>
    <row r="2067" spans="1:19" x14ac:dyDescent="0.3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>VLOOKUP(F2067,'Customer Info'!A:B,2,FALSE)</f>
        <v>Lindsay</v>
      </c>
      <c r="H2067" s="6" t="str">
        <f>VLOOKUP(F2067,'Customer Info'!A:C,3,FALSE)</f>
        <v>Shagiari</v>
      </c>
      <c r="I2067" s="6" t="str">
        <f>VLOOKUP(F2067,'Customer Info'!A:E,4,FALSE)</f>
        <v>Corporate</v>
      </c>
      <c r="J2067" s="2">
        <v>3256</v>
      </c>
      <c r="K2067" s="2">
        <v>2959</v>
      </c>
      <c r="L2067" s="2">
        <v>4</v>
      </c>
      <c r="M2067" s="7">
        <f t="shared" si="128"/>
        <v>11836</v>
      </c>
      <c r="N2067" s="7">
        <f t="shared" si="129"/>
        <v>13024</v>
      </c>
      <c r="O2067" s="2">
        <v>61</v>
      </c>
      <c r="P2067" s="8">
        <f t="shared" si="130"/>
        <v>13085</v>
      </c>
      <c r="Q2067" s="8">
        <f t="shared" si="131"/>
        <v>1188</v>
      </c>
      <c r="R2067" s="2" t="s">
        <v>28</v>
      </c>
      <c r="S2067" s="24" cm="1">
        <f t="array" ref="S2067">_xlfn.IFS(P2067&lt;5000, P2067*2%,  P2067&lt;25000, P2067*5%, P2067&lt;50000, P2067*7%, P2067&lt;10000, P2067*9%, P2067&lt;250000, P2067*12%, P2067&gt;=250000, P2067*15%)</f>
        <v>654.25</v>
      </c>
    </row>
    <row r="2068" spans="1:19" x14ac:dyDescent="0.3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>VLOOKUP(F2068,'Customer Info'!A:B,2,FALSE)</f>
        <v>Corinna</v>
      </c>
      <c r="H2068" s="6" t="str">
        <f>VLOOKUP(F2068,'Customer Info'!A:C,3,FALSE)</f>
        <v>Mitchell</v>
      </c>
      <c r="I2068" s="6" t="str">
        <f>VLOOKUP(F2068,'Customer Info'!A:E,4,FALSE)</f>
        <v>Consumer</v>
      </c>
      <c r="J2068" s="2">
        <v>2644</v>
      </c>
      <c r="K2068" s="2">
        <v>2425</v>
      </c>
      <c r="L2068" s="2">
        <v>3</v>
      </c>
      <c r="M2068" s="7">
        <f t="shared" si="128"/>
        <v>7275</v>
      </c>
      <c r="N2068" s="7">
        <f t="shared" si="129"/>
        <v>7932</v>
      </c>
      <c r="O2068" s="2">
        <v>95</v>
      </c>
      <c r="P2068" s="8">
        <f t="shared" si="130"/>
        <v>8027</v>
      </c>
      <c r="Q2068" s="8">
        <f t="shared" si="131"/>
        <v>657</v>
      </c>
      <c r="R2068" s="2" t="s">
        <v>28</v>
      </c>
      <c r="S2068" s="24" cm="1">
        <f t="array" ref="S2068">_xlfn.IFS(P2068&lt;5000, P2068*2%,  P2068&lt;25000, P2068*5%, P2068&lt;50000, P2068*7%, P2068&lt;10000, P2068*9%, P2068&lt;250000, P2068*12%, P2068&gt;=250000, P2068*15%)</f>
        <v>401.35</v>
      </c>
    </row>
    <row r="2069" spans="1:19" x14ac:dyDescent="0.3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>VLOOKUP(F2069,'Customer Info'!A:B,2,FALSE)</f>
        <v>Brian</v>
      </c>
      <c r="H2069" s="6" t="str">
        <f>VLOOKUP(F2069,'Customer Info'!A:C,3,FALSE)</f>
        <v>Stugart</v>
      </c>
      <c r="I2069" s="6" t="str">
        <f>VLOOKUP(F2069,'Customer Info'!A:E,4,FALSE)</f>
        <v>Corporate</v>
      </c>
      <c r="J2069" s="2">
        <v>144</v>
      </c>
      <c r="K2069" s="2">
        <v>133</v>
      </c>
      <c r="L2069" s="2">
        <v>4</v>
      </c>
      <c r="M2069" s="7">
        <f t="shared" si="128"/>
        <v>532</v>
      </c>
      <c r="N2069" s="7">
        <f t="shared" si="129"/>
        <v>576</v>
      </c>
      <c r="O2069" s="2">
        <v>30</v>
      </c>
      <c r="P2069" s="8">
        <f t="shared" si="130"/>
        <v>606</v>
      </c>
      <c r="Q2069" s="8">
        <f t="shared" si="131"/>
        <v>44</v>
      </c>
      <c r="R2069" s="2" t="s">
        <v>50</v>
      </c>
      <c r="S2069" s="24" cm="1">
        <f t="array" ref="S2069">_xlfn.IFS(P2069&lt;5000, P2069*2%,  P2069&lt;25000, P2069*5%, P2069&lt;50000, P2069*7%, P2069&lt;10000, P2069*9%, P2069&lt;250000, P2069*12%, P2069&gt;=250000, P2069*15%)</f>
        <v>12.120000000000001</v>
      </c>
    </row>
    <row r="2070" spans="1:19" x14ac:dyDescent="0.3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>VLOOKUP(F2070,'Customer Info'!A:B,2,FALSE)</f>
        <v>Heather</v>
      </c>
      <c r="H2070" s="6" t="str">
        <f>VLOOKUP(F2070,'Customer Info'!A:C,3,FALSE)</f>
        <v>Kirkland</v>
      </c>
      <c r="I2070" s="6" t="str">
        <f>VLOOKUP(F2070,'Customer Info'!A:E,4,FALSE)</f>
        <v>Consumer</v>
      </c>
      <c r="J2070" s="2">
        <v>1186</v>
      </c>
      <c r="K2070" s="2">
        <v>1141</v>
      </c>
      <c r="L2070" s="2">
        <v>2</v>
      </c>
      <c r="M2070" s="7">
        <f t="shared" si="128"/>
        <v>2282</v>
      </c>
      <c r="N2070" s="7">
        <f t="shared" si="129"/>
        <v>2372</v>
      </c>
      <c r="O2070" s="2">
        <v>100</v>
      </c>
      <c r="P2070" s="8">
        <f t="shared" si="130"/>
        <v>2472</v>
      </c>
      <c r="Q2070" s="8">
        <f t="shared" si="131"/>
        <v>90</v>
      </c>
      <c r="R2070" s="2" t="s">
        <v>28</v>
      </c>
      <c r="S2070" s="24" cm="1">
        <f t="array" ref="S2070">_xlfn.IFS(P2070&lt;5000, P2070*2%,  P2070&lt;25000, P2070*5%, P2070&lt;50000, P2070*7%, P2070&lt;10000, P2070*9%, P2070&lt;250000, P2070*12%, P2070&gt;=250000, P2070*15%)</f>
        <v>49.44</v>
      </c>
    </row>
    <row r="2071" spans="1:19" x14ac:dyDescent="0.3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>VLOOKUP(F2071,'Customer Info'!A:B,2,FALSE)</f>
        <v>Rob</v>
      </c>
      <c r="H2071" s="6" t="str">
        <f>VLOOKUP(F2071,'Customer Info'!A:C,3,FALSE)</f>
        <v>Haberlin</v>
      </c>
      <c r="I2071" s="6" t="str">
        <f>VLOOKUP(F2071,'Customer Info'!A:E,4,FALSE)</f>
        <v>Consumer</v>
      </c>
      <c r="J2071" s="2">
        <v>3321</v>
      </c>
      <c r="K2071" s="2">
        <v>2989</v>
      </c>
      <c r="L2071" s="2">
        <v>9</v>
      </c>
      <c r="M2071" s="7">
        <f t="shared" si="128"/>
        <v>26901</v>
      </c>
      <c r="N2071" s="7">
        <f t="shared" si="129"/>
        <v>29889</v>
      </c>
      <c r="O2071" s="2">
        <v>59</v>
      </c>
      <c r="P2071" s="8">
        <f t="shared" si="130"/>
        <v>29948</v>
      </c>
      <c r="Q2071" s="8">
        <f t="shared" si="131"/>
        <v>2988</v>
      </c>
      <c r="R2071" s="2" t="s">
        <v>28</v>
      </c>
      <c r="S2071" s="24" cm="1">
        <f t="array" ref="S2071">_xlfn.IFS(P2071&lt;5000, P2071*2%,  P2071&lt;25000, P2071*5%, P2071&lt;50000, P2071*7%, P2071&lt;10000, P2071*9%, P2071&lt;250000, P2071*12%, P2071&gt;=250000, P2071*15%)</f>
        <v>2096.36</v>
      </c>
    </row>
    <row r="2072" spans="1:19" x14ac:dyDescent="0.3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>VLOOKUP(F2072,'Customer Info'!A:B,2,FALSE)</f>
        <v>Dianna</v>
      </c>
      <c r="H2072" s="6" t="str">
        <f>VLOOKUP(F2072,'Customer Info'!A:C,3,FALSE)</f>
        <v>Vittorini</v>
      </c>
      <c r="I2072" s="6" t="str">
        <f>VLOOKUP(F2072,'Customer Info'!A:E,4,FALSE)</f>
        <v>Corporate</v>
      </c>
      <c r="J2072" s="2">
        <v>8869</v>
      </c>
      <c r="K2072" s="2">
        <v>7906</v>
      </c>
      <c r="L2072" s="2">
        <v>1</v>
      </c>
      <c r="M2072" s="7">
        <f t="shared" si="128"/>
        <v>7906</v>
      </c>
      <c r="N2072" s="7">
        <f t="shared" si="129"/>
        <v>8869</v>
      </c>
      <c r="O2072" s="2">
        <v>33</v>
      </c>
      <c r="P2072" s="8">
        <f t="shared" si="130"/>
        <v>8902</v>
      </c>
      <c r="Q2072" s="8">
        <f t="shared" si="131"/>
        <v>963</v>
      </c>
      <c r="R2072" s="2" t="s">
        <v>50</v>
      </c>
      <c r="S2072" s="24" cm="1">
        <f t="array" ref="S2072">_xlfn.IFS(P2072&lt;5000, P2072*2%,  P2072&lt;25000, P2072*5%, P2072&lt;50000, P2072*7%, P2072&lt;10000, P2072*9%, P2072&lt;250000, P2072*12%, P2072&gt;=250000, P2072*15%)</f>
        <v>445.1</v>
      </c>
    </row>
    <row r="2073" spans="1:19" x14ac:dyDescent="0.3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>VLOOKUP(F2073,'Customer Info'!A:B,2,FALSE)</f>
        <v>Hunter</v>
      </c>
      <c r="H2073" s="6" t="str">
        <f>VLOOKUP(F2073,'Customer Info'!A:C,3,FALSE)</f>
        <v>Glantz</v>
      </c>
      <c r="I2073" s="6" t="str">
        <f>VLOOKUP(F2073,'Customer Info'!A:E,4,FALSE)</f>
        <v>Home Office</v>
      </c>
      <c r="J2073" s="2">
        <v>3017</v>
      </c>
      <c r="K2073" s="2">
        <v>2825</v>
      </c>
      <c r="L2073" s="2">
        <v>8</v>
      </c>
      <c r="M2073" s="7">
        <f t="shared" si="128"/>
        <v>22600</v>
      </c>
      <c r="N2073" s="7">
        <f t="shared" si="129"/>
        <v>24136</v>
      </c>
      <c r="O2073" s="2">
        <v>90</v>
      </c>
      <c r="P2073" s="8">
        <f t="shared" si="130"/>
        <v>24226</v>
      </c>
      <c r="Q2073" s="8">
        <f t="shared" si="131"/>
        <v>1536</v>
      </c>
      <c r="R2073" s="2" t="s">
        <v>28</v>
      </c>
      <c r="S2073" s="24" cm="1">
        <f t="array" ref="S2073">_xlfn.IFS(P2073&lt;5000, P2073*2%,  P2073&lt;25000, P2073*5%, P2073&lt;50000, P2073*7%, P2073&lt;10000, P2073*9%, P2073&lt;250000, P2073*12%, P2073&gt;=250000, P2073*15%)</f>
        <v>1211.3</v>
      </c>
    </row>
    <row r="2074" spans="1:19" x14ac:dyDescent="0.3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>VLOOKUP(F2074,'Customer Info'!A:B,2,FALSE)</f>
        <v>Irene</v>
      </c>
      <c r="H2074" s="6" t="str">
        <f>VLOOKUP(F2074,'Customer Info'!A:C,3,FALSE)</f>
        <v>Maddox</v>
      </c>
      <c r="I2074" s="6" t="str">
        <f>VLOOKUP(F2074,'Customer Info'!A:E,4,FALSE)</f>
        <v>Consumer</v>
      </c>
      <c r="J2074" s="2">
        <v>1717</v>
      </c>
      <c r="K2074" s="2">
        <v>1652</v>
      </c>
      <c r="L2074" s="2">
        <v>3</v>
      </c>
      <c r="M2074" s="7">
        <f t="shared" si="128"/>
        <v>4956</v>
      </c>
      <c r="N2074" s="7">
        <f t="shared" si="129"/>
        <v>5151</v>
      </c>
      <c r="O2074" s="2">
        <v>24</v>
      </c>
      <c r="P2074" s="8">
        <f t="shared" si="130"/>
        <v>5175</v>
      </c>
      <c r="Q2074" s="8">
        <f t="shared" si="131"/>
        <v>195</v>
      </c>
      <c r="R2074" s="2" t="s">
        <v>28</v>
      </c>
      <c r="S2074" s="24" cm="1">
        <f t="array" ref="S2074">_xlfn.IFS(P2074&lt;5000, P2074*2%,  P2074&lt;25000, P2074*5%, P2074&lt;50000, P2074*7%, P2074&lt;10000, P2074*9%, P2074&lt;250000, P2074*12%, P2074&gt;=250000, P2074*15%)</f>
        <v>258.75</v>
      </c>
    </row>
    <row r="2075" spans="1:19" x14ac:dyDescent="0.3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>VLOOKUP(F2075,'Customer Info'!A:B,2,FALSE)</f>
        <v>Denise</v>
      </c>
      <c r="H2075" s="6" t="str">
        <f>VLOOKUP(F2075,'Customer Info'!A:C,3,FALSE)</f>
        <v>Leinenbach</v>
      </c>
      <c r="I2075" s="6" t="str">
        <f>VLOOKUP(F2075,'Customer Info'!A:E,4,FALSE)</f>
        <v>Consumer</v>
      </c>
      <c r="J2075" s="2">
        <v>288</v>
      </c>
      <c r="K2075" s="2">
        <v>264</v>
      </c>
      <c r="L2075" s="2">
        <v>6</v>
      </c>
      <c r="M2075" s="7">
        <f t="shared" si="128"/>
        <v>1584</v>
      </c>
      <c r="N2075" s="7">
        <f t="shared" si="129"/>
        <v>1728</v>
      </c>
      <c r="O2075" s="2">
        <v>34</v>
      </c>
      <c r="P2075" s="8">
        <f t="shared" si="130"/>
        <v>1762</v>
      </c>
      <c r="Q2075" s="8">
        <f t="shared" si="131"/>
        <v>144</v>
      </c>
      <c r="R2075" s="2" t="s">
        <v>56</v>
      </c>
      <c r="S2075" s="24" cm="1">
        <f t="array" ref="S2075">_xlfn.IFS(P2075&lt;5000, P2075*2%,  P2075&lt;25000, P2075*5%, P2075&lt;50000, P2075*7%, P2075&lt;10000, P2075*9%, P2075&lt;250000, P2075*12%, P2075&gt;=250000, P2075*15%)</f>
        <v>35.24</v>
      </c>
    </row>
    <row r="2076" spans="1:19" x14ac:dyDescent="0.3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>VLOOKUP(F2076,'Customer Info'!A:B,2,FALSE)</f>
        <v>Ivan</v>
      </c>
      <c r="H2076" s="6" t="str">
        <f>VLOOKUP(F2076,'Customer Info'!A:C,3,FALSE)</f>
        <v>Gibson</v>
      </c>
      <c r="I2076" s="6" t="str">
        <f>VLOOKUP(F2076,'Customer Info'!A:E,4,FALSE)</f>
        <v>Corporate</v>
      </c>
      <c r="J2076" s="2">
        <v>130</v>
      </c>
      <c r="K2076" s="2">
        <v>122</v>
      </c>
      <c r="L2076" s="2">
        <v>4</v>
      </c>
      <c r="M2076" s="7">
        <f t="shared" si="128"/>
        <v>488</v>
      </c>
      <c r="N2076" s="7">
        <f t="shared" si="129"/>
        <v>520</v>
      </c>
      <c r="O2076" s="2">
        <v>30</v>
      </c>
      <c r="P2076" s="8">
        <f t="shared" si="130"/>
        <v>550</v>
      </c>
      <c r="Q2076" s="8">
        <f t="shared" si="131"/>
        <v>32</v>
      </c>
      <c r="R2076" s="2" t="s">
        <v>26</v>
      </c>
      <c r="S2076" s="24" cm="1">
        <f t="array" ref="S2076">_xlfn.IFS(P2076&lt;5000, P2076*2%,  P2076&lt;25000, P2076*5%, P2076&lt;50000, P2076*7%, P2076&lt;10000, P2076*9%, P2076&lt;250000, P2076*12%, P2076&gt;=250000, P2076*15%)</f>
        <v>11</v>
      </c>
    </row>
    <row r="2077" spans="1:19" x14ac:dyDescent="0.3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>VLOOKUP(F2077,'Customer Info'!A:B,2,FALSE)</f>
        <v>Aaron</v>
      </c>
      <c r="H2077" s="6" t="str">
        <f>VLOOKUP(F2077,'Customer Info'!A:C,3,FALSE)</f>
        <v>Hawkins</v>
      </c>
      <c r="I2077" s="6" t="str">
        <f>VLOOKUP(F2077,'Customer Info'!A:E,4,FALSE)</f>
        <v>Consumer</v>
      </c>
      <c r="J2077" s="2">
        <v>1533</v>
      </c>
      <c r="K2077" s="2">
        <v>1406</v>
      </c>
      <c r="L2077" s="2">
        <v>2</v>
      </c>
      <c r="M2077" s="7">
        <f t="shared" si="128"/>
        <v>2812</v>
      </c>
      <c r="N2077" s="7">
        <f t="shared" si="129"/>
        <v>3066</v>
      </c>
      <c r="O2077" s="2">
        <v>89</v>
      </c>
      <c r="P2077" s="8">
        <f t="shared" si="130"/>
        <v>3155</v>
      </c>
      <c r="Q2077" s="8">
        <f t="shared" si="131"/>
        <v>254</v>
      </c>
      <c r="R2077" s="2" t="s">
        <v>28</v>
      </c>
      <c r="S2077" s="24" cm="1">
        <f t="array" ref="S2077">_xlfn.IFS(P2077&lt;5000, P2077*2%,  P2077&lt;25000, P2077*5%, P2077&lt;50000, P2077*7%, P2077&lt;10000, P2077*9%, P2077&lt;250000, P2077*12%, P2077&gt;=250000, P2077*15%)</f>
        <v>63.1</v>
      </c>
    </row>
    <row r="2078" spans="1:19" x14ac:dyDescent="0.3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>VLOOKUP(F2078,'Customer Info'!A:B,2,FALSE)</f>
        <v>Darren</v>
      </c>
      <c r="H2078" s="6" t="str">
        <f>VLOOKUP(F2078,'Customer Info'!A:C,3,FALSE)</f>
        <v>Budd</v>
      </c>
      <c r="I2078" s="6" t="str">
        <f>VLOOKUP(F2078,'Customer Info'!A:E,4,FALSE)</f>
        <v>Consumer</v>
      </c>
      <c r="J2078" s="2">
        <v>671</v>
      </c>
      <c r="K2078" s="2">
        <v>627</v>
      </c>
      <c r="L2078" s="2">
        <v>1</v>
      </c>
      <c r="M2078" s="7">
        <f t="shared" si="128"/>
        <v>627</v>
      </c>
      <c r="N2078" s="7">
        <f t="shared" si="129"/>
        <v>671</v>
      </c>
      <c r="O2078" s="2">
        <v>31</v>
      </c>
      <c r="P2078" s="8">
        <f t="shared" si="130"/>
        <v>702</v>
      </c>
      <c r="Q2078" s="8">
        <f t="shared" si="131"/>
        <v>44</v>
      </c>
      <c r="R2078" s="2" t="s">
        <v>26</v>
      </c>
      <c r="S2078" s="24" cm="1">
        <f t="array" ref="S2078">_xlfn.IFS(P2078&lt;5000, P2078*2%,  P2078&lt;25000, P2078*5%, P2078&lt;50000, P2078*7%, P2078&lt;10000, P2078*9%, P2078&lt;250000, P2078*12%, P2078&gt;=250000, P2078*15%)</f>
        <v>14.040000000000001</v>
      </c>
    </row>
    <row r="2079" spans="1:19" x14ac:dyDescent="0.3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>VLOOKUP(F2079,'Customer Info'!A:B,2,FALSE)</f>
        <v>Trudy</v>
      </c>
      <c r="H2079" s="6" t="str">
        <f>VLOOKUP(F2079,'Customer Info'!A:C,3,FALSE)</f>
        <v>Glocke</v>
      </c>
      <c r="I2079" s="6" t="str">
        <f>VLOOKUP(F2079,'Customer Info'!A:E,4,FALSE)</f>
        <v>Consumer</v>
      </c>
      <c r="J2079" s="2">
        <v>169</v>
      </c>
      <c r="K2079" s="2">
        <v>160</v>
      </c>
      <c r="L2079" s="2">
        <v>2</v>
      </c>
      <c r="M2079" s="7">
        <f t="shared" si="128"/>
        <v>320</v>
      </c>
      <c r="N2079" s="7">
        <f t="shared" si="129"/>
        <v>338</v>
      </c>
      <c r="O2079" s="2">
        <v>30</v>
      </c>
      <c r="P2079" s="8">
        <f t="shared" si="130"/>
        <v>368</v>
      </c>
      <c r="Q2079" s="8">
        <f t="shared" si="131"/>
        <v>18</v>
      </c>
      <c r="R2079" s="2" t="s">
        <v>56</v>
      </c>
      <c r="S2079" s="24" cm="1">
        <f t="array" ref="S2079">_xlfn.IFS(P2079&lt;5000, P2079*2%,  P2079&lt;25000, P2079*5%, P2079&lt;50000, P2079*7%, P2079&lt;10000, P2079*9%, P2079&lt;250000, P2079*12%, P2079&gt;=250000, P2079*15%)</f>
        <v>7.36</v>
      </c>
    </row>
    <row r="2080" spans="1:19" x14ac:dyDescent="0.3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>VLOOKUP(F2080,'Customer Info'!A:B,2,FALSE)</f>
        <v>Vivek</v>
      </c>
      <c r="H2080" s="6" t="str">
        <f>VLOOKUP(F2080,'Customer Info'!A:C,3,FALSE)</f>
        <v>Gonzalez</v>
      </c>
      <c r="I2080" s="6" t="str">
        <f>VLOOKUP(F2080,'Customer Info'!A:E,4,FALSE)</f>
        <v>Consumer</v>
      </c>
      <c r="J2080" s="2">
        <v>2951</v>
      </c>
      <c r="K2080" s="2">
        <v>2786</v>
      </c>
      <c r="L2080" s="2">
        <v>1</v>
      </c>
      <c r="M2080" s="7">
        <f t="shared" si="128"/>
        <v>2786</v>
      </c>
      <c r="N2080" s="7">
        <f t="shared" si="129"/>
        <v>2951</v>
      </c>
      <c r="O2080" s="2">
        <v>90</v>
      </c>
      <c r="P2080" s="8">
        <f t="shared" si="130"/>
        <v>3041</v>
      </c>
      <c r="Q2080" s="8">
        <f t="shared" si="131"/>
        <v>165</v>
      </c>
      <c r="R2080" s="2" t="s">
        <v>56</v>
      </c>
      <c r="S2080" s="24" cm="1">
        <f t="array" ref="S2080">_xlfn.IFS(P2080&lt;5000, P2080*2%,  P2080&lt;25000, P2080*5%, P2080&lt;50000, P2080*7%, P2080&lt;10000, P2080*9%, P2080&lt;250000, P2080*12%, P2080&gt;=250000, P2080*15%)</f>
        <v>60.82</v>
      </c>
    </row>
    <row r="2081" spans="1:19" x14ac:dyDescent="0.3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>VLOOKUP(F2081,'Customer Info'!A:B,2,FALSE)</f>
        <v>Philisse</v>
      </c>
      <c r="H2081" s="6" t="str">
        <f>VLOOKUP(F2081,'Customer Info'!A:C,3,FALSE)</f>
        <v>Overcash</v>
      </c>
      <c r="I2081" s="6" t="str">
        <f>VLOOKUP(F2081,'Customer Info'!A:E,4,FALSE)</f>
        <v>Corporate</v>
      </c>
      <c r="J2081" s="2">
        <v>183</v>
      </c>
      <c r="K2081" s="2">
        <v>168</v>
      </c>
      <c r="L2081" s="2">
        <v>2</v>
      </c>
      <c r="M2081" s="7">
        <f t="shared" si="128"/>
        <v>336</v>
      </c>
      <c r="N2081" s="7">
        <f t="shared" si="129"/>
        <v>366</v>
      </c>
      <c r="O2081" s="2">
        <v>30</v>
      </c>
      <c r="P2081" s="8">
        <f t="shared" si="130"/>
        <v>396</v>
      </c>
      <c r="Q2081" s="8">
        <f t="shared" si="131"/>
        <v>30</v>
      </c>
      <c r="R2081" s="2" t="s">
        <v>28</v>
      </c>
      <c r="S2081" s="24" cm="1">
        <f t="array" ref="S2081">_xlfn.IFS(P2081&lt;5000, P2081*2%,  P2081&lt;25000, P2081*5%, P2081&lt;50000, P2081*7%, P2081&lt;10000, P2081*9%, P2081&lt;250000, P2081*12%, P2081&gt;=250000, P2081*15%)</f>
        <v>7.92</v>
      </c>
    </row>
    <row r="2082" spans="1:19" x14ac:dyDescent="0.3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>VLOOKUP(F2082,'Customer Info'!A:B,2,FALSE)</f>
        <v>Meg</v>
      </c>
      <c r="H2082" s="6" t="str">
        <f>VLOOKUP(F2082,'Customer Info'!A:C,3,FALSE)</f>
        <v>Tillman</v>
      </c>
      <c r="I2082" s="6" t="str">
        <f>VLOOKUP(F2082,'Customer Info'!A:E,4,FALSE)</f>
        <v>Corporate</v>
      </c>
      <c r="J2082" s="2">
        <v>5941</v>
      </c>
      <c r="K2082" s="2">
        <v>5827</v>
      </c>
      <c r="L2082" s="2">
        <v>2</v>
      </c>
      <c r="M2082" s="7">
        <f t="shared" si="128"/>
        <v>11654</v>
      </c>
      <c r="N2082" s="7">
        <f t="shared" si="129"/>
        <v>11882</v>
      </c>
      <c r="O2082" s="2">
        <v>88</v>
      </c>
      <c r="P2082" s="8">
        <f t="shared" si="130"/>
        <v>11970</v>
      </c>
      <c r="Q2082" s="8">
        <f t="shared" si="131"/>
        <v>228</v>
      </c>
      <c r="R2082" s="2" t="s">
        <v>28</v>
      </c>
      <c r="S2082" s="24" cm="1">
        <f t="array" ref="S2082">_xlfn.IFS(P2082&lt;5000, P2082*2%,  P2082&lt;25000, P2082*5%, P2082&lt;50000, P2082*7%, P2082&lt;10000, P2082*9%, P2082&lt;250000, P2082*12%, P2082&gt;=250000, P2082*15%)</f>
        <v>598.5</v>
      </c>
    </row>
    <row r="2083" spans="1:19" x14ac:dyDescent="0.3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>VLOOKUP(F2083,'Customer Info'!A:B,2,FALSE)</f>
        <v>Harry</v>
      </c>
      <c r="H2083" s="6" t="str">
        <f>VLOOKUP(F2083,'Customer Info'!A:C,3,FALSE)</f>
        <v>Marie</v>
      </c>
      <c r="I2083" s="6" t="str">
        <f>VLOOKUP(F2083,'Customer Info'!A:E,4,FALSE)</f>
        <v>Corporate</v>
      </c>
      <c r="J2083" s="2">
        <v>954</v>
      </c>
      <c r="K2083" s="2">
        <v>901</v>
      </c>
      <c r="L2083" s="2">
        <v>5</v>
      </c>
      <c r="M2083" s="7">
        <f t="shared" si="128"/>
        <v>4505</v>
      </c>
      <c r="N2083" s="7">
        <f t="shared" si="129"/>
        <v>4770</v>
      </c>
      <c r="O2083" s="2">
        <v>43</v>
      </c>
      <c r="P2083" s="8">
        <f t="shared" si="130"/>
        <v>4813</v>
      </c>
      <c r="Q2083" s="8">
        <f t="shared" si="131"/>
        <v>265</v>
      </c>
      <c r="R2083" s="2" t="s">
        <v>50</v>
      </c>
      <c r="S2083" s="24" cm="1">
        <f t="array" ref="S2083">_xlfn.IFS(P2083&lt;5000, P2083*2%,  P2083&lt;25000, P2083*5%, P2083&lt;50000, P2083*7%, P2083&lt;10000, P2083*9%, P2083&lt;250000, P2083*12%, P2083&gt;=250000, P2083*15%)</f>
        <v>96.26</v>
      </c>
    </row>
    <row r="2084" spans="1:19" x14ac:dyDescent="0.3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>VLOOKUP(F2084,'Customer Info'!A:B,2,FALSE)</f>
        <v>Debra</v>
      </c>
      <c r="H2084" s="6" t="str">
        <f>VLOOKUP(F2084,'Customer Info'!A:C,3,FALSE)</f>
        <v>Catini</v>
      </c>
      <c r="I2084" s="6" t="str">
        <f>VLOOKUP(F2084,'Customer Info'!A:E,4,FALSE)</f>
        <v>Home Office</v>
      </c>
      <c r="J2084" s="2">
        <v>978</v>
      </c>
      <c r="K2084" s="2">
        <v>922</v>
      </c>
      <c r="L2084" s="2">
        <v>3</v>
      </c>
      <c r="M2084" s="7">
        <f t="shared" si="128"/>
        <v>2766</v>
      </c>
      <c r="N2084" s="7">
        <f t="shared" si="129"/>
        <v>2934</v>
      </c>
      <c r="O2084" s="2">
        <v>45</v>
      </c>
      <c r="P2084" s="8">
        <f t="shared" si="130"/>
        <v>2979</v>
      </c>
      <c r="Q2084" s="8">
        <f t="shared" si="131"/>
        <v>168</v>
      </c>
      <c r="R2084" s="2" t="s">
        <v>28</v>
      </c>
      <c r="S2084" s="24" cm="1">
        <f t="array" ref="S2084">_xlfn.IFS(P2084&lt;5000, P2084*2%,  P2084&lt;25000, P2084*5%, P2084&lt;50000, P2084*7%, P2084&lt;10000, P2084*9%, P2084&lt;250000, P2084*12%, P2084&gt;=250000, P2084*15%)</f>
        <v>59.58</v>
      </c>
    </row>
    <row r="2085" spans="1:19" x14ac:dyDescent="0.3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>VLOOKUP(F2085,'Customer Info'!A:B,2,FALSE)</f>
        <v>Greg</v>
      </c>
      <c r="H2085" s="6" t="str">
        <f>VLOOKUP(F2085,'Customer Info'!A:C,3,FALSE)</f>
        <v>Hansen</v>
      </c>
      <c r="I2085" s="6" t="str">
        <f>VLOOKUP(F2085,'Customer Info'!A:E,4,FALSE)</f>
        <v>Consumer</v>
      </c>
      <c r="J2085" s="2">
        <v>1125</v>
      </c>
      <c r="K2085" s="2">
        <v>1040</v>
      </c>
      <c r="L2085" s="2">
        <v>2</v>
      </c>
      <c r="M2085" s="7">
        <f t="shared" si="128"/>
        <v>2080</v>
      </c>
      <c r="N2085" s="7">
        <f t="shared" si="129"/>
        <v>2250</v>
      </c>
      <c r="O2085" s="2">
        <v>40</v>
      </c>
      <c r="P2085" s="8">
        <f t="shared" si="130"/>
        <v>2290</v>
      </c>
      <c r="Q2085" s="8">
        <f t="shared" si="131"/>
        <v>170</v>
      </c>
      <c r="R2085" s="2" t="s">
        <v>28</v>
      </c>
      <c r="S2085" s="24" cm="1">
        <f t="array" ref="S2085">_xlfn.IFS(P2085&lt;5000, P2085*2%,  P2085&lt;25000, P2085*5%, P2085&lt;50000, P2085*7%, P2085&lt;10000, P2085*9%, P2085&lt;250000, P2085*12%, P2085&gt;=250000, P2085*15%)</f>
        <v>45.800000000000004</v>
      </c>
    </row>
    <row r="2086" spans="1:19" x14ac:dyDescent="0.3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>VLOOKUP(F2086,'Customer Info'!A:B,2,FALSE)</f>
        <v>Yana</v>
      </c>
      <c r="H2086" s="6" t="str">
        <f>VLOOKUP(F2086,'Customer Info'!A:C,3,FALSE)</f>
        <v>Sorensen</v>
      </c>
      <c r="I2086" s="6" t="str">
        <f>VLOOKUP(F2086,'Customer Info'!A:E,4,FALSE)</f>
        <v>Home Office</v>
      </c>
      <c r="J2086" s="2">
        <v>729</v>
      </c>
      <c r="K2086" s="2">
        <v>689</v>
      </c>
      <c r="L2086" s="2">
        <v>3</v>
      </c>
      <c r="M2086" s="7">
        <f t="shared" si="128"/>
        <v>2067</v>
      </c>
      <c r="N2086" s="7">
        <f t="shared" si="129"/>
        <v>2187</v>
      </c>
      <c r="O2086" s="2">
        <v>71</v>
      </c>
      <c r="P2086" s="8">
        <f t="shared" si="130"/>
        <v>2258</v>
      </c>
      <c r="Q2086" s="8">
        <f t="shared" si="131"/>
        <v>120</v>
      </c>
      <c r="R2086" s="2" t="s">
        <v>28</v>
      </c>
      <c r="S2086" s="24" cm="1">
        <f t="array" ref="S2086">_xlfn.IFS(P2086&lt;5000, P2086*2%,  P2086&lt;25000, P2086*5%, P2086&lt;50000, P2086*7%, P2086&lt;10000, P2086*9%, P2086&lt;250000, P2086*12%, P2086&gt;=250000, P2086*15%)</f>
        <v>45.160000000000004</v>
      </c>
    </row>
    <row r="2087" spans="1:19" x14ac:dyDescent="0.3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>VLOOKUP(F2087,'Customer Info'!A:B,2,FALSE)</f>
        <v>Nancy</v>
      </c>
      <c r="H2087" s="6" t="str">
        <f>VLOOKUP(F2087,'Customer Info'!A:C,3,FALSE)</f>
        <v>Lomonaco</v>
      </c>
      <c r="I2087" s="6" t="str">
        <f>VLOOKUP(F2087,'Customer Info'!A:E,4,FALSE)</f>
        <v>Consumer</v>
      </c>
      <c r="J2087" s="2">
        <v>4784</v>
      </c>
      <c r="K2087" s="2">
        <v>4518</v>
      </c>
      <c r="L2087" s="2">
        <v>4</v>
      </c>
      <c r="M2087" s="7">
        <f t="shared" si="128"/>
        <v>18072</v>
      </c>
      <c r="N2087" s="7">
        <f t="shared" si="129"/>
        <v>19136</v>
      </c>
      <c r="O2087" s="2">
        <v>63</v>
      </c>
      <c r="P2087" s="8">
        <f t="shared" si="130"/>
        <v>19199</v>
      </c>
      <c r="Q2087" s="8">
        <f t="shared" si="131"/>
        <v>1064</v>
      </c>
      <c r="R2087" s="2" t="s">
        <v>28</v>
      </c>
      <c r="S2087" s="24" cm="1">
        <f t="array" ref="S2087">_xlfn.IFS(P2087&lt;5000, P2087*2%,  P2087&lt;25000, P2087*5%, P2087&lt;50000, P2087*7%, P2087&lt;10000, P2087*9%, P2087&lt;250000, P2087*12%, P2087&gt;=250000, P2087*15%)</f>
        <v>959.95</v>
      </c>
    </row>
    <row r="2088" spans="1:19" x14ac:dyDescent="0.3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>VLOOKUP(F2088,'Customer Info'!A:B,2,FALSE)</f>
        <v>Rob</v>
      </c>
      <c r="H2088" s="6" t="str">
        <f>VLOOKUP(F2088,'Customer Info'!A:C,3,FALSE)</f>
        <v>Williams</v>
      </c>
      <c r="I2088" s="6" t="str">
        <f>VLOOKUP(F2088,'Customer Info'!A:E,4,FALSE)</f>
        <v>Consumer</v>
      </c>
      <c r="J2088" s="2">
        <v>2747</v>
      </c>
      <c r="K2088" s="2">
        <v>2545</v>
      </c>
      <c r="L2088" s="2">
        <v>4</v>
      </c>
      <c r="M2088" s="7">
        <f t="shared" si="128"/>
        <v>10180</v>
      </c>
      <c r="N2088" s="7">
        <f t="shared" si="129"/>
        <v>10988</v>
      </c>
      <c r="O2088" s="2">
        <v>42</v>
      </c>
      <c r="P2088" s="8">
        <f t="shared" si="130"/>
        <v>11030</v>
      </c>
      <c r="Q2088" s="8">
        <f t="shared" si="131"/>
        <v>808</v>
      </c>
      <c r="R2088" s="2" t="s">
        <v>50</v>
      </c>
      <c r="S2088" s="24" cm="1">
        <f t="array" ref="S2088">_xlfn.IFS(P2088&lt;5000, P2088*2%,  P2088&lt;25000, P2088*5%, P2088&lt;50000, P2088*7%, P2088&lt;10000, P2088*9%, P2088&lt;250000, P2088*12%, P2088&gt;=250000, P2088*15%)</f>
        <v>551.5</v>
      </c>
    </row>
    <row r="2089" spans="1:19" x14ac:dyDescent="0.3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>VLOOKUP(F2089,'Customer Info'!A:B,2,FALSE)</f>
        <v>Nancy</v>
      </c>
      <c r="H2089" s="6" t="str">
        <f>VLOOKUP(F2089,'Customer Info'!A:C,3,FALSE)</f>
        <v>Lomonaco</v>
      </c>
      <c r="I2089" s="6" t="str">
        <f>VLOOKUP(F2089,'Customer Info'!A:E,4,FALSE)</f>
        <v>Consumer</v>
      </c>
      <c r="J2089" s="2">
        <v>1816</v>
      </c>
      <c r="K2089" s="2">
        <v>1700</v>
      </c>
      <c r="L2089" s="2">
        <v>2</v>
      </c>
      <c r="M2089" s="7">
        <f t="shared" si="128"/>
        <v>3400</v>
      </c>
      <c r="N2089" s="7">
        <f t="shared" si="129"/>
        <v>3632</v>
      </c>
      <c r="O2089" s="2">
        <v>67</v>
      </c>
      <c r="P2089" s="8">
        <f t="shared" si="130"/>
        <v>3699</v>
      </c>
      <c r="Q2089" s="8">
        <f t="shared" si="131"/>
        <v>232</v>
      </c>
      <c r="R2089" s="2" t="s">
        <v>50</v>
      </c>
      <c r="S2089" s="24" cm="1">
        <f t="array" ref="S2089">_xlfn.IFS(P2089&lt;5000, P2089*2%,  P2089&lt;25000, P2089*5%, P2089&lt;50000, P2089*7%, P2089&lt;10000, P2089*9%, P2089&lt;250000, P2089*12%, P2089&gt;=250000, P2089*15%)</f>
        <v>73.98</v>
      </c>
    </row>
    <row r="2090" spans="1:19" x14ac:dyDescent="0.3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>VLOOKUP(F2090,'Customer Info'!A:B,2,FALSE)</f>
        <v>Steve</v>
      </c>
      <c r="H2090" s="6" t="str">
        <f>VLOOKUP(F2090,'Customer Info'!A:C,3,FALSE)</f>
        <v>Carroll</v>
      </c>
      <c r="I2090" s="6" t="str">
        <f>VLOOKUP(F2090,'Customer Info'!A:E,4,FALSE)</f>
        <v>Corporate</v>
      </c>
      <c r="J2090" s="2">
        <v>1703</v>
      </c>
      <c r="K2090" s="2">
        <v>1639</v>
      </c>
      <c r="L2090" s="2">
        <v>3</v>
      </c>
      <c r="M2090" s="7">
        <f t="shared" si="128"/>
        <v>4917</v>
      </c>
      <c r="N2090" s="7">
        <f t="shared" si="129"/>
        <v>5109</v>
      </c>
      <c r="O2090" s="2">
        <v>23</v>
      </c>
      <c r="P2090" s="8">
        <f t="shared" si="130"/>
        <v>5132</v>
      </c>
      <c r="Q2090" s="8">
        <f t="shared" si="131"/>
        <v>192</v>
      </c>
      <c r="R2090" s="2" t="s">
        <v>28</v>
      </c>
      <c r="S2090" s="24" cm="1">
        <f t="array" ref="S2090">_xlfn.IFS(P2090&lt;5000, P2090*2%,  P2090&lt;25000, P2090*5%, P2090&lt;50000, P2090*7%, P2090&lt;10000, P2090*9%, P2090&lt;250000, P2090*12%, P2090&gt;=250000, P2090*15%)</f>
        <v>256.60000000000002</v>
      </c>
    </row>
    <row r="2091" spans="1:19" x14ac:dyDescent="0.3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>VLOOKUP(F2091,'Customer Info'!A:B,2,FALSE)</f>
        <v>Roy</v>
      </c>
      <c r="H2091" s="6" t="str">
        <f>VLOOKUP(F2091,'Customer Info'!A:C,3,FALSE)</f>
        <v>Skaria</v>
      </c>
      <c r="I2091" s="6" t="str">
        <f>VLOOKUP(F2091,'Customer Info'!A:E,4,FALSE)</f>
        <v>Home Office</v>
      </c>
      <c r="J2091" s="2">
        <v>2706</v>
      </c>
      <c r="K2091" s="2">
        <v>2553</v>
      </c>
      <c r="L2091" s="2">
        <v>9</v>
      </c>
      <c r="M2091" s="7">
        <f t="shared" si="128"/>
        <v>22977</v>
      </c>
      <c r="N2091" s="7">
        <f t="shared" si="129"/>
        <v>24354</v>
      </c>
      <c r="O2091" s="2">
        <v>77</v>
      </c>
      <c r="P2091" s="8">
        <f t="shared" si="130"/>
        <v>24431</v>
      </c>
      <c r="Q2091" s="8">
        <f t="shared" si="131"/>
        <v>1377</v>
      </c>
      <c r="R2091" s="2" t="s">
        <v>50</v>
      </c>
      <c r="S2091" s="24" cm="1">
        <f t="array" ref="S2091">_xlfn.IFS(P2091&lt;5000, P2091*2%,  P2091&lt;25000, P2091*5%, P2091&lt;50000, P2091*7%, P2091&lt;10000, P2091*9%, P2091&lt;250000, P2091*12%, P2091&gt;=250000, P2091*15%)</f>
        <v>1221.55</v>
      </c>
    </row>
    <row r="2092" spans="1:19" x14ac:dyDescent="0.3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>VLOOKUP(F2092,'Customer Info'!A:B,2,FALSE)</f>
        <v>Benjamin</v>
      </c>
      <c r="H2092" s="6" t="str">
        <f>VLOOKUP(F2092,'Customer Info'!A:C,3,FALSE)</f>
        <v>Patterson</v>
      </c>
      <c r="I2092" s="6" t="str">
        <f>VLOOKUP(F2092,'Customer Info'!A:E,4,FALSE)</f>
        <v>Corporate</v>
      </c>
      <c r="J2092" s="2">
        <v>2083</v>
      </c>
      <c r="K2092" s="2">
        <v>2004</v>
      </c>
      <c r="L2092" s="2">
        <v>8</v>
      </c>
      <c r="M2092" s="7">
        <f t="shared" si="128"/>
        <v>16032</v>
      </c>
      <c r="N2092" s="7">
        <f t="shared" si="129"/>
        <v>16664</v>
      </c>
      <c r="O2092" s="2">
        <v>49</v>
      </c>
      <c r="P2092" s="8">
        <f t="shared" si="130"/>
        <v>16713</v>
      </c>
      <c r="Q2092" s="8">
        <f t="shared" si="131"/>
        <v>632</v>
      </c>
      <c r="R2092" s="2" t="s">
        <v>50</v>
      </c>
      <c r="S2092" s="24" cm="1">
        <f t="array" ref="S2092">_xlfn.IFS(P2092&lt;5000, P2092*2%,  P2092&lt;25000, P2092*5%, P2092&lt;50000, P2092*7%, P2092&lt;10000, P2092*9%, P2092&lt;250000, P2092*12%, P2092&gt;=250000, P2092*15%)</f>
        <v>835.65000000000009</v>
      </c>
    </row>
    <row r="2093" spans="1:19" x14ac:dyDescent="0.3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>VLOOKUP(F2093,'Customer Info'!A:B,2,FALSE)</f>
        <v>Art</v>
      </c>
      <c r="H2093" s="6" t="str">
        <f>VLOOKUP(F2093,'Customer Info'!A:C,3,FALSE)</f>
        <v>Foster</v>
      </c>
      <c r="I2093" s="6" t="str">
        <f>VLOOKUP(F2093,'Customer Info'!A:E,4,FALSE)</f>
        <v>Consumer</v>
      </c>
      <c r="J2093" s="2">
        <v>187</v>
      </c>
      <c r="K2093" s="2">
        <v>176</v>
      </c>
      <c r="L2093" s="2">
        <v>3</v>
      </c>
      <c r="M2093" s="7">
        <f t="shared" si="128"/>
        <v>528</v>
      </c>
      <c r="N2093" s="7">
        <f t="shared" si="129"/>
        <v>561</v>
      </c>
      <c r="O2093" s="2">
        <v>30</v>
      </c>
      <c r="P2093" s="8">
        <f t="shared" si="130"/>
        <v>591</v>
      </c>
      <c r="Q2093" s="8">
        <f t="shared" si="131"/>
        <v>33</v>
      </c>
      <c r="R2093" s="2" t="s">
        <v>28</v>
      </c>
      <c r="S2093" s="24" cm="1">
        <f t="array" ref="S2093">_xlfn.IFS(P2093&lt;5000, P2093*2%,  P2093&lt;25000, P2093*5%, P2093&lt;50000, P2093*7%, P2093&lt;10000, P2093*9%, P2093&lt;250000, P2093*12%, P2093&gt;=250000, P2093*15%)</f>
        <v>11.82</v>
      </c>
    </row>
    <row r="2094" spans="1:19" x14ac:dyDescent="0.3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>VLOOKUP(F2094,'Customer Info'!A:B,2,FALSE)</f>
        <v>Alex</v>
      </c>
      <c r="H2094" s="6" t="str">
        <f>VLOOKUP(F2094,'Customer Info'!A:C,3,FALSE)</f>
        <v>Grayson</v>
      </c>
      <c r="I2094" s="6" t="str">
        <f>VLOOKUP(F2094,'Customer Info'!A:E,4,FALSE)</f>
        <v>Consumer</v>
      </c>
      <c r="J2094" s="2">
        <v>3256</v>
      </c>
      <c r="K2094" s="2">
        <v>3044</v>
      </c>
      <c r="L2094" s="2">
        <v>3</v>
      </c>
      <c r="M2094" s="7">
        <f t="shared" si="128"/>
        <v>9132</v>
      </c>
      <c r="N2094" s="7">
        <f t="shared" si="129"/>
        <v>9768</v>
      </c>
      <c r="O2094" s="2">
        <v>65</v>
      </c>
      <c r="P2094" s="8">
        <f t="shared" si="130"/>
        <v>9833</v>
      </c>
      <c r="Q2094" s="8">
        <f t="shared" si="131"/>
        <v>636</v>
      </c>
      <c r="R2094" s="2" t="s">
        <v>50</v>
      </c>
      <c r="S2094" s="24" cm="1">
        <f t="array" ref="S2094">_xlfn.IFS(P2094&lt;5000, P2094*2%,  P2094&lt;25000, P2094*5%, P2094&lt;50000, P2094*7%, P2094&lt;10000, P2094*9%, P2094&lt;250000, P2094*12%, P2094&gt;=250000, P2094*15%)</f>
        <v>491.65000000000003</v>
      </c>
    </row>
    <row r="2095" spans="1:19" x14ac:dyDescent="0.3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>VLOOKUP(F2095,'Customer Info'!A:B,2,FALSE)</f>
        <v>Elpida</v>
      </c>
      <c r="H2095" s="6" t="str">
        <f>VLOOKUP(F2095,'Customer Info'!A:C,3,FALSE)</f>
        <v>Rittenbach</v>
      </c>
      <c r="I2095" s="6" t="str">
        <f>VLOOKUP(F2095,'Customer Info'!A:E,4,FALSE)</f>
        <v>Corporate</v>
      </c>
      <c r="J2095" s="2">
        <v>3256</v>
      </c>
      <c r="K2095" s="2">
        <v>2959</v>
      </c>
      <c r="L2095" s="2">
        <v>1</v>
      </c>
      <c r="M2095" s="7">
        <f t="shared" si="128"/>
        <v>2959</v>
      </c>
      <c r="N2095" s="7">
        <f t="shared" si="129"/>
        <v>3256</v>
      </c>
      <c r="O2095" s="2">
        <v>90</v>
      </c>
      <c r="P2095" s="8">
        <f t="shared" si="130"/>
        <v>3346</v>
      </c>
      <c r="Q2095" s="8">
        <f t="shared" si="131"/>
        <v>297</v>
      </c>
      <c r="R2095" s="2" t="s">
        <v>26</v>
      </c>
      <c r="S2095" s="24" cm="1">
        <f t="array" ref="S2095">_xlfn.IFS(P2095&lt;5000, P2095*2%,  P2095&lt;25000, P2095*5%, P2095&lt;50000, P2095*7%, P2095&lt;10000, P2095*9%, P2095&lt;250000, P2095*12%, P2095&gt;=250000, P2095*15%)</f>
        <v>66.92</v>
      </c>
    </row>
    <row r="2096" spans="1:19" x14ac:dyDescent="0.3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>VLOOKUP(F2096,'Customer Info'!A:B,2,FALSE)</f>
        <v>Eugene</v>
      </c>
      <c r="H2096" s="6" t="str">
        <f>VLOOKUP(F2096,'Customer Info'!A:C,3,FALSE)</f>
        <v>Moren</v>
      </c>
      <c r="I2096" s="6" t="str">
        <f>VLOOKUP(F2096,'Customer Info'!A:E,4,FALSE)</f>
        <v>Consumer</v>
      </c>
      <c r="J2096" s="2">
        <v>458</v>
      </c>
      <c r="K2096" s="2">
        <v>419</v>
      </c>
      <c r="L2096" s="2">
        <v>1</v>
      </c>
      <c r="M2096" s="7">
        <f t="shared" si="128"/>
        <v>419</v>
      </c>
      <c r="N2096" s="7">
        <f t="shared" si="129"/>
        <v>458</v>
      </c>
      <c r="O2096" s="2">
        <v>58</v>
      </c>
      <c r="P2096" s="8">
        <f t="shared" si="130"/>
        <v>516</v>
      </c>
      <c r="Q2096" s="8">
        <f t="shared" si="131"/>
        <v>39</v>
      </c>
      <c r="R2096" s="2" t="s">
        <v>50</v>
      </c>
      <c r="S2096" s="24" cm="1">
        <f t="array" ref="S2096">_xlfn.IFS(P2096&lt;5000, P2096*2%,  P2096&lt;25000, P2096*5%, P2096&lt;50000, P2096*7%, P2096&lt;10000, P2096*9%, P2096&lt;250000, P2096*12%, P2096&gt;=250000, P2096*15%)</f>
        <v>10.32</v>
      </c>
    </row>
    <row r="2097" spans="1:19" x14ac:dyDescent="0.3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>VLOOKUP(F2097,'Customer Info'!A:B,2,FALSE)</f>
        <v>Anthony</v>
      </c>
      <c r="H2097" s="6" t="str">
        <f>VLOOKUP(F2097,'Customer Info'!A:C,3,FALSE)</f>
        <v>O'Donnell</v>
      </c>
      <c r="I2097" s="6" t="str">
        <f>VLOOKUP(F2097,'Customer Info'!A:E,4,FALSE)</f>
        <v>Consumer</v>
      </c>
      <c r="J2097" s="2">
        <v>4904</v>
      </c>
      <c r="K2097" s="2">
        <v>4499</v>
      </c>
      <c r="L2097" s="2">
        <v>2</v>
      </c>
      <c r="M2097" s="7">
        <f t="shared" si="128"/>
        <v>8998</v>
      </c>
      <c r="N2097" s="7">
        <f t="shared" si="129"/>
        <v>9808</v>
      </c>
      <c r="O2097" s="2">
        <v>55</v>
      </c>
      <c r="P2097" s="8">
        <f t="shared" si="130"/>
        <v>9863</v>
      </c>
      <c r="Q2097" s="8">
        <f t="shared" si="131"/>
        <v>810</v>
      </c>
      <c r="R2097" s="2" t="s">
        <v>50</v>
      </c>
      <c r="S2097" s="24" cm="1">
        <f t="array" ref="S2097">_xlfn.IFS(P2097&lt;5000, P2097*2%,  P2097&lt;25000, P2097*5%, P2097&lt;50000, P2097*7%, P2097&lt;10000, P2097*9%, P2097&lt;250000, P2097*12%, P2097&gt;=250000, P2097*15%)</f>
        <v>493.15000000000003</v>
      </c>
    </row>
    <row r="2098" spans="1:19" x14ac:dyDescent="0.3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>VLOOKUP(F2098,'Customer Info'!A:B,2,FALSE)</f>
        <v>Laurel</v>
      </c>
      <c r="H2098" s="6" t="str">
        <f>VLOOKUP(F2098,'Customer Info'!A:C,3,FALSE)</f>
        <v>Beltran</v>
      </c>
      <c r="I2098" s="6" t="str">
        <f>VLOOKUP(F2098,'Customer Info'!A:E,4,FALSE)</f>
        <v>Consumer</v>
      </c>
      <c r="J2098" s="2">
        <v>177</v>
      </c>
      <c r="K2098" s="2">
        <v>169</v>
      </c>
      <c r="L2098" s="2">
        <v>2</v>
      </c>
      <c r="M2098" s="7">
        <f t="shared" si="128"/>
        <v>338</v>
      </c>
      <c r="N2098" s="7">
        <f t="shared" si="129"/>
        <v>354</v>
      </c>
      <c r="O2098" s="2">
        <v>30</v>
      </c>
      <c r="P2098" s="8">
        <f t="shared" si="130"/>
        <v>384</v>
      </c>
      <c r="Q2098" s="8">
        <f t="shared" si="131"/>
        <v>16</v>
      </c>
      <c r="R2098" s="2" t="s">
        <v>28</v>
      </c>
      <c r="S2098" s="24" cm="1">
        <f t="array" ref="S2098">_xlfn.IFS(P2098&lt;5000, P2098*2%,  P2098&lt;25000, P2098*5%, P2098&lt;50000, P2098*7%, P2098&lt;10000, P2098*9%, P2098&lt;250000, P2098*12%, P2098&gt;=250000, P2098*15%)</f>
        <v>7.68</v>
      </c>
    </row>
    <row r="2099" spans="1:19" x14ac:dyDescent="0.3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>VLOOKUP(F2099,'Customer Info'!A:B,2,FALSE)</f>
        <v>Georgia</v>
      </c>
      <c r="H2099" s="6" t="str">
        <f>VLOOKUP(F2099,'Customer Info'!A:C,3,FALSE)</f>
        <v>Rosenberg</v>
      </c>
      <c r="I2099" s="6" t="str">
        <f>VLOOKUP(F2099,'Customer Info'!A:E,4,FALSE)</f>
        <v>Consumer</v>
      </c>
      <c r="J2099" s="2">
        <v>7960</v>
      </c>
      <c r="K2099" s="2">
        <v>7375</v>
      </c>
      <c r="L2099" s="2">
        <v>2</v>
      </c>
      <c r="M2099" s="7">
        <f t="shared" si="128"/>
        <v>14750</v>
      </c>
      <c r="N2099" s="7">
        <f t="shared" si="129"/>
        <v>15920</v>
      </c>
      <c r="O2099" s="2">
        <v>69</v>
      </c>
      <c r="P2099" s="8">
        <f t="shared" si="130"/>
        <v>15989</v>
      </c>
      <c r="Q2099" s="8">
        <f t="shared" si="131"/>
        <v>1170</v>
      </c>
      <c r="R2099" s="2" t="s">
        <v>28</v>
      </c>
      <c r="S2099" s="24" cm="1">
        <f t="array" ref="S2099">_xlfn.IFS(P2099&lt;5000, P2099*2%,  P2099&lt;25000, P2099*5%, P2099&lt;50000, P2099*7%, P2099&lt;10000, P2099*9%, P2099&lt;250000, P2099*12%, P2099&gt;=250000, P2099*15%)</f>
        <v>799.45</v>
      </c>
    </row>
    <row r="2100" spans="1:19" x14ac:dyDescent="0.3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>VLOOKUP(F2100,'Customer Info'!A:B,2,FALSE)</f>
        <v>Ritsa</v>
      </c>
      <c r="H2100" s="6" t="str">
        <f>VLOOKUP(F2100,'Customer Info'!A:C,3,FALSE)</f>
        <v>Hightower</v>
      </c>
      <c r="I2100" s="6" t="str">
        <f>VLOOKUP(F2100,'Customer Info'!A:E,4,FALSE)</f>
        <v>Corporate</v>
      </c>
      <c r="J2100" s="2">
        <v>1545</v>
      </c>
      <c r="K2100" s="2">
        <v>1486</v>
      </c>
      <c r="L2100" s="2">
        <v>5</v>
      </c>
      <c r="M2100" s="7">
        <f t="shared" si="128"/>
        <v>7430</v>
      </c>
      <c r="N2100" s="7">
        <f t="shared" si="129"/>
        <v>7725</v>
      </c>
      <c r="O2100" s="2">
        <v>92</v>
      </c>
      <c r="P2100" s="8">
        <f t="shared" si="130"/>
        <v>7817</v>
      </c>
      <c r="Q2100" s="8">
        <f t="shared" si="131"/>
        <v>295</v>
      </c>
      <c r="R2100" s="2" t="s">
        <v>50</v>
      </c>
      <c r="S2100" s="24" cm="1">
        <f t="array" ref="S2100">_xlfn.IFS(P2100&lt;5000, P2100*2%,  P2100&lt;25000, P2100*5%, P2100&lt;50000, P2100*7%, P2100&lt;10000, P2100*9%, P2100&lt;250000, P2100*12%, P2100&gt;=250000, P2100*15%)</f>
        <v>390.85</v>
      </c>
    </row>
    <row r="2101" spans="1:19" x14ac:dyDescent="0.3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>VLOOKUP(F2101,'Customer Info'!A:B,2,FALSE)</f>
        <v>Jessica</v>
      </c>
      <c r="H2101" s="6" t="str">
        <f>VLOOKUP(F2101,'Customer Info'!A:C,3,FALSE)</f>
        <v>Myrick</v>
      </c>
      <c r="I2101" s="6" t="str">
        <f>VLOOKUP(F2101,'Customer Info'!A:E,4,FALSE)</f>
        <v>Consumer</v>
      </c>
      <c r="J2101" s="2">
        <v>835</v>
      </c>
      <c r="K2101" s="2">
        <v>796</v>
      </c>
      <c r="L2101" s="2">
        <v>9</v>
      </c>
      <c r="M2101" s="7">
        <f t="shared" si="128"/>
        <v>7164</v>
      </c>
      <c r="N2101" s="7">
        <f t="shared" si="129"/>
        <v>7515</v>
      </c>
      <c r="O2101" s="2">
        <v>26</v>
      </c>
      <c r="P2101" s="8">
        <f t="shared" si="130"/>
        <v>7541</v>
      </c>
      <c r="Q2101" s="8">
        <f t="shared" si="131"/>
        <v>351</v>
      </c>
      <c r="R2101" s="2" t="s">
        <v>28</v>
      </c>
      <c r="S2101" s="24" cm="1">
        <f t="array" ref="S2101">_xlfn.IFS(P2101&lt;5000, P2101*2%,  P2101&lt;25000, P2101*5%, P2101&lt;50000, P2101*7%, P2101&lt;10000, P2101*9%, P2101&lt;250000, P2101*12%, P2101&gt;=250000, P2101*15%)</f>
        <v>377.05</v>
      </c>
    </row>
    <row r="2102" spans="1:19" x14ac:dyDescent="0.3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>VLOOKUP(F2102,'Customer Info'!A:B,2,FALSE)</f>
        <v>Gary</v>
      </c>
      <c r="H2102" s="6" t="str">
        <f>VLOOKUP(F2102,'Customer Info'!A:C,3,FALSE)</f>
        <v>Mitchum</v>
      </c>
      <c r="I2102" s="6" t="str">
        <f>VLOOKUP(F2102,'Customer Info'!A:E,4,FALSE)</f>
        <v>Consumer</v>
      </c>
      <c r="J2102" s="2">
        <v>1358</v>
      </c>
      <c r="K2102" s="2">
        <v>1270</v>
      </c>
      <c r="L2102" s="2">
        <v>3</v>
      </c>
      <c r="M2102" s="7">
        <f t="shared" si="128"/>
        <v>3810</v>
      </c>
      <c r="N2102" s="7">
        <f t="shared" si="129"/>
        <v>4074</v>
      </c>
      <c r="O2102" s="2">
        <v>58</v>
      </c>
      <c r="P2102" s="8">
        <f t="shared" si="130"/>
        <v>4132</v>
      </c>
      <c r="Q2102" s="8">
        <f t="shared" si="131"/>
        <v>264</v>
      </c>
      <c r="R2102" s="2" t="s">
        <v>50</v>
      </c>
      <c r="S2102" s="24" cm="1">
        <f t="array" ref="S2102">_xlfn.IFS(P2102&lt;5000, P2102*2%,  P2102&lt;25000, P2102*5%, P2102&lt;50000, P2102*7%, P2102&lt;10000, P2102*9%, P2102&lt;250000, P2102*12%, P2102&gt;=250000, P2102*15%)</f>
        <v>82.64</v>
      </c>
    </row>
    <row r="2103" spans="1:19" x14ac:dyDescent="0.3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>VLOOKUP(F2103,'Customer Info'!A:B,2,FALSE)</f>
        <v>Cassandra</v>
      </c>
      <c r="H2103" s="6" t="str">
        <f>VLOOKUP(F2103,'Customer Info'!A:C,3,FALSE)</f>
        <v>Brandow</v>
      </c>
      <c r="I2103" s="6" t="str">
        <f>VLOOKUP(F2103,'Customer Info'!A:E,4,FALSE)</f>
        <v>Home Office</v>
      </c>
      <c r="J2103" s="2">
        <v>8651</v>
      </c>
      <c r="K2103" s="2">
        <v>8081</v>
      </c>
      <c r="L2103" s="2">
        <v>5</v>
      </c>
      <c r="M2103" s="7">
        <f t="shared" si="128"/>
        <v>40405</v>
      </c>
      <c r="N2103" s="7">
        <f t="shared" si="129"/>
        <v>43255</v>
      </c>
      <c r="O2103" s="2">
        <v>26</v>
      </c>
      <c r="P2103" s="8">
        <f t="shared" si="130"/>
        <v>43281</v>
      </c>
      <c r="Q2103" s="8">
        <f t="shared" si="131"/>
        <v>2850</v>
      </c>
      <c r="R2103" s="2" t="s">
        <v>50</v>
      </c>
      <c r="S2103" s="24" cm="1">
        <f t="array" ref="S2103">_xlfn.IFS(P2103&lt;5000, P2103*2%,  P2103&lt;25000, P2103*5%, P2103&lt;50000, P2103*7%, P2103&lt;10000, P2103*9%, P2103&lt;250000, P2103*12%, P2103&gt;=250000, P2103*15%)</f>
        <v>3029.67</v>
      </c>
    </row>
    <row r="2104" spans="1:19" x14ac:dyDescent="0.3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>VLOOKUP(F2104,'Customer Info'!A:B,2,FALSE)</f>
        <v>Roger</v>
      </c>
      <c r="H2104" s="6" t="str">
        <f>VLOOKUP(F2104,'Customer Info'!A:C,3,FALSE)</f>
        <v>Demir</v>
      </c>
      <c r="I2104" s="6" t="str">
        <f>VLOOKUP(F2104,'Customer Info'!A:E,4,FALSE)</f>
        <v>Consumer</v>
      </c>
      <c r="J2104" s="2">
        <v>21863</v>
      </c>
      <c r="K2104" s="2">
        <v>20821</v>
      </c>
      <c r="L2104" s="2">
        <v>1</v>
      </c>
      <c r="M2104" s="7">
        <f t="shared" si="128"/>
        <v>20821</v>
      </c>
      <c r="N2104" s="7">
        <f t="shared" si="129"/>
        <v>21863</v>
      </c>
      <c r="O2104" s="2">
        <v>55</v>
      </c>
      <c r="P2104" s="8">
        <f t="shared" si="130"/>
        <v>21918</v>
      </c>
      <c r="Q2104" s="8">
        <f t="shared" si="131"/>
        <v>1042</v>
      </c>
      <c r="R2104" s="2" t="s">
        <v>28</v>
      </c>
      <c r="S2104" s="24" cm="1">
        <f t="array" ref="S2104">_xlfn.IFS(P2104&lt;5000, P2104*2%,  P2104&lt;25000, P2104*5%, P2104&lt;50000, P2104*7%, P2104&lt;10000, P2104*9%, P2104&lt;250000, P2104*12%, P2104&gt;=250000, P2104*15%)</f>
        <v>1095.9000000000001</v>
      </c>
    </row>
    <row r="2105" spans="1:19" x14ac:dyDescent="0.3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>VLOOKUP(F2105,'Customer Info'!A:B,2,FALSE)</f>
        <v>Larry</v>
      </c>
      <c r="H2105" s="6" t="str">
        <f>VLOOKUP(F2105,'Customer Info'!A:C,3,FALSE)</f>
        <v>Blacks</v>
      </c>
      <c r="I2105" s="6" t="str">
        <f>VLOOKUP(F2105,'Customer Info'!A:E,4,FALSE)</f>
        <v>Consumer</v>
      </c>
      <c r="J2105" s="2">
        <v>474</v>
      </c>
      <c r="K2105" s="2">
        <v>443</v>
      </c>
      <c r="L2105" s="2">
        <v>5</v>
      </c>
      <c r="M2105" s="7">
        <f t="shared" si="128"/>
        <v>2215</v>
      </c>
      <c r="N2105" s="7">
        <f t="shared" si="129"/>
        <v>2370</v>
      </c>
      <c r="O2105" s="2">
        <v>79</v>
      </c>
      <c r="P2105" s="8">
        <f t="shared" si="130"/>
        <v>2449</v>
      </c>
      <c r="Q2105" s="8">
        <f t="shared" si="131"/>
        <v>155</v>
      </c>
      <c r="R2105" s="2" t="s">
        <v>50</v>
      </c>
      <c r="S2105" s="24" cm="1">
        <f t="array" ref="S2105">_xlfn.IFS(P2105&lt;5000, P2105*2%,  P2105&lt;25000, P2105*5%, P2105&lt;50000, P2105*7%, P2105&lt;10000, P2105*9%, P2105&lt;250000, P2105*12%, P2105&gt;=250000, P2105*15%)</f>
        <v>48.980000000000004</v>
      </c>
    </row>
    <row r="2106" spans="1:19" x14ac:dyDescent="0.3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>VLOOKUP(F2106,'Customer Info'!A:B,2,FALSE)</f>
        <v>Jessica</v>
      </c>
      <c r="H2106" s="6" t="str">
        <f>VLOOKUP(F2106,'Customer Info'!A:C,3,FALSE)</f>
        <v>Myrick</v>
      </c>
      <c r="I2106" s="6" t="str">
        <f>VLOOKUP(F2106,'Customer Info'!A:E,4,FALSE)</f>
        <v>Corporate</v>
      </c>
      <c r="J2106" s="2">
        <v>1169</v>
      </c>
      <c r="K2106" s="2">
        <v>1103</v>
      </c>
      <c r="L2106" s="2">
        <v>6</v>
      </c>
      <c r="M2106" s="7">
        <f t="shared" si="128"/>
        <v>6618</v>
      </c>
      <c r="N2106" s="7">
        <f t="shared" si="129"/>
        <v>7014</v>
      </c>
      <c r="O2106" s="2">
        <v>87</v>
      </c>
      <c r="P2106" s="8">
        <f t="shared" si="130"/>
        <v>7101</v>
      </c>
      <c r="Q2106" s="8">
        <f t="shared" si="131"/>
        <v>396</v>
      </c>
      <c r="R2106" s="2" t="s">
        <v>28</v>
      </c>
      <c r="S2106" s="24" cm="1">
        <f t="array" ref="S2106">_xlfn.IFS(P2106&lt;5000, P2106*2%,  P2106&lt;25000, P2106*5%, P2106&lt;50000, P2106*7%, P2106&lt;10000, P2106*9%, P2106&lt;250000, P2106*12%, P2106&gt;=250000, P2106*15%)</f>
        <v>355.05</v>
      </c>
    </row>
    <row r="2107" spans="1:19" x14ac:dyDescent="0.3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>VLOOKUP(F2107,'Customer Info'!A:B,2,FALSE)</f>
        <v>Caroline</v>
      </c>
      <c r="H2107" s="6" t="str">
        <f>VLOOKUP(F2107,'Customer Info'!A:C,3,FALSE)</f>
        <v>Jumper</v>
      </c>
      <c r="I2107" s="6" t="str">
        <f>VLOOKUP(F2107,'Customer Info'!A:E,4,FALSE)</f>
        <v>Consumer</v>
      </c>
      <c r="J2107" s="2">
        <v>1358</v>
      </c>
      <c r="K2107" s="2">
        <v>1294</v>
      </c>
      <c r="L2107" s="2">
        <v>6</v>
      </c>
      <c r="M2107" s="7">
        <f t="shared" si="128"/>
        <v>7764</v>
      </c>
      <c r="N2107" s="7">
        <f t="shared" si="129"/>
        <v>8148</v>
      </c>
      <c r="O2107" s="2">
        <v>50</v>
      </c>
      <c r="P2107" s="8">
        <f t="shared" si="130"/>
        <v>8198</v>
      </c>
      <c r="Q2107" s="8">
        <f t="shared" si="131"/>
        <v>384</v>
      </c>
      <c r="R2107" s="2" t="s">
        <v>28</v>
      </c>
      <c r="S2107" s="24" cm="1">
        <f t="array" ref="S2107">_xlfn.IFS(P2107&lt;5000, P2107*2%,  P2107&lt;25000, P2107*5%, P2107&lt;50000, P2107*7%, P2107&lt;10000, P2107*9%, P2107&lt;250000, P2107*12%, P2107&gt;=250000, P2107*15%)</f>
        <v>409.90000000000003</v>
      </c>
    </row>
    <row r="2108" spans="1:19" x14ac:dyDescent="0.3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>VLOOKUP(F2108,'Customer Info'!A:B,2,FALSE)</f>
        <v>Delfina</v>
      </c>
      <c r="H2108" s="6" t="str">
        <f>VLOOKUP(F2108,'Customer Info'!A:C,3,FALSE)</f>
        <v>Latchford</v>
      </c>
      <c r="I2108" s="6" t="str">
        <f>VLOOKUP(F2108,'Customer Info'!A:E,4,FALSE)</f>
        <v>Home Office</v>
      </c>
      <c r="J2108" s="2">
        <v>141</v>
      </c>
      <c r="K2108" s="2">
        <v>131</v>
      </c>
      <c r="L2108" s="2">
        <v>12</v>
      </c>
      <c r="M2108" s="7">
        <f t="shared" si="128"/>
        <v>1572</v>
      </c>
      <c r="N2108" s="7">
        <f t="shared" si="129"/>
        <v>1692</v>
      </c>
      <c r="O2108" s="2">
        <v>30</v>
      </c>
      <c r="P2108" s="8">
        <f t="shared" si="130"/>
        <v>1722</v>
      </c>
      <c r="Q2108" s="8">
        <f t="shared" si="131"/>
        <v>120</v>
      </c>
      <c r="R2108" s="2" t="s">
        <v>28</v>
      </c>
      <c r="S2108" s="24" cm="1">
        <f t="array" ref="S2108">_xlfn.IFS(P2108&lt;5000, P2108*2%,  P2108&lt;25000, P2108*5%, P2108&lt;50000, P2108*7%, P2108&lt;10000, P2108*9%, P2108&lt;250000, P2108*12%, P2108&gt;=250000, P2108*15%)</f>
        <v>34.44</v>
      </c>
    </row>
    <row r="2109" spans="1:19" x14ac:dyDescent="0.3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>VLOOKUP(F2109,'Customer Info'!A:B,2,FALSE)</f>
        <v>Adrian</v>
      </c>
      <c r="H2109" s="6" t="str">
        <f>VLOOKUP(F2109,'Customer Info'!A:C,3,FALSE)</f>
        <v>Barton</v>
      </c>
      <c r="I2109" s="6" t="str">
        <f>VLOOKUP(F2109,'Customer Info'!A:E,4,FALSE)</f>
        <v>Corporate</v>
      </c>
      <c r="J2109" s="2">
        <v>61</v>
      </c>
      <c r="K2109" s="2">
        <v>57</v>
      </c>
      <c r="L2109" s="2">
        <v>3</v>
      </c>
      <c r="M2109" s="7">
        <f t="shared" si="128"/>
        <v>171</v>
      </c>
      <c r="N2109" s="7">
        <f t="shared" si="129"/>
        <v>183</v>
      </c>
      <c r="O2109" s="2">
        <v>10</v>
      </c>
      <c r="P2109" s="8">
        <f t="shared" si="130"/>
        <v>193</v>
      </c>
      <c r="Q2109" s="8">
        <f t="shared" si="131"/>
        <v>12</v>
      </c>
      <c r="R2109" s="2" t="s">
        <v>50</v>
      </c>
      <c r="S2109" s="24" cm="1">
        <f t="array" ref="S2109">_xlfn.IFS(P2109&lt;5000, P2109*2%,  P2109&lt;25000, P2109*5%, P2109&lt;50000, P2109*7%, P2109&lt;10000, P2109*9%, P2109&lt;250000, P2109*12%, P2109&gt;=250000, P2109*15%)</f>
        <v>3.86</v>
      </c>
    </row>
    <row r="2110" spans="1:19" x14ac:dyDescent="0.3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>VLOOKUP(F2110,'Customer Info'!A:B,2,FALSE)</f>
        <v>Dana</v>
      </c>
      <c r="H2110" s="6" t="str">
        <f>VLOOKUP(F2110,'Customer Info'!A:C,3,FALSE)</f>
        <v>Kaydos</v>
      </c>
      <c r="I2110" s="6" t="str">
        <f>VLOOKUP(F2110,'Customer Info'!A:E,4,FALSE)</f>
        <v>Home Office</v>
      </c>
      <c r="J2110" s="2">
        <v>4577</v>
      </c>
      <c r="K2110" s="2">
        <v>4285</v>
      </c>
      <c r="L2110" s="2">
        <v>3</v>
      </c>
      <c r="M2110" s="7">
        <f t="shared" si="128"/>
        <v>12855</v>
      </c>
      <c r="N2110" s="7">
        <f t="shared" si="129"/>
        <v>13731</v>
      </c>
      <c r="O2110" s="2">
        <v>85</v>
      </c>
      <c r="P2110" s="8">
        <f t="shared" si="130"/>
        <v>13816</v>
      </c>
      <c r="Q2110" s="8">
        <f t="shared" si="131"/>
        <v>876</v>
      </c>
      <c r="R2110" s="2" t="s">
        <v>50</v>
      </c>
      <c r="S2110" s="24" cm="1">
        <f t="array" ref="S2110">_xlfn.IFS(P2110&lt;5000, P2110*2%,  P2110&lt;25000, P2110*5%, P2110&lt;50000, P2110*7%, P2110&lt;10000, P2110*9%, P2110&lt;250000, P2110*12%, P2110&gt;=250000, P2110*15%)</f>
        <v>690.80000000000007</v>
      </c>
    </row>
    <row r="2111" spans="1:19" x14ac:dyDescent="0.3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>VLOOKUP(F2111,'Customer Info'!A:B,2,FALSE)</f>
        <v>Dave</v>
      </c>
      <c r="H2111" s="6" t="str">
        <f>VLOOKUP(F2111,'Customer Info'!A:C,3,FALSE)</f>
        <v>Poirier</v>
      </c>
      <c r="I2111" s="6" t="str">
        <f>VLOOKUP(F2111,'Customer Info'!A:E,4,FALSE)</f>
        <v>Corporate</v>
      </c>
      <c r="J2111" s="2">
        <v>141</v>
      </c>
      <c r="K2111" s="2">
        <v>131</v>
      </c>
      <c r="L2111" s="2">
        <v>7</v>
      </c>
      <c r="M2111" s="7">
        <f t="shared" si="128"/>
        <v>917</v>
      </c>
      <c r="N2111" s="7">
        <f t="shared" si="129"/>
        <v>987</v>
      </c>
      <c r="O2111" s="2">
        <v>30</v>
      </c>
      <c r="P2111" s="8">
        <f t="shared" si="130"/>
        <v>1017</v>
      </c>
      <c r="Q2111" s="8">
        <f t="shared" si="131"/>
        <v>70</v>
      </c>
      <c r="R2111" s="2" t="s">
        <v>50</v>
      </c>
      <c r="S2111" s="24" cm="1">
        <f t="array" ref="S2111">_xlfn.IFS(P2111&lt;5000, P2111*2%,  P2111&lt;25000, P2111*5%, P2111&lt;50000, P2111*7%, P2111&lt;10000, P2111*9%, P2111&lt;250000, P2111*12%, P2111&gt;=250000, P2111*15%)</f>
        <v>20.34</v>
      </c>
    </row>
    <row r="2112" spans="1:19" x14ac:dyDescent="0.3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>VLOOKUP(F2112,'Customer Info'!A:B,2,FALSE)</f>
        <v>Pamela</v>
      </c>
      <c r="H2112" s="6" t="str">
        <f>VLOOKUP(F2112,'Customer Info'!A:C,3,FALSE)</f>
        <v>Coakley</v>
      </c>
      <c r="I2112" s="6" t="str">
        <f>VLOOKUP(F2112,'Customer Info'!A:E,4,FALSE)</f>
        <v>Consumer</v>
      </c>
      <c r="J2112" s="2">
        <v>1186</v>
      </c>
      <c r="K2112" s="2">
        <v>1141</v>
      </c>
      <c r="L2112" s="2">
        <v>3</v>
      </c>
      <c r="M2112" s="7">
        <f t="shared" si="128"/>
        <v>3423</v>
      </c>
      <c r="N2112" s="7">
        <f t="shared" si="129"/>
        <v>3558</v>
      </c>
      <c r="O2112" s="2">
        <v>88</v>
      </c>
      <c r="P2112" s="8">
        <f t="shared" si="130"/>
        <v>3646</v>
      </c>
      <c r="Q2112" s="8">
        <f t="shared" si="131"/>
        <v>135</v>
      </c>
      <c r="R2112" s="2" t="s">
        <v>28</v>
      </c>
      <c r="S2112" s="24" cm="1">
        <f t="array" ref="S2112">_xlfn.IFS(P2112&lt;5000, P2112*2%,  P2112&lt;25000, P2112*5%, P2112&lt;50000, P2112*7%, P2112&lt;10000, P2112*9%, P2112&lt;250000, P2112*12%, P2112&gt;=250000, P2112*15%)</f>
        <v>72.92</v>
      </c>
    </row>
    <row r="2113" spans="1:19" x14ac:dyDescent="0.3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>VLOOKUP(F2113,'Customer Info'!A:B,2,FALSE)</f>
        <v>Kunst</v>
      </c>
      <c r="H2113" s="6" t="str">
        <f>VLOOKUP(F2113,'Customer Info'!A:C,3,FALSE)</f>
        <v>Miller</v>
      </c>
      <c r="I2113" s="6" t="str">
        <f>VLOOKUP(F2113,'Customer Info'!A:E,4,FALSE)</f>
        <v>Home Office</v>
      </c>
      <c r="J2113" s="2">
        <v>194</v>
      </c>
      <c r="K2113" s="2">
        <v>176</v>
      </c>
      <c r="L2113" s="2">
        <v>3</v>
      </c>
      <c r="M2113" s="7">
        <f t="shared" si="128"/>
        <v>528</v>
      </c>
      <c r="N2113" s="7">
        <f t="shared" si="129"/>
        <v>582</v>
      </c>
      <c r="O2113" s="2">
        <v>30</v>
      </c>
      <c r="P2113" s="8">
        <f t="shared" si="130"/>
        <v>612</v>
      </c>
      <c r="Q2113" s="8">
        <f t="shared" si="131"/>
        <v>54</v>
      </c>
      <c r="R2113" s="2" t="s">
        <v>26</v>
      </c>
      <c r="S2113" s="24" cm="1">
        <f t="array" ref="S2113">_xlfn.IFS(P2113&lt;5000, P2113*2%,  P2113&lt;25000, P2113*5%, P2113&lt;50000, P2113*7%, P2113&lt;10000, P2113*9%, P2113&lt;250000, P2113*12%, P2113&gt;=250000, P2113*15%)</f>
        <v>12.24</v>
      </c>
    </row>
    <row r="2114" spans="1:19" x14ac:dyDescent="0.3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>VLOOKUP(F2114,'Customer Info'!A:B,2,FALSE)</f>
        <v>Tamara</v>
      </c>
      <c r="H2114" s="6" t="str">
        <f>VLOOKUP(F2114,'Customer Info'!A:C,3,FALSE)</f>
        <v>Willingham</v>
      </c>
      <c r="I2114" s="6" t="str">
        <f>VLOOKUP(F2114,'Customer Info'!A:E,4,FALSE)</f>
        <v>Corporate</v>
      </c>
      <c r="J2114" s="2">
        <v>224</v>
      </c>
      <c r="K2114" s="2">
        <v>210</v>
      </c>
      <c r="L2114" s="2">
        <v>1</v>
      </c>
      <c r="M2114" s="7">
        <f t="shared" si="128"/>
        <v>210</v>
      </c>
      <c r="N2114" s="7">
        <f t="shared" si="129"/>
        <v>224</v>
      </c>
      <c r="O2114" s="2">
        <v>64</v>
      </c>
      <c r="P2114" s="8">
        <f t="shared" si="130"/>
        <v>288</v>
      </c>
      <c r="Q2114" s="8">
        <f t="shared" si="131"/>
        <v>14</v>
      </c>
      <c r="R2114" s="2" t="s">
        <v>26</v>
      </c>
      <c r="S2114" s="24" cm="1">
        <f t="array" ref="S2114">_xlfn.IFS(P2114&lt;5000, P2114*2%,  P2114&lt;25000, P2114*5%, P2114&lt;50000, P2114*7%, P2114&lt;10000, P2114*9%, P2114&lt;250000, P2114*12%, P2114&gt;=250000, P2114*15%)</f>
        <v>5.76</v>
      </c>
    </row>
    <row r="2115" spans="1:19" x14ac:dyDescent="0.3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>VLOOKUP(F2115,'Customer Info'!A:B,2,FALSE)</f>
        <v>Ivan</v>
      </c>
      <c r="H2115" s="6" t="str">
        <f>VLOOKUP(F2115,'Customer Info'!A:C,3,FALSE)</f>
        <v>Gibson</v>
      </c>
      <c r="I2115" s="6" t="str">
        <f>VLOOKUP(F2115,'Customer Info'!A:E,4,FALSE)</f>
        <v>Corporate</v>
      </c>
      <c r="J2115" s="2">
        <v>8281</v>
      </c>
      <c r="K2115" s="2">
        <v>7673</v>
      </c>
      <c r="L2115" s="2">
        <v>6</v>
      </c>
      <c r="M2115" s="7">
        <f t="shared" si="128"/>
        <v>46038</v>
      </c>
      <c r="N2115" s="7">
        <f t="shared" si="129"/>
        <v>49686</v>
      </c>
      <c r="O2115" s="2">
        <v>60</v>
      </c>
      <c r="P2115" s="8">
        <f t="shared" si="130"/>
        <v>49746</v>
      </c>
      <c r="Q2115" s="8">
        <f t="shared" si="131"/>
        <v>3648</v>
      </c>
      <c r="R2115" s="2" t="s">
        <v>28</v>
      </c>
      <c r="S2115" s="24" cm="1">
        <f t="array" ref="S2115">_xlfn.IFS(P2115&lt;5000, P2115*2%,  P2115&lt;25000, P2115*5%, P2115&lt;50000, P2115*7%, P2115&lt;10000, P2115*9%, P2115&lt;250000, P2115*12%, P2115&gt;=250000, P2115*15%)</f>
        <v>3482.2200000000003</v>
      </c>
    </row>
    <row r="2116" spans="1:19" x14ac:dyDescent="0.3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>VLOOKUP(F2116,'Customer Info'!A:B,2,FALSE)</f>
        <v>Brian</v>
      </c>
      <c r="H2116" s="6" t="str">
        <f>VLOOKUP(F2116,'Customer Info'!A:C,3,FALSE)</f>
        <v>Dahlen</v>
      </c>
      <c r="I2116" s="6" t="str">
        <f>VLOOKUP(F2116,'Customer Info'!A:E,4,FALSE)</f>
        <v>Consumer</v>
      </c>
      <c r="J2116" s="2">
        <v>7960</v>
      </c>
      <c r="K2116" s="2">
        <v>7375</v>
      </c>
      <c r="L2116" s="2">
        <v>2</v>
      </c>
      <c r="M2116" s="7">
        <f t="shared" si="128"/>
        <v>14750</v>
      </c>
      <c r="N2116" s="7">
        <f t="shared" si="129"/>
        <v>15920</v>
      </c>
      <c r="O2116" s="2">
        <v>90</v>
      </c>
      <c r="P2116" s="8">
        <f t="shared" si="130"/>
        <v>16010</v>
      </c>
      <c r="Q2116" s="8">
        <f t="shared" si="131"/>
        <v>1170</v>
      </c>
      <c r="R2116" s="2" t="s">
        <v>28</v>
      </c>
      <c r="S2116" s="24" cm="1">
        <f t="array" ref="S2116">_xlfn.IFS(P2116&lt;5000, P2116*2%,  P2116&lt;25000, P2116*5%, P2116&lt;50000, P2116*7%, P2116&lt;10000, P2116*9%, P2116&lt;250000, P2116*12%, P2116&gt;=250000, P2116*15%)</f>
        <v>800.5</v>
      </c>
    </row>
    <row r="2117" spans="1:19" x14ac:dyDescent="0.3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>VLOOKUP(F2117,'Customer Info'!A:B,2,FALSE)</f>
        <v>Barry</v>
      </c>
      <c r="H2117" s="6" t="str">
        <f>VLOOKUP(F2117,'Customer Info'!A:C,3,FALSE)</f>
        <v>Blumstein</v>
      </c>
      <c r="I2117" s="6" t="str">
        <f>VLOOKUP(F2117,'Customer Info'!A:E,4,FALSE)</f>
        <v>Consumer</v>
      </c>
      <c r="J2117" s="2">
        <v>8651</v>
      </c>
      <c r="K2117" s="2">
        <v>8081</v>
      </c>
      <c r="L2117" s="2">
        <v>2</v>
      </c>
      <c r="M2117" s="7">
        <f t="shared" si="128"/>
        <v>16162</v>
      </c>
      <c r="N2117" s="7">
        <f t="shared" si="129"/>
        <v>17302</v>
      </c>
      <c r="O2117" s="2">
        <v>49</v>
      </c>
      <c r="P2117" s="8">
        <f t="shared" si="130"/>
        <v>17351</v>
      </c>
      <c r="Q2117" s="8">
        <f t="shared" si="131"/>
        <v>1140</v>
      </c>
      <c r="R2117" s="2" t="s">
        <v>28</v>
      </c>
      <c r="S2117" s="24" cm="1">
        <f t="array" ref="S2117">_xlfn.IFS(P2117&lt;5000, P2117*2%,  P2117&lt;25000, P2117*5%, P2117&lt;50000, P2117*7%, P2117&lt;10000, P2117*9%, P2117&lt;250000, P2117*12%, P2117&gt;=250000, P2117*15%)</f>
        <v>867.55000000000007</v>
      </c>
    </row>
    <row r="2118" spans="1:19" x14ac:dyDescent="0.3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>VLOOKUP(F2118,'Customer Info'!A:B,2,FALSE)</f>
        <v>Robert</v>
      </c>
      <c r="H2118" s="6" t="str">
        <f>VLOOKUP(F2118,'Customer Info'!A:C,3,FALSE)</f>
        <v>Waldorf</v>
      </c>
      <c r="I2118" s="6" t="str">
        <f>VLOOKUP(F2118,'Customer Info'!A:E,4,FALSE)</f>
        <v>Consumer</v>
      </c>
      <c r="J2118" s="2">
        <v>6087</v>
      </c>
      <c r="K2118" s="2">
        <v>5808</v>
      </c>
      <c r="L2118" s="2">
        <v>2</v>
      </c>
      <c r="M2118" s="7">
        <f t="shared" si="128"/>
        <v>11616</v>
      </c>
      <c r="N2118" s="7">
        <f t="shared" si="129"/>
        <v>12174</v>
      </c>
      <c r="O2118" s="2">
        <v>90</v>
      </c>
      <c r="P2118" s="8">
        <f t="shared" si="130"/>
        <v>12264</v>
      </c>
      <c r="Q2118" s="8">
        <f t="shared" si="131"/>
        <v>558</v>
      </c>
      <c r="R2118" s="2" t="s">
        <v>28</v>
      </c>
      <c r="S2118" s="24" cm="1">
        <f t="array" ref="S2118">_xlfn.IFS(P2118&lt;5000, P2118*2%,  P2118&lt;25000, P2118*5%, P2118&lt;50000, P2118*7%, P2118&lt;10000, P2118*9%, P2118&lt;250000, P2118*12%, P2118&gt;=250000, P2118*15%)</f>
        <v>613.20000000000005</v>
      </c>
    </row>
    <row r="2119" spans="1:19" x14ac:dyDescent="0.3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>VLOOKUP(F2119,'Customer Info'!A:B,2,FALSE)</f>
        <v>Nick</v>
      </c>
      <c r="H2119" s="6" t="str">
        <f>VLOOKUP(F2119,'Customer Info'!A:C,3,FALSE)</f>
        <v>Radford</v>
      </c>
      <c r="I2119" s="6" t="str">
        <f>VLOOKUP(F2119,'Customer Info'!A:E,4,FALSE)</f>
        <v>Home Office</v>
      </c>
      <c r="J2119" s="2">
        <v>5882</v>
      </c>
      <c r="K2119" s="2">
        <v>5713</v>
      </c>
      <c r="L2119" s="2">
        <v>3</v>
      </c>
      <c r="M2119" s="7">
        <f t="shared" si="128"/>
        <v>17139</v>
      </c>
      <c r="N2119" s="7">
        <f t="shared" si="129"/>
        <v>17646</v>
      </c>
      <c r="O2119" s="2">
        <v>100</v>
      </c>
      <c r="P2119" s="8">
        <f t="shared" si="130"/>
        <v>17746</v>
      </c>
      <c r="Q2119" s="8">
        <f t="shared" si="131"/>
        <v>507</v>
      </c>
      <c r="R2119" s="2" t="s">
        <v>26</v>
      </c>
      <c r="S2119" s="24" cm="1">
        <f t="array" ref="S2119">_xlfn.IFS(P2119&lt;5000, P2119*2%,  P2119&lt;25000, P2119*5%, P2119&lt;50000, P2119*7%, P2119&lt;10000, P2119*9%, P2119&lt;250000, P2119*12%, P2119&gt;=250000, P2119*15%)</f>
        <v>887.30000000000007</v>
      </c>
    </row>
    <row r="2120" spans="1:19" x14ac:dyDescent="0.3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>VLOOKUP(F2120,'Customer Info'!A:B,2,FALSE)</f>
        <v>Alex</v>
      </c>
      <c r="H2120" s="6" t="str">
        <f>VLOOKUP(F2120,'Customer Info'!A:C,3,FALSE)</f>
        <v>Avila</v>
      </c>
      <c r="I2120" s="6" t="str">
        <f>VLOOKUP(F2120,'Customer Info'!A:E,4,FALSE)</f>
        <v>Consumer</v>
      </c>
      <c r="J2120" s="2">
        <v>129</v>
      </c>
      <c r="K2120" s="2">
        <v>118</v>
      </c>
      <c r="L2120" s="2">
        <v>1</v>
      </c>
      <c r="M2120" s="7">
        <f t="shared" si="128"/>
        <v>118</v>
      </c>
      <c r="N2120" s="7">
        <f t="shared" si="129"/>
        <v>129</v>
      </c>
      <c r="O2120" s="2">
        <v>30</v>
      </c>
      <c r="P2120" s="8">
        <f t="shared" si="130"/>
        <v>159</v>
      </c>
      <c r="Q2120" s="8">
        <f t="shared" si="131"/>
        <v>11</v>
      </c>
      <c r="R2120" s="2" t="s">
        <v>28</v>
      </c>
      <c r="S2120" s="24" cm="1">
        <f t="array" ref="S2120">_xlfn.IFS(P2120&lt;5000, P2120*2%,  P2120&lt;25000, P2120*5%, P2120&lt;50000, P2120*7%, P2120&lt;10000, P2120*9%, P2120&lt;250000, P2120*12%, P2120&gt;=250000, P2120*15%)</f>
        <v>3.18</v>
      </c>
    </row>
    <row r="2121" spans="1:19" x14ac:dyDescent="0.3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>VLOOKUP(F2121,'Customer Info'!A:B,2,FALSE)</f>
        <v>Anthony</v>
      </c>
      <c r="H2121" s="6" t="str">
        <f>VLOOKUP(F2121,'Customer Info'!A:C,3,FALSE)</f>
        <v>O'Donnell</v>
      </c>
      <c r="I2121" s="6" t="str">
        <f>VLOOKUP(F2121,'Customer Info'!A:E,4,FALSE)</f>
        <v>Consumer</v>
      </c>
      <c r="J2121" s="2">
        <v>1651</v>
      </c>
      <c r="K2121" s="2">
        <v>1604</v>
      </c>
      <c r="L2121" s="2">
        <v>1</v>
      </c>
      <c r="M2121" s="7">
        <f t="shared" si="128"/>
        <v>1604</v>
      </c>
      <c r="N2121" s="7">
        <f t="shared" si="129"/>
        <v>1651</v>
      </c>
      <c r="O2121" s="2">
        <v>55</v>
      </c>
      <c r="P2121" s="8">
        <f t="shared" si="130"/>
        <v>1706</v>
      </c>
      <c r="Q2121" s="8">
        <f t="shared" si="131"/>
        <v>47</v>
      </c>
      <c r="R2121" s="2" t="s">
        <v>56</v>
      </c>
      <c r="S2121" s="24" cm="1">
        <f t="array" ref="S2121">_xlfn.IFS(P2121&lt;5000, P2121*2%,  P2121&lt;25000, P2121*5%, P2121&lt;50000, P2121*7%, P2121&lt;10000, P2121*9%, P2121&lt;250000, P2121*12%, P2121&gt;=250000, P2121*15%)</f>
        <v>34.119999999999997</v>
      </c>
    </row>
    <row r="2122" spans="1:19" x14ac:dyDescent="0.3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>VLOOKUP(F2122,'Customer Info'!A:B,2,FALSE)</f>
        <v>Lisa</v>
      </c>
      <c r="H2122" s="6" t="str">
        <f>VLOOKUP(F2122,'Customer Info'!A:C,3,FALSE)</f>
        <v>Ryan</v>
      </c>
      <c r="I2122" s="6" t="str">
        <f>VLOOKUP(F2122,'Customer Info'!A:E,4,FALSE)</f>
        <v>Home Office</v>
      </c>
      <c r="J2122" s="2">
        <v>167</v>
      </c>
      <c r="K2122" s="2">
        <v>155</v>
      </c>
      <c r="L2122" s="2">
        <v>4</v>
      </c>
      <c r="M2122" s="7">
        <f t="shared" si="128"/>
        <v>620</v>
      </c>
      <c r="N2122" s="7">
        <f t="shared" si="129"/>
        <v>668</v>
      </c>
      <c r="O2122" s="2">
        <v>30</v>
      </c>
      <c r="P2122" s="8">
        <f t="shared" si="130"/>
        <v>698</v>
      </c>
      <c r="Q2122" s="8">
        <f t="shared" si="131"/>
        <v>48</v>
      </c>
      <c r="R2122" s="2" t="s">
        <v>28</v>
      </c>
      <c r="S2122" s="24" cm="1">
        <f t="array" ref="S2122">_xlfn.IFS(P2122&lt;5000, P2122*2%,  P2122&lt;25000, P2122*5%, P2122&lt;50000, P2122*7%, P2122&lt;10000, P2122*9%, P2122&lt;250000, P2122*12%, P2122&gt;=250000, P2122*15%)</f>
        <v>13.96</v>
      </c>
    </row>
    <row r="2123" spans="1:19" x14ac:dyDescent="0.3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>VLOOKUP(F2123,'Customer Info'!A:B,2,FALSE)</f>
        <v>Jennifer</v>
      </c>
      <c r="H2123" s="6" t="str">
        <f>VLOOKUP(F2123,'Customer Info'!A:C,3,FALSE)</f>
        <v>Halladay</v>
      </c>
      <c r="I2123" s="6" t="str">
        <f>VLOOKUP(F2123,'Customer Info'!A:E,4,FALSE)</f>
        <v>Home Office</v>
      </c>
      <c r="J2123" s="2">
        <v>1845</v>
      </c>
      <c r="K2123" s="2">
        <v>1742</v>
      </c>
      <c r="L2123" s="2">
        <v>3</v>
      </c>
      <c r="M2123" s="7">
        <f t="shared" ref="M2123:M2186" si="132">K2123*L2123</f>
        <v>5226</v>
      </c>
      <c r="N2123" s="7">
        <f t="shared" ref="N2123:N2186" si="133">J2123*L2123</f>
        <v>5535</v>
      </c>
      <c r="O2123" s="2">
        <v>74</v>
      </c>
      <c r="P2123" s="8">
        <f t="shared" ref="P2123:P2186" si="134">N2123+O2123</f>
        <v>5609</v>
      </c>
      <c r="Q2123" s="8">
        <f t="shared" ref="Q2123:Q2186" si="135">N2123-M2123</f>
        <v>309</v>
      </c>
      <c r="R2123" s="2" t="s">
        <v>28</v>
      </c>
      <c r="S2123" s="24" cm="1">
        <f t="array" ref="S2123">_xlfn.IFS(P2123&lt;5000, P2123*2%,  P2123&lt;25000, P2123*5%, P2123&lt;50000, P2123*7%, P2123&lt;10000, P2123*9%, P2123&lt;250000, P2123*12%, P2123&gt;=250000, P2123*15%)</f>
        <v>280.45</v>
      </c>
    </row>
    <row r="2124" spans="1:19" x14ac:dyDescent="0.3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>VLOOKUP(F2124,'Customer Info'!A:B,2,FALSE)</f>
        <v>Ralph</v>
      </c>
      <c r="H2124" s="6" t="str">
        <f>VLOOKUP(F2124,'Customer Info'!A:C,3,FALSE)</f>
        <v>Kennedy</v>
      </c>
      <c r="I2124" s="6" t="str">
        <f>VLOOKUP(F2124,'Customer Info'!A:E,4,FALSE)</f>
        <v>Corporate</v>
      </c>
      <c r="J2124" s="2">
        <v>97</v>
      </c>
      <c r="K2124" s="2">
        <v>92</v>
      </c>
      <c r="L2124" s="2">
        <v>2</v>
      </c>
      <c r="M2124" s="7">
        <f t="shared" si="132"/>
        <v>184</v>
      </c>
      <c r="N2124" s="7">
        <f t="shared" si="133"/>
        <v>194</v>
      </c>
      <c r="O2124" s="2">
        <v>10</v>
      </c>
      <c r="P2124" s="8">
        <f t="shared" si="134"/>
        <v>204</v>
      </c>
      <c r="Q2124" s="8">
        <f t="shared" si="135"/>
        <v>10</v>
      </c>
      <c r="R2124" s="2" t="s">
        <v>28</v>
      </c>
      <c r="S2124" s="24" cm="1">
        <f t="array" ref="S2124">_xlfn.IFS(P2124&lt;5000, P2124*2%,  P2124&lt;25000, P2124*5%, P2124&lt;50000, P2124*7%, P2124&lt;10000, P2124*9%, P2124&lt;250000, P2124*12%, P2124&gt;=250000, P2124*15%)</f>
        <v>4.08</v>
      </c>
    </row>
    <row r="2125" spans="1:19" x14ac:dyDescent="0.3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>VLOOKUP(F2125,'Customer Info'!A:B,2,FALSE)</f>
        <v>Laurel</v>
      </c>
      <c r="H2125" s="6" t="str">
        <f>VLOOKUP(F2125,'Customer Info'!A:C,3,FALSE)</f>
        <v>Elliston</v>
      </c>
      <c r="I2125" s="6" t="str">
        <f>VLOOKUP(F2125,'Customer Info'!A:E,4,FALSE)</f>
        <v>Consumer</v>
      </c>
      <c r="J2125" s="2">
        <v>166</v>
      </c>
      <c r="K2125" s="2">
        <v>149</v>
      </c>
      <c r="L2125" s="2">
        <v>3</v>
      </c>
      <c r="M2125" s="7">
        <f t="shared" si="132"/>
        <v>447</v>
      </c>
      <c r="N2125" s="7">
        <f t="shared" si="133"/>
        <v>498</v>
      </c>
      <c r="O2125" s="2">
        <v>30</v>
      </c>
      <c r="P2125" s="8">
        <f t="shared" si="134"/>
        <v>528</v>
      </c>
      <c r="Q2125" s="8">
        <f t="shared" si="135"/>
        <v>51</v>
      </c>
      <c r="R2125" s="2" t="s">
        <v>50</v>
      </c>
      <c r="S2125" s="24" cm="1">
        <f t="array" ref="S2125">_xlfn.IFS(P2125&lt;5000, P2125*2%,  P2125&lt;25000, P2125*5%, P2125&lt;50000, P2125*7%, P2125&lt;10000, P2125*9%, P2125&lt;250000, P2125*12%, P2125&gt;=250000, P2125*15%)</f>
        <v>10.56</v>
      </c>
    </row>
    <row r="2126" spans="1:19" x14ac:dyDescent="0.3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>VLOOKUP(F2126,'Customer Info'!A:B,2,FALSE)</f>
        <v>Bill</v>
      </c>
      <c r="H2126" s="6" t="str">
        <f>VLOOKUP(F2126,'Customer Info'!A:C,3,FALSE)</f>
        <v>Shonely</v>
      </c>
      <c r="I2126" s="6" t="str">
        <f>VLOOKUP(F2126,'Customer Info'!A:E,4,FALSE)</f>
        <v>Home Office</v>
      </c>
      <c r="J2126" s="2">
        <v>520</v>
      </c>
      <c r="K2126" s="2">
        <v>477</v>
      </c>
      <c r="L2126" s="2">
        <v>3</v>
      </c>
      <c r="M2126" s="7">
        <f t="shared" si="132"/>
        <v>1431</v>
      </c>
      <c r="N2126" s="7">
        <f t="shared" si="133"/>
        <v>1560</v>
      </c>
      <c r="O2126" s="2">
        <v>56</v>
      </c>
      <c r="P2126" s="8">
        <f t="shared" si="134"/>
        <v>1616</v>
      </c>
      <c r="Q2126" s="8">
        <f t="shared" si="135"/>
        <v>129</v>
      </c>
      <c r="R2126" s="2" t="s">
        <v>28</v>
      </c>
      <c r="S2126" s="24" cm="1">
        <f t="array" ref="S2126">_xlfn.IFS(P2126&lt;5000, P2126*2%,  P2126&lt;25000, P2126*5%, P2126&lt;50000, P2126*7%, P2126&lt;10000, P2126*9%, P2126&lt;250000, P2126*12%, P2126&gt;=250000, P2126*15%)</f>
        <v>32.32</v>
      </c>
    </row>
    <row r="2127" spans="1:19" x14ac:dyDescent="0.3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>VLOOKUP(F2127,'Customer Info'!A:B,2,FALSE)</f>
        <v>Charles</v>
      </c>
      <c r="H2127" s="6" t="str">
        <f>VLOOKUP(F2127,'Customer Info'!A:C,3,FALSE)</f>
        <v>Sheldon</v>
      </c>
      <c r="I2127" s="6" t="str">
        <f>VLOOKUP(F2127,'Customer Info'!A:E,4,FALSE)</f>
        <v>Consumer</v>
      </c>
      <c r="J2127" s="2">
        <v>7658</v>
      </c>
      <c r="K2127" s="2">
        <v>7026</v>
      </c>
      <c r="L2127" s="2">
        <v>2</v>
      </c>
      <c r="M2127" s="7">
        <f t="shared" si="132"/>
        <v>14052</v>
      </c>
      <c r="N2127" s="7">
        <f t="shared" si="133"/>
        <v>15316</v>
      </c>
      <c r="O2127" s="2">
        <v>46</v>
      </c>
      <c r="P2127" s="8">
        <f t="shared" si="134"/>
        <v>15362</v>
      </c>
      <c r="Q2127" s="8">
        <f t="shared" si="135"/>
        <v>1264</v>
      </c>
      <c r="R2127" s="2" t="s">
        <v>50</v>
      </c>
      <c r="S2127" s="24" cm="1">
        <f t="array" ref="S2127">_xlfn.IFS(P2127&lt;5000, P2127*2%,  P2127&lt;25000, P2127*5%, P2127&lt;50000, P2127*7%, P2127&lt;10000, P2127*9%, P2127&lt;250000, P2127*12%, P2127&gt;=250000, P2127*15%)</f>
        <v>768.1</v>
      </c>
    </row>
    <row r="2128" spans="1:19" x14ac:dyDescent="0.3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>VLOOKUP(F2128,'Customer Info'!A:B,2,FALSE)</f>
        <v>Sam</v>
      </c>
      <c r="H2128" s="6" t="str">
        <f>VLOOKUP(F2128,'Customer Info'!A:C,3,FALSE)</f>
        <v>Zeldin</v>
      </c>
      <c r="I2128" s="6" t="str">
        <f>VLOOKUP(F2128,'Customer Info'!A:E,4,FALSE)</f>
        <v>Consumer</v>
      </c>
      <c r="J2128" s="2">
        <v>184</v>
      </c>
      <c r="K2128" s="2">
        <v>176</v>
      </c>
      <c r="L2128" s="2">
        <v>3</v>
      </c>
      <c r="M2128" s="7">
        <f t="shared" si="132"/>
        <v>528</v>
      </c>
      <c r="N2128" s="7">
        <f t="shared" si="133"/>
        <v>552</v>
      </c>
      <c r="O2128" s="2">
        <v>30</v>
      </c>
      <c r="P2128" s="8">
        <f t="shared" si="134"/>
        <v>582</v>
      </c>
      <c r="Q2128" s="8">
        <f t="shared" si="135"/>
        <v>24</v>
      </c>
      <c r="R2128" s="2" t="s">
        <v>28</v>
      </c>
      <c r="S2128" s="24" cm="1">
        <f t="array" ref="S2128">_xlfn.IFS(P2128&lt;5000, P2128*2%,  P2128&lt;25000, P2128*5%, P2128&lt;50000, P2128*7%, P2128&lt;10000, P2128*9%, P2128&lt;250000, P2128*12%, P2128&gt;=250000, P2128*15%)</f>
        <v>11.64</v>
      </c>
    </row>
    <row r="2129" spans="1:19" x14ac:dyDescent="0.3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>VLOOKUP(F2129,'Customer Info'!A:B,2,FALSE)</f>
        <v>Alan</v>
      </c>
      <c r="H2129" s="6" t="str">
        <f>VLOOKUP(F2129,'Customer Info'!A:C,3,FALSE)</f>
        <v>Shonely</v>
      </c>
      <c r="I2129" s="6" t="str">
        <f>VLOOKUP(F2129,'Customer Info'!A:E,4,FALSE)</f>
        <v>Corporate</v>
      </c>
      <c r="J2129" s="2">
        <v>7534</v>
      </c>
      <c r="K2129" s="2">
        <v>7106</v>
      </c>
      <c r="L2129" s="2">
        <v>2</v>
      </c>
      <c r="M2129" s="7">
        <f t="shared" si="132"/>
        <v>14212</v>
      </c>
      <c r="N2129" s="7">
        <f t="shared" si="133"/>
        <v>15068</v>
      </c>
      <c r="O2129" s="2">
        <v>47</v>
      </c>
      <c r="P2129" s="8">
        <f t="shared" si="134"/>
        <v>15115</v>
      </c>
      <c r="Q2129" s="8">
        <f t="shared" si="135"/>
        <v>856</v>
      </c>
      <c r="R2129" s="2" t="s">
        <v>28</v>
      </c>
      <c r="S2129" s="24" cm="1">
        <f t="array" ref="S2129">_xlfn.IFS(P2129&lt;5000, P2129*2%,  P2129&lt;25000, P2129*5%, P2129&lt;50000, P2129*7%, P2129&lt;10000, P2129*9%, P2129&lt;250000, P2129*12%, P2129&gt;=250000, P2129*15%)</f>
        <v>755.75</v>
      </c>
    </row>
    <row r="2130" spans="1:19" x14ac:dyDescent="0.3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>VLOOKUP(F2130,'Customer Info'!A:B,2,FALSE)</f>
        <v>Paul</v>
      </c>
      <c r="H2130" s="6" t="str">
        <f>VLOOKUP(F2130,'Customer Info'!A:C,3,FALSE)</f>
        <v>Knutson</v>
      </c>
      <c r="I2130" s="6" t="str">
        <f>VLOOKUP(F2130,'Customer Info'!A:E,4,FALSE)</f>
        <v>Home Office</v>
      </c>
      <c r="J2130" s="2">
        <v>8781</v>
      </c>
      <c r="K2130" s="2">
        <v>7828</v>
      </c>
      <c r="L2130" s="2">
        <v>2</v>
      </c>
      <c r="M2130" s="7">
        <f t="shared" si="132"/>
        <v>15656</v>
      </c>
      <c r="N2130" s="7">
        <f t="shared" si="133"/>
        <v>17562</v>
      </c>
      <c r="O2130" s="2">
        <v>88</v>
      </c>
      <c r="P2130" s="8">
        <f t="shared" si="134"/>
        <v>17650</v>
      </c>
      <c r="Q2130" s="8">
        <f t="shared" si="135"/>
        <v>1906</v>
      </c>
      <c r="R2130" s="2" t="s">
        <v>28</v>
      </c>
      <c r="S2130" s="24" cm="1">
        <f t="array" ref="S2130">_xlfn.IFS(P2130&lt;5000, P2130*2%,  P2130&lt;25000, P2130*5%, P2130&lt;50000, P2130*7%, P2130&lt;10000, P2130*9%, P2130&lt;250000, P2130*12%, P2130&gt;=250000, P2130*15%)</f>
        <v>882.5</v>
      </c>
    </row>
    <row r="2131" spans="1:19" x14ac:dyDescent="0.3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>VLOOKUP(F2131,'Customer Info'!A:B,2,FALSE)</f>
        <v>Patricia</v>
      </c>
      <c r="H2131" s="6" t="str">
        <f>VLOOKUP(F2131,'Customer Info'!A:C,3,FALSE)</f>
        <v>Hirasaki</v>
      </c>
      <c r="I2131" s="6" t="str">
        <f>VLOOKUP(F2131,'Customer Info'!A:E,4,FALSE)</f>
        <v>Consumer</v>
      </c>
      <c r="J2131" s="2">
        <v>6274</v>
      </c>
      <c r="K2131" s="2">
        <v>6093</v>
      </c>
      <c r="L2131" s="2">
        <v>4</v>
      </c>
      <c r="M2131" s="7">
        <f t="shared" si="132"/>
        <v>24372</v>
      </c>
      <c r="N2131" s="7">
        <f t="shared" si="133"/>
        <v>25096</v>
      </c>
      <c r="O2131" s="2">
        <v>44</v>
      </c>
      <c r="P2131" s="8">
        <f t="shared" si="134"/>
        <v>25140</v>
      </c>
      <c r="Q2131" s="8">
        <f t="shared" si="135"/>
        <v>724</v>
      </c>
      <c r="R2131" s="2" t="s">
        <v>50</v>
      </c>
      <c r="S2131" s="24" cm="1">
        <f t="array" ref="S2131">_xlfn.IFS(P2131&lt;5000, P2131*2%,  P2131&lt;25000, P2131*5%, P2131&lt;50000, P2131*7%, P2131&lt;10000, P2131*9%, P2131&lt;250000, P2131*12%, P2131&gt;=250000, P2131*15%)</f>
        <v>1759.8000000000002</v>
      </c>
    </row>
    <row r="2132" spans="1:19" x14ac:dyDescent="0.3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>VLOOKUP(F2132,'Customer Info'!A:B,2,FALSE)</f>
        <v>Mike</v>
      </c>
      <c r="H2132" s="6" t="str">
        <f>VLOOKUP(F2132,'Customer Info'!A:C,3,FALSE)</f>
        <v>Gockenbach</v>
      </c>
      <c r="I2132" s="6" t="str">
        <f>VLOOKUP(F2132,'Customer Info'!A:E,4,FALSE)</f>
        <v>Corporate</v>
      </c>
      <c r="J2132" s="2">
        <v>2697</v>
      </c>
      <c r="K2132" s="2">
        <v>2498</v>
      </c>
      <c r="L2132" s="2">
        <v>2</v>
      </c>
      <c r="M2132" s="7">
        <f t="shared" si="132"/>
        <v>4996</v>
      </c>
      <c r="N2132" s="7">
        <f t="shared" si="133"/>
        <v>5394</v>
      </c>
      <c r="O2132" s="2">
        <v>67</v>
      </c>
      <c r="P2132" s="8">
        <f t="shared" si="134"/>
        <v>5461</v>
      </c>
      <c r="Q2132" s="8">
        <f t="shared" si="135"/>
        <v>398</v>
      </c>
      <c r="R2132" s="2" t="s">
        <v>28</v>
      </c>
      <c r="S2132" s="24" cm="1">
        <f t="array" ref="S2132">_xlfn.IFS(P2132&lt;5000, P2132*2%,  P2132&lt;25000, P2132*5%, P2132&lt;50000, P2132*7%, P2132&lt;10000, P2132*9%, P2132&lt;250000, P2132*12%, P2132&gt;=250000, P2132*15%)</f>
        <v>273.05</v>
      </c>
    </row>
    <row r="2133" spans="1:19" x14ac:dyDescent="0.3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>VLOOKUP(F2133,'Customer Info'!A:B,2,FALSE)</f>
        <v>Ralph</v>
      </c>
      <c r="H2133" s="6" t="str">
        <f>VLOOKUP(F2133,'Customer Info'!A:C,3,FALSE)</f>
        <v>Kennedy</v>
      </c>
      <c r="I2133" s="6" t="str">
        <f>VLOOKUP(F2133,'Customer Info'!A:E,4,FALSE)</f>
        <v>Corporate</v>
      </c>
      <c r="J2133" s="2">
        <v>63</v>
      </c>
      <c r="K2133" s="2">
        <v>58</v>
      </c>
      <c r="L2133" s="2">
        <v>3</v>
      </c>
      <c r="M2133" s="7">
        <f t="shared" si="132"/>
        <v>174</v>
      </c>
      <c r="N2133" s="7">
        <f t="shared" si="133"/>
        <v>189</v>
      </c>
      <c r="O2133" s="2">
        <v>10</v>
      </c>
      <c r="P2133" s="8">
        <f t="shared" si="134"/>
        <v>199</v>
      </c>
      <c r="Q2133" s="8">
        <f t="shared" si="135"/>
        <v>15</v>
      </c>
      <c r="R2133" s="2" t="s">
        <v>28</v>
      </c>
      <c r="S2133" s="24" cm="1">
        <f t="array" ref="S2133">_xlfn.IFS(P2133&lt;5000, P2133*2%,  P2133&lt;25000, P2133*5%, P2133&lt;50000, P2133*7%, P2133&lt;10000, P2133*9%, P2133&lt;250000, P2133*12%, P2133&gt;=250000, P2133*15%)</f>
        <v>3.98</v>
      </c>
    </row>
    <row r="2134" spans="1:19" x14ac:dyDescent="0.3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>VLOOKUP(F2134,'Customer Info'!A:B,2,FALSE)</f>
        <v>Robert</v>
      </c>
      <c r="H2134" s="6" t="str">
        <f>VLOOKUP(F2134,'Customer Info'!A:C,3,FALSE)</f>
        <v>Dilbeck</v>
      </c>
      <c r="I2134" s="6" t="str">
        <f>VLOOKUP(F2134,'Customer Info'!A:E,4,FALSE)</f>
        <v>Consumer</v>
      </c>
      <c r="J2134" s="2">
        <v>1569</v>
      </c>
      <c r="K2134" s="2">
        <v>1466</v>
      </c>
      <c r="L2134" s="2">
        <v>3</v>
      </c>
      <c r="M2134" s="7">
        <f t="shared" si="132"/>
        <v>4398</v>
      </c>
      <c r="N2134" s="7">
        <f t="shared" si="133"/>
        <v>4707</v>
      </c>
      <c r="O2134" s="2">
        <v>28</v>
      </c>
      <c r="P2134" s="8">
        <f t="shared" si="134"/>
        <v>4735</v>
      </c>
      <c r="Q2134" s="8">
        <f t="shared" si="135"/>
        <v>309</v>
      </c>
      <c r="R2134" s="2" t="s">
        <v>28</v>
      </c>
      <c r="S2134" s="24" cm="1">
        <f t="array" ref="S2134">_xlfn.IFS(P2134&lt;5000, P2134*2%,  P2134&lt;25000, P2134*5%, P2134&lt;50000, P2134*7%, P2134&lt;10000, P2134*9%, P2134&lt;250000, P2134*12%, P2134&gt;=250000, P2134*15%)</f>
        <v>94.7</v>
      </c>
    </row>
    <row r="2135" spans="1:19" x14ac:dyDescent="0.3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>VLOOKUP(F2135,'Customer Info'!A:B,2,FALSE)</f>
        <v>Bill</v>
      </c>
      <c r="H2135" s="6" t="str">
        <f>VLOOKUP(F2135,'Customer Info'!A:C,3,FALSE)</f>
        <v>Eplett</v>
      </c>
      <c r="I2135" s="6" t="str">
        <f>VLOOKUP(F2135,'Customer Info'!A:E,4,FALSE)</f>
        <v>Corporate</v>
      </c>
      <c r="J2135" s="2">
        <v>28522</v>
      </c>
      <c r="K2135" s="2">
        <v>26384</v>
      </c>
      <c r="L2135" s="2">
        <v>1</v>
      </c>
      <c r="M2135" s="7">
        <f t="shared" si="132"/>
        <v>26384</v>
      </c>
      <c r="N2135" s="7">
        <f t="shared" si="133"/>
        <v>28522</v>
      </c>
      <c r="O2135" s="2">
        <v>88</v>
      </c>
      <c r="P2135" s="8">
        <f t="shared" si="134"/>
        <v>28610</v>
      </c>
      <c r="Q2135" s="8">
        <f t="shared" si="135"/>
        <v>2138</v>
      </c>
      <c r="R2135" s="2" t="s">
        <v>26</v>
      </c>
      <c r="S2135" s="24" cm="1">
        <f t="array" ref="S2135">_xlfn.IFS(P2135&lt;5000, P2135*2%,  P2135&lt;25000, P2135*5%, P2135&lt;50000, P2135*7%, P2135&lt;10000, P2135*9%, P2135&lt;250000, P2135*12%, P2135&gt;=250000, P2135*15%)</f>
        <v>2002.7000000000003</v>
      </c>
    </row>
    <row r="2136" spans="1:19" x14ac:dyDescent="0.3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>VLOOKUP(F2136,'Customer Info'!A:B,2,FALSE)</f>
        <v>Sanjit</v>
      </c>
      <c r="H2136" s="6" t="str">
        <f>VLOOKUP(F2136,'Customer Info'!A:C,3,FALSE)</f>
        <v>Chand</v>
      </c>
      <c r="I2136" s="6" t="str">
        <f>VLOOKUP(F2136,'Customer Info'!A:E,4,FALSE)</f>
        <v>Corporate</v>
      </c>
      <c r="J2136" s="2">
        <v>2042</v>
      </c>
      <c r="K2136" s="2">
        <v>1965</v>
      </c>
      <c r="L2136" s="2">
        <v>1</v>
      </c>
      <c r="M2136" s="7">
        <f t="shared" si="132"/>
        <v>1965</v>
      </c>
      <c r="N2136" s="7">
        <f t="shared" si="133"/>
        <v>2042</v>
      </c>
      <c r="O2136" s="2">
        <v>31</v>
      </c>
      <c r="P2136" s="8">
        <f t="shared" si="134"/>
        <v>2073</v>
      </c>
      <c r="Q2136" s="8">
        <f t="shared" si="135"/>
        <v>77</v>
      </c>
      <c r="R2136" s="2" t="s">
        <v>50</v>
      </c>
      <c r="S2136" s="24" cm="1">
        <f t="array" ref="S2136">_xlfn.IFS(P2136&lt;5000, P2136*2%,  P2136&lt;25000, P2136*5%, P2136&lt;50000, P2136*7%, P2136&lt;10000, P2136*9%, P2136&lt;250000, P2136*12%, P2136&gt;=250000, P2136*15%)</f>
        <v>41.46</v>
      </c>
    </row>
    <row r="2137" spans="1:19" x14ac:dyDescent="0.3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>VLOOKUP(F2137,'Customer Info'!A:B,2,FALSE)</f>
        <v>Peter</v>
      </c>
      <c r="H2137" s="6" t="str">
        <f>VLOOKUP(F2137,'Customer Info'!A:C,3,FALSE)</f>
        <v>BŸhler</v>
      </c>
      <c r="I2137" s="6" t="str">
        <f>VLOOKUP(F2137,'Customer Info'!A:E,4,FALSE)</f>
        <v>Consumer</v>
      </c>
      <c r="J2137" s="2">
        <v>149</v>
      </c>
      <c r="K2137" s="2">
        <v>131</v>
      </c>
      <c r="L2137" s="2">
        <v>4</v>
      </c>
      <c r="M2137" s="7">
        <f t="shared" si="132"/>
        <v>524</v>
      </c>
      <c r="N2137" s="7">
        <f t="shared" si="133"/>
        <v>596</v>
      </c>
      <c r="O2137" s="2">
        <v>30</v>
      </c>
      <c r="P2137" s="8">
        <f t="shared" si="134"/>
        <v>626</v>
      </c>
      <c r="Q2137" s="8">
        <f t="shared" si="135"/>
        <v>72</v>
      </c>
      <c r="R2137" s="2" t="s">
        <v>28</v>
      </c>
      <c r="S2137" s="24" cm="1">
        <f t="array" ref="S2137">_xlfn.IFS(P2137&lt;5000, P2137*2%,  P2137&lt;25000, P2137*5%, P2137&lt;50000, P2137*7%, P2137&lt;10000, P2137*9%, P2137&lt;250000, P2137*12%, P2137&gt;=250000, P2137*15%)</f>
        <v>12.52</v>
      </c>
    </row>
    <row r="2138" spans="1:19" x14ac:dyDescent="0.3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>VLOOKUP(F2138,'Customer Info'!A:B,2,FALSE)</f>
        <v>Joy</v>
      </c>
      <c r="H2138" s="6" t="str">
        <f>VLOOKUP(F2138,'Customer Info'!A:C,3,FALSE)</f>
        <v>Bell</v>
      </c>
      <c r="I2138" s="6" t="str">
        <f>VLOOKUP(F2138,'Customer Info'!A:E,4,FALSE)</f>
        <v>Corporate</v>
      </c>
      <c r="J2138" s="2">
        <v>210</v>
      </c>
      <c r="K2138" s="2">
        <v>191</v>
      </c>
      <c r="L2138" s="2">
        <v>3</v>
      </c>
      <c r="M2138" s="7">
        <f t="shared" si="132"/>
        <v>573</v>
      </c>
      <c r="N2138" s="7">
        <f t="shared" si="133"/>
        <v>630</v>
      </c>
      <c r="O2138" s="2">
        <v>35</v>
      </c>
      <c r="P2138" s="8">
        <f t="shared" si="134"/>
        <v>665</v>
      </c>
      <c r="Q2138" s="8">
        <f t="shared" si="135"/>
        <v>57</v>
      </c>
      <c r="R2138" s="2" t="s">
        <v>28</v>
      </c>
      <c r="S2138" s="24" cm="1">
        <f t="array" ref="S2138">_xlfn.IFS(P2138&lt;5000, P2138*2%,  P2138&lt;25000, P2138*5%, P2138&lt;50000, P2138*7%, P2138&lt;10000, P2138*9%, P2138&lt;250000, P2138*12%, P2138&gt;=250000, P2138*15%)</f>
        <v>13.3</v>
      </c>
    </row>
    <row r="2139" spans="1:19" x14ac:dyDescent="0.3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>VLOOKUP(F2139,'Customer Info'!A:B,2,FALSE)</f>
        <v>Allen</v>
      </c>
      <c r="H2139" s="6" t="str">
        <f>VLOOKUP(F2139,'Customer Info'!A:C,3,FALSE)</f>
        <v>Armold</v>
      </c>
      <c r="I2139" s="6" t="str">
        <f>VLOOKUP(F2139,'Customer Info'!A:E,4,FALSE)</f>
        <v>Consumer</v>
      </c>
      <c r="J2139" s="2">
        <v>6027</v>
      </c>
      <c r="K2139" s="2">
        <v>5694</v>
      </c>
      <c r="L2139" s="2">
        <v>2</v>
      </c>
      <c r="M2139" s="7">
        <f t="shared" si="132"/>
        <v>11388</v>
      </c>
      <c r="N2139" s="7">
        <f t="shared" si="133"/>
        <v>12054</v>
      </c>
      <c r="O2139" s="2">
        <v>60</v>
      </c>
      <c r="P2139" s="8">
        <f t="shared" si="134"/>
        <v>12114</v>
      </c>
      <c r="Q2139" s="8">
        <f t="shared" si="135"/>
        <v>666</v>
      </c>
      <c r="R2139" s="2" t="s">
        <v>50</v>
      </c>
      <c r="S2139" s="24" cm="1">
        <f t="array" ref="S2139">_xlfn.IFS(P2139&lt;5000, P2139*2%,  P2139&lt;25000, P2139*5%, P2139&lt;50000, P2139*7%, P2139&lt;10000, P2139*9%, P2139&lt;250000, P2139*12%, P2139&gt;=250000, P2139*15%)</f>
        <v>605.70000000000005</v>
      </c>
    </row>
    <row r="2140" spans="1:19" x14ac:dyDescent="0.3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>VLOOKUP(F2140,'Customer Info'!A:B,2,FALSE)</f>
        <v>Julie</v>
      </c>
      <c r="H2140" s="6" t="str">
        <f>VLOOKUP(F2140,'Customer Info'!A:C,3,FALSE)</f>
        <v>Creighton</v>
      </c>
      <c r="I2140" s="6" t="str">
        <f>VLOOKUP(F2140,'Customer Info'!A:E,4,FALSE)</f>
        <v>Consumer</v>
      </c>
      <c r="J2140" s="2">
        <v>1364</v>
      </c>
      <c r="K2140" s="2">
        <v>1274</v>
      </c>
      <c r="L2140" s="2">
        <v>6</v>
      </c>
      <c r="M2140" s="7">
        <f t="shared" si="132"/>
        <v>7644</v>
      </c>
      <c r="N2140" s="7">
        <f t="shared" si="133"/>
        <v>8184</v>
      </c>
      <c r="O2140" s="2">
        <v>71</v>
      </c>
      <c r="P2140" s="8">
        <f t="shared" si="134"/>
        <v>8255</v>
      </c>
      <c r="Q2140" s="8">
        <f t="shared" si="135"/>
        <v>540</v>
      </c>
      <c r="R2140" s="2" t="s">
        <v>50</v>
      </c>
      <c r="S2140" s="24" cm="1">
        <f t="array" ref="S2140">_xlfn.IFS(P2140&lt;5000, P2140*2%,  P2140&lt;25000, P2140*5%, P2140&lt;50000, P2140*7%, P2140&lt;10000, P2140*9%, P2140&lt;250000, P2140*12%, P2140&gt;=250000, P2140*15%)</f>
        <v>412.75</v>
      </c>
    </row>
    <row r="2141" spans="1:19" x14ac:dyDescent="0.3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>VLOOKUP(F2141,'Customer Info'!A:B,2,FALSE)</f>
        <v>Giulietta</v>
      </c>
      <c r="H2141" s="6" t="str">
        <f>VLOOKUP(F2141,'Customer Info'!A:C,3,FALSE)</f>
        <v>Weimer</v>
      </c>
      <c r="I2141" s="6" t="str">
        <f>VLOOKUP(F2141,'Customer Info'!A:E,4,FALSE)</f>
        <v>Consumer</v>
      </c>
      <c r="J2141" s="2">
        <v>1834</v>
      </c>
      <c r="K2141" s="2">
        <v>1716</v>
      </c>
      <c r="L2141" s="2">
        <v>5</v>
      </c>
      <c r="M2141" s="7">
        <f t="shared" si="132"/>
        <v>8580</v>
      </c>
      <c r="N2141" s="7">
        <f t="shared" si="133"/>
        <v>9170</v>
      </c>
      <c r="O2141" s="2">
        <v>94</v>
      </c>
      <c r="P2141" s="8">
        <f t="shared" si="134"/>
        <v>9264</v>
      </c>
      <c r="Q2141" s="8">
        <f t="shared" si="135"/>
        <v>590</v>
      </c>
      <c r="R2141" s="2" t="s">
        <v>28</v>
      </c>
      <c r="S2141" s="24" cm="1">
        <f t="array" ref="S2141">_xlfn.IFS(P2141&lt;5000, P2141*2%,  P2141&lt;25000, P2141*5%, P2141&lt;50000, P2141*7%, P2141&lt;10000, P2141*9%, P2141&lt;250000, P2141*12%, P2141&gt;=250000, P2141*15%)</f>
        <v>463.20000000000005</v>
      </c>
    </row>
    <row r="2142" spans="1:19" x14ac:dyDescent="0.3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>VLOOKUP(F2142,'Customer Info'!A:B,2,FALSE)</f>
        <v>Cari</v>
      </c>
      <c r="H2142" s="6" t="str">
        <f>VLOOKUP(F2142,'Customer Info'!A:C,3,FALSE)</f>
        <v>MacIntyre</v>
      </c>
      <c r="I2142" s="6" t="str">
        <f>VLOOKUP(F2142,'Customer Info'!A:E,4,FALSE)</f>
        <v>Consumer</v>
      </c>
      <c r="J2142" s="2">
        <v>173</v>
      </c>
      <c r="K2142" s="2">
        <v>155</v>
      </c>
      <c r="L2142" s="2">
        <v>4</v>
      </c>
      <c r="M2142" s="7">
        <f t="shared" si="132"/>
        <v>620</v>
      </c>
      <c r="N2142" s="7">
        <f t="shared" si="133"/>
        <v>692</v>
      </c>
      <c r="O2142" s="2">
        <v>30</v>
      </c>
      <c r="P2142" s="8">
        <f t="shared" si="134"/>
        <v>722</v>
      </c>
      <c r="Q2142" s="8">
        <f t="shared" si="135"/>
        <v>72</v>
      </c>
      <c r="R2142" s="2" t="s">
        <v>28</v>
      </c>
      <c r="S2142" s="24" cm="1">
        <f t="array" ref="S2142">_xlfn.IFS(P2142&lt;5000, P2142*2%,  P2142&lt;25000, P2142*5%, P2142&lt;50000, P2142*7%, P2142&lt;10000, P2142*9%, P2142&lt;250000, P2142*12%, P2142&gt;=250000, P2142*15%)</f>
        <v>14.44</v>
      </c>
    </row>
    <row r="2143" spans="1:19" x14ac:dyDescent="0.3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>VLOOKUP(F2143,'Customer Info'!A:B,2,FALSE)</f>
        <v>Rob</v>
      </c>
      <c r="H2143" s="6" t="str">
        <f>VLOOKUP(F2143,'Customer Info'!A:C,3,FALSE)</f>
        <v>Williams</v>
      </c>
      <c r="I2143" s="6" t="str">
        <f>VLOOKUP(F2143,'Customer Info'!A:E,4,FALSE)</f>
        <v>Consumer</v>
      </c>
      <c r="J2143" s="2">
        <v>882</v>
      </c>
      <c r="K2143" s="2">
        <v>818</v>
      </c>
      <c r="L2143" s="2">
        <v>6</v>
      </c>
      <c r="M2143" s="7">
        <f t="shared" si="132"/>
        <v>4908</v>
      </c>
      <c r="N2143" s="7">
        <f t="shared" si="133"/>
        <v>5292</v>
      </c>
      <c r="O2143" s="2">
        <v>94</v>
      </c>
      <c r="P2143" s="8">
        <f t="shared" si="134"/>
        <v>5386</v>
      </c>
      <c r="Q2143" s="8">
        <f t="shared" si="135"/>
        <v>384</v>
      </c>
      <c r="R2143" s="2" t="s">
        <v>50</v>
      </c>
      <c r="S2143" s="24" cm="1">
        <f t="array" ref="S2143">_xlfn.IFS(P2143&lt;5000, P2143*2%,  P2143&lt;25000, P2143*5%, P2143&lt;50000, P2143*7%, P2143&lt;10000, P2143*9%, P2143&lt;250000, P2143*12%, P2143&gt;=250000, P2143*15%)</f>
        <v>269.3</v>
      </c>
    </row>
    <row r="2144" spans="1:19" x14ac:dyDescent="0.3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>VLOOKUP(F2144,'Customer Info'!A:B,2,FALSE)</f>
        <v>Ryan</v>
      </c>
      <c r="H2144" s="6" t="str">
        <f>VLOOKUP(F2144,'Customer Info'!A:C,3,FALSE)</f>
        <v>Akin</v>
      </c>
      <c r="I2144" s="6" t="str">
        <f>VLOOKUP(F2144,'Customer Info'!A:E,4,FALSE)</f>
        <v>Home Office</v>
      </c>
      <c r="J2144" s="2">
        <v>3341</v>
      </c>
      <c r="K2144" s="2">
        <v>3152</v>
      </c>
      <c r="L2144" s="2">
        <v>4</v>
      </c>
      <c r="M2144" s="7">
        <f t="shared" si="132"/>
        <v>12608</v>
      </c>
      <c r="N2144" s="7">
        <f t="shared" si="133"/>
        <v>13364</v>
      </c>
      <c r="O2144" s="2">
        <v>96</v>
      </c>
      <c r="P2144" s="8">
        <f t="shared" si="134"/>
        <v>13460</v>
      </c>
      <c r="Q2144" s="8">
        <f t="shared" si="135"/>
        <v>756</v>
      </c>
      <c r="R2144" s="2" t="s">
        <v>28</v>
      </c>
      <c r="S2144" s="24" cm="1">
        <f t="array" ref="S2144">_xlfn.IFS(P2144&lt;5000, P2144*2%,  P2144&lt;25000, P2144*5%, P2144&lt;50000, P2144*7%, P2144&lt;10000, P2144*9%, P2144&lt;250000, P2144*12%, P2144&gt;=250000, P2144*15%)</f>
        <v>673</v>
      </c>
    </row>
    <row r="2145" spans="1:19" x14ac:dyDescent="0.3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>VLOOKUP(F2145,'Customer Info'!A:B,2,FALSE)</f>
        <v>Kristen</v>
      </c>
      <c r="H2145" s="6" t="str">
        <f>VLOOKUP(F2145,'Customer Info'!A:C,3,FALSE)</f>
        <v>Hastings</v>
      </c>
      <c r="I2145" s="6" t="str">
        <f>VLOOKUP(F2145,'Customer Info'!A:E,4,FALSE)</f>
        <v>Corporate</v>
      </c>
      <c r="J2145" s="2">
        <v>1186</v>
      </c>
      <c r="K2145" s="2">
        <v>1141</v>
      </c>
      <c r="L2145" s="2">
        <v>2</v>
      </c>
      <c r="M2145" s="7">
        <f t="shared" si="132"/>
        <v>2282</v>
      </c>
      <c r="N2145" s="7">
        <f t="shared" si="133"/>
        <v>2372</v>
      </c>
      <c r="O2145" s="2">
        <v>83</v>
      </c>
      <c r="P2145" s="8">
        <f t="shared" si="134"/>
        <v>2455</v>
      </c>
      <c r="Q2145" s="8">
        <f t="shared" si="135"/>
        <v>90</v>
      </c>
      <c r="R2145" s="2" t="s">
        <v>26</v>
      </c>
      <c r="S2145" s="24" cm="1">
        <f t="array" ref="S2145">_xlfn.IFS(P2145&lt;5000, P2145*2%,  P2145&lt;25000, P2145*5%, P2145&lt;50000, P2145*7%, P2145&lt;10000, P2145*9%, P2145&lt;250000, P2145*12%, P2145&gt;=250000, P2145*15%)</f>
        <v>49.1</v>
      </c>
    </row>
    <row r="2146" spans="1:19" x14ac:dyDescent="0.3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>VLOOKUP(F2146,'Customer Info'!A:B,2,FALSE)</f>
        <v>Toby</v>
      </c>
      <c r="H2146" s="6" t="str">
        <f>VLOOKUP(F2146,'Customer Info'!A:C,3,FALSE)</f>
        <v>Braunhardt</v>
      </c>
      <c r="I2146" s="6" t="str">
        <f>VLOOKUP(F2146,'Customer Info'!A:E,4,FALSE)</f>
        <v>Consumer</v>
      </c>
      <c r="J2146" s="2">
        <v>4798</v>
      </c>
      <c r="K2146" s="2">
        <v>4448</v>
      </c>
      <c r="L2146" s="2">
        <v>1</v>
      </c>
      <c r="M2146" s="7">
        <f t="shared" si="132"/>
        <v>4448</v>
      </c>
      <c r="N2146" s="7">
        <f t="shared" si="133"/>
        <v>4798</v>
      </c>
      <c r="O2146" s="2">
        <v>66</v>
      </c>
      <c r="P2146" s="8">
        <f t="shared" si="134"/>
        <v>4864</v>
      </c>
      <c r="Q2146" s="8">
        <f t="shared" si="135"/>
        <v>350</v>
      </c>
      <c r="R2146" s="2" t="s">
        <v>28</v>
      </c>
      <c r="S2146" s="24" cm="1">
        <f t="array" ref="S2146">_xlfn.IFS(P2146&lt;5000, P2146*2%,  P2146&lt;25000, P2146*5%, P2146&lt;50000, P2146*7%, P2146&lt;10000, P2146*9%, P2146&lt;250000, P2146*12%, P2146&gt;=250000, P2146*15%)</f>
        <v>97.28</v>
      </c>
    </row>
    <row r="2147" spans="1:19" x14ac:dyDescent="0.3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>VLOOKUP(F2147,'Customer Info'!A:B,2,FALSE)</f>
        <v>Brendan</v>
      </c>
      <c r="H2147" s="6" t="str">
        <f>VLOOKUP(F2147,'Customer Info'!A:C,3,FALSE)</f>
        <v>Dodson</v>
      </c>
      <c r="I2147" s="6" t="str">
        <f>VLOOKUP(F2147,'Customer Info'!A:E,4,FALSE)</f>
        <v>Corporate</v>
      </c>
      <c r="J2147" s="2">
        <v>8399</v>
      </c>
      <c r="K2147" s="2">
        <v>8001</v>
      </c>
      <c r="L2147" s="2">
        <v>1</v>
      </c>
      <c r="M2147" s="7">
        <f t="shared" si="132"/>
        <v>8001</v>
      </c>
      <c r="N2147" s="7">
        <f t="shared" si="133"/>
        <v>8399</v>
      </c>
      <c r="O2147" s="2">
        <v>93</v>
      </c>
      <c r="P2147" s="8">
        <f t="shared" si="134"/>
        <v>8492</v>
      </c>
      <c r="Q2147" s="8">
        <f t="shared" si="135"/>
        <v>398</v>
      </c>
      <c r="R2147" s="2" t="s">
        <v>28</v>
      </c>
      <c r="S2147" s="24" cm="1">
        <f t="array" ref="S2147">_xlfn.IFS(P2147&lt;5000, P2147*2%,  P2147&lt;25000, P2147*5%, P2147&lt;50000, P2147*7%, P2147&lt;10000, P2147*9%, P2147&lt;250000, P2147*12%, P2147&gt;=250000, P2147*15%)</f>
        <v>424.6</v>
      </c>
    </row>
    <row r="2148" spans="1:19" x14ac:dyDescent="0.3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>VLOOKUP(F2148,'Customer Info'!A:B,2,FALSE)</f>
        <v>Lindsay</v>
      </c>
      <c r="H2148" s="6" t="str">
        <f>VLOOKUP(F2148,'Customer Info'!A:C,3,FALSE)</f>
        <v>Williams</v>
      </c>
      <c r="I2148" s="6" t="str">
        <f>VLOOKUP(F2148,'Customer Info'!A:E,4,FALSE)</f>
        <v>Corporate</v>
      </c>
      <c r="J2148" s="2">
        <v>59</v>
      </c>
      <c r="K2148" s="2">
        <v>55</v>
      </c>
      <c r="L2148" s="2">
        <v>1</v>
      </c>
      <c r="M2148" s="7">
        <f t="shared" si="132"/>
        <v>55</v>
      </c>
      <c r="N2148" s="7">
        <f t="shared" si="133"/>
        <v>59</v>
      </c>
      <c r="O2148" s="2">
        <v>10</v>
      </c>
      <c r="P2148" s="8">
        <f t="shared" si="134"/>
        <v>69</v>
      </c>
      <c r="Q2148" s="8">
        <f t="shared" si="135"/>
        <v>4</v>
      </c>
      <c r="R2148" s="2" t="s">
        <v>28</v>
      </c>
      <c r="S2148" s="24" cm="1">
        <f t="array" ref="S2148">_xlfn.IFS(P2148&lt;5000, P2148*2%,  P2148&lt;25000, P2148*5%, P2148&lt;50000, P2148*7%, P2148&lt;10000, P2148*9%, P2148&lt;250000, P2148*12%, P2148&gt;=250000, P2148*15%)</f>
        <v>1.3800000000000001</v>
      </c>
    </row>
    <row r="2149" spans="1:19" x14ac:dyDescent="0.3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>VLOOKUP(F2149,'Customer Info'!A:B,2,FALSE)</f>
        <v>Claire</v>
      </c>
      <c r="H2149" s="6" t="str">
        <f>VLOOKUP(F2149,'Customer Info'!A:C,3,FALSE)</f>
        <v>Gute</v>
      </c>
      <c r="I2149" s="6" t="str">
        <f>VLOOKUP(F2149,'Customer Info'!A:E,4,FALSE)</f>
        <v>Home Office</v>
      </c>
      <c r="J2149" s="2">
        <v>175</v>
      </c>
      <c r="K2149" s="2">
        <v>162</v>
      </c>
      <c r="L2149" s="2">
        <v>3</v>
      </c>
      <c r="M2149" s="7">
        <f t="shared" si="132"/>
        <v>486</v>
      </c>
      <c r="N2149" s="7">
        <f t="shared" si="133"/>
        <v>525</v>
      </c>
      <c r="O2149" s="2">
        <v>30</v>
      </c>
      <c r="P2149" s="8">
        <f t="shared" si="134"/>
        <v>555</v>
      </c>
      <c r="Q2149" s="8">
        <f t="shared" si="135"/>
        <v>39</v>
      </c>
      <c r="R2149" s="2" t="s">
        <v>28</v>
      </c>
      <c r="S2149" s="24" cm="1">
        <f t="array" ref="S2149">_xlfn.IFS(P2149&lt;5000, P2149*2%,  P2149&lt;25000, P2149*5%, P2149&lt;50000, P2149*7%, P2149&lt;10000, P2149*9%, P2149&lt;250000, P2149*12%, P2149&gt;=250000, P2149*15%)</f>
        <v>11.1</v>
      </c>
    </row>
    <row r="2150" spans="1:19" x14ac:dyDescent="0.3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>VLOOKUP(F2150,'Customer Info'!A:B,2,FALSE)</f>
        <v>Greg</v>
      </c>
      <c r="H2150" s="6" t="str">
        <f>VLOOKUP(F2150,'Customer Info'!A:C,3,FALSE)</f>
        <v>Tran</v>
      </c>
      <c r="I2150" s="6" t="str">
        <f>VLOOKUP(F2150,'Customer Info'!A:E,4,FALSE)</f>
        <v>Corporate</v>
      </c>
      <c r="J2150" s="2">
        <v>222</v>
      </c>
      <c r="K2150" s="2">
        <v>204</v>
      </c>
      <c r="L2150" s="2">
        <v>1</v>
      </c>
      <c r="M2150" s="7">
        <f t="shared" si="132"/>
        <v>204</v>
      </c>
      <c r="N2150" s="7">
        <f t="shared" si="133"/>
        <v>222</v>
      </c>
      <c r="O2150" s="2">
        <v>25</v>
      </c>
      <c r="P2150" s="8">
        <f t="shared" si="134"/>
        <v>247</v>
      </c>
      <c r="Q2150" s="8">
        <f t="shared" si="135"/>
        <v>18</v>
      </c>
      <c r="R2150" s="2" t="s">
        <v>28</v>
      </c>
      <c r="S2150" s="24" cm="1">
        <f t="array" ref="S2150">_xlfn.IFS(P2150&lt;5000, P2150*2%,  P2150&lt;25000, P2150*5%, P2150&lt;50000, P2150*7%, P2150&lt;10000, P2150*9%, P2150&lt;250000, P2150*12%, P2150&gt;=250000, P2150*15%)</f>
        <v>4.9400000000000004</v>
      </c>
    </row>
    <row r="2151" spans="1:19" x14ac:dyDescent="0.3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>VLOOKUP(F2151,'Customer Info'!A:B,2,FALSE)</f>
        <v>Steven</v>
      </c>
      <c r="H2151" s="6" t="str">
        <f>VLOOKUP(F2151,'Customer Info'!A:C,3,FALSE)</f>
        <v>Cartwright</v>
      </c>
      <c r="I2151" s="6" t="str">
        <f>VLOOKUP(F2151,'Customer Info'!A:E,4,FALSE)</f>
        <v>Consumer</v>
      </c>
      <c r="J2151" s="2">
        <v>7609</v>
      </c>
      <c r="K2151" s="2">
        <v>7248</v>
      </c>
      <c r="L2151" s="2">
        <v>3</v>
      </c>
      <c r="M2151" s="7">
        <f t="shared" si="132"/>
        <v>21744</v>
      </c>
      <c r="N2151" s="7">
        <f t="shared" si="133"/>
        <v>22827</v>
      </c>
      <c r="O2151" s="2">
        <v>77</v>
      </c>
      <c r="P2151" s="8">
        <f t="shared" si="134"/>
        <v>22904</v>
      </c>
      <c r="Q2151" s="8">
        <f t="shared" si="135"/>
        <v>1083</v>
      </c>
      <c r="R2151" s="2" t="s">
        <v>50</v>
      </c>
      <c r="S2151" s="24" cm="1">
        <f t="array" ref="S2151">_xlfn.IFS(P2151&lt;5000, P2151*2%,  P2151&lt;25000, P2151*5%, P2151&lt;50000, P2151*7%, P2151&lt;10000, P2151*9%, P2151&lt;250000, P2151*12%, P2151&gt;=250000, P2151*15%)</f>
        <v>1145.2</v>
      </c>
    </row>
    <row r="2152" spans="1:19" x14ac:dyDescent="0.3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>VLOOKUP(F2152,'Customer Info'!A:B,2,FALSE)</f>
        <v>Pamela</v>
      </c>
      <c r="H2152" s="6" t="str">
        <f>VLOOKUP(F2152,'Customer Info'!A:C,3,FALSE)</f>
        <v>Coakley</v>
      </c>
      <c r="I2152" s="6" t="str">
        <f>VLOOKUP(F2152,'Customer Info'!A:E,4,FALSE)</f>
        <v>Consumer</v>
      </c>
      <c r="J2152" s="2">
        <v>1637</v>
      </c>
      <c r="K2152" s="2">
        <v>1591</v>
      </c>
      <c r="L2152" s="2">
        <v>1</v>
      </c>
      <c r="M2152" s="7">
        <f t="shared" si="132"/>
        <v>1591</v>
      </c>
      <c r="N2152" s="7">
        <f t="shared" si="133"/>
        <v>1637</v>
      </c>
      <c r="O2152" s="2">
        <v>94</v>
      </c>
      <c r="P2152" s="8">
        <f t="shared" si="134"/>
        <v>1731</v>
      </c>
      <c r="Q2152" s="8">
        <f t="shared" si="135"/>
        <v>46</v>
      </c>
      <c r="R2152" s="2" t="s">
        <v>28</v>
      </c>
      <c r="S2152" s="24" cm="1">
        <f t="array" ref="S2152">_xlfn.IFS(P2152&lt;5000, P2152*2%,  P2152&lt;25000, P2152*5%, P2152&lt;50000, P2152*7%, P2152&lt;10000, P2152*9%, P2152&lt;250000, P2152*12%, P2152&gt;=250000, P2152*15%)</f>
        <v>34.619999999999997</v>
      </c>
    </row>
    <row r="2153" spans="1:19" x14ac:dyDescent="0.3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>VLOOKUP(F2153,'Customer Info'!A:B,2,FALSE)</f>
        <v>MaryBeth</v>
      </c>
      <c r="H2153" s="6" t="str">
        <f>VLOOKUP(F2153,'Customer Info'!A:C,3,FALSE)</f>
        <v>Skach</v>
      </c>
      <c r="I2153" s="6" t="str">
        <f>VLOOKUP(F2153,'Customer Info'!A:E,4,FALSE)</f>
        <v>Corporate</v>
      </c>
      <c r="J2153" s="2">
        <v>8686</v>
      </c>
      <c r="K2153" s="2">
        <v>8035</v>
      </c>
      <c r="L2153" s="2">
        <v>4</v>
      </c>
      <c r="M2153" s="7">
        <f t="shared" si="132"/>
        <v>32140</v>
      </c>
      <c r="N2153" s="7">
        <f t="shared" si="133"/>
        <v>34744</v>
      </c>
      <c r="O2153" s="2">
        <v>34</v>
      </c>
      <c r="P2153" s="8">
        <f t="shared" si="134"/>
        <v>34778</v>
      </c>
      <c r="Q2153" s="8">
        <f t="shared" si="135"/>
        <v>2604</v>
      </c>
      <c r="R2153" s="2" t="s">
        <v>28</v>
      </c>
      <c r="S2153" s="24" cm="1">
        <f t="array" ref="S2153">_xlfn.IFS(P2153&lt;5000, P2153*2%,  P2153&lt;25000, P2153*5%, P2153&lt;50000, P2153*7%, P2153&lt;10000, P2153*9%, P2153&lt;250000, P2153*12%, P2153&gt;=250000, P2153*15%)</f>
        <v>2434.46</v>
      </c>
    </row>
    <row r="2154" spans="1:19" x14ac:dyDescent="0.3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>VLOOKUP(F2154,'Customer Info'!A:B,2,FALSE)</f>
        <v>Tamara</v>
      </c>
      <c r="H2154" s="6" t="str">
        <f>VLOOKUP(F2154,'Customer Info'!A:C,3,FALSE)</f>
        <v>Chand</v>
      </c>
      <c r="I2154" s="6" t="str">
        <f>VLOOKUP(F2154,'Customer Info'!A:E,4,FALSE)</f>
        <v>Corporate</v>
      </c>
      <c r="J2154" s="2">
        <v>3224</v>
      </c>
      <c r="K2154" s="2">
        <v>2984</v>
      </c>
      <c r="L2154" s="2">
        <v>3</v>
      </c>
      <c r="M2154" s="7">
        <f t="shared" si="132"/>
        <v>8952</v>
      </c>
      <c r="N2154" s="7">
        <f t="shared" si="133"/>
        <v>9672</v>
      </c>
      <c r="O2154" s="2">
        <v>58</v>
      </c>
      <c r="P2154" s="8">
        <f t="shared" si="134"/>
        <v>9730</v>
      </c>
      <c r="Q2154" s="8">
        <f t="shared" si="135"/>
        <v>720</v>
      </c>
      <c r="R2154" s="2" t="s">
        <v>50</v>
      </c>
      <c r="S2154" s="24" cm="1">
        <f t="array" ref="S2154">_xlfn.IFS(P2154&lt;5000, P2154*2%,  P2154&lt;25000, P2154*5%, P2154&lt;50000, P2154*7%, P2154&lt;10000, P2154*9%, P2154&lt;250000, P2154*12%, P2154&gt;=250000, P2154*15%)</f>
        <v>486.5</v>
      </c>
    </row>
    <row r="2155" spans="1:19" x14ac:dyDescent="0.3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>VLOOKUP(F2155,'Customer Info'!A:B,2,FALSE)</f>
        <v>Alan</v>
      </c>
      <c r="H2155" s="6" t="str">
        <f>VLOOKUP(F2155,'Customer Info'!A:C,3,FALSE)</f>
        <v>Schoenberger</v>
      </c>
      <c r="I2155" s="6" t="str">
        <f>VLOOKUP(F2155,'Customer Info'!A:E,4,FALSE)</f>
        <v>Home Office</v>
      </c>
      <c r="J2155" s="2">
        <v>2697</v>
      </c>
      <c r="K2155" s="2">
        <v>2498</v>
      </c>
      <c r="L2155" s="2">
        <v>10</v>
      </c>
      <c r="M2155" s="7">
        <f t="shared" si="132"/>
        <v>24980</v>
      </c>
      <c r="N2155" s="7">
        <f t="shared" si="133"/>
        <v>26970</v>
      </c>
      <c r="O2155" s="2">
        <v>50</v>
      </c>
      <c r="P2155" s="8">
        <f t="shared" si="134"/>
        <v>27020</v>
      </c>
      <c r="Q2155" s="8">
        <f t="shared" si="135"/>
        <v>1990</v>
      </c>
      <c r="R2155" s="2" t="s">
        <v>28</v>
      </c>
      <c r="S2155" s="24" cm="1">
        <f t="array" ref="S2155">_xlfn.IFS(P2155&lt;5000, P2155*2%,  P2155&lt;25000, P2155*5%, P2155&lt;50000, P2155*7%, P2155&lt;10000, P2155*9%, P2155&lt;250000, P2155*12%, P2155&gt;=250000, P2155*15%)</f>
        <v>1891.4</v>
      </c>
    </row>
    <row r="2156" spans="1:19" x14ac:dyDescent="0.3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>VLOOKUP(F2156,'Customer Info'!A:B,2,FALSE)</f>
        <v>Mitch</v>
      </c>
      <c r="H2156" s="6" t="str">
        <f>VLOOKUP(F2156,'Customer Info'!A:C,3,FALSE)</f>
        <v>Willingham</v>
      </c>
      <c r="I2156" s="6" t="str">
        <f>VLOOKUP(F2156,'Customer Info'!A:E,4,FALSE)</f>
        <v>Corporate</v>
      </c>
      <c r="J2156" s="2">
        <v>456</v>
      </c>
      <c r="K2156" s="2">
        <v>430</v>
      </c>
      <c r="L2156" s="2">
        <v>5</v>
      </c>
      <c r="M2156" s="7">
        <f t="shared" si="132"/>
        <v>2150</v>
      </c>
      <c r="N2156" s="7">
        <f t="shared" si="133"/>
        <v>2280</v>
      </c>
      <c r="O2156" s="2">
        <v>59</v>
      </c>
      <c r="P2156" s="8">
        <f t="shared" si="134"/>
        <v>2339</v>
      </c>
      <c r="Q2156" s="8">
        <f t="shared" si="135"/>
        <v>130</v>
      </c>
      <c r="R2156" s="2" t="s">
        <v>50</v>
      </c>
      <c r="S2156" s="24" cm="1">
        <f t="array" ref="S2156">_xlfn.IFS(P2156&lt;5000, P2156*2%,  P2156&lt;25000, P2156*5%, P2156&lt;50000, P2156*7%, P2156&lt;10000, P2156*9%, P2156&lt;250000, P2156*12%, P2156&gt;=250000, P2156*15%)</f>
        <v>46.78</v>
      </c>
    </row>
    <row r="2157" spans="1:19" x14ac:dyDescent="0.3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>VLOOKUP(F2157,'Customer Info'!A:B,2,FALSE)</f>
        <v>Logan</v>
      </c>
      <c r="H2157" s="6" t="str">
        <f>VLOOKUP(F2157,'Customer Info'!A:C,3,FALSE)</f>
        <v>Currie</v>
      </c>
      <c r="I2157" s="6" t="str">
        <f>VLOOKUP(F2157,'Customer Info'!A:E,4,FALSE)</f>
        <v>Corporate</v>
      </c>
      <c r="J2157" s="2">
        <v>28522</v>
      </c>
      <c r="K2157" s="2">
        <v>26384</v>
      </c>
      <c r="L2157" s="2">
        <v>4</v>
      </c>
      <c r="M2157" s="7">
        <f t="shared" si="132"/>
        <v>105536</v>
      </c>
      <c r="N2157" s="7">
        <f t="shared" si="133"/>
        <v>114088</v>
      </c>
      <c r="O2157" s="2">
        <v>94</v>
      </c>
      <c r="P2157" s="8">
        <f t="shared" si="134"/>
        <v>114182</v>
      </c>
      <c r="Q2157" s="8">
        <f t="shared" si="135"/>
        <v>8552</v>
      </c>
      <c r="R2157" s="2" t="s">
        <v>50</v>
      </c>
      <c r="S2157" s="24" cm="1">
        <f t="array" ref="S2157">_xlfn.IFS(P2157&lt;5000, P2157*2%,  P2157&lt;25000, P2157*5%, P2157&lt;50000, P2157*7%, P2157&lt;10000, P2157*9%, P2157&lt;250000, P2157*12%, P2157&gt;=250000, P2157*15%)</f>
        <v>13701.84</v>
      </c>
    </row>
    <row r="2158" spans="1:19" x14ac:dyDescent="0.3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>VLOOKUP(F2158,'Customer Info'!A:B,2,FALSE)</f>
        <v>Thais</v>
      </c>
      <c r="H2158" s="6" t="str">
        <f>VLOOKUP(F2158,'Customer Info'!A:C,3,FALSE)</f>
        <v>Sissman</v>
      </c>
      <c r="I2158" s="6" t="str">
        <f>VLOOKUP(F2158,'Customer Info'!A:E,4,FALSE)</f>
        <v>Corporate</v>
      </c>
      <c r="J2158" s="2">
        <v>1997</v>
      </c>
      <c r="K2158" s="2">
        <v>1816</v>
      </c>
      <c r="L2158" s="2">
        <v>3</v>
      </c>
      <c r="M2158" s="7">
        <f t="shared" si="132"/>
        <v>5448</v>
      </c>
      <c r="N2158" s="7">
        <f t="shared" si="133"/>
        <v>5991</v>
      </c>
      <c r="O2158" s="2">
        <v>92</v>
      </c>
      <c r="P2158" s="8">
        <f t="shared" si="134"/>
        <v>6083</v>
      </c>
      <c r="Q2158" s="8">
        <f t="shared" si="135"/>
        <v>543</v>
      </c>
      <c r="R2158" s="2" t="s">
        <v>26</v>
      </c>
      <c r="S2158" s="24" cm="1">
        <f t="array" ref="S2158">_xlfn.IFS(P2158&lt;5000, P2158*2%,  P2158&lt;25000, P2158*5%, P2158&lt;50000, P2158*7%, P2158&lt;10000, P2158*9%, P2158&lt;250000, P2158*12%, P2158&gt;=250000, P2158*15%)</f>
        <v>304.15000000000003</v>
      </c>
    </row>
    <row r="2159" spans="1:19" x14ac:dyDescent="0.3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>VLOOKUP(F2159,'Customer Info'!A:B,2,FALSE)</f>
        <v>Marc</v>
      </c>
      <c r="H2159" s="6" t="str">
        <f>VLOOKUP(F2159,'Customer Info'!A:C,3,FALSE)</f>
        <v>Harrigan</v>
      </c>
      <c r="I2159" s="6" t="str">
        <f>VLOOKUP(F2159,'Customer Info'!A:E,4,FALSE)</f>
        <v>Corporate</v>
      </c>
      <c r="J2159" s="2">
        <v>4002</v>
      </c>
      <c r="K2159" s="2">
        <v>3744</v>
      </c>
      <c r="L2159" s="2">
        <v>1</v>
      </c>
      <c r="M2159" s="7">
        <f t="shared" si="132"/>
        <v>3744</v>
      </c>
      <c r="N2159" s="7">
        <f t="shared" si="133"/>
        <v>4002</v>
      </c>
      <c r="O2159" s="2">
        <v>88</v>
      </c>
      <c r="P2159" s="8">
        <f t="shared" si="134"/>
        <v>4090</v>
      </c>
      <c r="Q2159" s="8">
        <f t="shared" si="135"/>
        <v>258</v>
      </c>
      <c r="R2159" s="2" t="s">
        <v>28</v>
      </c>
      <c r="S2159" s="24" cm="1">
        <f t="array" ref="S2159">_xlfn.IFS(P2159&lt;5000, P2159*2%,  P2159&lt;25000, P2159*5%, P2159&lt;50000, P2159*7%, P2159&lt;10000, P2159*9%, P2159&lt;250000, P2159*12%, P2159&gt;=250000, P2159*15%)</f>
        <v>81.8</v>
      </c>
    </row>
    <row r="2160" spans="1:19" x14ac:dyDescent="0.3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>VLOOKUP(F2160,'Customer Info'!A:B,2,FALSE)</f>
        <v>Paul</v>
      </c>
      <c r="H2160" s="6" t="str">
        <f>VLOOKUP(F2160,'Customer Info'!A:C,3,FALSE)</f>
        <v>Stevenson</v>
      </c>
      <c r="I2160" s="6" t="str">
        <f>VLOOKUP(F2160,'Customer Info'!A:E,4,FALSE)</f>
        <v>Consumer</v>
      </c>
      <c r="J2160" s="2">
        <v>1901</v>
      </c>
      <c r="K2160" s="2">
        <v>1810</v>
      </c>
      <c r="L2160" s="2">
        <v>3</v>
      </c>
      <c r="M2160" s="7">
        <f t="shared" si="132"/>
        <v>5430</v>
      </c>
      <c r="N2160" s="7">
        <f t="shared" si="133"/>
        <v>5703</v>
      </c>
      <c r="O2160" s="2">
        <v>81</v>
      </c>
      <c r="P2160" s="8">
        <f t="shared" si="134"/>
        <v>5784</v>
      </c>
      <c r="Q2160" s="8">
        <f t="shared" si="135"/>
        <v>273</v>
      </c>
      <c r="R2160" s="2" t="s">
        <v>28</v>
      </c>
      <c r="S2160" s="24" cm="1">
        <f t="array" ref="S2160">_xlfn.IFS(P2160&lt;5000, P2160*2%,  P2160&lt;25000, P2160*5%, P2160&lt;50000, P2160*7%, P2160&lt;10000, P2160*9%, P2160&lt;250000, P2160*12%, P2160&gt;=250000, P2160*15%)</f>
        <v>289.2</v>
      </c>
    </row>
    <row r="2161" spans="1:19" x14ac:dyDescent="0.3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>VLOOKUP(F2161,'Customer Info'!A:B,2,FALSE)</f>
        <v>Darren</v>
      </c>
      <c r="H2161" s="6" t="str">
        <f>VLOOKUP(F2161,'Customer Info'!A:C,3,FALSE)</f>
        <v>Koutras</v>
      </c>
      <c r="I2161" s="6" t="str">
        <f>VLOOKUP(F2161,'Customer Info'!A:E,4,FALSE)</f>
        <v>Home Office</v>
      </c>
      <c r="J2161" s="2">
        <v>7232</v>
      </c>
      <c r="K2161" s="2">
        <v>6753</v>
      </c>
      <c r="L2161" s="2">
        <v>2</v>
      </c>
      <c r="M2161" s="7">
        <f t="shared" si="132"/>
        <v>13506</v>
      </c>
      <c r="N2161" s="7">
        <f t="shared" si="133"/>
        <v>14464</v>
      </c>
      <c r="O2161" s="2">
        <v>98</v>
      </c>
      <c r="P2161" s="8">
        <f t="shared" si="134"/>
        <v>14562</v>
      </c>
      <c r="Q2161" s="8">
        <f t="shared" si="135"/>
        <v>958</v>
      </c>
      <c r="R2161" s="2" t="s">
        <v>28</v>
      </c>
      <c r="S2161" s="24" cm="1">
        <f t="array" ref="S2161">_xlfn.IFS(P2161&lt;5000, P2161*2%,  P2161&lt;25000, P2161*5%, P2161&lt;50000, P2161*7%, P2161&lt;10000, P2161*9%, P2161&lt;250000, P2161*12%, P2161&gt;=250000, P2161*15%)</f>
        <v>728.1</v>
      </c>
    </row>
    <row r="2162" spans="1:19" x14ac:dyDescent="0.3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>VLOOKUP(F2162,'Customer Info'!A:B,2,FALSE)</f>
        <v>Darren</v>
      </c>
      <c r="H2162" s="6" t="str">
        <f>VLOOKUP(F2162,'Customer Info'!A:C,3,FALSE)</f>
        <v>Koutras</v>
      </c>
      <c r="I2162" s="6" t="str">
        <f>VLOOKUP(F2162,'Customer Info'!A:E,4,FALSE)</f>
        <v>Home Office</v>
      </c>
      <c r="J2162" s="2">
        <v>1619</v>
      </c>
      <c r="K2162" s="2">
        <v>1442</v>
      </c>
      <c r="L2162" s="2">
        <v>8</v>
      </c>
      <c r="M2162" s="7">
        <f t="shared" si="132"/>
        <v>11536</v>
      </c>
      <c r="N2162" s="7">
        <f t="shared" si="133"/>
        <v>12952</v>
      </c>
      <c r="O2162" s="2">
        <v>53</v>
      </c>
      <c r="P2162" s="8">
        <f t="shared" si="134"/>
        <v>13005</v>
      </c>
      <c r="Q2162" s="8">
        <f t="shared" si="135"/>
        <v>1416</v>
      </c>
      <c r="R2162" s="2" t="s">
        <v>28</v>
      </c>
      <c r="S2162" s="24" cm="1">
        <f t="array" ref="S2162">_xlfn.IFS(P2162&lt;5000, P2162*2%,  P2162&lt;25000, P2162*5%, P2162&lt;50000, P2162*7%, P2162&lt;10000, P2162*9%, P2162&lt;250000, P2162*12%, P2162&gt;=250000, P2162*15%)</f>
        <v>650.25</v>
      </c>
    </row>
    <row r="2163" spans="1:19" x14ac:dyDescent="0.3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>VLOOKUP(F2163,'Customer Info'!A:B,2,FALSE)</f>
        <v>Rick</v>
      </c>
      <c r="H2163" s="6" t="str">
        <f>VLOOKUP(F2163,'Customer Info'!A:C,3,FALSE)</f>
        <v>Reed</v>
      </c>
      <c r="I2163" s="6" t="str">
        <f>VLOOKUP(F2163,'Customer Info'!A:E,4,FALSE)</f>
        <v>Consumer</v>
      </c>
      <c r="J2163" s="2">
        <v>5848</v>
      </c>
      <c r="K2163" s="2">
        <v>5214</v>
      </c>
      <c r="L2163" s="2">
        <v>4</v>
      </c>
      <c r="M2163" s="7">
        <f t="shared" si="132"/>
        <v>20856</v>
      </c>
      <c r="N2163" s="7">
        <f t="shared" si="133"/>
        <v>23392</v>
      </c>
      <c r="O2163" s="2">
        <v>48</v>
      </c>
      <c r="P2163" s="8">
        <f t="shared" si="134"/>
        <v>23440</v>
      </c>
      <c r="Q2163" s="8">
        <f t="shared" si="135"/>
        <v>2536</v>
      </c>
      <c r="R2163" s="2" t="s">
        <v>28</v>
      </c>
      <c r="S2163" s="24" cm="1">
        <f t="array" ref="S2163">_xlfn.IFS(P2163&lt;5000, P2163*2%,  P2163&lt;25000, P2163*5%, P2163&lt;50000, P2163*7%, P2163&lt;10000, P2163*9%, P2163&lt;250000, P2163*12%, P2163&gt;=250000, P2163*15%)</f>
        <v>1172</v>
      </c>
    </row>
    <row r="2164" spans="1:19" x14ac:dyDescent="0.3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>VLOOKUP(F2164,'Customer Info'!A:B,2,FALSE)</f>
        <v>Brad</v>
      </c>
      <c r="H2164" s="6" t="str">
        <f>VLOOKUP(F2164,'Customer Info'!A:C,3,FALSE)</f>
        <v>Thomas</v>
      </c>
      <c r="I2164" s="6" t="str">
        <f>VLOOKUP(F2164,'Customer Info'!A:E,4,FALSE)</f>
        <v>Consumer</v>
      </c>
      <c r="J2164" s="2">
        <v>61</v>
      </c>
      <c r="K2164" s="2">
        <v>57</v>
      </c>
      <c r="L2164" s="2">
        <v>5</v>
      </c>
      <c r="M2164" s="7">
        <f t="shared" si="132"/>
        <v>285</v>
      </c>
      <c r="N2164" s="7">
        <f t="shared" si="133"/>
        <v>305</v>
      </c>
      <c r="O2164" s="2">
        <v>10</v>
      </c>
      <c r="P2164" s="8">
        <f t="shared" si="134"/>
        <v>315</v>
      </c>
      <c r="Q2164" s="8">
        <f t="shared" si="135"/>
        <v>20</v>
      </c>
      <c r="R2164" s="2" t="s">
        <v>28</v>
      </c>
      <c r="S2164" s="24" cm="1">
        <f t="array" ref="S2164">_xlfn.IFS(P2164&lt;5000, P2164*2%,  P2164&lt;25000, P2164*5%, P2164&lt;50000, P2164*7%, P2164&lt;10000, P2164*9%, P2164&lt;250000, P2164*12%, P2164&gt;=250000, P2164*15%)</f>
        <v>6.3</v>
      </c>
    </row>
    <row r="2165" spans="1:19" x14ac:dyDescent="0.3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>VLOOKUP(F2165,'Customer Info'!A:B,2,FALSE)</f>
        <v>Caroline</v>
      </c>
      <c r="H2165" s="6" t="str">
        <f>VLOOKUP(F2165,'Customer Info'!A:C,3,FALSE)</f>
        <v>Jumper</v>
      </c>
      <c r="I2165" s="6" t="str">
        <f>VLOOKUP(F2165,'Customer Info'!A:E,4,FALSE)</f>
        <v>Consumer</v>
      </c>
      <c r="J2165" s="2">
        <v>2243</v>
      </c>
      <c r="K2165" s="2">
        <v>2000</v>
      </c>
      <c r="L2165" s="2">
        <v>7</v>
      </c>
      <c r="M2165" s="7">
        <f t="shared" si="132"/>
        <v>14000</v>
      </c>
      <c r="N2165" s="7">
        <f t="shared" si="133"/>
        <v>15701</v>
      </c>
      <c r="O2165" s="2">
        <v>60</v>
      </c>
      <c r="P2165" s="8">
        <f t="shared" si="134"/>
        <v>15761</v>
      </c>
      <c r="Q2165" s="8">
        <f t="shared" si="135"/>
        <v>1701</v>
      </c>
      <c r="R2165" s="2" t="s">
        <v>50</v>
      </c>
      <c r="S2165" s="24" cm="1">
        <f t="array" ref="S2165">_xlfn.IFS(P2165&lt;5000, P2165*2%,  P2165&lt;25000, P2165*5%, P2165&lt;50000, P2165*7%, P2165&lt;10000, P2165*9%, P2165&lt;250000, P2165*12%, P2165&gt;=250000, P2165*15%)</f>
        <v>788.05000000000007</v>
      </c>
    </row>
    <row r="2166" spans="1:19" x14ac:dyDescent="0.3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>VLOOKUP(F2166,'Customer Info'!A:B,2,FALSE)</f>
        <v>Neil</v>
      </c>
      <c r="H2166" s="6" t="str">
        <f>VLOOKUP(F2166,'Customer Info'!A:C,3,FALSE)</f>
        <v>Franzšsisch</v>
      </c>
      <c r="I2166" s="6" t="str">
        <f>VLOOKUP(F2166,'Customer Info'!A:E,4,FALSE)</f>
        <v>Corporate</v>
      </c>
      <c r="J2166" s="2">
        <v>39095</v>
      </c>
      <c r="K2166" s="2">
        <v>35516</v>
      </c>
      <c r="L2166" s="2">
        <v>5</v>
      </c>
      <c r="M2166" s="7">
        <f t="shared" si="132"/>
        <v>177580</v>
      </c>
      <c r="N2166" s="7">
        <f t="shared" si="133"/>
        <v>195475</v>
      </c>
      <c r="O2166" s="2">
        <v>77</v>
      </c>
      <c r="P2166" s="8">
        <f t="shared" si="134"/>
        <v>195552</v>
      </c>
      <c r="Q2166" s="8">
        <f t="shared" si="135"/>
        <v>17895</v>
      </c>
      <c r="R2166" s="2" t="s">
        <v>50</v>
      </c>
      <c r="S2166" s="24" cm="1">
        <f t="array" ref="S2166">_xlfn.IFS(P2166&lt;5000, P2166*2%,  P2166&lt;25000, P2166*5%, P2166&lt;50000, P2166*7%, P2166&lt;10000, P2166*9%, P2166&lt;250000, P2166*12%, P2166&gt;=250000, P2166*15%)</f>
        <v>23466.239999999998</v>
      </c>
    </row>
    <row r="2167" spans="1:19" x14ac:dyDescent="0.3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>VLOOKUP(F2167,'Customer Info'!A:B,2,FALSE)</f>
        <v>Peter</v>
      </c>
      <c r="H2167" s="6" t="str">
        <f>VLOOKUP(F2167,'Customer Info'!A:C,3,FALSE)</f>
        <v>BŸhler</v>
      </c>
      <c r="I2167" s="6" t="str">
        <f>VLOOKUP(F2167,'Customer Info'!A:E,4,FALSE)</f>
        <v>Consumer</v>
      </c>
      <c r="J2167" s="2">
        <v>2808</v>
      </c>
      <c r="K2167" s="2">
        <v>2674</v>
      </c>
      <c r="L2167" s="2">
        <v>1</v>
      </c>
      <c r="M2167" s="7">
        <f t="shared" si="132"/>
        <v>2674</v>
      </c>
      <c r="N2167" s="7">
        <f t="shared" si="133"/>
        <v>2808</v>
      </c>
      <c r="O2167" s="2">
        <v>32</v>
      </c>
      <c r="P2167" s="8">
        <f t="shared" si="134"/>
        <v>2840</v>
      </c>
      <c r="Q2167" s="8">
        <f t="shared" si="135"/>
        <v>134</v>
      </c>
      <c r="R2167" s="2" t="s">
        <v>28</v>
      </c>
      <c r="S2167" s="24" cm="1">
        <f t="array" ref="S2167">_xlfn.IFS(P2167&lt;5000, P2167*2%,  P2167&lt;25000, P2167*5%, P2167&lt;50000, P2167*7%, P2167&lt;10000, P2167*9%, P2167&lt;250000, P2167*12%, P2167&gt;=250000, P2167*15%)</f>
        <v>56.800000000000004</v>
      </c>
    </row>
    <row r="2168" spans="1:19" x14ac:dyDescent="0.3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>VLOOKUP(F2168,'Customer Info'!A:B,2,FALSE)</f>
        <v>Todd</v>
      </c>
      <c r="H2168" s="6" t="str">
        <f>VLOOKUP(F2168,'Customer Info'!A:C,3,FALSE)</f>
        <v>Sumrall</v>
      </c>
      <c r="I2168" s="6" t="str">
        <f>VLOOKUP(F2168,'Customer Info'!A:E,4,FALSE)</f>
        <v>Consumer</v>
      </c>
      <c r="J2168" s="2">
        <v>4808</v>
      </c>
      <c r="K2168" s="2">
        <v>4453</v>
      </c>
      <c r="L2168" s="2">
        <v>1</v>
      </c>
      <c r="M2168" s="7">
        <f t="shared" si="132"/>
        <v>4453</v>
      </c>
      <c r="N2168" s="7">
        <f t="shared" si="133"/>
        <v>4808</v>
      </c>
      <c r="O2168" s="2">
        <v>79</v>
      </c>
      <c r="P2168" s="8">
        <f t="shared" si="134"/>
        <v>4887</v>
      </c>
      <c r="Q2168" s="8">
        <f t="shared" si="135"/>
        <v>355</v>
      </c>
      <c r="R2168" s="2" t="s">
        <v>28</v>
      </c>
      <c r="S2168" s="24" cm="1">
        <f t="array" ref="S2168">_xlfn.IFS(P2168&lt;5000, P2168*2%,  P2168&lt;25000, P2168*5%, P2168&lt;50000, P2168*7%, P2168&lt;10000, P2168*9%, P2168&lt;250000, P2168*12%, P2168&gt;=250000, P2168*15%)</f>
        <v>97.740000000000009</v>
      </c>
    </row>
    <row r="2169" spans="1:19" x14ac:dyDescent="0.3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>VLOOKUP(F2169,'Customer Info'!A:B,2,FALSE)</f>
        <v>Jennifer</v>
      </c>
      <c r="H2169" s="6" t="str">
        <f>VLOOKUP(F2169,'Customer Info'!A:C,3,FALSE)</f>
        <v>Halladay</v>
      </c>
      <c r="I2169" s="6" t="str">
        <f>VLOOKUP(F2169,'Customer Info'!A:E,4,FALSE)</f>
        <v>Home Office</v>
      </c>
      <c r="J2169" s="2">
        <v>7534</v>
      </c>
      <c r="K2169" s="2">
        <v>7106</v>
      </c>
      <c r="L2169" s="2">
        <v>7</v>
      </c>
      <c r="M2169" s="7">
        <f t="shared" si="132"/>
        <v>49742</v>
      </c>
      <c r="N2169" s="7">
        <f t="shared" si="133"/>
        <v>52738</v>
      </c>
      <c r="O2169" s="2">
        <v>52</v>
      </c>
      <c r="P2169" s="8">
        <f t="shared" si="134"/>
        <v>52790</v>
      </c>
      <c r="Q2169" s="8">
        <f t="shared" si="135"/>
        <v>2996</v>
      </c>
      <c r="R2169" s="2" t="s">
        <v>28</v>
      </c>
      <c r="S2169" s="24" cm="1">
        <f t="array" ref="S2169">_xlfn.IFS(P2169&lt;5000, P2169*2%,  P2169&lt;25000, P2169*5%, P2169&lt;50000, P2169*7%, P2169&lt;10000, P2169*9%, P2169&lt;250000, P2169*12%, P2169&gt;=250000, P2169*15%)</f>
        <v>6334.8</v>
      </c>
    </row>
    <row r="2170" spans="1:19" x14ac:dyDescent="0.3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>VLOOKUP(F2170,'Customer Info'!A:B,2,FALSE)</f>
        <v>Muhammed</v>
      </c>
      <c r="H2170" s="6" t="str">
        <f>VLOOKUP(F2170,'Customer Info'!A:C,3,FALSE)</f>
        <v>Lee</v>
      </c>
      <c r="I2170" s="6" t="str">
        <f>VLOOKUP(F2170,'Customer Info'!A:E,4,FALSE)</f>
        <v>Consumer</v>
      </c>
      <c r="J2170" s="2">
        <v>811</v>
      </c>
      <c r="K2170" s="2">
        <v>780</v>
      </c>
      <c r="L2170" s="2">
        <v>2</v>
      </c>
      <c r="M2170" s="7">
        <f t="shared" si="132"/>
        <v>1560</v>
      </c>
      <c r="N2170" s="7">
        <f t="shared" si="133"/>
        <v>1622</v>
      </c>
      <c r="O2170" s="2">
        <v>99</v>
      </c>
      <c r="P2170" s="8">
        <f t="shared" si="134"/>
        <v>1721</v>
      </c>
      <c r="Q2170" s="8">
        <f t="shared" si="135"/>
        <v>62</v>
      </c>
      <c r="R2170" s="2" t="s">
        <v>28</v>
      </c>
      <c r="S2170" s="24" cm="1">
        <f t="array" ref="S2170">_xlfn.IFS(P2170&lt;5000, P2170*2%,  P2170&lt;25000, P2170*5%, P2170&lt;50000, P2170*7%, P2170&lt;10000, P2170*9%, P2170&lt;250000, P2170*12%, P2170&gt;=250000, P2170*15%)</f>
        <v>34.42</v>
      </c>
    </row>
    <row r="2171" spans="1:19" x14ac:dyDescent="0.3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>VLOOKUP(F2171,'Customer Info'!A:B,2,FALSE)</f>
        <v>Steve</v>
      </c>
      <c r="H2171" s="6" t="str">
        <f>VLOOKUP(F2171,'Customer Info'!A:C,3,FALSE)</f>
        <v>Carroll</v>
      </c>
      <c r="I2171" s="6" t="str">
        <f>VLOOKUP(F2171,'Customer Info'!A:E,4,FALSE)</f>
        <v>Corporate</v>
      </c>
      <c r="J2171" s="2">
        <v>1146</v>
      </c>
      <c r="K2171" s="2">
        <v>1061</v>
      </c>
      <c r="L2171" s="2">
        <v>3</v>
      </c>
      <c r="M2171" s="7">
        <f t="shared" si="132"/>
        <v>3183</v>
      </c>
      <c r="N2171" s="7">
        <f t="shared" si="133"/>
        <v>3438</v>
      </c>
      <c r="O2171" s="2">
        <v>61</v>
      </c>
      <c r="P2171" s="8">
        <f t="shared" si="134"/>
        <v>3499</v>
      </c>
      <c r="Q2171" s="8">
        <f t="shared" si="135"/>
        <v>255</v>
      </c>
      <c r="R2171" s="2" t="s">
        <v>50</v>
      </c>
      <c r="S2171" s="24" cm="1">
        <f t="array" ref="S2171">_xlfn.IFS(P2171&lt;5000, P2171*2%,  P2171&lt;25000, P2171*5%, P2171&lt;50000, P2171*7%, P2171&lt;10000, P2171*9%, P2171&lt;250000, P2171*12%, P2171&gt;=250000, P2171*15%)</f>
        <v>69.98</v>
      </c>
    </row>
    <row r="2172" spans="1:19" x14ac:dyDescent="0.3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>VLOOKUP(F2172,'Customer Info'!A:B,2,FALSE)</f>
        <v>Ralph</v>
      </c>
      <c r="H2172" s="6" t="str">
        <f>VLOOKUP(F2172,'Customer Info'!A:C,3,FALSE)</f>
        <v>Arnett</v>
      </c>
      <c r="I2172" s="6" t="str">
        <f>VLOOKUP(F2172,'Customer Info'!A:E,4,FALSE)</f>
        <v>Consumer</v>
      </c>
      <c r="J2172" s="2">
        <v>100</v>
      </c>
      <c r="K2172" s="2">
        <v>95</v>
      </c>
      <c r="L2172" s="2">
        <v>1</v>
      </c>
      <c r="M2172" s="7">
        <f t="shared" si="132"/>
        <v>95</v>
      </c>
      <c r="N2172" s="7">
        <f t="shared" si="133"/>
        <v>100</v>
      </c>
      <c r="O2172" s="2">
        <v>10</v>
      </c>
      <c r="P2172" s="8">
        <f t="shared" si="134"/>
        <v>110</v>
      </c>
      <c r="Q2172" s="8">
        <f t="shared" si="135"/>
        <v>5</v>
      </c>
      <c r="R2172" s="2" t="s">
        <v>56</v>
      </c>
      <c r="S2172" s="24" cm="1">
        <f t="array" ref="S2172">_xlfn.IFS(P2172&lt;5000, P2172*2%,  P2172&lt;25000, P2172*5%, P2172&lt;50000, P2172*7%, P2172&lt;10000, P2172*9%, P2172&lt;250000, P2172*12%, P2172&gt;=250000, P2172*15%)</f>
        <v>2.2000000000000002</v>
      </c>
    </row>
    <row r="2173" spans="1:19" x14ac:dyDescent="0.3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>VLOOKUP(F2173,'Customer Info'!A:B,2,FALSE)</f>
        <v>Philisse</v>
      </c>
      <c r="H2173" s="6" t="str">
        <f>VLOOKUP(F2173,'Customer Info'!A:C,3,FALSE)</f>
        <v>Overcash</v>
      </c>
      <c r="I2173" s="6" t="str">
        <f>VLOOKUP(F2173,'Customer Info'!A:E,4,FALSE)</f>
        <v>Corporate</v>
      </c>
      <c r="J2173" s="2">
        <v>167</v>
      </c>
      <c r="K2173" s="2">
        <v>155</v>
      </c>
      <c r="L2173" s="2">
        <v>1</v>
      </c>
      <c r="M2173" s="7">
        <f t="shared" si="132"/>
        <v>155</v>
      </c>
      <c r="N2173" s="7">
        <f t="shared" si="133"/>
        <v>167</v>
      </c>
      <c r="O2173" s="2">
        <v>30</v>
      </c>
      <c r="P2173" s="8">
        <f t="shared" si="134"/>
        <v>197</v>
      </c>
      <c r="Q2173" s="8">
        <f t="shared" si="135"/>
        <v>12</v>
      </c>
      <c r="R2173" s="2" t="s">
        <v>50</v>
      </c>
      <c r="S2173" s="24" cm="1">
        <f t="array" ref="S2173">_xlfn.IFS(P2173&lt;5000, P2173*2%,  P2173&lt;25000, P2173*5%, P2173&lt;50000, P2173*7%, P2173&lt;10000, P2173*9%, P2173&lt;250000, P2173*12%, P2173&gt;=250000, P2173*15%)</f>
        <v>3.94</v>
      </c>
    </row>
    <row r="2174" spans="1:19" x14ac:dyDescent="0.3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>VLOOKUP(F2174,'Customer Info'!A:B,2,FALSE)</f>
        <v>Fred</v>
      </c>
      <c r="H2174" s="6" t="str">
        <f>VLOOKUP(F2174,'Customer Info'!A:C,3,FALSE)</f>
        <v>Hopkins</v>
      </c>
      <c r="I2174" s="6" t="str">
        <f>VLOOKUP(F2174,'Customer Info'!A:E,4,FALSE)</f>
        <v>Corporate</v>
      </c>
      <c r="J2174" s="2">
        <v>28522</v>
      </c>
      <c r="K2174" s="2">
        <v>26384</v>
      </c>
      <c r="L2174" s="2">
        <v>1</v>
      </c>
      <c r="M2174" s="7">
        <f t="shared" si="132"/>
        <v>26384</v>
      </c>
      <c r="N2174" s="7">
        <f t="shared" si="133"/>
        <v>28522</v>
      </c>
      <c r="O2174" s="2">
        <v>58</v>
      </c>
      <c r="P2174" s="8">
        <f t="shared" si="134"/>
        <v>28580</v>
      </c>
      <c r="Q2174" s="8">
        <f t="shared" si="135"/>
        <v>2138</v>
      </c>
      <c r="R2174" s="2" t="s">
        <v>28</v>
      </c>
      <c r="S2174" s="24" cm="1">
        <f t="array" ref="S2174">_xlfn.IFS(P2174&lt;5000, P2174*2%,  P2174&lt;25000, P2174*5%, P2174&lt;50000, P2174*7%, P2174&lt;10000, P2174*9%, P2174&lt;250000, P2174*12%, P2174&gt;=250000, P2174*15%)</f>
        <v>2000.6000000000001</v>
      </c>
    </row>
    <row r="2175" spans="1:19" x14ac:dyDescent="0.3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>VLOOKUP(F2175,'Customer Info'!A:B,2,FALSE)</f>
        <v>Michael</v>
      </c>
      <c r="H2175" s="6" t="str">
        <f>VLOOKUP(F2175,'Customer Info'!A:C,3,FALSE)</f>
        <v>Nguyen</v>
      </c>
      <c r="I2175" s="6" t="str">
        <f>VLOOKUP(F2175,'Customer Info'!A:E,4,FALSE)</f>
        <v>Consumer</v>
      </c>
      <c r="J2175" s="2">
        <v>187</v>
      </c>
      <c r="K2175" s="2">
        <v>176</v>
      </c>
      <c r="L2175" s="2">
        <v>5</v>
      </c>
      <c r="M2175" s="7">
        <f t="shared" si="132"/>
        <v>880</v>
      </c>
      <c r="N2175" s="7">
        <f t="shared" si="133"/>
        <v>935</v>
      </c>
      <c r="O2175" s="2">
        <v>30</v>
      </c>
      <c r="P2175" s="8">
        <f t="shared" si="134"/>
        <v>965</v>
      </c>
      <c r="Q2175" s="8">
        <f t="shared" si="135"/>
        <v>55</v>
      </c>
      <c r="R2175" s="2" t="s">
        <v>28</v>
      </c>
      <c r="S2175" s="24" cm="1">
        <f t="array" ref="S2175">_xlfn.IFS(P2175&lt;5000, P2175*2%,  P2175&lt;25000, P2175*5%, P2175&lt;50000, P2175*7%, P2175&lt;10000, P2175*9%, P2175&lt;250000, P2175*12%, P2175&gt;=250000, P2175*15%)</f>
        <v>19.3</v>
      </c>
    </row>
    <row r="2176" spans="1:19" x14ac:dyDescent="0.3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>VLOOKUP(F2176,'Customer Info'!A:B,2,FALSE)</f>
        <v>Valerie</v>
      </c>
      <c r="H2176" s="6" t="str">
        <f>VLOOKUP(F2176,'Customer Info'!A:C,3,FALSE)</f>
        <v>Takahito</v>
      </c>
      <c r="I2176" s="6" t="str">
        <f>VLOOKUP(F2176,'Customer Info'!A:E,4,FALSE)</f>
        <v>Consumer</v>
      </c>
      <c r="J2176" s="2">
        <v>144</v>
      </c>
      <c r="K2176" s="2">
        <v>133</v>
      </c>
      <c r="L2176" s="2">
        <v>4</v>
      </c>
      <c r="M2176" s="7">
        <f t="shared" si="132"/>
        <v>532</v>
      </c>
      <c r="N2176" s="7">
        <f t="shared" si="133"/>
        <v>576</v>
      </c>
      <c r="O2176" s="2">
        <v>30</v>
      </c>
      <c r="P2176" s="8">
        <f t="shared" si="134"/>
        <v>606</v>
      </c>
      <c r="Q2176" s="8">
        <f t="shared" si="135"/>
        <v>44</v>
      </c>
      <c r="R2176" s="2" t="s">
        <v>26</v>
      </c>
      <c r="S2176" s="24" cm="1">
        <f t="array" ref="S2176">_xlfn.IFS(P2176&lt;5000, P2176*2%,  P2176&lt;25000, P2176*5%, P2176&lt;50000, P2176*7%, P2176&lt;10000, P2176*9%, P2176&lt;250000, P2176*12%, P2176&gt;=250000, P2176*15%)</f>
        <v>12.120000000000001</v>
      </c>
    </row>
    <row r="2177" spans="1:19" x14ac:dyDescent="0.3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>VLOOKUP(F2177,'Customer Info'!A:B,2,FALSE)</f>
        <v>Eugene</v>
      </c>
      <c r="H2177" s="6" t="str">
        <f>VLOOKUP(F2177,'Customer Info'!A:C,3,FALSE)</f>
        <v>Barchas</v>
      </c>
      <c r="I2177" s="6" t="str">
        <f>VLOOKUP(F2177,'Customer Info'!A:E,4,FALSE)</f>
        <v>Consumer</v>
      </c>
      <c r="J2177" s="2">
        <v>167</v>
      </c>
      <c r="K2177" s="2">
        <v>155</v>
      </c>
      <c r="L2177" s="2">
        <v>8</v>
      </c>
      <c r="M2177" s="7">
        <f t="shared" si="132"/>
        <v>1240</v>
      </c>
      <c r="N2177" s="7">
        <f t="shared" si="133"/>
        <v>1336</v>
      </c>
      <c r="O2177" s="2">
        <v>30</v>
      </c>
      <c r="P2177" s="8">
        <f t="shared" si="134"/>
        <v>1366</v>
      </c>
      <c r="Q2177" s="8">
        <f t="shared" si="135"/>
        <v>96</v>
      </c>
      <c r="R2177" s="2" t="s">
        <v>28</v>
      </c>
      <c r="S2177" s="24" cm="1">
        <f t="array" ref="S2177">_xlfn.IFS(P2177&lt;5000, P2177*2%,  P2177&lt;25000, P2177*5%, P2177&lt;50000, P2177*7%, P2177&lt;10000, P2177*9%, P2177&lt;250000, P2177*12%, P2177&gt;=250000, P2177*15%)</f>
        <v>27.32</v>
      </c>
    </row>
    <row r="2178" spans="1:19" x14ac:dyDescent="0.3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>VLOOKUP(F2178,'Customer Info'!A:B,2,FALSE)</f>
        <v>Robert</v>
      </c>
      <c r="H2178" s="6" t="str">
        <f>VLOOKUP(F2178,'Customer Info'!A:C,3,FALSE)</f>
        <v>Dilbeck</v>
      </c>
      <c r="I2178" s="6" t="str">
        <f>VLOOKUP(F2178,'Customer Info'!A:E,4,FALSE)</f>
        <v>Corporate</v>
      </c>
      <c r="J2178" s="2">
        <v>60</v>
      </c>
      <c r="K2178" s="2">
        <v>56</v>
      </c>
      <c r="L2178" s="2">
        <v>5</v>
      </c>
      <c r="M2178" s="7">
        <f t="shared" si="132"/>
        <v>280</v>
      </c>
      <c r="N2178" s="7">
        <f t="shared" si="133"/>
        <v>300</v>
      </c>
      <c r="O2178" s="2">
        <v>10</v>
      </c>
      <c r="P2178" s="8">
        <f t="shared" si="134"/>
        <v>310</v>
      </c>
      <c r="Q2178" s="8">
        <f t="shared" si="135"/>
        <v>20</v>
      </c>
      <c r="R2178" s="2" t="s">
        <v>28</v>
      </c>
      <c r="S2178" s="24" cm="1">
        <f t="array" ref="S2178">_xlfn.IFS(P2178&lt;5000, P2178*2%,  P2178&lt;25000, P2178*5%, P2178&lt;50000, P2178*7%, P2178&lt;10000, P2178*9%, P2178&lt;250000, P2178*12%, P2178&gt;=250000, P2178*15%)</f>
        <v>6.2</v>
      </c>
    </row>
    <row r="2179" spans="1:19" x14ac:dyDescent="0.3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>VLOOKUP(F2179,'Customer Info'!A:B,2,FALSE)</f>
        <v>Jill</v>
      </c>
      <c r="H2179" s="6" t="str">
        <f>VLOOKUP(F2179,'Customer Info'!A:C,3,FALSE)</f>
        <v>Stevenson</v>
      </c>
      <c r="I2179" s="6" t="str">
        <f>VLOOKUP(F2179,'Customer Info'!A:E,4,FALSE)</f>
        <v>Consumer</v>
      </c>
      <c r="J2179" s="2">
        <v>2681</v>
      </c>
      <c r="K2179" s="2">
        <v>2458</v>
      </c>
      <c r="L2179" s="2">
        <v>1</v>
      </c>
      <c r="M2179" s="7">
        <f t="shared" si="132"/>
        <v>2458</v>
      </c>
      <c r="N2179" s="7">
        <f t="shared" si="133"/>
        <v>2681</v>
      </c>
      <c r="O2179" s="2">
        <v>57</v>
      </c>
      <c r="P2179" s="8">
        <f t="shared" si="134"/>
        <v>2738</v>
      </c>
      <c r="Q2179" s="8">
        <f t="shared" si="135"/>
        <v>223</v>
      </c>
      <c r="R2179" s="2" t="s">
        <v>28</v>
      </c>
      <c r="S2179" s="24" cm="1">
        <f t="array" ref="S2179">_xlfn.IFS(P2179&lt;5000, P2179*2%,  P2179&lt;25000, P2179*5%, P2179&lt;50000, P2179*7%, P2179&lt;10000, P2179*9%, P2179&lt;250000, P2179*12%, P2179&gt;=250000, P2179*15%)</f>
        <v>54.76</v>
      </c>
    </row>
    <row r="2180" spans="1:19" x14ac:dyDescent="0.3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>VLOOKUP(F2180,'Customer Info'!A:B,2,FALSE)</f>
        <v>Alejandro</v>
      </c>
      <c r="H2180" s="6" t="str">
        <f>VLOOKUP(F2180,'Customer Info'!A:C,3,FALSE)</f>
        <v>Grove</v>
      </c>
      <c r="I2180" s="6" t="str">
        <f>VLOOKUP(F2180,'Customer Info'!A:E,4,FALSE)</f>
        <v>Consumer</v>
      </c>
      <c r="J2180" s="2">
        <v>8495</v>
      </c>
      <c r="K2180" s="2">
        <v>7647</v>
      </c>
      <c r="L2180" s="2">
        <v>3</v>
      </c>
      <c r="M2180" s="7">
        <f t="shared" si="132"/>
        <v>22941</v>
      </c>
      <c r="N2180" s="7">
        <f t="shared" si="133"/>
        <v>25485</v>
      </c>
      <c r="O2180" s="2">
        <v>79</v>
      </c>
      <c r="P2180" s="8">
        <f t="shared" si="134"/>
        <v>25564</v>
      </c>
      <c r="Q2180" s="8">
        <f t="shared" si="135"/>
        <v>2544</v>
      </c>
      <c r="R2180" s="2" t="s">
        <v>28</v>
      </c>
      <c r="S2180" s="24" cm="1">
        <f t="array" ref="S2180">_xlfn.IFS(P2180&lt;5000, P2180*2%,  P2180&lt;25000, P2180*5%, P2180&lt;50000, P2180*7%, P2180&lt;10000, P2180*9%, P2180&lt;250000, P2180*12%, P2180&gt;=250000, P2180*15%)</f>
        <v>1789.4800000000002</v>
      </c>
    </row>
    <row r="2181" spans="1:19" x14ac:dyDescent="0.3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>VLOOKUP(F2181,'Customer Info'!A:B,2,FALSE)</f>
        <v>Roland</v>
      </c>
      <c r="H2181" s="6" t="str">
        <f>VLOOKUP(F2181,'Customer Info'!A:C,3,FALSE)</f>
        <v>Murray</v>
      </c>
      <c r="I2181" s="6" t="str">
        <f>VLOOKUP(F2181,'Customer Info'!A:E,4,FALSE)</f>
        <v>Consumer</v>
      </c>
      <c r="J2181" s="2">
        <v>1653</v>
      </c>
      <c r="K2181" s="2">
        <v>1560</v>
      </c>
      <c r="L2181" s="2">
        <v>2</v>
      </c>
      <c r="M2181" s="7">
        <f t="shared" si="132"/>
        <v>3120</v>
      </c>
      <c r="N2181" s="7">
        <f t="shared" si="133"/>
        <v>3306</v>
      </c>
      <c r="O2181" s="2">
        <v>68</v>
      </c>
      <c r="P2181" s="8">
        <f t="shared" si="134"/>
        <v>3374</v>
      </c>
      <c r="Q2181" s="8">
        <f t="shared" si="135"/>
        <v>186</v>
      </c>
      <c r="R2181" s="2" t="s">
        <v>28</v>
      </c>
      <c r="S2181" s="24" cm="1">
        <f t="array" ref="S2181">_xlfn.IFS(P2181&lt;5000, P2181*2%,  P2181&lt;25000, P2181*5%, P2181&lt;50000, P2181*7%, P2181&lt;10000, P2181*9%, P2181&lt;250000, P2181*12%, P2181&gt;=250000, P2181*15%)</f>
        <v>67.48</v>
      </c>
    </row>
    <row r="2182" spans="1:19" x14ac:dyDescent="0.3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>VLOOKUP(F2182,'Customer Info'!A:B,2,FALSE)</f>
        <v>Dorothy</v>
      </c>
      <c r="H2182" s="6" t="str">
        <f>VLOOKUP(F2182,'Customer Info'!A:C,3,FALSE)</f>
        <v>Wardle</v>
      </c>
      <c r="I2182" s="6" t="str">
        <f>VLOOKUP(F2182,'Customer Info'!A:E,4,FALSE)</f>
        <v>Corporate</v>
      </c>
      <c r="J2182" s="2">
        <v>2540</v>
      </c>
      <c r="K2182" s="2">
        <v>2397</v>
      </c>
      <c r="L2182" s="2">
        <v>3</v>
      </c>
      <c r="M2182" s="7">
        <f t="shared" si="132"/>
        <v>7191</v>
      </c>
      <c r="N2182" s="7">
        <f t="shared" si="133"/>
        <v>7620</v>
      </c>
      <c r="O2182" s="2">
        <v>48</v>
      </c>
      <c r="P2182" s="8">
        <f t="shared" si="134"/>
        <v>7668</v>
      </c>
      <c r="Q2182" s="8">
        <f t="shared" si="135"/>
        <v>429</v>
      </c>
      <c r="R2182" s="2" t="s">
        <v>28</v>
      </c>
      <c r="S2182" s="24" cm="1">
        <f t="array" ref="S2182">_xlfn.IFS(P2182&lt;5000, P2182*2%,  P2182&lt;25000, P2182*5%, P2182&lt;50000, P2182*7%, P2182&lt;10000, P2182*9%, P2182&lt;250000, P2182*12%, P2182&gt;=250000, P2182*15%)</f>
        <v>383.40000000000003</v>
      </c>
    </row>
    <row r="2183" spans="1:19" x14ac:dyDescent="0.3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>VLOOKUP(F2183,'Customer Info'!A:B,2,FALSE)</f>
        <v>Eugene</v>
      </c>
      <c r="H2183" s="6" t="str">
        <f>VLOOKUP(F2183,'Customer Info'!A:C,3,FALSE)</f>
        <v>Barchas</v>
      </c>
      <c r="I2183" s="6" t="str">
        <f>VLOOKUP(F2183,'Customer Info'!A:E,4,FALSE)</f>
        <v>Consumer</v>
      </c>
      <c r="J2183" s="2">
        <v>1925</v>
      </c>
      <c r="K2183" s="2">
        <v>1834</v>
      </c>
      <c r="L2183" s="2">
        <v>7</v>
      </c>
      <c r="M2183" s="7">
        <f t="shared" si="132"/>
        <v>12838</v>
      </c>
      <c r="N2183" s="7">
        <f t="shared" si="133"/>
        <v>13475</v>
      </c>
      <c r="O2183" s="2">
        <v>43</v>
      </c>
      <c r="P2183" s="8">
        <f t="shared" si="134"/>
        <v>13518</v>
      </c>
      <c r="Q2183" s="8">
        <f t="shared" si="135"/>
        <v>637</v>
      </c>
      <c r="R2183" s="2" t="s">
        <v>26</v>
      </c>
      <c r="S2183" s="24" cm="1">
        <f t="array" ref="S2183">_xlfn.IFS(P2183&lt;5000, P2183*2%,  P2183&lt;25000, P2183*5%, P2183&lt;50000, P2183*7%, P2183&lt;10000, P2183*9%, P2183&lt;250000, P2183*12%, P2183&gt;=250000, P2183*15%)</f>
        <v>675.90000000000009</v>
      </c>
    </row>
    <row r="2184" spans="1:19" x14ac:dyDescent="0.3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>VLOOKUP(F2184,'Customer Info'!A:B,2,FALSE)</f>
        <v>Thais</v>
      </c>
      <c r="H2184" s="6" t="str">
        <f>VLOOKUP(F2184,'Customer Info'!A:C,3,FALSE)</f>
        <v>Sissman</v>
      </c>
      <c r="I2184" s="6" t="str">
        <f>VLOOKUP(F2184,'Customer Info'!A:E,4,FALSE)</f>
        <v>Corporate</v>
      </c>
      <c r="J2184" s="2">
        <v>8448</v>
      </c>
      <c r="K2184" s="2">
        <v>7822</v>
      </c>
      <c r="L2184" s="2">
        <v>1</v>
      </c>
      <c r="M2184" s="7">
        <f t="shared" si="132"/>
        <v>7822</v>
      </c>
      <c r="N2184" s="7">
        <f t="shared" si="133"/>
        <v>8448</v>
      </c>
      <c r="O2184" s="2">
        <v>76</v>
      </c>
      <c r="P2184" s="8">
        <f t="shared" si="134"/>
        <v>8524</v>
      </c>
      <c r="Q2184" s="8">
        <f t="shared" si="135"/>
        <v>626</v>
      </c>
      <c r="R2184" s="2" t="s">
        <v>28</v>
      </c>
      <c r="S2184" s="24" cm="1">
        <f t="array" ref="S2184">_xlfn.IFS(P2184&lt;5000, P2184*2%,  P2184&lt;25000, P2184*5%, P2184&lt;50000, P2184*7%, P2184&lt;10000, P2184*9%, P2184&lt;250000, P2184*12%, P2184&gt;=250000, P2184*15%)</f>
        <v>426.20000000000005</v>
      </c>
    </row>
    <row r="2185" spans="1:19" x14ac:dyDescent="0.3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>VLOOKUP(F2185,'Customer Info'!A:B,2,FALSE)</f>
        <v>Claire</v>
      </c>
      <c r="H2185" s="6" t="str">
        <f>VLOOKUP(F2185,'Customer Info'!A:C,3,FALSE)</f>
        <v>Gute</v>
      </c>
      <c r="I2185" s="6" t="str">
        <f>VLOOKUP(F2185,'Customer Info'!A:E,4,FALSE)</f>
        <v>Consumer</v>
      </c>
      <c r="J2185" s="2">
        <v>2243</v>
      </c>
      <c r="K2185" s="2">
        <v>2000</v>
      </c>
      <c r="L2185" s="2">
        <v>2</v>
      </c>
      <c r="M2185" s="7">
        <f t="shared" si="132"/>
        <v>4000</v>
      </c>
      <c r="N2185" s="7">
        <f t="shared" si="133"/>
        <v>4486</v>
      </c>
      <c r="O2185" s="2">
        <v>73</v>
      </c>
      <c r="P2185" s="8">
        <f t="shared" si="134"/>
        <v>4559</v>
      </c>
      <c r="Q2185" s="8">
        <f t="shared" si="135"/>
        <v>486</v>
      </c>
      <c r="R2185" s="2" t="s">
        <v>50</v>
      </c>
      <c r="S2185" s="24" cm="1">
        <f t="array" ref="S2185">_xlfn.IFS(P2185&lt;5000, P2185*2%,  P2185&lt;25000, P2185*5%, P2185&lt;50000, P2185*7%, P2185&lt;10000, P2185*9%, P2185&lt;250000, P2185*12%, P2185&gt;=250000, P2185*15%)</f>
        <v>91.18</v>
      </c>
    </row>
    <row r="2186" spans="1:19" x14ac:dyDescent="0.3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>VLOOKUP(F2186,'Customer Info'!A:B,2,FALSE)</f>
        <v>Allen</v>
      </c>
      <c r="H2186" s="6" t="str">
        <f>VLOOKUP(F2186,'Customer Info'!A:C,3,FALSE)</f>
        <v>Rosenblatt</v>
      </c>
      <c r="I2186" s="6" t="str">
        <f>VLOOKUP(F2186,'Customer Info'!A:E,4,FALSE)</f>
        <v>Consumer</v>
      </c>
      <c r="J2186" s="2">
        <v>3145</v>
      </c>
      <c r="K2186" s="2">
        <v>3025</v>
      </c>
      <c r="L2186" s="2">
        <v>2</v>
      </c>
      <c r="M2186" s="7">
        <f t="shared" si="132"/>
        <v>6050</v>
      </c>
      <c r="N2186" s="7">
        <f t="shared" si="133"/>
        <v>6290</v>
      </c>
      <c r="O2186" s="2">
        <v>96</v>
      </c>
      <c r="P2186" s="8">
        <f t="shared" si="134"/>
        <v>6386</v>
      </c>
      <c r="Q2186" s="8">
        <f t="shared" si="135"/>
        <v>240</v>
      </c>
      <c r="R2186" s="2" t="s">
        <v>28</v>
      </c>
      <c r="S2186" s="24" cm="1">
        <f t="array" ref="S2186">_xlfn.IFS(P2186&lt;5000, P2186*2%,  P2186&lt;25000, P2186*5%, P2186&lt;50000, P2186*7%, P2186&lt;10000, P2186*9%, P2186&lt;250000, P2186*12%, P2186&gt;=250000, P2186*15%)</f>
        <v>319.3</v>
      </c>
    </row>
    <row r="2187" spans="1:19" x14ac:dyDescent="0.3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>VLOOKUP(F2187,'Customer Info'!A:B,2,FALSE)</f>
        <v>Bill</v>
      </c>
      <c r="H2187" s="6" t="str">
        <f>VLOOKUP(F2187,'Customer Info'!A:C,3,FALSE)</f>
        <v>Eplett</v>
      </c>
      <c r="I2187" s="6" t="str">
        <f>VLOOKUP(F2187,'Customer Info'!A:E,4,FALSE)</f>
        <v>Corporate</v>
      </c>
      <c r="J2187" s="2">
        <v>8617</v>
      </c>
      <c r="K2187" s="2">
        <v>7900</v>
      </c>
      <c r="L2187" s="2">
        <v>1</v>
      </c>
      <c r="M2187" s="7">
        <f t="shared" ref="M2187:M2250" si="136">K2187*L2187</f>
        <v>7900</v>
      </c>
      <c r="N2187" s="7">
        <f t="shared" ref="N2187:N2250" si="137">J2187*L2187</f>
        <v>8617</v>
      </c>
      <c r="O2187" s="2">
        <v>65</v>
      </c>
      <c r="P2187" s="8">
        <f t="shared" ref="P2187:P2250" si="138">N2187+O2187</f>
        <v>8682</v>
      </c>
      <c r="Q2187" s="8">
        <f t="shared" ref="Q2187:Q2250" si="139">N2187-M2187</f>
        <v>717</v>
      </c>
      <c r="R2187" s="2" t="s">
        <v>50</v>
      </c>
      <c r="S2187" s="24" cm="1">
        <f t="array" ref="S2187">_xlfn.IFS(P2187&lt;5000, P2187*2%,  P2187&lt;25000, P2187*5%, P2187&lt;50000, P2187*7%, P2187&lt;10000, P2187*9%, P2187&lt;250000, P2187*12%, P2187&gt;=250000, P2187*15%)</f>
        <v>434.1</v>
      </c>
    </row>
    <row r="2188" spans="1:19" x14ac:dyDescent="0.3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>VLOOKUP(F2188,'Customer Info'!A:B,2,FALSE)</f>
        <v>Laurel</v>
      </c>
      <c r="H2188" s="6" t="str">
        <f>VLOOKUP(F2188,'Customer Info'!A:C,3,FALSE)</f>
        <v>Beltran</v>
      </c>
      <c r="I2188" s="6" t="str">
        <f>VLOOKUP(F2188,'Customer Info'!A:E,4,FALSE)</f>
        <v>Consumer</v>
      </c>
      <c r="J2188" s="2">
        <v>8379</v>
      </c>
      <c r="K2188" s="2">
        <v>8061</v>
      </c>
      <c r="L2188" s="2">
        <v>4</v>
      </c>
      <c r="M2188" s="7">
        <f t="shared" si="136"/>
        <v>32244</v>
      </c>
      <c r="N2188" s="7">
        <f t="shared" si="137"/>
        <v>33516</v>
      </c>
      <c r="O2188" s="2">
        <v>25</v>
      </c>
      <c r="P2188" s="8">
        <f t="shared" si="138"/>
        <v>33541</v>
      </c>
      <c r="Q2188" s="8">
        <f t="shared" si="139"/>
        <v>1272</v>
      </c>
      <c r="R2188" s="2" t="s">
        <v>28</v>
      </c>
      <c r="S2188" s="24" cm="1">
        <f t="array" ref="S2188">_xlfn.IFS(P2188&lt;5000, P2188*2%,  P2188&lt;25000, P2188*5%, P2188&lt;50000, P2188*7%, P2188&lt;10000, P2188*9%, P2188&lt;250000, P2188*12%, P2188&gt;=250000, P2188*15%)</f>
        <v>2347.8700000000003</v>
      </c>
    </row>
    <row r="2189" spans="1:19" x14ac:dyDescent="0.3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>VLOOKUP(F2189,'Customer Info'!A:B,2,FALSE)</f>
        <v>Bart</v>
      </c>
      <c r="H2189" s="6" t="str">
        <f>VLOOKUP(F2189,'Customer Info'!A:C,3,FALSE)</f>
        <v>Folk</v>
      </c>
      <c r="I2189" s="6" t="str">
        <f>VLOOKUP(F2189,'Customer Info'!A:E,4,FALSE)</f>
        <v>Consumer</v>
      </c>
      <c r="J2189" s="2">
        <v>1668</v>
      </c>
      <c r="K2189" s="2">
        <v>1636</v>
      </c>
      <c r="L2189" s="2">
        <v>8</v>
      </c>
      <c r="M2189" s="7">
        <f t="shared" si="136"/>
        <v>13088</v>
      </c>
      <c r="N2189" s="7">
        <f t="shared" si="137"/>
        <v>13344</v>
      </c>
      <c r="O2189" s="2">
        <v>52</v>
      </c>
      <c r="P2189" s="8">
        <f t="shared" si="138"/>
        <v>13396</v>
      </c>
      <c r="Q2189" s="8">
        <f t="shared" si="139"/>
        <v>256</v>
      </c>
      <c r="R2189" s="2" t="s">
        <v>28</v>
      </c>
      <c r="S2189" s="24" cm="1">
        <f t="array" ref="S2189">_xlfn.IFS(P2189&lt;5000, P2189*2%,  P2189&lt;25000, P2189*5%, P2189&lt;50000, P2189*7%, P2189&lt;10000, P2189*9%, P2189&lt;250000, P2189*12%, P2189&gt;=250000, P2189*15%)</f>
        <v>669.80000000000007</v>
      </c>
    </row>
    <row r="2190" spans="1:19" x14ac:dyDescent="0.3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>VLOOKUP(F2190,'Customer Info'!A:B,2,FALSE)</f>
        <v>Ralph</v>
      </c>
      <c r="H2190" s="6" t="str">
        <f>VLOOKUP(F2190,'Customer Info'!A:C,3,FALSE)</f>
        <v>Kennedy</v>
      </c>
      <c r="I2190" s="6" t="str">
        <f>VLOOKUP(F2190,'Customer Info'!A:E,4,FALSE)</f>
        <v>Corporate</v>
      </c>
      <c r="J2190" s="2">
        <v>3017</v>
      </c>
      <c r="K2190" s="2">
        <v>2825</v>
      </c>
      <c r="L2190" s="2">
        <v>4</v>
      </c>
      <c r="M2190" s="7">
        <f t="shared" si="136"/>
        <v>11300</v>
      </c>
      <c r="N2190" s="7">
        <f t="shared" si="137"/>
        <v>12068</v>
      </c>
      <c r="O2190" s="2">
        <v>55</v>
      </c>
      <c r="P2190" s="8">
        <f t="shared" si="138"/>
        <v>12123</v>
      </c>
      <c r="Q2190" s="8">
        <f t="shared" si="139"/>
        <v>768</v>
      </c>
      <c r="R2190" s="2" t="s">
        <v>28</v>
      </c>
      <c r="S2190" s="24" cm="1">
        <f t="array" ref="S2190">_xlfn.IFS(P2190&lt;5000, P2190*2%,  P2190&lt;25000, P2190*5%, P2190&lt;50000, P2190*7%, P2190&lt;10000, P2190*9%, P2190&lt;250000, P2190*12%, P2190&gt;=250000, P2190*15%)</f>
        <v>606.15</v>
      </c>
    </row>
    <row r="2191" spans="1:19" x14ac:dyDescent="0.3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>VLOOKUP(F2191,'Customer Info'!A:B,2,FALSE)</f>
        <v>Helen</v>
      </c>
      <c r="H2191" s="6" t="str">
        <f>VLOOKUP(F2191,'Customer Info'!A:C,3,FALSE)</f>
        <v>Abelman</v>
      </c>
      <c r="I2191" s="6" t="str">
        <f>VLOOKUP(F2191,'Customer Info'!A:E,4,FALSE)</f>
        <v>Consumer</v>
      </c>
      <c r="J2191" s="2">
        <v>1958</v>
      </c>
      <c r="K2191" s="2">
        <v>1846</v>
      </c>
      <c r="L2191" s="2">
        <v>3</v>
      </c>
      <c r="M2191" s="7">
        <f t="shared" si="136"/>
        <v>5538</v>
      </c>
      <c r="N2191" s="7">
        <f t="shared" si="137"/>
        <v>5874</v>
      </c>
      <c r="O2191" s="2">
        <v>64</v>
      </c>
      <c r="P2191" s="8">
        <f t="shared" si="138"/>
        <v>5938</v>
      </c>
      <c r="Q2191" s="8">
        <f t="shared" si="139"/>
        <v>336</v>
      </c>
      <c r="R2191" s="2" t="s">
        <v>28</v>
      </c>
      <c r="S2191" s="24" cm="1">
        <f t="array" ref="S2191">_xlfn.IFS(P2191&lt;5000, P2191*2%,  P2191&lt;25000, P2191*5%, P2191&lt;50000, P2191*7%, P2191&lt;10000, P2191*9%, P2191&lt;250000, P2191*12%, P2191&gt;=250000, P2191*15%)</f>
        <v>296.90000000000003</v>
      </c>
    </row>
    <row r="2192" spans="1:19" x14ac:dyDescent="0.3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>VLOOKUP(F2192,'Customer Info'!A:B,2,FALSE)</f>
        <v>Anthony</v>
      </c>
      <c r="H2192" s="6" t="str">
        <f>VLOOKUP(F2192,'Customer Info'!A:C,3,FALSE)</f>
        <v>O'Donnell</v>
      </c>
      <c r="I2192" s="6" t="str">
        <f>VLOOKUP(F2192,'Customer Info'!A:E,4,FALSE)</f>
        <v>Corporate</v>
      </c>
      <c r="J2192" s="2">
        <v>202</v>
      </c>
      <c r="K2192" s="2">
        <v>187</v>
      </c>
      <c r="L2192" s="2">
        <v>2</v>
      </c>
      <c r="M2192" s="7">
        <f t="shared" si="136"/>
        <v>374</v>
      </c>
      <c r="N2192" s="7">
        <f t="shared" si="137"/>
        <v>404</v>
      </c>
      <c r="O2192" s="2">
        <v>30</v>
      </c>
      <c r="P2192" s="8">
        <f t="shared" si="138"/>
        <v>434</v>
      </c>
      <c r="Q2192" s="8">
        <f t="shared" si="139"/>
        <v>30</v>
      </c>
      <c r="R2192" s="2" t="s">
        <v>50</v>
      </c>
      <c r="S2192" s="24" cm="1">
        <f t="array" ref="S2192">_xlfn.IFS(P2192&lt;5000, P2192*2%,  P2192&lt;25000, P2192*5%, P2192&lt;50000, P2192*7%, P2192&lt;10000, P2192*9%, P2192&lt;250000, P2192*12%, P2192&gt;=250000, P2192*15%)</f>
        <v>8.68</v>
      </c>
    </row>
    <row r="2193" spans="1:19" x14ac:dyDescent="0.3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>VLOOKUP(F2193,'Customer Info'!A:B,2,FALSE)</f>
        <v>Sung</v>
      </c>
      <c r="H2193" s="6" t="str">
        <f>VLOOKUP(F2193,'Customer Info'!A:C,3,FALSE)</f>
        <v>Shariari</v>
      </c>
      <c r="I2193" s="6" t="str">
        <f>VLOOKUP(F2193,'Customer Info'!A:E,4,FALSE)</f>
        <v>Consumer</v>
      </c>
      <c r="J2193" s="2">
        <v>8187</v>
      </c>
      <c r="K2193" s="2">
        <v>7799</v>
      </c>
      <c r="L2193" s="2">
        <v>3</v>
      </c>
      <c r="M2193" s="7">
        <f t="shared" si="136"/>
        <v>23397</v>
      </c>
      <c r="N2193" s="7">
        <f t="shared" si="137"/>
        <v>24561</v>
      </c>
      <c r="O2193" s="2">
        <v>62</v>
      </c>
      <c r="P2193" s="8">
        <f t="shared" si="138"/>
        <v>24623</v>
      </c>
      <c r="Q2193" s="8">
        <f t="shared" si="139"/>
        <v>1164</v>
      </c>
      <c r="R2193" s="2" t="s">
        <v>26</v>
      </c>
      <c r="S2193" s="24" cm="1">
        <f t="array" ref="S2193">_xlfn.IFS(P2193&lt;5000, P2193*2%,  P2193&lt;25000, P2193*5%, P2193&lt;50000, P2193*7%, P2193&lt;10000, P2193*9%, P2193&lt;250000, P2193*12%, P2193&gt;=250000, P2193*15%)</f>
        <v>1231.1500000000001</v>
      </c>
    </row>
    <row r="2194" spans="1:19" x14ac:dyDescent="0.3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>VLOOKUP(F2194,'Customer Info'!A:B,2,FALSE)</f>
        <v>Jack</v>
      </c>
      <c r="H2194" s="6" t="str">
        <f>VLOOKUP(F2194,'Customer Info'!A:C,3,FALSE)</f>
        <v>O'Briant</v>
      </c>
      <c r="I2194" s="6" t="str">
        <f>VLOOKUP(F2194,'Customer Info'!A:E,4,FALSE)</f>
        <v>Corporate</v>
      </c>
      <c r="J2194" s="2">
        <v>3275</v>
      </c>
      <c r="K2194" s="2">
        <v>3090</v>
      </c>
      <c r="L2194" s="2">
        <v>4</v>
      </c>
      <c r="M2194" s="7">
        <f t="shared" si="136"/>
        <v>12360</v>
      </c>
      <c r="N2194" s="7">
        <f t="shared" si="137"/>
        <v>13100</v>
      </c>
      <c r="O2194" s="2">
        <v>76</v>
      </c>
      <c r="P2194" s="8">
        <f t="shared" si="138"/>
        <v>13176</v>
      </c>
      <c r="Q2194" s="8">
        <f t="shared" si="139"/>
        <v>740</v>
      </c>
      <c r="R2194" s="2" t="s">
        <v>28</v>
      </c>
      <c r="S2194" s="24" cm="1">
        <f t="array" ref="S2194">_xlfn.IFS(P2194&lt;5000, P2194*2%,  P2194&lt;25000, P2194*5%, P2194&lt;50000, P2194*7%, P2194&lt;10000, P2194*9%, P2194&lt;250000, P2194*12%, P2194&gt;=250000, P2194*15%)</f>
        <v>658.80000000000007</v>
      </c>
    </row>
    <row r="2195" spans="1:19" x14ac:dyDescent="0.3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>VLOOKUP(F2195,'Customer Info'!A:B,2,FALSE)</f>
        <v>Deanra</v>
      </c>
      <c r="H2195" s="6" t="str">
        <f>VLOOKUP(F2195,'Customer Info'!A:C,3,FALSE)</f>
        <v>Eno</v>
      </c>
      <c r="I2195" s="6" t="str">
        <f>VLOOKUP(F2195,'Customer Info'!A:E,4,FALSE)</f>
        <v>Corporate</v>
      </c>
      <c r="J2195" s="2">
        <v>531</v>
      </c>
      <c r="K2195" s="2">
        <v>487</v>
      </c>
      <c r="L2195" s="2">
        <v>7</v>
      </c>
      <c r="M2195" s="7">
        <f t="shared" si="136"/>
        <v>3409</v>
      </c>
      <c r="N2195" s="7">
        <f t="shared" si="137"/>
        <v>3717</v>
      </c>
      <c r="O2195" s="2">
        <v>65</v>
      </c>
      <c r="P2195" s="8">
        <f t="shared" si="138"/>
        <v>3782</v>
      </c>
      <c r="Q2195" s="8">
        <f t="shared" si="139"/>
        <v>308</v>
      </c>
      <c r="R2195" s="2" t="s">
        <v>50</v>
      </c>
      <c r="S2195" s="24" cm="1">
        <f t="array" ref="S2195">_xlfn.IFS(P2195&lt;5000, P2195*2%,  P2195&lt;25000, P2195*5%, P2195&lt;50000, P2195*7%, P2195&lt;10000, P2195*9%, P2195&lt;250000, P2195*12%, P2195&gt;=250000, P2195*15%)</f>
        <v>75.64</v>
      </c>
    </row>
    <row r="2196" spans="1:19" x14ac:dyDescent="0.3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>VLOOKUP(F2196,'Customer Info'!A:B,2,FALSE)</f>
        <v>Darrin</v>
      </c>
      <c r="H2196" s="6" t="str">
        <f>VLOOKUP(F2196,'Customer Info'!A:C,3,FALSE)</f>
        <v>Sayre</v>
      </c>
      <c r="I2196" s="6" t="str">
        <f>VLOOKUP(F2196,'Customer Info'!A:E,4,FALSE)</f>
        <v>Consumer</v>
      </c>
      <c r="J2196" s="2">
        <v>2177</v>
      </c>
      <c r="K2196" s="2">
        <v>2054</v>
      </c>
      <c r="L2196" s="2">
        <v>5</v>
      </c>
      <c r="M2196" s="7">
        <f t="shared" si="136"/>
        <v>10270</v>
      </c>
      <c r="N2196" s="7">
        <f t="shared" si="137"/>
        <v>10885</v>
      </c>
      <c r="O2196" s="2">
        <v>88</v>
      </c>
      <c r="P2196" s="8">
        <f t="shared" si="138"/>
        <v>10973</v>
      </c>
      <c r="Q2196" s="8">
        <f t="shared" si="139"/>
        <v>615</v>
      </c>
      <c r="R2196" s="2" t="s">
        <v>28</v>
      </c>
      <c r="S2196" s="24" cm="1">
        <f t="array" ref="S2196">_xlfn.IFS(P2196&lt;5000, P2196*2%,  P2196&lt;25000, P2196*5%, P2196&lt;50000, P2196*7%, P2196&lt;10000, P2196*9%, P2196&lt;250000, P2196*12%, P2196&gt;=250000, P2196*15%)</f>
        <v>548.65</v>
      </c>
    </row>
    <row r="2197" spans="1:19" x14ac:dyDescent="0.3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>VLOOKUP(F2197,'Customer Info'!A:B,2,FALSE)</f>
        <v>Barry</v>
      </c>
      <c r="H2197" s="6" t="str">
        <f>VLOOKUP(F2197,'Customer Info'!A:C,3,FALSE)</f>
        <v>Blumstein</v>
      </c>
      <c r="I2197" s="6" t="str">
        <f>VLOOKUP(F2197,'Customer Info'!A:E,4,FALSE)</f>
        <v>Consumer</v>
      </c>
      <c r="J2197" s="2">
        <v>4002</v>
      </c>
      <c r="K2197" s="2">
        <v>3744</v>
      </c>
      <c r="L2197" s="2">
        <v>7</v>
      </c>
      <c r="M2197" s="7">
        <f t="shared" si="136"/>
        <v>26208</v>
      </c>
      <c r="N2197" s="7">
        <f t="shared" si="137"/>
        <v>28014</v>
      </c>
      <c r="O2197" s="2">
        <v>47</v>
      </c>
      <c r="P2197" s="8">
        <f t="shared" si="138"/>
        <v>28061</v>
      </c>
      <c r="Q2197" s="8">
        <f t="shared" si="139"/>
        <v>1806</v>
      </c>
      <c r="R2197" s="2" t="s">
        <v>50</v>
      </c>
      <c r="S2197" s="24" cm="1">
        <f t="array" ref="S2197">_xlfn.IFS(P2197&lt;5000, P2197*2%,  P2197&lt;25000, P2197*5%, P2197&lt;50000, P2197*7%, P2197&lt;10000, P2197*9%, P2197&lt;250000, P2197*12%, P2197&gt;=250000, P2197*15%)</f>
        <v>1964.2700000000002</v>
      </c>
    </row>
    <row r="2198" spans="1:19" x14ac:dyDescent="0.3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>VLOOKUP(F2198,'Customer Info'!A:B,2,FALSE)</f>
        <v>Caroline</v>
      </c>
      <c r="H2198" s="6" t="str">
        <f>VLOOKUP(F2198,'Customer Info'!A:C,3,FALSE)</f>
        <v>Jumper</v>
      </c>
      <c r="I2198" s="6" t="str">
        <f>VLOOKUP(F2198,'Customer Info'!A:E,4,FALSE)</f>
        <v>Consumer</v>
      </c>
      <c r="J2198" s="2">
        <v>1619</v>
      </c>
      <c r="K2198" s="2">
        <v>1442</v>
      </c>
      <c r="L2198" s="2">
        <v>6</v>
      </c>
      <c r="M2198" s="7">
        <f t="shared" si="136"/>
        <v>8652</v>
      </c>
      <c r="N2198" s="7">
        <f t="shared" si="137"/>
        <v>9714</v>
      </c>
      <c r="O2198" s="2">
        <v>44</v>
      </c>
      <c r="P2198" s="8">
        <f t="shared" si="138"/>
        <v>9758</v>
      </c>
      <c r="Q2198" s="8">
        <f t="shared" si="139"/>
        <v>1062</v>
      </c>
      <c r="R2198" s="2" t="s">
        <v>50</v>
      </c>
      <c r="S2198" s="24" cm="1">
        <f t="array" ref="S2198">_xlfn.IFS(P2198&lt;5000, P2198*2%,  P2198&lt;25000, P2198*5%, P2198&lt;50000, P2198*7%, P2198&lt;10000, P2198*9%, P2198&lt;250000, P2198*12%, P2198&gt;=250000, P2198*15%)</f>
        <v>487.90000000000003</v>
      </c>
    </row>
    <row r="2199" spans="1:19" x14ac:dyDescent="0.3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>VLOOKUP(F2199,'Customer Info'!A:B,2,FALSE)</f>
        <v>Victor</v>
      </c>
      <c r="H2199" s="6" t="str">
        <f>VLOOKUP(F2199,'Customer Info'!A:C,3,FALSE)</f>
        <v>Preis</v>
      </c>
      <c r="I2199" s="6" t="str">
        <f>VLOOKUP(F2199,'Customer Info'!A:E,4,FALSE)</f>
        <v>Home Office</v>
      </c>
      <c r="J2199" s="2">
        <v>626</v>
      </c>
      <c r="K2199" s="2">
        <v>559</v>
      </c>
      <c r="L2199" s="2">
        <v>1</v>
      </c>
      <c r="M2199" s="7">
        <f t="shared" si="136"/>
        <v>559</v>
      </c>
      <c r="N2199" s="7">
        <f t="shared" si="137"/>
        <v>626</v>
      </c>
      <c r="O2199" s="2">
        <v>55</v>
      </c>
      <c r="P2199" s="8">
        <f t="shared" si="138"/>
        <v>681</v>
      </c>
      <c r="Q2199" s="8">
        <f t="shared" si="139"/>
        <v>67</v>
      </c>
      <c r="R2199" s="2" t="s">
        <v>50</v>
      </c>
      <c r="S2199" s="24" cm="1">
        <f t="array" ref="S2199">_xlfn.IFS(P2199&lt;5000, P2199*2%,  P2199&lt;25000, P2199*5%, P2199&lt;50000, P2199*7%, P2199&lt;10000, P2199*9%, P2199&lt;250000, P2199*12%, P2199&gt;=250000, P2199*15%)</f>
        <v>13.620000000000001</v>
      </c>
    </row>
    <row r="2200" spans="1:19" x14ac:dyDescent="0.3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>VLOOKUP(F2200,'Customer Info'!A:B,2,FALSE)</f>
        <v>Harold</v>
      </c>
      <c r="H2200" s="6" t="str">
        <f>VLOOKUP(F2200,'Customer Info'!A:C,3,FALSE)</f>
        <v>Dahlen</v>
      </c>
      <c r="I2200" s="6" t="str">
        <f>VLOOKUP(F2200,'Customer Info'!A:E,4,FALSE)</f>
        <v>Consumer</v>
      </c>
      <c r="J2200" s="2">
        <v>2453</v>
      </c>
      <c r="K2200" s="2">
        <v>2336</v>
      </c>
      <c r="L2200" s="2">
        <v>3</v>
      </c>
      <c r="M2200" s="7">
        <f t="shared" si="136"/>
        <v>7008</v>
      </c>
      <c r="N2200" s="7">
        <f t="shared" si="137"/>
        <v>7359</v>
      </c>
      <c r="O2200" s="2">
        <v>80</v>
      </c>
      <c r="P2200" s="8">
        <f t="shared" si="138"/>
        <v>7439</v>
      </c>
      <c r="Q2200" s="8">
        <f t="shared" si="139"/>
        <v>351</v>
      </c>
      <c r="R2200" s="2" t="s">
        <v>50</v>
      </c>
      <c r="S2200" s="24" cm="1">
        <f t="array" ref="S2200">_xlfn.IFS(P2200&lt;5000, P2200*2%,  P2200&lt;25000, P2200*5%, P2200&lt;50000, P2200*7%, P2200&lt;10000, P2200*9%, P2200&lt;250000, P2200*12%, P2200&gt;=250000, P2200*15%)</f>
        <v>371.95000000000005</v>
      </c>
    </row>
    <row r="2201" spans="1:19" x14ac:dyDescent="0.3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>VLOOKUP(F2201,'Customer Info'!A:B,2,FALSE)</f>
        <v>Thea</v>
      </c>
      <c r="H2201" s="6" t="str">
        <f>VLOOKUP(F2201,'Customer Info'!A:C,3,FALSE)</f>
        <v>Hudgings</v>
      </c>
      <c r="I2201" s="6" t="str">
        <f>VLOOKUP(F2201,'Customer Info'!A:E,4,FALSE)</f>
        <v>Consumer</v>
      </c>
      <c r="J2201" s="2">
        <v>2342</v>
      </c>
      <c r="K2201" s="2">
        <v>2210</v>
      </c>
      <c r="L2201" s="2">
        <v>2</v>
      </c>
      <c r="M2201" s="7">
        <f t="shared" si="136"/>
        <v>4420</v>
      </c>
      <c r="N2201" s="7">
        <f t="shared" si="137"/>
        <v>4684</v>
      </c>
      <c r="O2201" s="2">
        <v>91</v>
      </c>
      <c r="P2201" s="8">
        <f t="shared" si="138"/>
        <v>4775</v>
      </c>
      <c r="Q2201" s="8">
        <f t="shared" si="139"/>
        <v>264</v>
      </c>
      <c r="R2201" s="2" t="s">
        <v>28</v>
      </c>
      <c r="S2201" s="24" cm="1">
        <f t="array" ref="S2201">_xlfn.IFS(P2201&lt;5000, P2201*2%,  P2201&lt;25000, P2201*5%, P2201&lt;50000, P2201*7%, P2201&lt;10000, P2201*9%, P2201&lt;250000, P2201*12%, P2201&gt;=250000, P2201*15%)</f>
        <v>95.5</v>
      </c>
    </row>
    <row r="2202" spans="1:19" x14ac:dyDescent="0.3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>VLOOKUP(F2202,'Customer Info'!A:B,2,FALSE)</f>
        <v>Thais</v>
      </c>
      <c r="H2202" s="6" t="str">
        <f>VLOOKUP(F2202,'Customer Info'!A:C,3,FALSE)</f>
        <v>Sissman</v>
      </c>
      <c r="I2202" s="6" t="str">
        <f>VLOOKUP(F2202,'Customer Info'!A:E,4,FALSE)</f>
        <v>Corporate</v>
      </c>
      <c r="J2202" s="2">
        <v>3248</v>
      </c>
      <c r="K2202" s="2">
        <v>3035</v>
      </c>
      <c r="L2202" s="2">
        <v>4</v>
      </c>
      <c r="M2202" s="7">
        <f t="shared" si="136"/>
        <v>12140</v>
      </c>
      <c r="N2202" s="7">
        <f t="shared" si="137"/>
        <v>12992</v>
      </c>
      <c r="O2202" s="2">
        <v>58</v>
      </c>
      <c r="P2202" s="8">
        <f t="shared" si="138"/>
        <v>13050</v>
      </c>
      <c r="Q2202" s="8">
        <f t="shared" si="139"/>
        <v>852</v>
      </c>
      <c r="R2202" s="2" t="s">
        <v>50</v>
      </c>
      <c r="S2202" s="24" cm="1">
        <f t="array" ref="S2202">_xlfn.IFS(P2202&lt;5000, P2202*2%,  P2202&lt;25000, P2202*5%, P2202&lt;50000, P2202*7%, P2202&lt;10000, P2202*9%, P2202&lt;250000, P2202*12%, P2202&gt;=250000, P2202*15%)</f>
        <v>652.5</v>
      </c>
    </row>
    <row r="2203" spans="1:19" x14ac:dyDescent="0.3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>VLOOKUP(F2203,'Customer Info'!A:B,2,FALSE)</f>
        <v>Tamara</v>
      </c>
      <c r="H2203" s="6" t="str">
        <f>VLOOKUP(F2203,'Customer Info'!A:C,3,FALSE)</f>
        <v>Chand</v>
      </c>
      <c r="I2203" s="6" t="str">
        <f>VLOOKUP(F2203,'Customer Info'!A:E,4,FALSE)</f>
        <v>Corporate</v>
      </c>
      <c r="J2203" s="2">
        <v>2027</v>
      </c>
      <c r="K2203" s="2">
        <v>1913</v>
      </c>
      <c r="L2203" s="2">
        <v>2</v>
      </c>
      <c r="M2203" s="7">
        <f t="shared" si="136"/>
        <v>3826</v>
      </c>
      <c r="N2203" s="7">
        <f t="shared" si="137"/>
        <v>4054</v>
      </c>
      <c r="O2203" s="2">
        <v>69</v>
      </c>
      <c r="P2203" s="8">
        <f t="shared" si="138"/>
        <v>4123</v>
      </c>
      <c r="Q2203" s="8">
        <f t="shared" si="139"/>
        <v>228</v>
      </c>
      <c r="R2203" s="2" t="s">
        <v>28</v>
      </c>
      <c r="S2203" s="24" cm="1">
        <f t="array" ref="S2203">_xlfn.IFS(P2203&lt;5000, P2203*2%,  P2203&lt;25000, P2203*5%, P2203&lt;50000, P2203*7%, P2203&lt;10000, P2203*9%, P2203&lt;250000, P2203*12%, P2203&gt;=250000, P2203*15%)</f>
        <v>82.460000000000008</v>
      </c>
    </row>
    <row r="2204" spans="1:19" x14ac:dyDescent="0.3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>VLOOKUP(F2204,'Customer Info'!A:B,2,FALSE)</f>
        <v>Philisse</v>
      </c>
      <c r="H2204" s="6" t="str">
        <f>VLOOKUP(F2204,'Customer Info'!A:C,3,FALSE)</f>
        <v>Overcash</v>
      </c>
      <c r="I2204" s="6" t="str">
        <f>VLOOKUP(F2204,'Customer Info'!A:E,4,FALSE)</f>
        <v>Home Office</v>
      </c>
      <c r="J2204" s="2">
        <v>2205</v>
      </c>
      <c r="K2204" s="2">
        <v>2061</v>
      </c>
      <c r="L2204" s="2">
        <v>6</v>
      </c>
      <c r="M2204" s="7">
        <f t="shared" si="136"/>
        <v>12366</v>
      </c>
      <c r="N2204" s="7">
        <f t="shared" si="137"/>
        <v>13230</v>
      </c>
      <c r="O2204" s="2">
        <v>43</v>
      </c>
      <c r="P2204" s="8">
        <f t="shared" si="138"/>
        <v>13273</v>
      </c>
      <c r="Q2204" s="8">
        <f t="shared" si="139"/>
        <v>864</v>
      </c>
      <c r="R2204" s="2" t="s">
        <v>50</v>
      </c>
      <c r="S2204" s="24" cm="1">
        <f t="array" ref="S2204">_xlfn.IFS(P2204&lt;5000, P2204*2%,  P2204&lt;25000, P2204*5%, P2204&lt;50000, P2204*7%, P2204&lt;10000, P2204*9%, P2204&lt;250000, P2204*12%, P2204&gt;=250000, P2204*15%)</f>
        <v>663.65000000000009</v>
      </c>
    </row>
    <row r="2205" spans="1:19" x14ac:dyDescent="0.3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>VLOOKUP(F2205,'Customer Info'!A:B,2,FALSE)</f>
        <v>Claire</v>
      </c>
      <c r="H2205" s="6" t="str">
        <f>VLOOKUP(F2205,'Customer Info'!A:C,3,FALSE)</f>
        <v>Gute</v>
      </c>
      <c r="I2205" s="6" t="str">
        <f>VLOOKUP(F2205,'Customer Info'!A:E,4,FALSE)</f>
        <v>Home Office</v>
      </c>
      <c r="J2205" s="2">
        <v>7350</v>
      </c>
      <c r="K2205" s="2">
        <v>6743</v>
      </c>
      <c r="L2205" s="2">
        <v>1</v>
      </c>
      <c r="M2205" s="7">
        <f t="shared" si="136"/>
        <v>6743</v>
      </c>
      <c r="N2205" s="7">
        <f t="shared" si="137"/>
        <v>7350</v>
      </c>
      <c r="O2205" s="2">
        <v>78</v>
      </c>
      <c r="P2205" s="8">
        <f t="shared" si="138"/>
        <v>7428</v>
      </c>
      <c r="Q2205" s="8">
        <f t="shared" si="139"/>
        <v>607</v>
      </c>
      <c r="R2205" s="2" t="s">
        <v>50</v>
      </c>
      <c r="S2205" s="24" cm="1">
        <f t="array" ref="S2205">_xlfn.IFS(P2205&lt;5000, P2205*2%,  P2205&lt;25000, P2205*5%, P2205&lt;50000, P2205*7%, P2205&lt;10000, P2205*9%, P2205&lt;250000, P2205*12%, P2205&gt;=250000, P2205*15%)</f>
        <v>371.40000000000003</v>
      </c>
    </row>
    <row r="2206" spans="1:19" x14ac:dyDescent="0.3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>VLOOKUP(F2206,'Customer Info'!A:B,2,FALSE)</f>
        <v>Stewart</v>
      </c>
      <c r="H2206" s="6" t="str">
        <f>VLOOKUP(F2206,'Customer Info'!A:C,3,FALSE)</f>
        <v>Visinsky</v>
      </c>
      <c r="I2206" s="6" t="str">
        <f>VLOOKUP(F2206,'Customer Info'!A:E,4,FALSE)</f>
        <v>Corporate</v>
      </c>
      <c r="J2206" s="2">
        <v>2857</v>
      </c>
      <c r="K2206" s="2">
        <v>2622</v>
      </c>
      <c r="L2206" s="2">
        <v>4</v>
      </c>
      <c r="M2206" s="7">
        <f t="shared" si="136"/>
        <v>10488</v>
      </c>
      <c r="N2206" s="7">
        <f t="shared" si="137"/>
        <v>11428</v>
      </c>
      <c r="O2206" s="2">
        <v>44</v>
      </c>
      <c r="P2206" s="8">
        <f t="shared" si="138"/>
        <v>11472</v>
      </c>
      <c r="Q2206" s="8">
        <f t="shared" si="139"/>
        <v>940</v>
      </c>
      <c r="R2206" s="2" t="s">
        <v>50</v>
      </c>
      <c r="S2206" s="24" cm="1">
        <f t="array" ref="S2206">_xlfn.IFS(P2206&lt;5000, P2206*2%,  P2206&lt;25000, P2206*5%, P2206&lt;50000, P2206*7%, P2206&lt;10000, P2206*9%, P2206&lt;250000, P2206*12%, P2206&gt;=250000, P2206*15%)</f>
        <v>573.6</v>
      </c>
    </row>
    <row r="2207" spans="1:19" x14ac:dyDescent="0.3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>VLOOKUP(F2207,'Customer Info'!A:B,2,FALSE)</f>
        <v>Cari</v>
      </c>
      <c r="H2207" s="6" t="str">
        <f>VLOOKUP(F2207,'Customer Info'!A:C,3,FALSE)</f>
        <v>Sayre</v>
      </c>
      <c r="I2207" s="6" t="str">
        <f>VLOOKUP(F2207,'Customer Info'!A:E,4,FALSE)</f>
        <v>Corporate</v>
      </c>
      <c r="J2207" s="2">
        <v>1576</v>
      </c>
      <c r="K2207" s="2">
        <v>1531</v>
      </c>
      <c r="L2207" s="2">
        <v>2</v>
      </c>
      <c r="M2207" s="7">
        <f t="shared" si="136"/>
        <v>3062</v>
      </c>
      <c r="N2207" s="7">
        <f t="shared" si="137"/>
        <v>3152</v>
      </c>
      <c r="O2207" s="2">
        <v>92</v>
      </c>
      <c r="P2207" s="8">
        <f t="shared" si="138"/>
        <v>3244</v>
      </c>
      <c r="Q2207" s="8">
        <f t="shared" si="139"/>
        <v>90</v>
      </c>
      <c r="R2207" s="2" t="s">
        <v>26</v>
      </c>
      <c r="S2207" s="24" cm="1">
        <f t="array" ref="S2207">_xlfn.IFS(P2207&lt;5000, P2207*2%,  P2207&lt;25000, P2207*5%, P2207&lt;50000, P2207*7%, P2207&lt;10000, P2207*9%, P2207&lt;250000, P2207*12%, P2207&gt;=250000, P2207*15%)</f>
        <v>64.88</v>
      </c>
    </row>
    <row r="2208" spans="1:19" x14ac:dyDescent="0.3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>VLOOKUP(F2208,'Customer Info'!A:B,2,FALSE)</f>
        <v>Thomas</v>
      </c>
      <c r="H2208" s="6" t="str">
        <f>VLOOKUP(F2208,'Customer Info'!A:C,3,FALSE)</f>
        <v>Brumley</v>
      </c>
      <c r="I2208" s="6" t="str">
        <f>VLOOKUP(F2208,'Customer Info'!A:E,4,FALSE)</f>
        <v>Consumer</v>
      </c>
      <c r="J2208" s="2">
        <v>5848</v>
      </c>
      <c r="K2208" s="2">
        <v>5214</v>
      </c>
      <c r="L2208" s="2">
        <v>9</v>
      </c>
      <c r="M2208" s="7">
        <f t="shared" si="136"/>
        <v>46926</v>
      </c>
      <c r="N2208" s="7">
        <f t="shared" si="137"/>
        <v>52632</v>
      </c>
      <c r="O2208" s="2">
        <v>72</v>
      </c>
      <c r="P2208" s="8">
        <f t="shared" si="138"/>
        <v>52704</v>
      </c>
      <c r="Q2208" s="8">
        <f t="shared" si="139"/>
        <v>5706</v>
      </c>
      <c r="R2208" s="2" t="s">
        <v>28</v>
      </c>
      <c r="S2208" s="24" cm="1">
        <f t="array" ref="S2208">_xlfn.IFS(P2208&lt;5000, P2208*2%,  P2208&lt;25000, P2208*5%, P2208&lt;50000, P2208*7%, P2208&lt;10000, P2208*9%, P2208&lt;250000, P2208*12%, P2208&gt;=250000, P2208*15%)</f>
        <v>6324.48</v>
      </c>
    </row>
    <row r="2209" spans="1:19" x14ac:dyDescent="0.3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>VLOOKUP(F2209,'Customer Info'!A:B,2,FALSE)</f>
        <v>John</v>
      </c>
      <c r="H2209" s="6" t="str">
        <f>VLOOKUP(F2209,'Customer Info'!A:C,3,FALSE)</f>
        <v>Grady</v>
      </c>
      <c r="I2209" s="6" t="str">
        <f>VLOOKUP(F2209,'Customer Info'!A:E,4,FALSE)</f>
        <v>Corporate</v>
      </c>
      <c r="J2209" s="2">
        <v>829</v>
      </c>
      <c r="K2209" s="2">
        <v>761</v>
      </c>
      <c r="L2209" s="2">
        <v>5</v>
      </c>
      <c r="M2209" s="7">
        <f t="shared" si="136"/>
        <v>3805</v>
      </c>
      <c r="N2209" s="7">
        <f t="shared" si="137"/>
        <v>4145</v>
      </c>
      <c r="O2209" s="2">
        <v>40</v>
      </c>
      <c r="P2209" s="8">
        <f t="shared" si="138"/>
        <v>4185</v>
      </c>
      <c r="Q2209" s="8">
        <f t="shared" si="139"/>
        <v>340</v>
      </c>
      <c r="R2209" s="2" t="s">
        <v>28</v>
      </c>
      <c r="S2209" s="24" cm="1">
        <f t="array" ref="S2209">_xlfn.IFS(P2209&lt;5000, P2209*2%,  P2209&lt;25000, P2209*5%, P2209&lt;50000, P2209*7%, P2209&lt;10000, P2209*9%, P2209&lt;250000, P2209*12%, P2209&gt;=250000, P2209*15%)</f>
        <v>83.7</v>
      </c>
    </row>
    <row r="2210" spans="1:19" x14ac:dyDescent="0.3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>VLOOKUP(F2210,'Customer Info'!A:B,2,FALSE)</f>
        <v>Scott</v>
      </c>
      <c r="H2210" s="6" t="str">
        <f>VLOOKUP(F2210,'Customer Info'!A:C,3,FALSE)</f>
        <v>Cohen</v>
      </c>
      <c r="I2210" s="6" t="str">
        <f>VLOOKUP(F2210,'Customer Info'!A:E,4,FALSE)</f>
        <v>Home Office</v>
      </c>
      <c r="J2210" s="2">
        <v>81</v>
      </c>
      <c r="K2210" s="2">
        <v>77</v>
      </c>
      <c r="L2210" s="2">
        <v>3</v>
      </c>
      <c r="M2210" s="7">
        <f t="shared" si="136"/>
        <v>231</v>
      </c>
      <c r="N2210" s="7">
        <f t="shared" si="137"/>
        <v>243</v>
      </c>
      <c r="O2210" s="2">
        <v>10</v>
      </c>
      <c r="P2210" s="8">
        <f t="shared" si="138"/>
        <v>253</v>
      </c>
      <c r="Q2210" s="8">
        <f t="shared" si="139"/>
        <v>12</v>
      </c>
      <c r="R2210" s="2" t="s">
        <v>28</v>
      </c>
      <c r="S2210" s="24" cm="1">
        <f t="array" ref="S2210">_xlfn.IFS(P2210&lt;5000, P2210*2%,  P2210&lt;25000, P2210*5%, P2210&lt;50000, P2210*7%, P2210&lt;10000, P2210*9%, P2210&lt;250000, P2210*12%, P2210&gt;=250000, P2210*15%)</f>
        <v>5.0600000000000005</v>
      </c>
    </row>
    <row r="2211" spans="1:19" x14ac:dyDescent="0.3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>VLOOKUP(F2211,'Customer Info'!A:B,2,FALSE)</f>
        <v>John</v>
      </c>
      <c r="H2211" s="6" t="str">
        <f>VLOOKUP(F2211,'Customer Info'!A:C,3,FALSE)</f>
        <v>Grady</v>
      </c>
      <c r="I2211" s="6" t="str">
        <f>VLOOKUP(F2211,'Customer Info'!A:E,4,FALSE)</f>
        <v>Home Office</v>
      </c>
      <c r="J2211" s="2">
        <v>445</v>
      </c>
      <c r="K2211" s="2">
        <v>415</v>
      </c>
      <c r="L2211" s="2">
        <v>2</v>
      </c>
      <c r="M2211" s="7">
        <f t="shared" si="136"/>
        <v>830</v>
      </c>
      <c r="N2211" s="7">
        <f t="shared" si="137"/>
        <v>890</v>
      </c>
      <c r="O2211" s="2">
        <v>66</v>
      </c>
      <c r="P2211" s="8">
        <f t="shared" si="138"/>
        <v>956</v>
      </c>
      <c r="Q2211" s="8">
        <f t="shared" si="139"/>
        <v>60</v>
      </c>
      <c r="R2211" s="2" t="s">
        <v>28</v>
      </c>
      <c r="S2211" s="24" cm="1">
        <f t="array" ref="S2211">_xlfn.IFS(P2211&lt;5000, P2211*2%,  P2211&lt;25000, P2211*5%, P2211&lt;50000, P2211*7%, P2211&lt;10000, P2211*9%, P2211&lt;250000, P2211*12%, P2211&gt;=250000, P2211*15%)</f>
        <v>19.12</v>
      </c>
    </row>
    <row r="2212" spans="1:19" x14ac:dyDescent="0.3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>VLOOKUP(F2212,'Customer Info'!A:B,2,FALSE)</f>
        <v>Cari</v>
      </c>
      <c r="H2212" s="6" t="str">
        <f>VLOOKUP(F2212,'Customer Info'!A:C,3,FALSE)</f>
        <v>MacIntyre</v>
      </c>
      <c r="I2212" s="6" t="str">
        <f>VLOOKUP(F2212,'Customer Info'!A:E,4,FALSE)</f>
        <v>Consumer</v>
      </c>
      <c r="J2212" s="2">
        <v>1619</v>
      </c>
      <c r="K2212" s="2">
        <v>1442</v>
      </c>
      <c r="L2212" s="2">
        <v>5</v>
      </c>
      <c r="M2212" s="7">
        <f t="shared" si="136"/>
        <v>7210</v>
      </c>
      <c r="N2212" s="7">
        <f t="shared" si="137"/>
        <v>8095</v>
      </c>
      <c r="O2212" s="2">
        <v>60</v>
      </c>
      <c r="P2212" s="8">
        <f t="shared" si="138"/>
        <v>8155</v>
      </c>
      <c r="Q2212" s="8">
        <f t="shared" si="139"/>
        <v>885</v>
      </c>
      <c r="R2212" s="2" t="s">
        <v>26</v>
      </c>
      <c r="S2212" s="24" cm="1">
        <f t="array" ref="S2212">_xlfn.IFS(P2212&lt;5000, P2212*2%,  P2212&lt;25000, P2212*5%, P2212&lt;50000, P2212*7%, P2212&lt;10000, P2212*9%, P2212&lt;250000, P2212*12%, P2212&gt;=250000, P2212*15%)</f>
        <v>407.75</v>
      </c>
    </row>
    <row r="2213" spans="1:19" x14ac:dyDescent="0.3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>VLOOKUP(F2213,'Customer Info'!A:B,2,FALSE)</f>
        <v>MaryBeth</v>
      </c>
      <c r="H2213" s="6" t="str">
        <f>VLOOKUP(F2213,'Customer Info'!A:C,3,FALSE)</f>
        <v>Skach</v>
      </c>
      <c r="I2213" s="6" t="str">
        <f>VLOOKUP(F2213,'Customer Info'!A:E,4,FALSE)</f>
        <v>Corporate</v>
      </c>
      <c r="J2213" s="2">
        <v>2874</v>
      </c>
      <c r="K2213" s="2">
        <v>2583</v>
      </c>
      <c r="L2213" s="2">
        <v>8</v>
      </c>
      <c r="M2213" s="7">
        <f t="shared" si="136"/>
        <v>20664</v>
      </c>
      <c r="N2213" s="7">
        <f t="shared" si="137"/>
        <v>22992</v>
      </c>
      <c r="O2213" s="2">
        <v>69</v>
      </c>
      <c r="P2213" s="8">
        <f t="shared" si="138"/>
        <v>23061</v>
      </c>
      <c r="Q2213" s="8">
        <f t="shared" si="139"/>
        <v>2328</v>
      </c>
      <c r="R2213" s="2" t="s">
        <v>28</v>
      </c>
      <c r="S2213" s="24" cm="1">
        <f t="array" ref="S2213">_xlfn.IFS(P2213&lt;5000, P2213*2%,  P2213&lt;25000, P2213*5%, P2213&lt;50000, P2213*7%, P2213&lt;10000, P2213*9%, P2213&lt;250000, P2213*12%, P2213&gt;=250000, P2213*15%)</f>
        <v>1153.05</v>
      </c>
    </row>
    <row r="2214" spans="1:19" x14ac:dyDescent="0.3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>VLOOKUP(F2214,'Customer Info'!A:B,2,FALSE)</f>
        <v>Troy</v>
      </c>
      <c r="H2214" s="6" t="str">
        <f>VLOOKUP(F2214,'Customer Info'!A:C,3,FALSE)</f>
        <v>Staebel</v>
      </c>
      <c r="I2214" s="6" t="str">
        <f>VLOOKUP(F2214,'Customer Info'!A:E,4,FALSE)</f>
        <v>Consumer</v>
      </c>
      <c r="J2214" s="2">
        <v>148</v>
      </c>
      <c r="K2214" s="2">
        <v>136</v>
      </c>
      <c r="L2214" s="2">
        <v>4</v>
      </c>
      <c r="M2214" s="7">
        <f t="shared" si="136"/>
        <v>544</v>
      </c>
      <c r="N2214" s="7">
        <f t="shared" si="137"/>
        <v>592</v>
      </c>
      <c r="O2214" s="2">
        <v>30</v>
      </c>
      <c r="P2214" s="8">
        <f t="shared" si="138"/>
        <v>622</v>
      </c>
      <c r="Q2214" s="8">
        <f t="shared" si="139"/>
        <v>48</v>
      </c>
      <c r="R2214" s="2" t="s">
        <v>28</v>
      </c>
      <c r="S2214" s="24" cm="1">
        <f t="array" ref="S2214">_xlfn.IFS(P2214&lt;5000, P2214*2%,  P2214&lt;25000, P2214*5%, P2214&lt;50000, P2214*7%, P2214&lt;10000, P2214*9%, P2214&lt;250000, P2214*12%, P2214&gt;=250000, P2214*15%)</f>
        <v>12.44</v>
      </c>
    </row>
    <row r="2215" spans="1:19" x14ac:dyDescent="0.3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>VLOOKUP(F2215,'Customer Info'!A:B,2,FALSE)</f>
        <v>Shirley</v>
      </c>
      <c r="H2215" s="6" t="str">
        <f>VLOOKUP(F2215,'Customer Info'!A:C,3,FALSE)</f>
        <v>Schmidt</v>
      </c>
      <c r="I2215" s="6" t="str">
        <f>VLOOKUP(F2215,'Customer Info'!A:E,4,FALSE)</f>
        <v>Consumer</v>
      </c>
      <c r="J2215" s="2">
        <v>60</v>
      </c>
      <c r="K2215" s="2">
        <v>58</v>
      </c>
      <c r="L2215" s="2">
        <v>3</v>
      </c>
      <c r="M2215" s="7">
        <f t="shared" si="136"/>
        <v>174</v>
      </c>
      <c r="N2215" s="7">
        <f t="shared" si="137"/>
        <v>180</v>
      </c>
      <c r="O2215" s="2">
        <v>10</v>
      </c>
      <c r="P2215" s="8">
        <f t="shared" si="138"/>
        <v>190</v>
      </c>
      <c r="Q2215" s="8">
        <f t="shared" si="139"/>
        <v>6</v>
      </c>
      <c r="R2215" s="2" t="s">
        <v>28</v>
      </c>
      <c r="S2215" s="24" cm="1">
        <f t="array" ref="S2215">_xlfn.IFS(P2215&lt;5000, P2215*2%,  P2215&lt;25000, P2215*5%, P2215&lt;50000, P2215*7%, P2215&lt;10000, P2215*9%, P2215&lt;250000, P2215*12%, P2215&gt;=250000, P2215*15%)</f>
        <v>3.8000000000000003</v>
      </c>
    </row>
    <row r="2216" spans="1:19" x14ac:dyDescent="0.3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>VLOOKUP(F2216,'Customer Info'!A:B,2,FALSE)</f>
        <v>Darren</v>
      </c>
      <c r="H2216" s="6" t="str">
        <f>VLOOKUP(F2216,'Customer Info'!A:C,3,FALSE)</f>
        <v>Powers</v>
      </c>
      <c r="I2216" s="6" t="str">
        <f>VLOOKUP(F2216,'Customer Info'!A:E,4,FALSE)</f>
        <v>Corporate</v>
      </c>
      <c r="J2216" s="2">
        <v>69</v>
      </c>
      <c r="K2216" s="2">
        <v>64</v>
      </c>
      <c r="L2216" s="2">
        <v>3</v>
      </c>
      <c r="M2216" s="7">
        <f t="shared" si="136"/>
        <v>192</v>
      </c>
      <c r="N2216" s="7">
        <f t="shared" si="137"/>
        <v>207</v>
      </c>
      <c r="O2216" s="2">
        <v>10</v>
      </c>
      <c r="P2216" s="8">
        <f t="shared" si="138"/>
        <v>217</v>
      </c>
      <c r="Q2216" s="8">
        <f t="shared" si="139"/>
        <v>15</v>
      </c>
      <c r="R2216" s="2" t="s">
        <v>26</v>
      </c>
      <c r="S2216" s="24" cm="1">
        <f t="array" ref="S2216">_xlfn.IFS(P2216&lt;5000, P2216*2%,  P2216&lt;25000, P2216*5%, P2216&lt;50000, P2216*7%, P2216&lt;10000, P2216*9%, P2216&lt;250000, P2216*12%, P2216&gt;=250000, P2216*15%)</f>
        <v>4.34</v>
      </c>
    </row>
    <row r="2217" spans="1:19" x14ac:dyDescent="0.3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>VLOOKUP(F2217,'Customer Info'!A:B,2,FALSE)</f>
        <v>Charlotte</v>
      </c>
      <c r="H2217" s="6" t="str">
        <f>VLOOKUP(F2217,'Customer Info'!A:C,3,FALSE)</f>
        <v>Melton</v>
      </c>
      <c r="I2217" s="6" t="str">
        <f>VLOOKUP(F2217,'Customer Info'!A:E,4,FALSE)</f>
        <v>Consumer</v>
      </c>
      <c r="J2217" s="2">
        <v>1113</v>
      </c>
      <c r="K2217" s="2">
        <v>1040</v>
      </c>
      <c r="L2217" s="2">
        <v>2</v>
      </c>
      <c r="M2217" s="7">
        <f t="shared" si="136"/>
        <v>2080</v>
      </c>
      <c r="N2217" s="7">
        <f t="shared" si="137"/>
        <v>2226</v>
      </c>
      <c r="O2217" s="2">
        <v>60</v>
      </c>
      <c r="P2217" s="8">
        <f t="shared" si="138"/>
        <v>2286</v>
      </c>
      <c r="Q2217" s="8">
        <f t="shared" si="139"/>
        <v>146</v>
      </c>
      <c r="R2217" s="2" t="s">
        <v>28</v>
      </c>
      <c r="S2217" s="24" cm="1">
        <f t="array" ref="S2217">_xlfn.IFS(P2217&lt;5000, P2217*2%,  P2217&lt;25000, P2217*5%, P2217&lt;50000, P2217*7%, P2217&lt;10000, P2217*9%, P2217&lt;250000, P2217*12%, P2217&gt;=250000, P2217*15%)</f>
        <v>45.72</v>
      </c>
    </row>
    <row r="2218" spans="1:19" x14ac:dyDescent="0.3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>VLOOKUP(F2218,'Customer Info'!A:B,2,FALSE)</f>
        <v>Philip</v>
      </c>
      <c r="H2218" s="6" t="str">
        <f>VLOOKUP(F2218,'Customer Info'!A:C,3,FALSE)</f>
        <v>Fox</v>
      </c>
      <c r="I2218" s="6" t="str">
        <f>VLOOKUP(F2218,'Customer Info'!A:E,4,FALSE)</f>
        <v>Consumer</v>
      </c>
      <c r="J2218" s="2">
        <v>2681</v>
      </c>
      <c r="K2218" s="2">
        <v>2458</v>
      </c>
      <c r="L2218" s="2">
        <v>6</v>
      </c>
      <c r="M2218" s="7">
        <f t="shared" si="136"/>
        <v>14748</v>
      </c>
      <c r="N2218" s="7">
        <f t="shared" si="137"/>
        <v>16086</v>
      </c>
      <c r="O2218" s="2">
        <v>22</v>
      </c>
      <c r="P2218" s="8">
        <f t="shared" si="138"/>
        <v>16108</v>
      </c>
      <c r="Q2218" s="8">
        <f t="shared" si="139"/>
        <v>1338</v>
      </c>
      <c r="R2218" s="2" t="s">
        <v>26</v>
      </c>
      <c r="S2218" s="24" cm="1">
        <f t="array" ref="S2218">_xlfn.IFS(P2218&lt;5000, P2218*2%,  P2218&lt;25000, P2218*5%, P2218&lt;50000, P2218*7%, P2218&lt;10000, P2218*9%, P2218&lt;250000, P2218*12%, P2218&gt;=250000, P2218*15%)</f>
        <v>805.40000000000009</v>
      </c>
    </row>
    <row r="2219" spans="1:19" x14ac:dyDescent="0.3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>VLOOKUP(F2219,'Customer Info'!A:B,2,FALSE)</f>
        <v>Ann</v>
      </c>
      <c r="H2219" s="6" t="str">
        <f>VLOOKUP(F2219,'Customer Info'!A:C,3,FALSE)</f>
        <v>Chong</v>
      </c>
      <c r="I2219" s="6" t="str">
        <f>VLOOKUP(F2219,'Customer Info'!A:E,4,FALSE)</f>
        <v>Corporate</v>
      </c>
      <c r="J2219" s="2">
        <v>100</v>
      </c>
      <c r="K2219" s="2">
        <v>95</v>
      </c>
      <c r="L2219" s="2">
        <v>1</v>
      </c>
      <c r="M2219" s="7">
        <f t="shared" si="136"/>
        <v>95</v>
      </c>
      <c r="N2219" s="7">
        <f t="shared" si="137"/>
        <v>100</v>
      </c>
      <c r="O2219" s="2">
        <v>10</v>
      </c>
      <c r="P2219" s="8">
        <f t="shared" si="138"/>
        <v>110</v>
      </c>
      <c r="Q2219" s="8">
        <f t="shared" si="139"/>
        <v>5</v>
      </c>
      <c r="R2219" s="2" t="s">
        <v>28</v>
      </c>
      <c r="S2219" s="24" cm="1">
        <f t="array" ref="S2219">_xlfn.IFS(P2219&lt;5000, P2219*2%,  P2219&lt;25000, P2219*5%, P2219&lt;50000, P2219*7%, P2219&lt;10000, P2219*9%, P2219&lt;250000, P2219*12%, P2219&gt;=250000, P2219*15%)</f>
        <v>2.2000000000000002</v>
      </c>
    </row>
    <row r="2220" spans="1:19" x14ac:dyDescent="0.3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>VLOOKUP(F2220,'Customer Info'!A:B,2,FALSE)</f>
        <v>Christy</v>
      </c>
      <c r="H2220" s="6" t="str">
        <f>VLOOKUP(F2220,'Customer Info'!A:C,3,FALSE)</f>
        <v>Brittain</v>
      </c>
      <c r="I2220" s="6" t="str">
        <f>VLOOKUP(F2220,'Customer Info'!A:E,4,FALSE)</f>
        <v>Home Office</v>
      </c>
      <c r="J2220" s="2">
        <v>167</v>
      </c>
      <c r="K2220" s="2">
        <v>152</v>
      </c>
      <c r="L2220" s="2">
        <v>1</v>
      </c>
      <c r="M2220" s="7">
        <f t="shared" si="136"/>
        <v>152</v>
      </c>
      <c r="N2220" s="7">
        <f t="shared" si="137"/>
        <v>167</v>
      </c>
      <c r="O2220" s="2">
        <v>30</v>
      </c>
      <c r="P2220" s="8">
        <f t="shared" si="138"/>
        <v>197</v>
      </c>
      <c r="Q2220" s="8">
        <f t="shared" si="139"/>
        <v>15</v>
      </c>
      <c r="R2220" s="2" t="s">
        <v>28</v>
      </c>
      <c r="S2220" s="24" cm="1">
        <f t="array" ref="S2220">_xlfn.IFS(P2220&lt;5000, P2220*2%,  P2220&lt;25000, P2220*5%, P2220&lt;50000, P2220*7%, P2220&lt;10000, P2220*9%, P2220&lt;250000, P2220*12%, P2220&gt;=250000, P2220*15%)</f>
        <v>3.94</v>
      </c>
    </row>
    <row r="2221" spans="1:19" x14ac:dyDescent="0.3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>VLOOKUP(F2221,'Customer Info'!A:B,2,FALSE)</f>
        <v>Barry</v>
      </c>
      <c r="H2221" s="6" t="str">
        <f>VLOOKUP(F2221,'Customer Info'!A:C,3,FALSE)</f>
        <v>Franzšsisch</v>
      </c>
      <c r="I2221" s="6" t="str">
        <f>VLOOKUP(F2221,'Customer Info'!A:E,4,FALSE)</f>
        <v>Consumer</v>
      </c>
      <c r="J2221" s="2">
        <v>97</v>
      </c>
      <c r="K2221" s="2">
        <v>92</v>
      </c>
      <c r="L2221" s="2">
        <v>2</v>
      </c>
      <c r="M2221" s="7">
        <f t="shared" si="136"/>
        <v>184</v>
      </c>
      <c r="N2221" s="7">
        <f t="shared" si="137"/>
        <v>194</v>
      </c>
      <c r="O2221" s="2">
        <v>10</v>
      </c>
      <c r="P2221" s="8">
        <f t="shared" si="138"/>
        <v>204</v>
      </c>
      <c r="Q2221" s="8">
        <f t="shared" si="139"/>
        <v>10</v>
      </c>
      <c r="R2221" s="2" t="s">
        <v>50</v>
      </c>
      <c r="S2221" s="24" cm="1">
        <f t="array" ref="S2221">_xlfn.IFS(P2221&lt;5000, P2221*2%,  P2221&lt;25000, P2221*5%, P2221&lt;50000, P2221*7%, P2221&lt;10000, P2221*9%, P2221&lt;250000, P2221*12%, P2221&gt;=250000, P2221*15%)</f>
        <v>4.08</v>
      </c>
    </row>
    <row r="2222" spans="1:19" x14ac:dyDescent="0.3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>VLOOKUP(F2222,'Customer Info'!A:B,2,FALSE)</f>
        <v>Thomas</v>
      </c>
      <c r="H2222" s="6" t="str">
        <f>VLOOKUP(F2222,'Customer Info'!A:C,3,FALSE)</f>
        <v>Boland</v>
      </c>
      <c r="I2222" s="6" t="str">
        <f>VLOOKUP(F2222,'Customer Info'!A:E,4,FALSE)</f>
        <v>Consumer</v>
      </c>
      <c r="J2222" s="2">
        <v>2706</v>
      </c>
      <c r="K2222" s="2">
        <v>2553</v>
      </c>
      <c r="L2222" s="2">
        <v>5</v>
      </c>
      <c r="M2222" s="7">
        <f t="shared" si="136"/>
        <v>12765</v>
      </c>
      <c r="N2222" s="7">
        <f t="shared" si="137"/>
        <v>13530</v>
      </c>
      <c r="O2222" s="2">
        <v>80</v>
      </c>
      <c r="P2222" s="8">
        <f t="shared" si="138"/>
        <v>13610</v>
      </c>
      <c r="Q2222" s="8">
        <f t="shared" si="139"/>
        <v>765</v>
      </c>
      <c r="R2222" s="2" t="s">
        <v>50</v>
      </c>
      <c r="S2222" s="24" cm="1">
        <f t="array" ref="S2222">_xlfn.IFS(P2222&lt;5000, P2222*2%,  P2222&lt;25000, P2222*5%, P2222&lt;50000, P2222*7%, P2222&lt;10000, P2222*9%, P2222&lt;250000, P2222*12%, P2222&gt;=250000, P2222*15%)</f>
        <v>680.5</v>
      </c>
    </row>
    <row r="2223" spans="1:19" x14ac:dyDescent="0.3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>VLOOKUP(F2223,'Customer Info'!A:B,2,FALSE)</f>
        <v>Michael</v>
      </c>
      <c r="H2223" s="6" t="str">
        <f>VLOOKUP(F2223,'Customer Info'!A:C,3,FALSE)</f>
        <v>Moore</v>
      </c>
      <c r="I2223" s="6" t="str">
        <f>VLOOKUP(F2223,'Customer Info'!A:E,4,FALSE)</f>
        <v>Consumer</v>
      </c>
      <c r="J2223" s="2">
        <v>8022</v>
      </c>
      <c r="K2223" s="2">
        <v>7868</v>
      </c>
      <c r="L2223" s="2">
        <v>1</v>
      </c>
      <c r="M2223" s="7">
        <f t="shared" si="136"/>
        <v>7868</v>
      </c>
      <c r="N2223" s="7">
        <f t="shared" si="137"/>
        <v>8022</v>
      </c>
      <c r="O2223" s="2">
        <v>38</v>
      </c>
      <c r="P2223" s="8">
        <f t="shared" si="138"/>
        <v>8060</v>
      </c>
      <c r="Q2223" s="8">
        <f t="shared" si="139"/>
        <v>154</v>
      </c>
      <c r="R2223" s="2" t="s">
        <v>28</v>
      </c>
      <c r="S2223" s="24" cm="1">
        <f t="array" ref="S2223">_xlfn.IFS(P2223&lt;5000, P2223*2%,  P2223&lt;25000, P2223*5%, P2223&lt;50000, P2223*7%, P2223&lt;10000, P2223*9%, P2223&lt;250000, P2223*12%, P2223&gt;=250000, P2223*15%)</f>
        <v>403</v>
      </c>
    </row>
    <row r="2224" spans="1:19" x14ac:dyDescent="0.3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>VLOOKUP(F2224,'Customer Info'!A:B,2,FALSE)</f>
        <v>Cyra</v>
      </c>
      <c r="H2224" s="6" t="str">
        <f>VLOOKUP(F2224,'Customer Info'!A:C,3,FALSE)</f>
        <v>Reiten</v>
      </c>
      <c r="I2224" s="6" t="str">
        <f>VLOOKUP(F2224,'Customer Info'!A:E,4,FALSE)</f>
        <v>Corporate</v>
      </c>
      <c r="J2224" s="2">
        <v>63</v>
      </c>
      <c r="K2224" s="2">
        <v>58</v>
      </c>
      <c r="L2224" s="2">
        <v>9</v>
      </c>
      <c r="M2224" s="7">
        <f t="shared" si="136"/>
        <v>522</v>
      </c>
      <c r="N2224" s="7">
        <f t="shared" si="137"/>
        <v>567</v>
      </c>
      <c r="O2224" s="2">
        <v>10</v>
      </c>
      <c r="P2224" s="8">
        <f t="shared" si="138"/>
        <v>577</v>
      </c>
      <c r="Q2224" s="8">
        <f t="shared" si="139"/>
        <v>45</v>
      </c>
      <c r="R2224" s="2" t="s">
        <v>28</v>
      </c>
      <c r="S2224" s="24" cm="1">
        <f t="array" ref="S2224">_xlfn.IFS(P2224&lt;5000, P2224*2%,  P2224&lt;25000, P2224*5%, P2224&lt;50000, P2224*7%, P2224&lt;10000, P2224*9%, P2224&lt;250000, P2224*12%, P2224&gt;=250000, P2224*15%)</f>
        <v>11.540000000000001</v>
      </c>
    </row>
    <row r="2225" spans="1:19" x14ac:dyDescent="0.3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>VLOOKUP(F2225,'Customer Info'!A:B,2,FALSE)</f>
        <v>David</v>
      </c>
      <c r="H2225" s="6" t="str">
        <f>VLOOKUP(F2225,'Customer Info'!A:C,3,FALSE)</f>
        <v>Philippe</v>
      </c>
      <c r="I2225" s="6" t="str">
        <f>VLOOKUP(F2225,'Customer Info'!A:E,4,FALSE)</f>
        <v>Consumer</v>
      </c>
      <c r="J2225" s="2">
        <v>1717</v>
      </c>
      <c r="K2225" s="2">
        <v>1652</v>
      </c>
      <c r="L2225" s="2">
        <v>2</v>
      </c>
      <c r="M2225" s="7">
        <f t="shared" si="136"/>
        <v>3304</v>
      </c>
      <c r="N2225" s="7">
        <f t="shared" si="137"/>
        <v>3434</v>
      </c>
      <c r="O2225" s="2">
        <v>24</v>
      </c>
      <c r="P2225" s="8">
        <f t="shared" si="138"/>
        <v>3458</v>
      </c>
      <c r="Q2225" s="8">
        <f t="shared" si="139"/>
        <v>130</v>
      </c>
      <c r="R2225" s="2" t="s">
        <v>26</v>
      </c>
      <c r="S2225" s="24" cm="1">
        <f t="array" ref="S2225">_xlfn.IFS(P2225&lt;5000, P2225*2%,  P2225&lt;25000, P2225*5%, P2225&lt;50000, P2225*7%, P2225&lt;10000, P2225*9%, P2225&lt;250000, P2225*12%, P2225&gt;=250000, P2225*15%)</f>
        <v>69.16</v>
      </c>
    </row>
    <row r="2226" spans="1:19" x14ac:dyDescent="0.3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>VLOOKUP(F2226,'Customer Info'!A:B,2,FALSE)</f>
        <v>Ed</v>
      </c>
      <c r="H2226" s="6" t="str">
        <f>VLOOKUP(F2226,'Customer Info'!A:C,3,FALSE)</f>
        <v>Braxton</v>
      </c>
      <c r="I2226" s="6" t="str">
        <f>VLOOKUP(F2226,'Customer Info'!A:E,4,FALSE)</f>
        <v>Consumer</v>
      </c>
      <c r="J2226" s="2">
        <v>3288</v>
      </c>
      <c r="K2226" s="2">
        <v>3041</v>
      </c>
      <c r="L2226" s="2">
        <v>2</v>
      </c>
      <c r="M2226" s="7">
        <f t="shared" si="136"/>
        <v>6082</v>
      </c>
      <c r="N2226" s="7">
        <f t="shared" si="137"/>
        <v>6576</v>
      </c>
      <c r="O2226" s="2">
        <v>98</v>
      </c>
      <c r="P2226" s="8">
        <f t="shared" si="138"/>
        <v>6674</v>
      </c>
      <c r="Q2226" s="8">
        <f t="shared" si="139"/>
        <v>494</v>
      </c>
      <c r="R2226" s="2" t="s">
        <v>28</v>
      </c>
      <c r="S2226" s="24" cm="1">
        <f t="array" ref="S2226">_xlfn.IFS(P2226&lt;5000, P2226*2%,  P2226&lt;25000, P2226*5%, P2226&lt;50000, P2226*7%, P2226&lt;10000, P2226*9%, P2226&lt;250000, P2226*12%, P2226&gt;=250000, P2226*15%)</f>
        <v>333.70000000000005</v>
      </c>
    </row>
    <row r="2227" spans="1:19" x14ac:dyDescent="0.3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>VLOOKUP(F2227,'Customer Info'!A:B,2,FALSE)</f>
        <v>Pamela</v>
      </c>
      <c r="H2227" s="6" t="str">
        <f>VLOOKUP(F2227,'Customer Info'!A:C,3,FALSE)</f>
        <v>Stobb</v>
      </c>
      <c r="I2227" s="6" t="str">
        <f>VLOOKUP(F2227,'Customer Info'!A:E,4,FALSE)</f>
        <v>Consumer</v>
      </c>
      <c r="J2227" s="2">
        <v>1770</v>
      </c>
      <c r="K2227" s="2">
        <v>1592</v>
      </c>
      <c r="L2227" s="2">
        <v>10</v>
      </c>
      <c r="M2227" s="7">
        <f t="shared" si="136"/>
        <v>15920</v>
      </c>
      <c r="N2227" s="7">
        <f t="shared" si="137"/>
        <v>17700</v>
      </c>
      <c r="O2227" s="2">
        <v>27</v>
      </c>
      <c r="P2227" s="8">
        <f t="shared" si="138"/>
        <v>17727</v>
      </c>
      <c r="Q2227" s="8">
        <f t="shared" si="139"/>
        <v>1780</v>
      </c>
      <c r="R2227" s="2" t="s">
        <v>50</v>
      </c>
      <c r="S2227" s="24" cm="1">
        <f t="array" ref="S2227">_xlfn.IFS(P2227&lt;5000, P2227*2%,  P2227&lt;25000, P2227*5%, P2227&lt;50000, P2227*7%, P2227&lt;10000, P2227*9%, P2227&lt;250000, P2227*12%, P2227&gt;=250000, P2227*15%)</f>
        <v>886.35</v>
      </c>
    </row>
    <row r="2228" spans="1:19" x14ac:dyDescent="0.3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>VLOOKUP(F2228,'Customer Info'!A:B,2,FALSE)</f>
        <v>Peter</v>
      </c>
      <c r="H2228" s="6" t="str">
        <f>VLOOKUP(F2228,'Customer Info'!A:C,3,FALSE)</f>
        <v>BŸhler</v>
      </c>
      <c r="I2228" s="6" t="str">
        <f>VLOOKUP(F2228,'Customer Info'!A:E,4,FALSE)</f>
        <v>Consumer</v>
      </c>
      <c r="J2228" s="2">
        <v>1916</v>
      </c>
      <c r="K2228" s="2">
        <v>1844</v>
      </c>
      <c r="L2228" s="2">
        <v>1</v>
      </c>
      <c r="M2228" s="7">
        <f t="shared" si="136"/>
        <v>1844</v>
      </c>
      <c r="N2228" s="7">
        <f t="shared" si="137"/>
        <v>1916</v>
      </c>
      <c r="O2228" s="2">
        <v>30</v>
      </c>
      <c r="P2228" s="8">
        <f t="shared" si="138"/>
        <v>1946</v>
      </c>
      <c r="Q2228" s="8">
        <f t="shared" si="139"/>
        <v>72</v>
      </c>
      <c r="R2228" s="2" t="s">
        <v>28</v>
      </c>
      <c r="S2228" s="24" cm="1">
        <f t="array" ref="S2228">_xlfn.IFS(P2228&lt;5000, P2228*2%,  P2228&lt;25000, P2228*5%, P2228&lt;50000, P2228*7%, P2228&lt;10000, P2228*9%, P2228&lt;250000, P2228*12%, P2228&gt;=250000, P2228*15%)</f>
        <v>38.92</v>
      </c>
    </row>
    <row r="2229" spans="1:19" x14ac:dyDescent="0.3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>VLOOKUP(F2229,'Customer Info'!A:B,2,FALSE)</f>
        <v>Craig</v>
      </c>
      <c r="H2229" s="6" t="str">
        <f>VLOOKUP(F2229,'Customer Info'!A:C,3,FALSE)</f>
        <v>Carroll</v>
      </c>
      <c r="I2229" s="6" t="str">
        <f>VLOOKUP(F2229,'Customer Info'!A:E,4,FALSE)</f>
        <v>Consumer</v>
      </c>
      <c r="J2229" s="2">
        <v>2540</v>
      </c>
      <c r="K2229" s="2">
        <v>2397</v>
      </c>
      <c r="L2229" s="2">
        <v>1</v>
      </c>
      <c r="M2229" s="7">
        <f t="shared" si="136"/>
        <v>2397</v>
      </c>
      <c r="N2229" s="7">
        <f t="shared" si="137"/>
        <v>2540</v>
      </c>
      <c r="O2229" s="2">
        <v>97</v>
      </c>
      <c r="P2229" s="8">
        <f t="shared" si="138"/>
        <v>2637</v>
      </c>
      <c r="Q2229" s="8">
        <f t="shared" si="139"/>
        <v>143</v>
      </c>
      <c r="R2229" s="2" t="s">
        <v>50</v>
      </c>
      <c r="S2229" s="24" cm="1">
        <f t="array" ref="S2229">_xlfn.IFS(P2229&lt;5000, P2229*2%,  P2229&lt;25000, P2229*5%, P2229&lt;50000, P2229*7%, P2229&lt;10000, P2229*9%, P2229&lt;250000, P2229*12%, P2229&gt;=250000, P2229*15%)</f>
        <v>52.74</v>
      </c>
    </row>
    <row r="2230" spans="1:19" x14ac:dyDescent="0.3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>VLOOKUP(F2230,'Customer Info'!A:B,2,FALSE)</f>
        <v>Alex</v>
      </c>
      <c r="H2230" s="6" t="str">
        <f>VLOOKUP(F2230,'Customer Info'!A:C,3,FALSE)</f>
        <v>Avila</v>
      </c>
      <c r="I2230" s="6" t="str">
        <f>VLOOKUP(F2230,'Customer Info'!A:E,4,FALSE)</f>
        <v>Corporate</v>
      </c>
      <c r="J2230" s="2">
        <v>5836</v>
      </c>
      <c r="K2230" s="2">
        <v>5457</v>
      </c>
      <c r="L2230" s="2">
        <v>1</v>
      </c>
      <c r="M2230" s="7">
        <f t="shared" si="136"/>
        <v>5457</v>
      </c>
      <c r="N2230" s="7">
        <f t="shared" si="137"/>
        <v>5836</v>
      </c>
      <c r="O2230" s="2">
        <v>36</v>
      </c>
      <c r="P2230" s="8">
        <f t="shared" si="138"/>
        <v>5872</v>
      </c>
      <c r="Q2230" s="8">
        <f t="shared" si="139"/>
        <v>379</v>
      </c>
      <c r="R2230" s="2" t="s">
        <v>50</v>
      </c>
      <c r="S2230" s="24" cm="1">
        <f t="array" ref="S2230">_xlfn.IFS(P2230&lt;5000, P2230*2%,  P2230&lt;25000, P2230*5%, P2230&lt;50000, P2230*7%, P2230&lt;10000, P2230*9%, P2230&lt;250000, P2230*12%, P2230&gt;=250000, P2230*15%)</f>
        <v>293.60000000000002</v>
      </c>
    </row>
    <row r="2231" spans="1:19" x14ac:dyDescent="0.3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>VLOOKUP(F2231,'Customer Info'!A:B,2,FALSE)</f>
        <v>Thais</v>
      </c>
      <c r="H2231" s="6" t="str">
        <f>VLOOKUP(F2231,'Customer Info'!A:C,3,FALSE)</f>
        <v>Sissman</v>
      </c>
      <c r="I2231" s="6" t="str">
        <f>VLOOKUP(F2231,'Customer Info'!A:E,4,FALSE)</f>
        <v>Corporate</v>
      </c>
      <c r="J2231" s="2">
        <v>992</v>
      </c>
      <c r="K2231" s="2">
        <v>928</v>
      </c>
      <c r="L2231" s="2">
        <v>2</v>
      </c>
      <c r="M2231" s="7">
        <f t="shared" si="136"/>
        <v>1856</v>
      </c>
      <c r="N2231" s="7">
        <f t="shared" si="137"/>
        <v>1984</v>
      </c>
      <c r="O2231" s="2">
        <v>100</v>
      </c>
      <c r="P2231" s="8">
        <f t="shared" si="138"/>
        <v>2084</v>
      </c>
      <c r="Q2231" s="8">
        <f t="shared" si="139"/>
        <v>128</v>
      </c>
      <c r="R2231" s="2" t="s">
        <v>28</v>
      </c>
      <c r="S2231" s="24" cm="1">
        <f t="array" ref="S2231">_xlfn.IFS(P2231&lt;5000, P2231*2%,  P2231&lt;25000, P2231*5%, P2231&lt;50000, P2231*7%, P2231&lt;10000, P2231*9%, P2231&lt;250000, P2231*12%, P2231&gt;=250000, P2231*15%)</f>
        <v>41.68</v>
      </c>
    </row>
    <row r="2232" spans="1:19" x14ac:dyDescent="0.3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>VLOOKUP(F2232,'Customer Info'!A:B,2,FALSE)</f>
        <v>Ed</v>
      </c>
      <c r="H2232" s="6" t="str">
        <f>VLOOKUP(F2232,'Customer Info'!A:C,3,FALSE)</f>
        <v>Braxton</v>
      </c>
      <c r="I2232" s="6" t="str">
        <f>VLOOKUP(F2232,'Customer Info'!A:E,4,FALSE)</f>
        <v>Consumer</v>
      </c>
      <c r="J2232" s="2">
        <v>8651</v>
      </c>
      <c r="K2232" s="2">
        <v>8081</v>
      </c>
      <c r="L2232" s="2">
        <v>3</v>
      </c>
      <c r="M2232" s="7">
        <f t="shared" si="136"/>
        <v>24243</v>
      </c>
      <c r="N2232" s="7">
        <f t="shared" si="137"/>
        <v>25953</v>
      </c>
      <c r="O2232" s="2">
        <v>43</v>
      </c>
      <c r="P2232" s="8">
        <f t="shared" si="138"/>
        <v>25996</v>
      </c>
      <c r="Q2232" s="8">
        <f t="shared" si="139"/>
        <v>1710</v>
      </c>
      <c r="R2232" s="2" t="s">
        <v>28</v>
      </c>
      <c r="S2232" s="24" cm="1">
        <f t="array" ref="S2232">_xlfn.IFS(P2232&lt;5000, P2232*2%,  P2232&lt;25000, P2232*5%, P2232&lt;50000, P2232*7%, P2232&lt;10000, P2232*9%, P2232&lt;250000, P2232*12%, P2232&gt;=250000, P2232*15%)</f>
        <v>1819.7200000000003</v>
      </c>
    </row>
    <row r="2233" spans="1:19" x14ac:dyDescent="0.3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>VLOOKUP(F2233,'Customer Info'!A:B,2,FALSE)</f>
        <v>Aaron</v>
      </c>
      <c r="H2233" s="6" t="str">
        <f>VLOOKUP(F2233,'Customer Info'!A:C,3,FALSE)</f>
        <v>Bergman</v>
      </c>
      <c r="I2233" s="6" t="str">
        <f>VLOOKUP(F2233,'Customer Info'!A:E,4,FALSE)</f>
        <v>Corporate</v>
      </c>
      <c r="J2233" s="2">
        <v>2958</v>
      </c>
      <c r="K2233" s="2">
        <v>2743</v>
      </c>
      <c r="L2233" s="2">
        <v>2</v>
      </c>
      <c r="M2233" s="7">
        <f t="shared" si="136"/>
        <v>5486</v>
      </c>
      <c r="N2233" s="7">
        <f t="shared" si="137"/>
        <v>5916</v>
      </c>
      <c r="O2233" s="2">
        <v>96</v>
      </c>
      <c r="P2233" s="8">
        <f t="shared" si="138"/>
        <v>6012</v>
      </c>
      <c r="Q2233" s="8">
        <f t="shared" si="139"/>
        <v>430</v>
      </c>
      <c r="R2233" s="2" t="s">
        <v>56</v>
      </c>
      <c r="S2233" s="24" cm="1">
        <f t="array" ref="S2233">_xlfn.IFS(P2233&lt;5000, P2233*2%,  P2233&lt;25000, P2233*5%, P2233&lt;50000, P2233*7%, P2233&lt;10000, P2233*9%, P2233&lt;250000, P2233*12%, P2233&gt;=250000, P2233*15%)</f>
        <v>300.60000000000002</v>
      </c>
    </row>
    <row r="2234" spans="1:19" x14ac:dyDescent="0.3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>VLOOKUP(F2234,'Customer Info'!A:B,2,FALSE)</f>
        <v>Darren</v>
      </c>
      <c r="H2234" s="6" t="str">
        <f>VLOOKUP(F2234,'Customer Info'!A:C,3,FALSE)</f>
        <v>Budd</v>
      </c>
      <c r="I2234" s="6" t="str">
        <f>VLOOKUP(F2234,'Customer Info'!A:E,4,FALSE)</f>
        <v>Corporate</v>
      </c>
      <c r="J2234" s="2">
        <v>61</v>
      </c>
      <c r="K2234" s="2">
        <v>57</v>
      </c>
      <c r="L2234" s="2">
        <v>2</v>
      </c>
      <c r="M2234" s="7">
        <f t="shared" si="136"/>
        <v>114</v>
      </c>
      <c r="N2234" s="7">
        <f t="shared" si="137"/>
        <v>122</v>
      </c>
      <c r="O2234" s="2">
        <v>10</v>
      </c>
      <c r="P2234" s="8">
        <f t="shared" si="138"/>
        <v>132</v>
      </c>
      <c r="Q2234" s="8">
        <f t="shared" si="139"/>
        <v>8</v>
      </c>
      <c r="R2234" s="2" t="s">
        <v>28</v>
      </c>
      <c r="S2234" s="24" cm="1">
        <f t="array" ref="S2234">_xlfn.IFS(P2234&lt;5000, P2234*2%,  P2234&lt;25000, P2234*5%, P2234&lt;50000, P2234*7%, P2234&lt;10000, P2234*9%, P2234&lt;250000, P2234*12%, P2234&gt;=250000, P2234*15%)</f>
        <v>2.64</v>
      </c>
    </row>
    <row r="2235" spans="1:19" x14ac:dyDescent="0.3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>VLOOKUP(F2235,'Customer Info'!A:B,2,FALSE)</f>
        <v>Jennifer</v>
      </c>
      <c r="H2235" s="6" t="str">
        <f>VLOOKUP(F2235,'Customer Info'!A:C,3,FALSE)</f>
        <v>Jackson</v>
      </c>
      <c r="I2235" s="6" t="str">
        <f>VLOOKUP(F2235,'Customer Info'!A:E,4,FALSE)</f>
        <v>Home Office</v>
      </c>
      <c r="J2235" s="2">
        <v>2733</v>
      </c>
      <c r="K2235" s="2">
        <v>2579</v>
      </c>
      <c r="L2235" s="2">
        <v>14</v>
      </c>
      <c r="M2235" s="7">
        <f t="shared" si="136"/>
        <v>36106</v>
      </c>
      <c r="N2235" s="7">
        <f t="shared" si="137"/>
        <v>38262</v>
      </c>
      <c r="O2235" s="2">
        <v>100</v>
      </c>
      <c r="P2235" s="8">
        <f t="shared" si="138"/>
        <v>38362</v>
      </c>
      <c r="Q2235" s="8">
        <f t="shared" si="139"/>
        <v>2156</v>
      </c>
      <c r="R2235" s="2" t="s">
        <v>50</v>
      </c>
      <c r="S2235" s="24" cm="1">
        <f t="array" ref="S2235">_xlfn.IFS(P2235&lt;5000, P2235*2%,  P2235&lt;25000, P2235*5%, P2235&lt;50000, P2235*7%, P2235&lt;10000, P2235*9%, P2235&lt;250000, P2235*12%, P2235&gt;=250000, P2235*15%)</f>
        <v>2685.34</v>
      </c>
    </row>
    <row r="2236" spans="1:19" x14ac:dyDescent="0.3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>VLOOKUP(F2236,'Customer Info'!A:B,2,FALSE)</f>
        <v>Kelly</v>
      </c>
      <c r="H2236" s="6" t="str">
        <f>VLOOKUP(F2236,'Customer Info'!A:C,3,FALSE)</f>
        <v>Collister</v>
      </c>
      <c r="I2236" s="6" t="str">
        <f>VLOOKUP(F2236,'Customer Info'!A:E,4,FALSE)</f>
        <v>Corporate</v>
      </c>
      <c r="J2236" s="2">
        <v>6611</v>
      </c>
      <c r="K2236" s="2">
        <v>5943</v>
      </c>
      <c r="L2236" s="2">
        <v>4</v>
      </c>
      <c r="M2236" s="7">
        <f t="shared" si="136"/>
        <v>23772</v>
      </c>
      <c r="N2236" s="7">
        <f t="shared" si="137"/>
        <v>26444</v>
      </c>
      <c r="O2236" s="2">
        <v>25</v>
      </c>
      <c r="P2236" s="8">
        <f t="shared" si="138"/>
        <v>26469</v>
      </c>
      <c r="Q2236" s="8">
        <f t="shared" si="139"/>
        <v>2672</v>
      </c>
      <c r="R2236" s="2" t="s">
        <v>50</v>
      </c>
      <c r="S2236" s="24" cm="1">
        <f t="array" ref="S2236">_xlfn.IFS(P2236&lt;5000, P2236*2%,  P2236&lt;25000, P2236*5%, P2236&lt;50000, P2236*7%, P2236&lt;10000, P2236*9%, P2236&lt;250000, P2236*12%, P2236&gt;=250000, P2236*15%)</f>
        <v>1852.8300000000002</v>
      </c>
    </row>
    <row r="2237" spans="1:19" x14ac:dyDescent="0.3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>VLOOKUP(F2237,'Customer Info'!A:B,2,FALSE)</f>
        <v>Max</v>
      </c>
      <c r="H2237" s="6" t="str">
        <f>VLOOKUP(F2237,'Customer Info'!A:C,3,FALSE)</f>
        <v>Ludwig</v>
      </c>
      <c r="I2237" s="6" t="str">
        <f>VLOOKUP(F2237,'Customer Info'!A:E,4,FALSE)</f>
        <v>Home Office</v>
      </c>
      <c r="J2237" s="2">
        <v>185</v>
      </c>
      <c r="K2237" s="2">
        <v>174</v>
      </c>
      <c r="L2237" s="2">
        <v>4</v>
      </c>
      <c r="M2237" s="7">
        <f t="shared" si="136"/>
        <v>696</v>
      </c>
      <c r="N2237" s="7">
        <f t="shared" si="137"/>
        <v>740</v>
      </c>
      <c r="O2237" s="2">
        <v>30</v>
      </c>
      <c r="P2237" s="8">
        <f t="shared" si="138"/>
        <v>770</v>
      </c>
      <c r="Q2237" s="8">
        <f t="shared" si="139"/>
        <v>44</v>
      </c>
      <c r="R2237" s="2" t="s">
        <v>28</v>
      </c>
      <c r="S2237" s="24" cm="1">
        <f t="array" ref="S2237">_xlfn.IFS(P2237&lt;5000, P2237*2%,  P2237&lt;25000, P2237*5%, P2237&lt;50000, P2237*7%, P2237&lt;10000, P2237*9%, P2237&lt;250000, P2237*12%, P2237&gt;=250000, P2237*15%)</f>
        <v>15.4</v>
      </c>
    </row>
    <row r="2238" spans="1:19" x14ac:dyDescent="0.3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>VLOOKUP(F2238,'Customer Info'!A:B,2,FALSE)</f>
        <v>Erica</v>
      </c>
      <c r="H2238" s="6" t="str">
        <f>VLOOKUP(F2238,'Customer Info'!A:C,3,FALSE)</f>
        <v>Hackney</v>
      </c>
      <c r="I2238" s="6" t="str">
        <f>VLOOKUP(F2238,'Customer Info'!A:E,4,FALSE)</f>
        <v>Consumer</v>
      </c>
      <c r="J2238" s="2">
        <v>5906</v>
      </c>
      <c r="K2238" s="2">
        <v>5266</v>
      </c>
      <c r="L2238" s="2">
        <v>3</v>
      </c>
      <c r="M2238" s="7">
        <f t="shared" si="136"/>
        <v>15798</v>
      </c>
      <c r="N2238" s="7">
        <f t="shared" si="137"/>
        <v>17718</v>
      </c>
      <c r="O2238" s="2">
        <v>30</v>
      </c>
      <c r="P2238" s="8">
        <f t="shared" si="138"/>
        <v>17748</v>
      </c>
      <c r="Q2238" s="8">
        <f t="shared" si="139"/>
        <v>1920</v>
      </c>
      <c r="R2238" s="2" t="s">
        <v>28</v>
      </c>
      <c r="S2238" s="24" cm="1">
        <f t="array" ref="S2238">_xlfn.IFS(P2238&lt;5000, P2238*2%,  P2238&lt;25000, P2238*5%, P2238&lt;50000, P2238*7%, P2238&lt;10000, P2238*9%, P2238&lt;250000, P2238*12%, P2238&gt;=250000, P2238*15%)</f>
        <v>887.40000000000009</v>
      </c>
    </row>
    <row r="2239" spans="1:19" x14ac:dyDescent="0.3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>VLOOKUP(F2239,'Customer Info'!A:B,2,FALSE)</f>
        <v>Hunter</v>
      </c>
      <c r="H2239" s="6" t="str">
        <f>VLOOKUP(F2239,'Customer Info'!A:C,3,FALSE)</f>
        <v>Lopez</v>
      </c>
      <c r="I2239" s="6" t="str">
        <f>VLOOKUP(F2239,'Customer Info'!A:E,4,FALSE)</f>
        <v>Consumer</v>
      </c>
      <c r="J2239" s="2">
        <v>184</v>
      </c>
      <c r="K2239" s="2">
        <v>176</v>
      </c>
      <c r="L2239" s="2">
        <v>4</v>
      </c>
      <c r="M2239" s="7">
        <f t="shared" si="136"/>
        <v>704</v>
      </c>
      <c r="N2239" s="7">
        <f t="shared" si="137"/>
        <v>736</v>
      </c>
      <c r="O2239" s="2">
        <v>30</v>
      </c>
      <c r="P2239" s="8">
        <f t="shared" si="138"/>
        <v>766</v>
      </c>
      <c r="Q2239" s="8">
        <f t="shared" si="139"/>
        <v>32</v>
      </c>
      <c r="R2239" s="2" t="s">
        <v>50</v>
      </c>
      <c r="S2239" s="24" cm="1">
        <f t="array" ref="S2239">_xlfn.IFS(P2239&lt;5000, P2239*2%,  P2239&lt;25000, P2239*5%, P2239&lt;50000, P2239*7%, P2239&lt;10000, P2239*9%, P2239&lt;250000, P2239*12%, P2239&gt;=250000, P2239*15%)</f>
        <v>15.32</v>
      </c>
    </row>
    <row r="2240" spans="1:19" x14ac:dyDescent="0.3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>VLOOKUP(F2240,'Customer Info'!A:B,2,FALSE)</f>
        <v>Peter</v>
      </c>
      <c r="H2240" s="6" t="str">
        <f>VLOOKUP(F2240,'Customer Info'!A:C,3,FALSE)</f>
        <v>BŸhler</v>
      </c>
      <c r="I2240" s="6" t="str">
        <f>VLOOKUP(F2240,'Customer Info'!A:E,4,FALSE)</f>
        <v>Consumer</v>
      </c>
      <c r="J2240" s="2">
        <v>167</v>
      </c>
      <c r="K2240" s="2">
        <v>155</v>
      </c>
      <c r="L2240" s="2">
        <v>2</v>
      </c>
      <c r="M2240" s="7">
        <f t="shared" si="136"/>
        <v>310</v>
      </c>
      <c r="N2240" s="7">
        <f t="shared" si="137"/>
        <v>334</v>
      </c>
      <c r="O2240" s="2">
        <v>30</v>
      </c>
      <c r="P2240" s="8">
        <f t="shared" si="138"/>
        <v>364</v>
      </c>
      <c r="Q2240" s="8">
        <f t="shared" si="139"/>
        <v>24</v>
      </c>
      <c r="R2240" s="2" t="s">
        <v>50</v>
      </c>
      <c r="S2240" s="24" cm="1">
        <f t="array" ref="S2240">_xlfn.IFS(P2240&lt;5000, P2240*2%,  P2240&lt;25000, P2240*5%, P2240&lt;50000, P2240*7%, P2240&lt;10000, P2240*9%, P2240&lt;250000, P2240*12%, P2240&gt;=250000, P2240*15%)</f>
        <v>7.28</v>
      </c>
    </row>
    <row r="2241" spans="1:19" x14ac:dyDescent="0.3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>VLOOKUP(F2241,'Customer Info'!A:B,2,FALSE)</f>
        <v>Shaun</v>
      </c>
      <c r="H2241" s="6" t="str">
        <f>VLOOKUP(F2241,'Customer Info'!A:C,3,FALSE)</f>
        <v>Weien</v>
      </c>
      <c r="I2241" s="6" t="str">
        <f>VLOOKUP(F2241,'Customer Info'!A:E,4,FALSE)</f>
        <v>Consumer</v>
      </c>
      <c r="J2241" s="2">
        <v>3256</v>
      </c>
      <c r="K2241" s="2">
        <v>3044</v>
      </c>
      <c r="L2241" s="2">
        <v>5</v>
      </c>
      <c r="M2241" s="7">
        <f t="shared" si="136"/>
        <v>15220</v>
      </c>
      <c r="N2241" s="7">
        <f t="shared" si="137"/>
        <v>16280</v>
      </c>
      <c r="O2241" s="2">
        <v>52</v>
      </c>
      <c r="P2241" s="8">
        <f t="shared" si="138"/>
        <v>16332</v>
      </c>
      <c r="Q2241" s="8">
        <f t="shared" si="139"/>
        <v>1060</v>
      </c>
      <c r="R2241" s="2" t="s">
        <v>28</v>
      </c>
      <c r="S2241" s="24" cm="1">
        <f t="array" ref="S2241">_xlfn.IFS(P2241&lt;5000, P2241*2%,  P2241&lt;25000, P2241*5%, P2241&lt;50000, P2241*7%, P2241&lt;10000, P2241*9%, P2241&lt;250000, P2241*12%, P2241&gt;=250000, P2241*15%)</f>
        <v>816.6</v>
      </c>
    </row>
    <row r="2242" spans="1:19" x14ac:dyDescent="0.3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>VLOOKUP(F2242,'Customer Info'!A:B,2,FALSE)</f>
        <v>Matt</v>
      </c>
      <c r="H2242" s="6" t="str">
        <f>VLOOKUP(F2242,'Customer Info'!A:C,3,FALSE)</f>
        <v>Collins</v>
      </c>
      <c r="I2242" s="6" t="str">
        <f>VLOOKUP(F2242,'Customer Info'!A:E,4,FALSE)</f>
        <v>Corporate</v>
      </c>
      <c r="J2242" s="2">
        <v>90</v>
      </c>
      <c r="K2242" s="2">
        <v>81</v>
      </c>
      <c r="L2242" s="2">
        <v>2</v>
      </c>
      <c r="M2242" s="7">
        <f t="shared" si="136"/>
        <v>162</v>
      </c>
      <c r="N2242" s="7">
        <f t="shared" si="137"/>
        <v>180</v>
      </c>
      <c r="O2242" s="2">
        <v>10</v>
      </c>
      <c r="P2242" s="8">
        <f t="shared" si="138"/>
        <v>190</v>
      </c>
      <c r="Q2242" s="8">
        <f t="shared" si="139"/>
        <v>18</v>
      </c>
      <c r="R2242" s="2" t="s">
        <v>26</v>
      </c>
      <c r="S2242" s="24" cm="1">
        <f t="array" ref="S2242">_xlfn.IFS(P2242&lt;5000, P2242*2%,  P2242&lt;25000, P2242*5%, P2242&lt;50000, P2242*7%, P2242&lt;10000, P2242*9%, P2242&lt;250000, P2242*12%, P2242&gt;=250000, P2242*15%)</f>
        <v>3.8000000000000003</v>
      </c>
    </row>
    <row r="2243" spans="1:19" x14ac:dyDescent="0.3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>VLOOKUP(F2243,'Customer Info'!A:B,2,FALSE)</f>
        <v>Sonia</v>
      </c>
      <c r="H2243" s="6" t="str">
        <f>VLOOKUP(F2243,'Customer Info'!A:C,3,FALSE)</f>
        <v>Sunley</v>
      </c>
      <c r="I2243" s="6" t="str">
        <f>VLOOKUP(F2243,'Customer Info'!A:E,4,FALSE)</f>
        <v>Home Office</v>
      </c>
      <c r="J2243" s="2">
        <v>4443</v>
      </c>
      <c r="K2243" s="2">
        <v>4079</v>
      </c>
      <c r="L2243" s="2">
        <v>2</v>
      </c>
      <c r="M2243" s="7">
        <f t="shared" si="136"/>
        <v>8158</v>
      </c>
      <c r="N2243" s="7">
        <f t="shared" si="137"/>
        <v>8886</v>
      </c>
      <c r="O2243" s="2">
        <v>21</v>
      </c>
      <c r="P2243" s="8">
        <f t="shared" si="138"/>
        <v>8907</v>
      </c>
      <c r="Q2243" s="8">
        <f t="shared" si="139"/>
        <v>728</v>
      </c>
      <c r="R2243" s="2" t="s">
        <v>50</v>
      </c>
      <c r="S2243" s="24" cm="1">
        <f t="array" ref="S2243">_xlfn.IFS(P2243&lt;5000, P2243*2%,  P2243&lt;25000, P2243*5%, P2243&lt;50000, P2243*7%, P2243&lt;10000, P2243*9%, P2243&lt;250000, P2243*12%, P2243&gt;=250000, P2243*15%)</f>
        <v>445.35</v>
      </c>
    </row>
    <row r="2244" spans="1:19" x14ac:dyDescent="0.3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>VLOOKUP(F2244,'Customer Info'!A:B,2,FALSE)</f>
        <v>Jennifer</v>
      </c>
      <c r="H2244" s="6" t="str">
        <f>VLOOKUP(F2244,'Customer Info'!A:C,3,FALSE)</f>
        <v>Halladay</v>
      </c>
      <c r="I2244" s="6" t="str">
        <f>VLOOKUP(F2244,'Customer Info'!A:E,4,FALSE)</f>
        <v>Consumer</v>
      </c>
      <c r="J2244" s="2">
        <v>149</v>
      </c>
      <c r="K2244" s="2">
        <v>131</v>
      </c>
      <c r="L2244" s="2">
        <v>2</v>
      </c>
      <c r="M2244" s="7">
        <f t="shared" si="136"/>
        <v>262</v>
      </c>
      <c r="N2244" s="7">
        <f t="shared" si="137"/>
        <v>298</v>
      </c>
      <c r="O2244" s="2">
        <v>30</v>
      </c>
      <c r="P2244" s="8">
        <f t="shared" si="138"/>
        <v>328</v>
      </c>
      <c r="Q2244" s="8">
        <f t="shared" si="139"/>
        <v>36</v>
      </c>
      <c r="R2244" s="2" t="s">
        <v>50</v>
      </c>
      <c r="S2244" s="24" cm="1">
        <f t="array" ref="S2244">_xlfn.IFS(P2244&lt;5000, P2244*2%,  P2244&lt;25000, P2244*5%, P2244&lt;50000, P2244*7%, P2244&lt;10000, P2244*9%, P2244&lt;250000, P2244*12%, P2244&gt;=250000, P2244*15%)</f>
        <v>6.5600000000000005</v>
      </c>
    </row>
    <row r="2245" spans="1:19" x14ac:dyDescent="0.3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>VLOOKUP(F2245,'Customer Info'!A:B,2,FALSE)</f>
        <v>Jack</v>
      </c>
      <c r="H2245" s="6" t="str">
        <f>VLOOKUP(F2245,'Customer Info'!A:C,3,FALSE)</f>
        <v>Lebron</v>
      </c>
      <c r="I2245" s="6" t="str">
        <f>VLOOKUP(F2245,'Customer Info'!A:E,4,FALSE)</f>
        <v>Consumer</v>
      </c>
      <c r="J2245" s="2">
        <v>4443</v>
      </c>
      <c r="K2245" s="2">
        <v>4079</v>
      </c>
      <c r="L2245" s="2">
        <v>6</v>
      </c>
      <c r="M2245" s="7">
        <f t="shared" si="136"/>
        <v>24474</v>
      </c>
      <c r="N2245" s="7">
        <f t="shared" si="137"/>
        <v>26658</v>
      </c>
      <c r="O2245" s="2">
        <v>38</v>
      </c>
      <c r="P2245" s="8">
        <f t="shared" si="138"/>
        <v>26696</v>
      </c>
      <c r="Q2245" s="8">
        <f t="shared" si="139"/>
        <v>2184</v>
      </c>
      <c r="R2245" s="2" t="s">
        <v>28</v>
      </c>
      <c r="S2245" s="24" cm="1">
        <f t="array" ref="S2245">_xlfn.IFS(P2245&lt;5000, P2245*2%,  P2245&lt;25000, P2245*5%, P2245&lt;50000, P2245*7%, P2245&lt;10000, P2245*9%, P2245&lt;250000, P2245*12%, P2245&gt;=250000, P2245*15%)</f>
        <v>1868.7200000000003</v>
      </c>
    </row>
    <row r="2246" spans="1:19" x14ac:dyDescent="0.3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>VLOOKUP(F2246,'Customer Info'!A:B,2,FALSE)</f>
        <v>Lindsay</v>
      </c>
      <c r="H2246" s="6" t="str">
        <f>VLOOKUP(F2246,'Customer Info'!A:C,3,FALSE)</f>
        <v>Castell</v>
      </c>
      <c r="I2246" s="6" t="str">
        <f>VLOOKUP(F2246,'Customer Info'!A:E,4,FALSE)</f>
        <v>Corporate</v>
      </c>
      <c r="J2246" s="2">
        <v>400</v>
      </c>
      <c r="K2246" s="2">
        <v>360</v>
      </c>
      <c r="L2246" s="2">
        <v>1</v>
      </c>
      <c r="M2246" s="7">
        <f t="shared" si="136"/>
        <v>360</v>
      </c>
      <c r="N2246" s="7">
        <f t="shared" si="137"/>
        <v>400</v>
      </c>
      <c r="O2246" s="2">
        <v>27</v>
      </c>
      <c r="P2246" s="8">
        <f t="shared" si="138"/>
        <v>427</v>
      </c>
      <c r="Q2246" s="8">
        <f t="shared" si="139"/>
        <v>40</v>
      </c>
      <c r="R2246" s="2" t="s">
        <v>28</v>
      </c>
      <c r="S2246" s="24" cm="1">
        <f t="array" ref="S2246">_xlfn.IFS(P2246&lt;5000, P2246*2%,  P2246&lt;25000, P2246*5%, P2246&lt;50000, P2246*7%, P2246&lt;10000, P2246*9%, P2246&lt;250000, P2246*12%, P2246&gt;=250000, P2246*15%)</f>
        <v>8.5400000000000009</v>
      </c>
    </row>
    <row r="2247" spans="1:19" x14ac:dyDescent="0.3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>VLOOKUP(F2247,'Customer Info'!A:B,2,FALSE)</f>
        <v>Aaron</v>
      </c>
      <c r="H2247" s="6" t="str">
        <f>VLOOKUP(F2247,'Customer Info'!A:C,3,FALSE)</f>
        <v>Bergman</v>
      </c>
      <c r="I2247" s="6" t="str">
        <f>VLOOKUP(F2247,'Customer Info'!A:E,4,FALSE)</f>
        <v>Corporate</v>
      </c>
      <c r="J2247" s="2">
        <v>1103</v>
      </c>
      <c r="K2247" s="2">
        <v>1030</v>
      </c>
      <c r="L2247" s="2">
        <v>3</v>
      </c>
      <c r="M2247" s="7">
        <f t="shared" si="136"/>
        <v>3090</v>
      </c>
      <c r="N2247" s="7">
        <f t="shared" si="137"/>
        <v>3309</v>
      </c>
      <c r="O2247" s="2">
        <v>92</v>
      </c>
      <c r="P2247" s="8">
        <f t="shared" si="138"/>
        <v>3401</v>
      </c>
      <c r="Q2247" s="8">
        <f t="shared" si="139"/>
        <v>219</v>
      </c>
      <c r="R2247" s="2" t="s">
        <v>28</v>
      </c>
      <c r="S2247" s="24" cm="1">
        <f t="array" ref="S2247">_xlfn.IFS(P2247&lt;5000, P2247*2%,  P2247&lt;25000, P2247*5%, P2247&lt;50000, P2247*7%, P2247&lt;10000, P2247*9%, P2247&lt;250000, P2247*12%, P2247&gt;=250000, P2247*15%)</f>
        <v>68.02</v>
      </c>
    </row>
    <row r="2248" spans="1:19" x14ac:dyDescent="0.3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>VLOOKUP(F2248,'Customer Info'!A:B,2,FALSE)</f>
        <v>Hunter</v>
      </c>
      <c r="H2248" s="6" t="str">
        <f>VLOOKUP(F2248,'Customer Info'!A:C,3,FALSE)</f>
        <v>Lopez</v>
      </c>
      <c r="I2248" s="6" t="str">
        <f>VLOOKUP(F2248,'Customer Info'!A:E,4,FALSE)</f>
        <v>Corporate</v>
      </c>
      <c r="J2248" s="2">
        <v>691</v>
      </c>
      <c r="K2248" s="2">
        <v>646</v>
      </c>
      <c r="L2248" s="2">
        <v>4</v>
      </c>
      <c r="M2248" s="7">
        <f t="shared" si="136"/>
        <v>2584</v>
      </c>
      <c r="N2248" s="7">
        <f t="shared" si="137"/>
        <v>2764</v>
      </c>
      <c r="O2248" s="2">
        <v>81</v>
      </c>
      <c r="P2248" s="8">
        <f t="shared" si="138"/>
        <v>2845</v>
      </c>
      <c r="Q2248" s="8">
        <f t="shared" si="139"/>
        <v>180</v>
      </c>
      <c r="R2248" s="2" t="s">
        <v>50</v>
      </c>
      <c r="S2248" s="24" cm="1">
        <f t="array" ref="S2248">_xlfn.IFS(P2248&lt;5000, P2248*2%,  P2248&lt;25000, P2248*5%, P2248&lt;50000, P2248*7%, P2248&lt;10000, P2248*9%, P2248&lt;250000, P2248*12%, P2248&gt;=250000, P2248*15%)</f>
        <v>56.9</v>
      </c>
    </row>
    <row r="2249" spans="1:19" x14ac:dyDescent="0.3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>VLOOKUP(F2249,'Customer Info'!A:B,2,FALSE)</f>
        <v>Natalie</v>
      </c>
      <c r="H2249" s="6" t="str">
        <f>VLOOKUP(F2249,'Customer Info'!A:C,3,FALSE)</f>
        <v>Webber</v>
      </c>
      <c r="I2249" s="6" t="str">
        <f>VLOOKUP(F2249,'Customer Info'!A:E,4,FALSE)</f>
        <v>Corporate</v>
      </c>
      <c r="J2249" s="2">
        <v>58</v>
      </c>
      <c r="K2249" s="2">
        <v>56</v>
      </c>
      <c r="L2249" s="2">
        <v>2</v>
      </c>
      <c r="M2249" s="7">
        <f t="shared" si="136"/>
        <v>112</v>
      </c>
      <c r="N2249" s="7">
        <f t="shared" si="137"/>
        <v>116</v>
      </c>
      <c r="O2249" s="2">
        <v>10</v>
      </c>
      <c r="P2249" s="8">
        <f t="shared" si="138"/>
        <v>126</v>
      </c>
      <c r="Q2249" s="8">
        <f t="shared" si="139"/>
        <v>4</v>
      </c>
      <c r="R2249" s="2" t="s">
        <v>28</v>
      </c>
      <c r="S2249" s="24" cm="1">
        <f t="array" ref="S2249">_xlfn.IFS(P2249&lt;5000, P2249*2%,  P2249&lt;25000, P2249*5%, P2249&lt;50000, P2249*7%, P2249&lt;10000, P2249*9%, P2249&lt;250000, P2249*12%, P2249&gt;=250000, P2249*15%)</f>
        <v>2.52</v>
      </c>
    </row>
    <row r="2250" spans="1:19" x14ac:dyDescent="0.3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>VLOOKUP(F2250,'Customer Info'!A:B,2,FALSE)</f>
        <v>Jim</v>
      </c>
      <c r="H2250" s="6" t="str">
        <f>VLOOKUP(F2250,'Customer Info'!A:C,3,FALSE)</f>
        <v>Karlsson</v>
      </c>
      <c r="I2250" s="6" t="str">
        <f>VLOOKUP(F2250,'Customer Info'!A:E,4,FALSE)</f>
        <v>Consumer</v>
      </c>
      <c r="J2250" s="2">
        <v>712</v>
      </c>
      <c r="K2250" s="2">
        <v>640</v>
      </c>
      <c r="L2250" s="2">
        <v>9</v>
      </c>
      <c r="M2250" s="7">
        <f t="shared" si="136"/>
        <v>5760</v>
      </c>
      <c r="N2250" s="7">
        <f t="shared" si="137"/>
        <v>6408</v>
      </c>
      <c r="O2250" s="2">
        <v>91</v>
      </c>
      <c r="P2250" s="8">
        <f t="shared" si="138"/>
        <v>6499</v>
      </c>
      <c r="Q2250" s="8">
        <f t="shared" si="139"/>
        <v>648</v>
      </c>
      <c r="R2250" s="2" t="s">
        <v>56</v>
      </c>
      <c r="S2250" s="24" cm="1">
        <f t="array" ref="S2250">_xlfn.IFS(P2250&lt;5000, P2250*2%,  P2250&lt;25000, P2250*5%, P2250&lt;50000, P2250*7%, P2250&lt;10000, P2250*9%, P2250&lt;250000, P2250*12%, P2250&gt;=250000, P2250*15%)</f>
        <v>324.95000000000005</v>
      </c>
    </row>
    <row r="2251" spans="1:19" x14ac:dyDescent="0.3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>VLOOKUP(F2251,'Customer Info'!A:B,2,FALSE)</f>
        <v>Carl</v>
      </c>
      <c r="H2251" s="6" t="str">
        <f>VLOOKUP(F2251,'Customer Info'!A:C,3,FALSE)</f>
        <v>Weiss</v>
      </c>
      <c r="I2251" s="6" t="str">
        <f>VLOOKUP(F2251,'Customer Info'!A:E,4,FALSE)</f>
        <v>Consumer</v>
      </c>
      <c r="J2251" s="2">
        <v>2787</v>
      </c>
      <c r="K2251" s="2">
        <v>2681</v>
      </c>
      <c r="L2251" s="2">
        <v>9</v>
      </c>
      <c r="M2251" s="7">
        <f t="shared" ref="M2251:M2314" si="140">K2251*L2251</f>
        <v>24129</v>
      </c>
      <c r="N2251" s="7">
        <f t="shared" ref="N2251:N2314" si="141">J2251*L2251</f>
        <v>25083</v>
      </c>
      <c r="O2251" s="2">
        <v>55</v>
      </c>
      <c r="P2251" s="8">
        <f t="shared" ref="P2251:P2314" si="142">N2251+O2251</f>
        <v>25138</v>
      </c>
      <c r="Q2251" s="8">
        <f t="shared" ref="Q2251:Q2314" si="143">N2251-M2251</f>
        <v>954</v>
      </c>
      <c r="R2251" s="2" t="s">
        <v>28</v>
      </c>
      <c r="S2251" s="24" cm="1">
        <f t="array" ref="S2251">_xlfn.IFS(P2251&lt;5000, P2251*2%,  P2251&lt;25000, P2251*5%, P2251&lt;50000, P2251*7%, P2251&lt;10000, P2251*9%, P2251&lt;250000, P2251*12%, P2251&gt;=250000, P2251*15%)</f>
        <v>1759.66</v>
      </c>
    </row>
    <row r="2252" spans="1:19" x14ac:dyDescent="0.3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>VLOOKUP(F2252,'Customer Info'!A:B,2,FALSE)</f>
        <v>Mick</v>
      </c>
      <c r="H2252" s="6" t="str">
        <f>VLOOKUP(F2252,'Customer Info'!A:C,3,FALSE)</f>
        <v>Crebagga</v>
      </c>
      <c r="I2252" s="6" t="str">
        <f>VLOOKUP(F2252,'Customer Info'!A:E,4,FALSE)</f>
        <v>Consumer</v>
      </c>
      <c r="J2252" s="2">
        <v>2602</v>
      </c>
      <c r="K2252" s="2">
        <v>2363</v>
      </c>
      <c r="L2252" s="2">
        <v>4</v>
      </c>
      <c r="M2252" s="7">
        <f t="shared" si="140"/>
        <v>9452</v>
      </c>
      <c r="N2252" s="7">
        <f t="shared" si="141"/>
        <v>10408</v>
      </c>
      <c r="O2252" s="2">
        <v>37</v>
      </c>
      <c r="P2252" s="8">
        <f t="shared" si="142"/>
        <v>10445</v>
      </c>
      <c r="Q2252" s="8">
        <f t="shared" si="143"/>
        <v>956</v>
      </c>
      <c r="R2252" s="2" t="s">
        <v>28</v>
      </c>
      <c r="S2252" s="24" cm="1">
        <f t="array" ref="S2252">_xlfn.IFS(P2252&lt;5000, P2252*2%,  P2252&lt;25000, P2252*5%, P2252&lt;50000, P2252*7%, P2252&lt;10000, P2252*9%, P2252&lt;250000, P2252*12%, P2252&gt;=250000, P2252*15%)</f>
        <v>522.25</v>
      </c>
    </row>
    <row r="2253" spans="1:19" x14ac:dyDescent="0.3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>VLOOKUP(F2253,'Customer Info'!A:B,2,FALSE)</f>
        <v>Adrian</v>
      </c>
      <c r="H2253" s="6" t="str">
        <f>VLOOKUP(F2253,'Customer Info'!A:C,3,FALSE)</f>
        <v>Barton</v>
      </c>
      <c r="I2253" s="6" t="str">
        <f>VLOOKUP(F2253,'Customer Info'!A:E,4,FALSE)</f>
        <v>Corporate</v>
      </c>
      <c r="J2253" s="2">
        <v>7327</v>
      </c>
      <c r="K2253" s="2">
        <v>6658</v>
      </c>
      <c r="L2253" s="2">
        <v>6</v>
      </c>
      <c r="M2253" s="7">
        <f t="shared" si="140"/>
        <v>39948</v>
      </c>
      <c r="N2253" s="7">
        <f t="shared" si="141"/>
        <v>43962</v>
      </c>
      <c r="O2253" s="2">
        <v>83</v>
      </c>
      <c r="P2253" s="8">
        <f t="shared" si="142"/>
        <v>44045</v>
      </c>
      <c r="Q2253" s="8">
        <f t="shared" si="143"/>
        <v>4014</v>
      </c>
      <c r="R2253" s="2" t="s">
        <v>50</v>
      </c>
      <c r="S2253" s="24" cm="1">
        <f t="array" ref="S2253">_xlfn.IFS(P2253&lt;5000, P2253*2%,  P2253&lt;25000, P2253*5%, P2253&lt;50000, P2253*7%, P2253&lt;10000, P2253*9%, P2253&lt;250000, P2253*12%, P2253&gt;=250000, P2253*15%)</f>
        <v>3083.15</v>
      </c>
    </row>
    <row r="2254" spans="1:19" x14ac:dyDescent="0.3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>VLOOKUP(F2254,'Customer Info'!A:B,2,FALSE)</f>
        <v>Natalie</v>
      </c>
      <c r="H2254" s="6" t="str">
        <f>VLOOKUP(F2254,'Customer Info'!A:C,3,FALSE)</f>
        <v>DeCherney</v>
      </c>
      <c r="I2254" s="6" t="str">
        <f>VLOOKUP(F2254,'Customer Info'!A:E,4,FALSE)</f>
        <v>Consumer</v>
      </c>
      <c r="J2254" s="2">
        <v>8738</v>
      </c>
      <c r="K2254" s="2">
        <v>8162</v>
      </c>
      <c r="L2254" s="2">
        <v>2</v>
      </c>
      <c r="M2254" s="7">
        <f t="shared" si="140"/>
        <v>16324</v>
      </c>
      <c r="N2254" s="7">
        <f t="shared" si="141"/>
        <v>17476</v>
      </c>
      <c r="O2254" s="2">
        <v>69</v>
      </c>
      <c r="P2254" s="8">
        <f t="shared" si="142"/>
        <v>17545</v>
      </c>
      <c r="Q2254" s="8">
        <f t="shared" si="143"/>
        <v>1152</v>
      </c>
      <c r="R2254" s="2" t="s">
        <v>28</v>
      </c>
      <c r="S2254" s="24" cm="1">
        <f t="array" ref="S2254">_xlfn.IFS(P2254&lt;5000, P2254*2%,  P2254&lt;25000, P2254*5%, P2254&lt;50000, P2254*7%, P2254&lt;10000, P2254*9%, P2254&lt;250000, P2254*12%, P2254&gt;=250000, P2254*15%)</f>
        <v>877.25</v>
      </c>
    </row>
    <row r="2255" spans="1:19" x14ac:dyDescent="0.3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>VLOOKUP(F2255,'Customer Info'!A:B,2,FALSE)</f>
        <v>Natalie</v>
      </c>
      <c r="H2255" s="6" t="str">
        <f>VLOOKUP(F2255,'Customer Info'!A:C,3,FALSE)</f>
        <v>Webber</v>
      </c>
      <c r="I2255" s="6" t="str">
        <f>VLOOKUP(F2255,'Customer Info'!A:E,4,FALSE)</f>
        <v>Corporate</v>
      </c>
      <c r="J2255" s="2">
        <v>5848</v>
      </c>
      <c r="K2255" s="2">
        <v>5214</v>
      </c>
      <c r="L2255" s="2">
        <v>1</v>
      </c>
      <c r="M2255" s="7">
        <f t="shared" si="140"/>
        <v>5214</v>
      </c>
      <c r="N2255" s="7">
        <f t="shared" si="141"/>
        <v>5848</v>
      </c>
      <c r="O2255" s="2">
        <v>23</v>
      </c>
      <c r="P2255" s="8">
        <f t="shared" si="142"/>
        <v>5871</v>
      </c>
      <c r="Q2255" s="8">
        <f t="shared" si="143"/>
        <v>634</v>
      </c>
      <c r="R2255" s="2" t="s">
        <v>26</v>
      </c>
      <c r="S2255" s="24" cm="1">
        <f t="array" ref="S2255">_xlfn.IFS(P2255&lt;5000, P2255*2%,  P2255&lt;25000, P2255*5%, P2255&lt;50000, P2255*7%, P2255&lt;10000, P2255*9%, P2255&lt;250000, P2255*12%, P2255&gt;=250000, P2255*15%)</f>
        <v>293.55</v>
      </c>
    </row>
    <row r="2256" spans="1:19" x14ac:dyDescent="0.3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>VLOOKUP(F2256,'Customer Info'!A:B,2,FALSE)</f>
        <v>Brad</v>
      </c>
      <c r="H2256" s="6" t="str">
        <f>VLOOKUP(F2256,'Customer Info'!A:C,3,FALSE)</f>
        <v>Thomas</v>
      </c>
      <c r="I2256" s="6" t="str">
        <f>VLOOKUP(F2256,'Customer Info'!A:E,4,FALSE)</f>
        <v>Home Office</v>
      </c>
      <c r="J2256" s="2">
        <v>6012</v>
      </c>
      <c r="K2256" s="2">
        <v>5677</v>
      </c>
      <c r="L2256" s="2">
        <v>2</v>
      </c>
      <c r="M2256" s="7">
        <f t="shared" si="140"/>
        <v>11354</v>
      </c>
      <c r="N2256" s="7">
        <f t="shared" si="141"/>
        <v>12024</v>
      </c>
      <c r="O2256" s="2">
        <v>61</v>
      </c>
      <c r="P2256" s="8">
        <f t="shared" si="142"/>
        <v>12085</v>
      </c>
      <c r="Q2256" s="8">
        <f t="shared" si="143"/>
        <v>670</v>
      </c>
      <c r="R2256" s="2" t="s">
        <v>28</v>
      </c>
      <c r="S2256" s="24" cm="1">
        <f t="array" ref="S2256">_xlfn.IFS(P2256&lt;5000, P2256*2%,  P2256&lt;25000, P2256*5%, P2256&lt;50000, P2256*7%, P2256&lt;10000, P2256*9%, P2256&lt;250000, P2256*12%, P2256&gt;=250000, P2256*15%)</f>
        <v>604.25</v>
      </c>
    </row>
    <row r="2257" spans="1:19" x14ac:dyDescent="0.3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>VLOOKUP(F2257,'Customer Info'!A:B,2,FALSE)</f>
        <v>Damala</v>
      </c>
      <c r="H2257" s="6" t="str">
        <f>VLOOKUP(F2257,'Customer Info'!A:C,3,FALSE)</f>
        <v>Kotsonis</v>
      </c>
      <c r="I2257" s="6" t="str">
        <f>VLOOKUP(F2257,'Customer Info'!A:E,4,FALSE)</f>
        <v>Corporate</v>
      </c>
      <c r="J2257" s="2">
        <v>896</v>
      </c>
      <c r="K2257" s="2">
        <v>870</v>
      </c>
      <c r="L2257" s="2">
        <v>3</v>
      </c>
      <c r="M2257" s="7">
        <f t="shared" si="140"/>
        <v>2610</v>
      </c>
      <c r="N2257" s="7">
        <f t="shared" si="141"/>
        <v>2688</v>
      </c>
      <c r="O2257" s="2">
        <v>76</v>
      </c>
      <c r="P2257" s="8">
        <f t="shared" si="142"/>
        <v>2764</v>
      </c>
      <c r="Q2257" s="8">
        <f t="shared" si="143"/>
        <v>78</v>
      </c>
      <c r="R2257" s="2" t="s">
        <v>28</v>
      </c>
      <c r="S2257" s="24" cm="1">
        <f t="array" ref="S2257">_xlfn.IFS(P2257&lt;5000, P2257*2%,  P2257&lt;25000, P2257*5%, P2257&lt;50000, P2257*7%, P2257&lt;10000, P2257*9%, P2257&lt;250000, P2257*12%, P2257&gt;=250000, P2257*15%)</f>
        <v>55.28</v>
      </c>
    </row>
    <row r="2258" spans="1:19" x14ac:dyDescent="0.3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>VLOOKUP(F2258,'Customer Info'!A:B,2,FALSE)</f>
        <v>Sarah</v>
      </c>
      <c r="H2258" s="6" t="str">
        <f>VLOOKUP(F2258,'Customer Info'!A:C,3,FALSE)</f>
        <v>Bern</v>
      </c>
      <c r="I2258" s="6" t="str">
        <f>VLOOKUP(F2258,'Customer Info'!A:E,4,FALSE)</f>
        <v>Consumer</v>
      </c>
      <c r="J2258" s="2">
        <v>1623</v>
      </c>
      <c r="K2258" s="2">
        <v>1546</v>
      </c>
      <c r="L2258" s="2">
        <v>5</v>
      </c>
      <c r="M2258" s="7">
        <f t="shared" si="140"/>
        <v>7730</v>
      </c>
      <c r="N2258" s="7">
        <f t="shared" si="141"/>
        <v>8115</v>
      </c>
      <c r="O2258" s="2">
        <v>83</v>
      </c>
      <c r="P2258" s="8">
        <f t="shared" si="142"/>
        <v>8198</v>
      </c>
      <c r="Q2258" s="8">
        <f t="shared" si="143"/>
        <v>385</v>
      </c>
      <c r="R2258" s="2" t="s">
        <v>28</v>
      </c>
      <c r="S2258" s="24" cm="1">
        <f t="array" ref="S2258">_xlfn.IFS(P2258&lt;5000, P2258*2%,  P2258&lt;25000, P2258*5%, P2258&lt;50000, P2258*7%, P2258&lt;10000, P2258*9%, P2258&lt;250000, P2258*12%, P2258&gt;=250000, P2258*15%)</f>
        <v>409.90000000000003</v>
      </c>
    </row>
    <row r="2259" spans="1:19" x14ac:dyDescent="0.3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>VLOOKUP(F2259,'Customer Info'!A:B,2,FALSE)</f>
        <v>Jason</v>
      </c>
      <c r="H2259" s="6" t="str">
        <f>VLOOKUP(F2259,'Customer Info'!A:C,3,FALSE)</f>
        <v>Gross</v>
      </c>
      <c r="I2259" s="6" t="str">
        <f>VLOOKUP(F2259,'Customer Info'!A:E,4,FALSE)</f>
        <v>Consumer</v>
      </c>
      <c r="J2259" s="2">
        <v>1512</v>
      </c>
      <c r="K2259" s="2">
        <v>1497</v>
      </c>
      <c r="L2259" s="2">
        <v>3</v>
      </c>
      <c r="M2259" s="7">
        <f t="shared" si="140"/>
        <v>4491</v>
      </c>
      <c r="N2259" s="7">
        <f t="shared" si="141"/>
        <v>4536</v>
      </c>
      <c r="O2259" s="2">
        <v>42</v>
      </c>
      <c r="P2259" s="8">
        <f t="shared" si="142"/>
        <v>4578</v>
      </c>
      <c r="Q2259" s="8">
        <f t="shared" si="143"/>
        <v>45</v>
      </c>
      <c r="R2259" s="2" t="s">
        <v>28</v>
      </c>
      <c r="S2259" s="24" cm="1">
        <f t="array" ref="S2259">_xlfn.IFS(P2259&lt;5000, P2259*2%,  P2259&lt;25000, P2259*5%, P2259&lt;50000, P2259*7%, P2259&lt;10000, P2259*9%, P2259&lt;250000, P2259*12%, P2259&gt;=250000, P2259*15%)</f>
        <v>91.56</v>
      </c>
    </row>
    <row r="2260" spans="1:19" x14ac:dyDescent="0.3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>VLOOKUP(F2260,'Customer Info'!A:B,2,FALSE)</f>
        <v>Rachel</v>
      </c>
      <c r="H2260" s="6" t="str">
        <f>VLOOKUP(F2260,'Customer Info'!A:C,3,FALSE)</f>
        <v>Payne</v>
      </c>
      <c r="I2260" s="6" t="str">
        <f>VLOOKUP(F2260,'Customer Info'!A:E,4,FALSE)</f>
        <v>Corporate</v>
      </c>
      <c r="J2260" s="2">
        <v>162</v>
      </c>
      <c r="K2260" s="2">
        <v>148</v>
      </c>
      <c r="L2260" s="2">
        <v>2</v>
      </c>
      <c r="M2260" s="7">
        <f t="shared" si="140"/>
        <v>296</v>
      </c>
      <c r="N2260" s="7">
        <f t="shared" si="141"/>
        <v>324</v>
      </c>
      <c r="O2260" s="2">
        <v>30</v>
      </c>
      <c r="P2260" s="8">
        <f t="shared" si="142"/>
        <v>354</v>
      </c>
      <c r="Q2260" s="8">
        <f t="shared" si="143"/>
        <v>28</v>
      </c>
      <c r="R2260" s="2" t="s">
        <v>28</v>
      </c>
      <c r="S2260" s="24" cm="1">
        <f t="array" ref="S2260">_xlfn.IFS(P2260&lt;5000, P2260*2%,  P2260&lt;25000, P2260*5%, P2260&lt;50000, P2260*7%, P2260&lt;10000, P2260*9%, P2260&lt;250000, P2260*12%, P2260&gt;=250000, P2260*15%)</f>
        <v>7.08</v>
      </c>
    </row>
    <row r="2261" spans="1:19" x14ac:dyDescent="0.3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>VLOOKUP(F2261,'Customer Info'!A:B,2,FALSE)</f>
        <v>Eugene</v>
      </c>
      <c r="H2261" s="6" t="str">
        <f>VLOOKUP(F2261,'Customer Info'!A:C,3,FALSE)</f>
        <v>Barchas</v>
      </c>
      <c r="I2261" s="6" t="str">
        <f>VLOOKUP(F2261,'Customer Info'!A:E,4,FALSE)</f>
        <v>Consumer</v>
      </c>
      <c r="J2261" s="2">
        <v>128</v>
      </c>
      <c r="K2261" s="2">
        <v>115</v>
      </c>
      <c r="L2261" s="2">
        <v>7</v>
      </c>
      <c r="M2261" s="7">
        <f t="shared" si="140"/>
        <v>805</v>
      </c>
      <c r="N2261" s="7">
        <f t="shared" si="141"/>
        <v>896</v>
      </c>
      <c r="O2261" s="2">
        <v>30</v>
      </c>
      <c r="P2261" s="8">
        <f t="shared" si="142"/>
        <v>926</v>
      </c>
      <c r="Q2261" s="8">
        <f t="shared" si="143"/>
        <v>91</v>
      </c>
      <c r="R2261" s="2" t="s">
        <v>50</v>
      </c>
      <c r="S2261" s="24" cm="1">
        <f t="array" ref="S2261">_xlfn.IFS(P2261&lt;5000, P2261*2%,  P2261&lt;25000, P2261*5%, P2261&lt;50000, P2261*7%, P2261&lt;10000, P2261*9%, P2261&lt;250000, P2261*12%, P2261&gt;=250000, P2261*15%)</f>
        <v>18.52</v>
      </c>
    </row>
    <row r="2262" spans="1:19" x14ac:dyDescent="0.3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>VLOOKUP(F2262,'Customer Info'!A:B,2,FALSE)</f>
        <v>Kristen</v>
      </c>
      <c r="H2262" s="6" t="str">
        <f>VLOOKUP(F2262,'Customer Info'!A:C,3,FALSE)</f>
        <v>Hastings</v>
      </c>
      <c r="I2262" s="6" t="str">
        <f>VLOOKUP(F2262,'Customer Info'!A:E,4,FALSE)</f>
        <v>Corporate</v>
      </c>
      <c r="J2262" s="2">
        <v>691</v>
      </c>
      <c r="K2262" s="2">
        <v>646</v>
      </c>
      <c r="L2262" s="2">
        <v>2</v>
      </c>
      <c r="M2262" s="7">
        <f t="shared" si="140"/>
        <v>1292</v>
      </c>
      <c r="N2262" s="7">
        <f t="shared" si="141"/>
        <v>1382</v>
      </c>
      <c r="O2262" s="2">
        <v>81</v>
      </c>
      <c r="P2262" s="8">
        <f t="shared" si="142"/>
        <v>1463</v>
      </c>
      <c r="Q2262" s="8">
        <f t="shared" si="143"/>
        <v>90</v>
      </c>
      <c r="R2262" s="2" t="s">
        <v>28</v>
      </c>
      <c r="S2262" s="24" cm="1">
        <f t="array" ref="S2262">_xlfn.IFS(P2262&lt;5000, P2262*2%,  P2262&lt;25000, P2262*5%, P2262&lt;50000, P2262*7%, P2262&lt;10000, P2262*9%, P2262&lt;250000, P2262*12%, P2262&gt;=250000, P2262*15%)</f>
        <v>29.26</v>
      </c>
    </row>
    <row r="2263" spans="1:19" x14ac:dyDescent="0.3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>VLOOKUP(F2263,'Customer Info'!A:B,2,FALSE)</f>
        <v>Anthony</v>
      </c>
      <c r="H2263" s="6" t="str">
        <f>VLOOKUP(F2263,'Customer Info'!A:C,3,FALSE)</f>
        <v>O'Donnell</v>
      </c>
      <c r="I2263" s="6" t="str">
        <f>VLOOKUP(F2263,'Customer Info'!A:E,4,FALSE)</f>
        <v>Consumer</v>
      </c>
      <c r="J2263" s="2">
        <v>2551</v>
      </c>
      <c r="K2263" s="2">
        <v>2456</v>
      </c>
      <c r="L2263" s="2">
        <v>2</v>
      </c>
      <c r="M2263" s="7">
        <f t="shared" si="140"/>
        <v>4912</v>
      </c>
      <c r="N2263" s="7">
        <f t="shared" si="141"/>
        <v>5102</v>
      </c>
      <c r="O2263" s="2">
        <v>81</v>
      </c>
      <c r="P2263" s="8">
        <f t="shared" si="142"/>
        <v>5183</v>
      </c>
      <c r="Q2263" s="8">
        <f t="shared" si="143"/>
        <v>190</v>
      </c>
      <c r="R2263" s="2" t="s">
        <v>28</v>
      </c>
      <c r="S2263" s="24" cm="1">
        <f t="array" ref="S2263">_xlfn.IFS(P2263&lt;5000, P2263*2%,  P2263&lt;25000, P2263*5%, P2263&lt;50000, P2263*7%, P2263&lt;10000, P2263*9%, P2263&lt;250000, P2263*12%, P2263&gt;=250000, P2263*15%)</f>
        <v>259.15000000000003</v>
      </c>
    </row>
    <row r="2264" spans="1:19" x14ac:dyDescent="0.3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>VLOOKUP(F2264,'Customer Info'!A:B,2,FALSE)</f>
        <v>Christy</v>
      </c>
      <c r="H2264" s="6" t="str">
        <f>VLOOKUP(F2264,'Customer Info'!A:C,3,FALSE)</f>
        <v>Brittain</v>
      </c>
      <c r="I2264" s="6" t="str">
        <f>VLOOKUP(F2264,'Customer Info'!A:E,4,FALSE)</f>
        <v>Home Office</v>
      </c>
      <c r="J2264" s="2">
        <v>8869</v>
      </c>
      <c r="K2264" s="2">
        <v>7906</v>
      </c>
      <c r="L2264" s="2">
        <v>3</v>
      </c>
      <c r="M2264" s="7">
        <f t="shared" si="140"/>
        <v>23718</v>
      </c>
      <c r="N2264" s="7">
        <f t="shared" si="141"/>
        <v>26607</v>
      </c>
      <c r="O2264" s="2">
        <v>76</v>
      </c>
      <c r="P2264" s="8">
        <f t="shared" si="142"/>
        <v>26683</v>
      </c>
      <c r="Q2264" s="8">
        <f t="shared" si="143"/>
        <v>2889</v>
      </c>
      <c r="R2264" s="2" t="s">
        <v>28</v>
      </c>
      <c r="S2264" s="24" cm="1">
        <f t="array" ref="S2264">_xlfn.IFS(P2264&lt;5000, P2264*2%,  P2264&lt;25000, P2264*5%, P2264&lt;50000, P2264*7%, P2264&lt;10000, P2264*9%, P2264&lt;250000, P2264*12%, P2264&gt;=250000, P2264*15%)</f>
        <v>1867.8100000000002</v>
      </c>
    </row>
    <row r="2265" spans="1:19" x14ac:dyDescent="0.3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>VLOOKUP(F2265,'Customer Info'!A:B,2,FALSE)</f>
        <v>David</v>
      </c>
      <c r="H2265" s="6" t="str">
        <f>VLOOKUP(F2265,'Customer Info'!A:C,3,FALSE)</f>
        <v>Kendrick</v>
      </c>
      <c r="I2265" s="6" t="str">
        <f>VLOOKUP(F2265,'Customer Info'!A:E,4,FALSE)</f>
        <v>Consumer</v>
      </c>
      <c r="J2265" s="2">
        <v>8686</v>
      </c>
      <c r="K2265" s="2">
        <v>8035</v>
      </c>
      <c r="L2265" s="2">
        <v>4</v>
      </c>
      <c r="M2265" s="7">
        <f t="shared" si="140"/>
        <v>32140</v>
      </c>
      <c r="N2265" s="7">
        <f t="shared" si="141"/>
        <v>34744</v>
      </c>
      <c r="O2265" s="2">
        <v>25</v>
      </c>
      <c r="P2265" s="8">
        <f t="shared" si="142"/>
        <v>34769</v>
      </c>
      <c r="Q2265" s="8">
        <f t="shared" si="143"/>
        <v>2604</v>
      </c>
      <c r="R2265" s="2" t="s">
        <v>28</v>
      </c>
      <c r="S2265" s="24" cm="1">
        <f t="array" ref="S2265">_xlfn.IFS(P2265&lt;5000, P2265*2%,  P2265&lt;25000, P2265*5%, P2265&lt;50000, P2265*7%, P2265&lt;10000, P2265*9%, P2265&lt;250000, P2265*12%, P2265&gt;=250000, P2265*15%)</f>
        <v>2433.8300000000004</v>
      </c>
    </row>
    <row r="2266" spans="1:19" x14ac:dyDescent="0.3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>VLOOKUP(F2266,'Customer Info'!A:B,2,FALSE)</f>
        <v>Joel</v>
      </c>
      <c r="H2266" s="6" t="str">
        <f>VLOOKUP(F2266,'Customer Info'!A:C,3,FALSE)</f>
        <v>Eaton</v>
      </c>
      <c r="I2266" s="6" t="str">
        <f>VLOOKUP(F2266,'Customer Info'!A:E,4,FALSE)</f>
        <v>Corporate</v>
      </c>
      <c r="J2266" s="2">
        <v>8199</v>
      </c>
      <c r="K2266" s="2">
        <v>7523</v>
      </c>
      <c r="L2266" s="2">
        <v>1</v>
      </c>
      <c r="M2266" s="7">
        <f t="shared" si="140"/>
        <v>7523</v>
      </c>
      <c r="N2266" s="7">
        <f t="shared" si="141"/>
        <v>8199</v>
      </c>
      <c r="O2266" s="2">
        <v>47</v>
      </c>
      <c r="P2266" s="8">
        <f t="shared" si="142"/>
        <v>8246</v>
      </c>
      <c r="Q2266" s="8">
        <f t="shared" si="143"/>
        <v>676</v>
      </c>
      <c r="R2266" s="2" t="s">
        <v>50</v>
      </c>
      <c r="S2266" s="24" cm="1">
        <f t="array" ref="S2266">_xlfn.IFS(P2266&lt;5000, P2266*2%,  P2266&lt;25000, P2266*5%, P2266&lt;50000, P2266*7%, P2266&lt;10000, P2266*9%, P2266&lt;250000, P2266*12%, P2266&gt;=250000, P2266*15%)</f>
        <v>412.3</v>
      </c>
    </row>
    <row r="2267" spans="1:19" x14ac:dyDescent="0.3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>VLOOKUP(F2267,'Customer Info'!A:B,2,FALSE)</f>
        <v>Shahid</v>
      </c>
      <c r="H2267" s="6" t="str">
        <f>VLOOKUP(F2267,'Customer Info'!A:C,3,FALSE)</f>
        <v>Collister</v>
      </c>
      <c r="I2267" s="6" t="str">
        <f>VLOOKUP(F2267,'Customer Info'!A:E,4,FALSE)</f>
        <v>Corporate</v>
      </c>
      <c r="J2267" s="2">
        <v>222</v>
      </c>
      <c r="K2267" s="2">
        <v>204</v>
      </c>
      <c r="L2267" s="2">
        <v>2</v>
      </c>
      <c r="M2267" s="7">
        <f t="shared" si="140"/>
        <v>408</v>
      </c>
      <c r="N2267" s="7">
        <f t="shared" si="141"/>
        <v>444</v>
      </c>
      <c r="O2267" s="2">
        <v>52</v>
      </c>
      <c r="P2267" s="8">
        <f t="shared" si="142"/>
        <v>496</v>
      </c>
      <c r="Q2267" s="8">
        <f t="shared" si="143"/>
        <v>36</v>
      </c>
      <c r="R2267" s="2" t="s">
        <v>50</v>
      </c>
      <c r="S2267" s="24" cm="1">
        <f t="array" ref="S2267">_xlfn.IFS(P2267&lt;5000, P2267*2%,  P2267&lt;25000, P2267*5%, P2267&lt;50000, P2267*7%, P2267&lt;10000, P2267*9%, P2267&lt;250000, P2267*12%, P2267&gt;=250000, P2267*15%)</f>
        <v>9.92</v>
      </c>
    </row>
    <row r="2268" spans="1:19" x14ac:dyDescent="0.3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>VLOOKUP(F2268,'Customer Info'!A:B,2,FALSE)</f>
        <v>Dave</v>
      </c>
      <c r="H2268" s="6" t="str">
        <f>VLOOKUP(F2268,'Customer Info'!A:C,3,FALSE)</f>
        <v>Poirier</v>
      </c>
      <c r="I2268" s="6" t="str">
        <f>VLOOKUP(F2268,'Customer Info'!A:E,4,FALSE)</f>
        <v>Consumer</v>
      </c>
      <c r="J2268" s="2">
        <v>1556</v>
      </c>
      <c r="K2268" s="2">
        <v>1414</v>
      </c>
      <c r="L2268" s="2">
        <v>3</v>
      </c>
      <c r="M2268" s="7">
        <f t="shared" si="140"/>
        <v>4242</v>
      </c>
      <c r="N2268" s="7">
        <f t="shared" si="141"/>
        <v>4668</v>
      </c>
      <c r="O2268" s="2">
        <v>95</v>
      </c>
      <c r="P2268" s="8">
        <f t="shared" si="142"/>
        <v>4763</v>
      </c>
      <c r="Q2268" s="8">
        <f t="shared" si="143"/>
        <v>426</v>
      </c>
      <c r="R2268" s="2" t="s">
        <v>28</v>
      </c>
      <c r="S2268" s="24" cm="1">
        <f t="array" ref="S2268">_xlfn.IFS(P2268&lt;5000, P2268*2%,  P2268&lt;25000, P2268*5%, P2268&lt;50000, P2268*7%, P2268&lt;10000, P2268*9%, P2268&lt;250000, P2268*12%, P2268&gt;=250000, P2268*15%)</f>
        <v>95.26</v>
      </c>
    </row>
    <row r="2269" spans="1:19" x14ac:dyDescent="0.3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>VLOOKUP(F2269,'Customer Info'!A:B,2,FALSE)</f>
        <v>Carlos</v>
      </c>
      <c r="H2269" s="6" t="str">
        <f>VLOOKUP(F2269,'Customer Info'!A:C,3,FALSE)</f>
        <v>Soltero</v>
      </c>
      <c r="I2269" s="6" t="str">
        <f>VLOOKUP(F2269,'Customer Info'!A:E,4,FALSE)</f>
        <v>Home Office</v>
      </c>
      <c r="J2269" s="2">
        <v>6354</v>
      </c>
      <c r="K2269" s="2">
        <v>5769</v>
      </c>
      <c r="L2269" s="2">
        <v>2</v>
      </c>
      <c r="M2269" s="7">
        <f t="shared" si="140"/>
        <v>11538</v>
      </c>
      <c r="N2269" s="7">
        <f t="shared" si="141"/>
        <v>12708</v>
      </c>
      <c r="O2269" s="2">
        <v>91</v>
      </c>
      <c r="P2269" s="8">
        <f t="shared" si="142"/>
        <v>12799</v>
      </c>
      <c r="Q2269" s="8">
        <f t="shared" si="143"/>
        <v>1170</v>
      </c>
      <c r="R2269" s="2" t="s">
        <v>28</v>
      </c>
      <c r="S2269" s="24" cm="1">
        <f t="array" ref="S2269">_xlfn.IFS(P2269&lt;5000, P2269*2%,  P2269&lt;25000, P2269*5%, P2269&lt;50000, P2269*7%, P2269&lt;10000, P2269*9%, P2269&lt;250000, P2269*12%, P2269&gt;=250000, P2269*15%)</f>
        <v>639.95000000000005</v>
      </c>
    </row>
    <row r="2270" spans="1:19" x14ac:dyDescent="0.3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>VLOOKUP(F2270,'Customer Info'!A:B,2,FALSE)</f>
        <v>Sam</v>
      </c>
      <c r="H2270" s="6" t="str">
        <f>VLOOKUP(F2270,'Customer Info'!A:C,3,FALSE)</f>
        <v>Zeldin</v>
      </c>
      <c r="I2270" s="6" t="str">
        <f>VLOOKUP(F2270,'Customer Info'!A:E,4,FALSE)</f>
        <v>Consumer</v>
      </c>
      <c r="J2270" s="2">
        <v>184</v>
      </c>
      <c r="K2270" s="2">
        <v>176</v>
      </c>
      <c r="L2270" s="2">
        <v>2</v>
      </c>
      <c r="M2270" s="7">
        <f t="shared" si="140"/>
        <v>352</v>
      </c>
      <c r="N2270" s="7">
        <f t="shared" si="141"/>
        <v>368</v>
      </c>
      <c r="O2270" s="2">
        <v>30</v>
      </c>
      <c r="P2270" s="8">
        <f t="shared" si="142"/>
        <v>398</v>
      </c>
      <c r="Q2270" s="8">
        <f t="shared" si="143"/>
        <v>16</v>
      </c>
      <c r="R2270" s="2" t="s">
        <v>50</v>
      </c>
      <c r="S2270" s="24" cm="1">
        <f t="array" ref="S2270">_xlfn.IFS(P2270&lt;5000, P2270*2%,  P2270&lt;25000, P2270*5%, P2270&lt;50000, P2270*7%, P2270&lt;10000, P2270*9%, P2270&lt;250000, P2270*12%, P2270&gt;=250000, P2270*15%)</f>
        <v>7.96</v>
      </c>
    </row>
    <row r="2271" spans="1:19" x14ac:dyDescent="0.3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>VLOOKUP(F2271,'Customer Info'!A:B,2,FALSE)</f>
        <v>Craig</v>
      </c>
      <c r="H2271" s="6" t="str">
        <f>VLOOKUP(F2271,'Customer Info'!A:C,3,FALSE)</f>
        <v>Yedwab</v>
      </c>
      <c r="I2271" s="6" t="str">
        <f>VLOOKUP(F2271,'Customer Info'!A:E,4,FALSE)</f>
        <v>Consumer</v>
      </c>
      <c r="J2271" s="2">
        <v>79</v>
      </c>
      <c r="K2271" s="2">
        <v>75</v>
      </c>
      <c r="L2271" s="2">
        <v>3</v>
      </c>
      <c r="M2271" s="7">
        <f t="shared" si="140"/>
        <v>225</v>
      </c>
      <c r="N2271" s="7">
        <f t="shared" si="141"/>
        <v>237</v>
      </c>
      <c r="O2271" s="2">
        <v>10</v>
      </c>
      <c r="P2271" s="8">
        <f t="shared" si="142"/>
        <v>247</v>
      </c>
      <c r="Q2271" s="8">
        <f t="shared" si="143"/>
        <v>12</v>
      </c>
      <c r="R2271" s="2" t="s">
        <v>28</v>
      </c>
      <c r="S2271" s="24" cm="1">
        <f t="array" ref="S2271">_xlfn.IFS(P2271&lt;5000, P2271*2%,  P2271&lt;25000, P2271*5%, P2271&lt;50000, P2271*7%, P2271&lt;10000, P2271*9%, P2271&lt;250000, P2271*12%, P2271&gt;=250000, P2271*15%)</f>
        <v>4.9400000000000004</v>
      </c>
    </row>
    <row r="2272" spans="1:19" x14ac:dyDescent="0.3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>VLOOKUP(F2272,'Customer Info'!A:B,2,FALSE)</f>
        <v>Marina</v>
      </c>
      <c r="H2272" s="6" t="str">
        <f>VLOOKUP(F2272,'Customer Info'!A:C,3,FALSE)</f>
        <v>Lichtenstein</v>
      </c>
      <c r="I2272" s="6" t="str">
        <f>VLOOKUP(F2272,'Customer Info'!A:E,4,FALSE)</f>
        <v>Home Office</v>
      </c>
      <c r="J2272" s="2">
        <v>6664</v>
      </c>
      <c r="K2272" s="2">
        <v>6473</v>
      </c>
      <c r="L2272" s="2">
        <v>2</v>
      </c>
      <c r="M2272" s="7">
        <f t="shared" si="140"/>
        <v>12946</v>
      </c>
      <c r="N2272" s="7">
        <f t="shared" si="141"/>
        <v>13328</v>
      </c>
      <c r="O2272" s="2">
        <v>45</v>
      </c>
      <c r="P2272" s="8">
        <f t="shared" si="142"/>
        <v>13373</v>
      </c>
      <c r="Q2272" s="8">
        <f t="shared" si="143"/>
        <v>382</v>
      </c>
      <c r="R2272" s="2" t="s">
        <v>28</v>
      </c>
      <c r="S2272" s="24" cm="1">
        <f t="array" ref="S2272">_xlfn.IFS(P2272&lt;5000, P2272*2%,  P2272&lt;25000, P2272*5%, P2272&lt;50000, P2272*7%, P2272&lt;10000, P2272*9%, P2272&lt;250000, P2272*12%, P2272&gt;=250000, P2272*15%)</f>
        <v>668.65000000000009</v>
      </c>
    </row>
    <row r="2273" spans="1:19" x14ac:dyDescent="0.3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>VLOOKUP(F2273,'Customer Info'!A:B,2,FALSE)</f>
        <v>Xylona</v>
      </c>
      <c r="H2273" s="6" t="str">
        <f>VLOOKUP(F2273,'Customer Info'!A:C,3,FALSE)</f>
        <v>Preis</v>
      </c>
      <c r="I2273" s="6" t="str">
        <f>VLOOKUP(F2273,'Customer Info'!A:E,4,FALSE)</f>
        <v>Home Office</v>
      </c>
      <c r="J2273" s="2">
        <v>2501</v>
      </c>
      <c r="K2273" s="2">
        <v>2361</v>
      </c>
      <c r="L2273" s="2">
        <v>6</v>
      </c>
      <c r="M2273" s="7">
        <f t="shared" si="140"/>
        <v>14166</v>
      </c>
      <c r="N2273" s="7">
        <f t="shared" si="141"/>
        <v>15006</v>
      </c>
      <c r="O2273" s="2">
        <v>73</v>
      </c>
      <c r="P2273" s="8">
        <f t="shared" si="142"/>
        <v>15079</v>
      </c>
      <c r="Q2273" s="8">
        <f t="shared" si="143"/>
        <v>840</v>
      </c>
      <c r="R2273" s="2" t="s">
        <v>28</v>
      </c>
      <c r="S2273" s="24" cm="1">
        <f t="array" ref="S2273">_xlfn.IFS(P2273&lt;5000, P2273*2%,  P2273&lt;25000, P2273*5%, P2273&lt;50000, P2273*7%, P2273&lt;10000, P2273*9%, P2273&lt;250000, P2273*12%, P2273&gt;=250000, P2273*15%)</f>
        <v>753.95</v>
      </c>
    </row>
    <row r="2274" spans="1:19" x14ac:dyDescent="0.3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>VLOOKUP(F2274,'Customer Info'!A:B,2,FALSE)</f>
        <v>Kelly</v>
      </c>
      <c r="H2274" s="6" t="str">
        <f>VLOOKUP(F2274,'Customer Info'!A:C,3,FALSE)</f>
        <v>Collister</v>
      </c>
      <c r="I2274" s="6" t="str">
        <f>VLOOKUP(F2274,'Customer Info'!A:E,4,FALSE)</f>
        <v>Corporate</v>
      </c>
      <c r="J2274" s="2">
        <v>130</v>
      </c>
      <c r="K2274" s="2">
        <v>122</v>
      </c>
      <c r="L2274" s="2">
        <v>1</v>
      </c>
      <c r="M2274" s="7">
        <f t="shared" si="140"/>
        <v>122</v>
      </c>
      <c r="N2274" s="7">
        <f t="shared" si="141"/>
        <v>130</v>
      </c>
      <c r="O2274" s="2">
        <v>30</v>
      </c>
      <c r="P2274" s="8">
        <f t="shared" si="142"/>
        <v>160</v>
      </c>
      <c r="Q2274" s="8">
        <f t="shared" si="143"/>
        <v>8</v>
      </c>
      <c r="R2274" s="2" t="s">
        <v>28</v>
      </c>
      <c r="S2274" s="24" cm="1">
        <f t="array" ref="S2274">_xlfn.IFS(P2274&lt;5000, P2274*2%,  P2274&lt;25000, P2274*5%, P2274&lt;50000, P2274*7%, P2274&lt;10000, P2274*9%, P2274&lt;250000, P2274*12%, P2274&gt;=250000, P2274*15%)</f>
        <v>3.2</v>
      </c>
    </row>
    <row r="2275" spans="1:19" x14ac:dyDescent="0.3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>VLOOKUP(F2275,'Customer Info'!A:B,2,FALSE)</f>
        <v>Gary</v>
      </c>
      <c r="H2275" s="6" t="str">
        <f>VLOOKUP(F2275,'Customer Info'!A:C,3,FALSE)</f>
        <v>Hansen</v>
      </c>
      <c r="I2275" s="6" t="str">
        <f>VLOOKUP(F2275,'Customer Info'!A:E,4,FALSE)</f>
        <v>Consumer</v>
      </c>
      <c r="J2275" s="2">
        <v>143</v>
      </c>
      <c r="K2275" s="2">
        <v>137</v>
      </c>
      <c r="L2275" s="2">
        <v>2</v>
      </c>
      <c r="M2275" s="7">
        <f t="shared" si="140"/>
        <v>274</v>
      </c>
      <c r="N2275" s="7">
        <f t="shared" si="141"/>
        <v>286</v>
      </c>
      <c r="O2275" s="2">
        <v>30</v>
      </c>
      <c r="P2275" s="8">
        <f t="shared" si="142"/>
        <v>316</v>
      </c>
      <c r="Q2275" s="8">
        <f t="shared" si="143"/>
        <v>12</v>
      </c>
      <c r="R2275" s="2" t="s">
        <v>26</v>
      </c>
      <c r="S2275" s="24" cm="1">
        <f t="array" ref="S2275">_xlfn.IFS(P2275&lt;5000, P2275*2%,  P2275&lt;25000, P2275*5%, P2275&lt;50000, P2275*7%, P2275&lt;10000, P2275*9%, P2275&lt;250000, P2275*12%, P2275&gt;=250000, P2275*15%)</f>
        <v>6.32</v>
      </c>
    </row>
    <row r="2276" spans="1:19" x14ac:dyDescent="0.3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>VLOOKUP(F2276,'Customer Info'!A:B,2,FALSE)</f>
        <v>Kelly</v>
      </c>
      <c r="H2276" s="6" t="str">
        <f>VLOOKUP(F2276,'Customer Info'!A:C,3,FALSE)</f>
        <v>Collister</v>
      </c>
      <c r="I2276" s="6" t="str">
        <f>VLOOKUP(F2276,'Customer Info'!A:E,4,FALSE)</f>
        <v>Corporate</v>
      </c>
      <c r="J2276" s="2">
        <v>2965</v>
      </c>
      <c r="K2276" s="2">
        <v>2694</v>
      </c>
      <c r="L2276" s="2">
        <v>1</v>
      </c>
      <c r="M2276" s="7">
        <f t="shared" si="140"/>
        <v>2694</v>
      </c>
      <c r="N2276" s="7">
        <f t="shared" si="141"/>
        <v>2965</v>
      </c>
      <c r="O2276" s="2">
        <v>89</v>
      </c>
      <c r="P2276" s="8">
        <f t="shared" si="142"/>
        <v>3054</v>
      </c>
      <c r="Q2276" s="8">
        <f t="shared" si="143"/>
        <v>271</v>
      </c>
      <c r="R2276" s="2" t="s">
        <v>28</v>
      </c>
      <c r="S2276" s="24" cm="1">
        <f t="array" ref="S2276">_xlfn.IFS(P2276&lt;5000, P2276*2%,  P2276&lt;25000, P2276*5%, P2276&lt;50000, P2276*7%, P2276&lt;10000, P2276*9%, P2276&lt;250000, P2276*12%, P2276&gt;=250000, P2276*15%)</f>
        <v>61.08</v>
      </c>
    </row>
    <row r="2277" spans="1:19" x14ac:dyDescent="0.3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>VLOOKUP(F2277,'Customer Info'!A:B,2,FALSE)</f>
        <v>Anthony</v>
      </c>
      <c r="H2277" s="6" t="str">
        <f>VLOOKUP(F2277,'Customer Info'!A:C,3,FALSE)</f>
        <v>Garverick</v>
      </c>
      <c r="I2277" s="6" t="str">
        <f>VLOOKUP(F2277,'Customer Info'!A:E,4,FALSE)</f>
        <v>Corporate</v>
      </c>
      <c r="J2277" s="2">
        <v>1318</v>
      </c>
      <c r="K2277" s="2">
        <v>1209</v>
      </c>
      <c r="L2277" s="2">
        <v>2</v>
      </c>
      <c r="M2277" s="7">
        <f t="shared" si="140"/>
        <v>2418</v>
      </c>
      <c r="N2277" s="7">
        <f t="shared" si="141"/>
        <v>2636</v>
      </c>
      <c r="O2277" s="2">
        <v>66</v>
      </c>
      <c r="P2277" s="8">
        <f t="shared" si="142"/>
        <v>2702</v>
      </c>
      <c r="Q2277" s="8">
        <f t="shared" si="143"/>
        <v>218</v>
      </c>
      <c r="R2277" s="2" t="s">
        <v>26</v>
      </c>
      <c r="S2277" s="24" cm="1">
        <f t="array" ref="S2277">_xlfn.IFS(P2277&lt;5000, P2277*2%,  P2277&lt;25000, P2277*5%, P2277&lt;50000, P2277*7%, P2277&lt;10000, P2277*9%, P2277&lt;250000, P2277*12%, P2277&gt;=250000, P2277*15%)</f>
        <v>54.04</v>
      </c>
    </row>
    <row r="2278" spans="1:19" x14ac:dyDescent="0.3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>VLOOKUP(F2278,'Customer Info'!A:B,2,FALSE)</f>
        <v>Anemone</v>
      </c>
      <c r="H2278" s="6" t="str">
        <f>VLOOKUP(F2278,'Customer Info'!A:C,3,FALSE)</f>
        <v>Ratner</v>
      </c>
      <c r="I2278" s="6" t="str">
        <f>VLOOKUP(F2278,'Customer Info'!A:E,4,FALSE)</f>
        <v>Consumer</v>
      </c>
      <c r="J2278" s="2">
        <v>5894</v>
      </c>
      <c r="K2278" s="2">
        <v>5621</v>
      </c>
      <c r="L2278" s="2">
        <v>3</v>
      </c>
      <c r="M2278" s="7">
        <f t="shared" si="140"/>
        <v>16863</v>
      </c>
      <c r="N2278" s="7">
        <f t="shared" si="141"/>
        <v>17682</v>
      </c>
      <c r="O2278" s="2">
        <v>33</v>
      </c>
      <c r="P2278" s="8">
        <f t="shared" si="142"/>
        <v>17715</v>
      </c>
      <c r="Q2278" s="8">
        <f t="shared" si="143"/>
        <v>819</v>
      </c>
      <c r="R2278" s="2" t="s">
        <v>28</v>
      </c>
      <c r="S2278" s="24" cm="1">
        <f t="array" ref="S2278">_xlfn.IFS(P2278&lt;5000, P2278*2%,  P2278&lt;25000, P2278*5%, P2278&lt;50000, P2278*7%, P2278&lt;10000, P2278*9%, P2278&lt;250000, P2278*12%, P2278&gt;=250000, P2278*15%)</f>
        <v>885.75</v>
      </c>
    </row>
    <row r="2279" spans="1:19" x14ac:dyDescent="0.3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>VLOOKUP(F2279,'Customer Info'!A:B,2,FALSE)</f>
        <v>Aaron</v>
      </c>
      <c r="H2279" s="6" t="str">
        <f>VLOOKUP(F2279,'Customer Info'!A:C,3,FALSE)</f>
        <v>Hawkins</v>
      </c>
      <c r="I2279" s="6" t="str">
        <f>VLOOKUP(F2279,'Customer Info'!A:E,4,FALSE)</f>
        <v>Consumer</v>
      </c>
      <c r="J2279" s="2">
        <v>2083</v>
      </c>
      <c r="K2279" s="2">
        <v>2004</v>
      </c>
      <c r="L2279" s="2">
        <v>2</v>
      </c>
      <c r="M2279" s="7">
        <f t="shared" si="140"/>
        <v>4008</v>
      </c>
      <c r="N2279" s="7">
        <f t="shared" si="141"/>
        <v>4166</v>
      </c>
      <c r="O2279" s="2">
        <v>49</v>
      </c>
      <c r="P2279" s="8">
        <f t="shared" si="142"/>
        <v>4215</v>
      </c>
      <c r="Q2279" s="8">
        <f t="shared" si="143"/>
        <v>158</v>
      </c>
      <c r="R2279" s="2" t="s">
        <v>28</v>
      </c>
      <c r="S2279" s="24" cm="1">
        <f t="array" ref="S2279">_xlfn.IFS(P2279&lt;5000, P2279*2%,  P2279&lt;25000, P2279*5%, P2279&lt;50000, P2279*7%, P2279&lt;10000, P2279*9%, P2279&lt;250000, P2279*12%, P2279&gt;=250000, P2279*15%)</f>
        <v>84.3</v>
      </c>
    </row>
    <row r="2280" spans="1:19" x14ac:dyDescent="0.3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>VLOOKUP(F2280,'Customer Info'!A:B,2,FALSE)</f>
        <v>Christine</v>
      </c>
      <c r="H2280" s="6" t="str">
        <f>VLOOKUP(F2280,'Customer Info'!A:C,3,FALSE)</f>
        <v>Abelman</v>
      </c>
      <c r="I2280" s="6" t="str">
        <f>VLOOKUP(F2280,'Customer Info'!A:E,4,FALSE)</f>
        <v>Corporate</v>
      </c>
      <c r="J2280" s="2">
        <v>1453</v>
      </c>
      <c r="K2280" s="2">
        <v>1411</v>
      </c>
      <c r="L2280" s="2">
        <v>3</v>
      </c>
      <c r="M2280" s="7">
        <f t="shared" si="140"/>
        <v>4233</v>
      </c>
      <c r="N2280" s="7">
        <f t="shared" si="141"/>
        <v>4359</v>
      </c>
      <c r="O2280" s="2">
        <v>63</v>
      </c>
      <c r="P2280" s="8">
        <f t="shared" si="142"/>
        <v>4422</v>
      </c>
      <c r="Q2280" s="8">
        <f t="shared" si="143"/>
        <v>126</v>
      </c>
      <c r="R2280" s="2" t="s">
        <v>28</v>
      </c>
      <c r="S2280" s="24" cm="1">
        <f t="array" ref="S2280">_xlfn.IFS(P2280&lt;5000, P2280*2%,  P2280&lt;25000, P2280*5%, P2280&lt;50000, P2280*7%, P2280&lt;10000, P2280*9%, P2280&lt;250000, P2280*12%, P2280&gt;=250000, P2280*15%)</f>
        <v>88.44</v>
      </c>
    </row>
    <row r="2281" spans="1:19" x14ac:dyDescent="0.3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>VLOOKUP(F2281,'Customer Info'!A:B,2,FALSE)</f>
        <v>Ed</v>
      </c>
      <c r="H2281" s="6" t="str">
        <f>VLOOKUP(F2281,'Customer Info'!A:C,3,FALSE)</f>
        <v>Braxton</v>
      </c>
      <c r="I2281" s="6" t="str">
        <f>VLOOKUP(F2281,'Customer Info'!A:E,4,FALSE)</f>
        <v>Consumer</v>
      </c>
      <c r="J2281" s="2">
        <v>7508</v>
      </c>
      <c r="K2281" s="2">
        <v>6956</v>
      </c>
      <c r="L2281" s="2">
        <v>2</v>
      </c>
      <c r="M2281" s="7">
        <f t="shared" si="140"/>
        <v>13912</v>
      </c>
      <c r="N2281" s="7">
        <f t="shared" si="141"/>
        <v>15016</v>
      </c>
      <c r="O2281" s="2">
        <v>28</v>
      </c>
      <c r="P2281" s="8">
        <f t="shared" si="142"/>
        <v>15044</v>
      </c>
      <c r="Q2281" s="8">
        <f t="shared" si="143"/>
        <v>1104</v>
      </c>
      <c r="R2281" s="2" t="s">
        <v>28</v>
      </c>
      <c r="S2281" s="24" cm="1">
        <f t="array" ref="S2281">_xlfn.IFS(P2281&lt;5000, P2281*2%,  P2281&lt;25000, P2281*5%, P2281&lt;50000, P2281*7%, P2281&lt;10000, P2281*9%, P2281&lt;250000, P2281*12%, P2281&gt;=250000, P2281*15%)</f>
        <v>752.2</v>
      </c>
    </row>
    <row r="2282" spans="1:19" x14ac:dyDescent="0.3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>VLOOKUP(F2282,'Customer Info'!A:B,2,FALSE)</f>
        <v>Darren</v>
      </c>
      <c r="H2282" s="6" t="str">
        <f>VLOOKUP(F2282,'Customer Info'!A:C,3,FALSE)</f>
        <v>Koutras</v>
      </c>
      <c r="I2282" s="6" t="str">
        <f>VLOOKUP(F2282,'Customer Info'!A:E,4,FALSE)</f>
        <v>Home Office</v>
      </c>
      <c r="J2282" s="2">
        <v>1619</v>
      </c>
      <c r="K2282" s="2">
        <v>1442</v>
      </c>
      <c r="L2282" s="2">
        <v>2</v>
      </c>
      <c r="M2282" s="7">
        <f t="shared" si="140"/>
        <v>2884</v>
      </c>
      <c r="N2282" s="7">
        <f t="shared" si="141"/>
        <v>3238</v>
      </c>
      <c r="O2282" s="2">
        <v>64</v>
      </c>
      <c r="P2282" s="8">
        <f t="shared" si="142"/>
        <v>3302</v>
      </c>
      <c r="Q2282" s="8">
        <f t="shared" si="143"/>
        <v>354</v>
      </c>
      <c r="R2282" s="2" t="s">
        <v>56</v>
      </c>
      <c r="S2282" s="24" cm="1">
        <f t="array" ref="S2282">_xlfn.IFS(P2282&lt;5000, P2282*2%,  P2282&lt;25000, P2282*5%, P2282&lt;50000, P2282*7%, P2282&lt;10000, P2282*9%, P2282&lt;250000, P2282*12%, P2282&gt;=250000, P2282*15%)</f>
        <v>66.040000000000006</v>
      </c>
    </row>
    <row r="2283" spans="1:19" x14ac:dyDescent="0.3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>VLOOKUP(F2283,'Customer Info'!A:B,2,FALSE)</f>
        <v>Rick</v>
      </c>
      <c r="H2283" s="6" t="str">
        <f>VLOOKUP(F2283,'Customer Info'!A:C,3,FALSE)</f>
        <v>Reed</v>
      </c>
      <c r="I2283" s="6" t="str">
        <f>VLOOKUP(F2283,'Customer Info'!A:E,4,FALSE)</f>
        <v>Consumer</v>
      </c>
      <c r="J2283" s="2">
        <v>1385</v>
      </c>
      <c r="K2283" s="2">
        <v>1295</v>
      </c>
      <c r="L2283" s="2">
        <v>1</v>
      </c>
      <c r="M2283" s="7">
        <f t="shared" si="140"/>
        <v>1295</v>
      </c>
      <c r="N2283" s="7">
        <f t="shared" si="141"/>
        <v>1385</v>
      </c>
      <c r="O2283" s="2">
        <v>42</v>
      </c>
      <c r="P2283" s="8">
        <f t="shared" si="142"/>
        <v>1427</v>
      </c>
      <c r="Q2283" s="8">
        <f t="shared" si="143"/>
        <v>90</v>
      </c>
      <c r="R2283" s="2" t="s">
        <v>26</v>
      </c>
      <c r="S2283" s="24" cm="1">
        <f t="array" ref="S2283">_xlfn.IFS(P2283&lt;5000, P2283*2%,  P2283&lt;25000, P2283*5%, P2283&lt;50000, P2283*7%, P2283&lt;10000, P2283*9%, P2283&lt;250000, P2283*12%, P2283&gt;=250000, P2283*15%)</f>
        <v>28.54</v>
      </c>
    </row>
    <row r="2284" spans="1:19" x14ac:dyDescent="0.3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>VLOOKUP(F2284,'Customer Info'!A:B,2,FALSE)</f>
        <v>Brad</v>
      </c>
      <c r="H2284" s="6" t="str">
        <f>VLOOKUP(F2284,'Customer Info'!A:C,3,FALSE)</f>
        <v>Thomas</v>
      </c>
      <c r="I2284" s="6" t="str">
        <f>VLOOKUP(F2284,'Customer Info'!A:E,4,FALSE)</f>
        <v>Consumer</v>
      </c>
      <c r="J2284" s="2">
        <v>2296</v>
      </c>
      <c r="K2284" s="2">
        <v>2146</v>
      </c>
      <c r="L2284" s="2">
        <v>2</v>
      </c>
      <c r="M2284" s="7">
        <f t="shared" si="140"/>
        <v>4292</v>
      </c>
      <c r="N2284" s="7">
        <f t="shared" si="141"/>
        <v>4592</v>
      </c>
      <c r="O2284" s="2">
        <v>55</v>
      </c>
      <c r="P2284" s="8">
        <f t="shared" si="142"/>
        <v>4647</v>
      </c>
      <c r="Q2284" s="8">
        <f t="shared" si="143"/>
        <v>300</v>
      </c>
      <c r="R2284" s="2" t="s">
        <v>50</v>
      </c>
      <c r="S2284" s="24" cm="1">
        <f t="array" ref="S2284">_xlfn.IFS(P2284&lt;5000, P2284*2%,  P2284&lt;25000, P2284*5%, P2284&lt;50000, P2284*7%, P2284&lt;10000, P2284*9%, P2284&lt;250000, P2284*12%, P2284&gt;=250000, P2284*15%)</f>
        <v>92.94</v>
      </c>
    </row>
    <row r="2285" spans="1:19" x14ac:dyDescent="0.3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>VLOOKUP(F2285,'Customer Info'!A:B,2,FALSE)</f>
        <v>Corey</v>
      </c>
      <c r="H2285" s="6" t="str">
        <f>VLOOKUP(F2285,'Customer Info'!A:C,3,FALSE)</f>
        <v>Lock</v>
      </c>
      <c r="I2285" s="6" t="str">
        <f>VLOOKUP(F2285,'Customer Info'!A:E,4,FALSE)</f>
        <v>Corporate</v>
      </c>
      <c r="J2285" s="2">
        <v>417</v>
      </c>
      <c r="K2285" s="2">
        <v>392</v>
      </c>
      <c r="L2285" s="2">
        <v>5</v>
      </c>
      <c r="M2285" s="7">
        <f t="shared" si="140"/>
        <v>1960</v>
      </c>
      <c r="N2285" s="7">
        <f t="shared" si="141"/>
        <v>2085</v>
      </c>
      <c r="O2285" s="2">
        <v>41</v>
      </c>
      <c r="P2285" s="8">
        <f t="shared" si="142"/>
        <v>2126</v>
      </c>
      <c r="Q2285" s="8">
        <f t="shared" si="143"/>
        <v>125</v>
      </c>
      <c r="R2285" s="2" t="s">
        <v>28</v>
      </c>
      <c r="S2285" s="24" cm="1">
        <f t="array" ref="S2285">_xlfn.IFS(P2285&lt;5000, P2285*2%,  P2285&lt;25000, P2285*5%, P2285&lt;50000, P2285*7%, P2285&lt;10000, P2285*9%, P2285&lt;250000, P2285*12%, P2285&gt;=250000, P2285*15%)</f>
        <v>42.52</v>
      </c>
    </row>
    <row r="2286" spans="1:19" x14ac:dyDescent="0.3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>VLOOKUP(F2286,'Customer Info'!A:B,2,FALSE)</f>
        <v>Paul</v>
      </c>
      <c r="H2286" s="6" t="str">
        <f>VLOOKUP(F2286,'Customer Info'!A:C,3,FALSE)</f>
        <v>Gonzalez</v>
      </c>
      <c r="I2286" s="6" t="str">
        <f>VLOOKUP(F2286,'Customer Info'!A:E,4,FALSE)</f>
        <v>Corporate</v>
      </c>
      <c r="J2286" s="2">
        <v>63</v>
      </c>
      <c r="K2286" s="2">
        <v>58</v>
      </c>
      <c r="L2286" s="2">
        <v>3</v>
      </c>
      <c r="M2286" s="7">
        <f t="shared" si="140"/>
        <v>174</v>
      </c>
      <c r="N2286" s="7">
        <f t="shared" si="141"/>
        <v>189</v>
      </c>
      <c r="O2286" s="2">
        <v>10</v>
      </c>
      <c r="P2286" s="8">
        <f t="shared" si="142"/>
        <v>199</v>
      </c>
      <c r="Q2286" s="8">
        <f t="shared" si="143"/>
        <v>15</v>
      </c>
      <c r="R2286" s="2" t="s">
        <v>50</v>
      </c>
      <c r="S2286" s="24" cm="1">
        <f t="array" ref="S2286">_xlfn.IFS(P2286&lt;5000, P2286*2%,  P2286&lt;25000, P2286*5%, P2286&lt;50000, P2286*7%, P2286&lt;10000, P2286*9%, P2286&lt;250000, P2286*12%, P2286&gt;=250000, P2286*15%)</f>
        <v>3.98</v>
      </c>
    </row>
    <row r="2287" spans="1:19" x14ac:dyDescent="0.3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>VLOOKUP(F2287,'Customer Info'!A:B,2,FALSE)</f>
        <v>Muhammed</v>
      </c>
      <c r="H2287" s="6" t="str">
        <f>VLOOKUP(F2287,'Customer Info'!A:C,3,FALSE)</f>
        <v>MacIntyre</v>
      </c>
      <c r="I2287" s="6" t="str">
        <f>VLOOKUP(F2287,'Customer Info'!A:E,4,FALSE)</f>
        <v>Consumer</v>
      </c>
      <c r="J2287" s="2">
        <v>5882</v>
      </c>
      <c r="K2287" s="2">
        <v>5713</v>
      </c>
      <c r="L2287" s="2">
        <v>3</v>
      </c>
      <c r="M2287" s="7">
        <f t="shared" si="140"/>
        <v>17139</v>
      </c>
      <c r="N2287" s="7">
        <f t="shared" si="141"/>
        <v>17646</v>
      </c>
      <c r="O2287" s="2">
        <v>80</v>
      </c>
      <c r="P2287" s="8">
        <f t="shared" si="142"/>
        <v>17726</v>
      </c>
      <c r="Q2287" s="8">
        <f t="shared" si="143"/>
        <v>507</v>
      </c>
      <c r="R2287" s="2" t="s">
        <v>50</v>
      </c>
      <c r="S2287" s="24" cm="1">
        <f t="array" ref="S2287">_xlfn.IFS(P2287&lt;5000, P2287*2%,  P2287&lt;25000, P2287*5%, P2287&lt;50000, P2287*7%, P2287&lt;10000, P2287*9%, P2287&lt;250000, P2287*12%, P2287&gt;=250000, P2287*15%)</f>
        <v>886.30000000000007</v>
      </c>
    </row>
    <row r="2288" spans="1:19" x14ac:dyDescent="0.3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>VLOOKUP(F2288,'Customer Info'!A:B,2,FALSE)</f>
        <v>Philip</v>
      </c>
      <c r="H2288" s="6" t="str">
        <f>VLOOKUP(F2288,'Customer Info'!A:C,3,FALSE)</f>
        <v>Brown</v>
      </c>
      <c r="I2288" s="6" t="str">
        <f>VLOOKUP(F2288,'Customer Info'!A:E,4,FALSE)</f>
        <v>Corporate</v>
      </c>
      <c r="J2288" s="2">
        <v>218</v>
      </c>
      <c r="K2288" s="2">
        <v>200</v>
      </c>
      <c r="L2288" s="2">
        <v>3</v>
      </c>
      <c r="M2288" s="7">
        <f t="shared" si="140"/>
        <v>600</v>
      </c>
      <c r="N2288" s="7">
        <f t="shared" si="141"/>
        <v>654</v>
      </c>
      <c r="O2288" s="2">
        <v>74</v>
      </c>
      <c r="P2288" s="8">
        <f t="shared" si="142"/>
        <v>728</v>
      </c>
      <c r="Q2288" s="8">
        <f t="shared" si="143"/>
        <v>54</v>
      </c>
      <c r="R2288" s="2" t="s">
        <v>28</v>
      </c>
      <c r="S2288" s="24" cm="1">
        <f t="array" ref="S2288">_xlfn.IFS(P2288&lt;5000, P2288*2%,  P2288&lt;25000, P2288*5%, P2288&lt;50000, P2288*7%, P2288&lt;10000, P2288*9%, P2288&lt;250000, P2288*12%, P2288&gt;=250000, P2288*15%)</f>
        <v>14.56</v>
      </c>
    </row>
    <row r="2289" spans="1:19" x14ac:dyDescent="0.3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>VLOOKUP(F2289,'Customer Info'!A:B,2,FALSE)</f>
        <v>Brian</v>
      </c>
      <c r="H2289" s="6" t="str">
        <f>VLOOKUP(F2289,'Customer Info'!A:C,3,FALSE)</f>
        <v>Stugart</v>
      </c>
      <c r="I2289" s="6" t="str">
        <f>VLOOKUP(F2289,'Customer Info'!A:E,4,FALSE)</f>
        <v>Corporate</v>
      </c>
      <c r="J2289" s="2">
        <v>97</v>
      </c>
      <c r="K2289" s="2">
        <v>92</v>
      </c>
      <c r="L2289" s="2">
        <v>1</v>
      </c>
      <c r="M2289" s="7">
        <f t="shared" si="140"/>
        <v>92</v>
      </c>
      <c r="N2289" s="7">
        <f t="shared" si="141"/>
        <v>97</v>
      </c>
      <c r="O2289" s="2">
        <v>10</v>
      </c>
      <c r="P2289" s="8">
        <f t="shared" si="142"/>
        <v>107</v>
      </c>
      <c r="Q2289" s="8">
        <f t="shared" si="143"/>
        <v>5</v>
      </c>
      <c r="R2289" s="2" t="s">
        <v>26</v>
      </c>
      <c r="S2289" s="24" cm="1">
        <f t="array" ref="S2289">_xlfn.IFS(P2289&lt;5000, P2289*2%,  P2289&lt;25000, P2289*5%, P2289&lt;50000, P2289*7%, P2289&lt;10000, P2289*9%, P2289&lt;250000, P2289*12%, P2289&gt;=250000, P2289*15%)</f>
        <v>2.14</v>
      </c>
    </row>
    <row r="2290" spans="1:19" x14ac:dyDescent="0.3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>VLOOKUP(F2290,'Customer Info'!A:B,2,FALSE)</f>
        <v>Kelly</v>
      </c>
      <c r="H2290" s="6" t="str">
        <f>VLOOKUP(F2290,'Customer Info'!A:C,3,FALSE)</f>
        <v>Williams</v>
      </c>
      <c r="I2290" s="6" t="str">
        <f>VLOOKUP(F2290,'Customer Info'!A:E,4,FALSE)</f>
        <v>Corporate</v>
      </c>
      <c r="J2290" s="2">
        <v>6864</v>
      </c>
      <c r="K2290" s="2">
        <v>6667</v>
      </c>
      <c r="L2290" s="2">
        <v>2</v>
      </c>
      <c r="M2290" s="7">
        <f t="shared" si="140"/>
        <v>13334</v>
      </c>
      <c r="N2290" s="7">
        <f t="shared" si="141"/>
        <v>13728</v>
      </c>
      <c r="O2290" s="2">
        <v>83</v>
      </c>
      <c r="P2290" s="8">
        <f t="shared" si="142"/>
        <v>13811</v>
      </c>
      <c r="Q2290" s="8">
        <f t="shared" si="143"/>
        <v>394</v>
      </c>
      <c r="R2290" s="2" t="s">
        <v>28</v>
      </c>
      <c r="S2290" s="24" cm="1">
        <f t="array" ref="S2290">_xlfn.IFS(P2290&lt;5000, P2290*2%,  P2290&lt;25000, P2290*5%, P2290&lt;50000, P2290*7%, P2290&lt;10000, P2290*9%, P2290&lt;250000, P2290*12%, P2290&gt;=250000, P2290*15%)</f>
        <v>690.55000000000007</v>
      </c>
    </row>
    <row r="2291" spans="1:19" x14ac:dyDescent="0.3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>VLOOKUP(F2291,'Customer Info'!A:B,2,FALSE)</f>
        <v>Candace</v>
      </c>
      <c r="H2291" s="6" t="str">
        <f>VLOOKUP(F2291,'Customer Info'!A:C,3,FALSE)</f>
        <v>McMahon</v>
      </c>
      <c r="I2291" s="6" t="str">
        <f>VLOOKUP(F2291,'Customer Info'!A:E,4,FALSE)</f>
        <v>Consumer</v>
      </c>
      <c r="J2291" s="2">
        <v>495</v>
      </c>
      <c r="K2291" s="2">
        <v>458</v>
      </c>
      <c r="L2291" s="2">
        <v>2</v>
      </c>
      <c r="M2291" s="7">
        <f t="shared" si="140"/>
        <v>916</v>
      </c>
      <c r="N2291" s="7">
        <f t="shared" si="141"/>
        <v>990</v>
      </c>
      <c r="O2291" s="2">
        <v>42</v>
      </c>
      <c r="P2291" s="8">
        <f t="shared" si="142"/>
        <v>1032</v>
      </c>
      <c r="Q2291" s="8">
        <f t="shared" si="143"/>
        <v>74</v>
      </c>
      <c r="R2291" s="2" t="s">
        <v>28</v>
      </c>
      <c r="S2291" s="24" cm="1">
        <f t="array" ref="S2291">_xlfn.IFS(P2291&lt;5000, P2291*2%,  P2291&lt;25000, P2291*5%, P2291&lt;50000, P2291*7%, P2291&lt;10000, P2291*9%, P2291&lt;250000, P2291*12%, P2291&gt;=250000, P2291*15%)</f>
        <v>20.64</v>
      </c>
    </row>
    <row r="2292" spans="1:19" x14ac:dyDescent="0.3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>VLOOKUP(F2292,'Customer Info'!A:B,2,FALSE)</f>
        <v>Patricia</v>
      </c>
      <c r="H2292" s="6" t="str">
        <f>VLOOKUP(F2292,'Customer Info'!A:C,3,FALSE)</f>
        <v>Hirasaki</v>
      </c>
      <c r="I2292" s="6" t="str">
        <f>VLOOKUP(F2292,'Customer Info'!A:E,4,FALSE)</f>
        <v>Consumer</v>
      </c>
      <c r="J2292" s="2">
        <v>5906</v>
      </c>
      <c r="K2292" s="2">
        <v>5266</v>
      </c>
      <c r="L2292" s="2">
        <v>1</v>
      </c>
      <c r="M2292" s="7">
        <f t="shared" si="140"/>
        <v>5266</v>
      </c>
      <c r="N2292" s="7">
        <f t="shared" si="141"/>
        <v>5906</v>
      </c>
      <c r="O2292" s="2">
        <v>31</v>
      </c>
      <c r="P2292" s="8">
        <f t="shared" si="142"/>
        <v>5937</v>
      </c>
      <c r="Q2292" s="8">
        <f t="shared" si="143"/>
        <v>640</v>
      </c>
      <c r="R2292" s="2" t="s">
        <v>28</v>
      </c>
      <c r="S2292" s="24" cm="1">
        <f t="array" ref="S2292">_xlfn.IFS(P2292&lt;5000, P2292*2%,  P2292&lt;25000, P2292*5%, P2292&lt;50000, P2292*7%, P2292&lt;10000, P2292*9%, P2292&lt;250000, P2292*12%, P2292&gt;=250000, P2292*15%)</f>
        <v>296.85000000000002</v>
      </c>
    </row>
    <row r="2293" spans="1:19" x14ac:dyDescent="0.3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>VLOOKUP(F2293,'Customer Info'!A:B,2,FALSE)</f>
        <v>Adam</v>
      </c>
      <c r="H2293" s="6" t="str">
        <f>VLOOKUP(F2293,'Customer Info'!A:C,3,FALSE)</f>
        <v>Bellavance</v>
      </c>
      <c r="I2293" s="6" t="str">
        <f>VLOOKUP(F2293,'Customer Info'!A:E,4,FALSE)</f>
        <v>Corporate</v>
      </c>
      <c r="J2293" s="2">
        <v>7232</v>
      </c>
      <c r="K2293" s="2">
        <v>6753</v>
      </c>
      <c r="L2293" s="2">
        <v>2</v>
      </c>
      <c r="M2293" s="7">
        <f t="shared" si="140"/>
        <v>13506</v>
      </c>
      <c r="N2293" s="7">
        <f t="shared" si="141"/>
        <v>14464</v>
      </c>
      <c r="O2293" s="2">
        <v>40</v>
      </c>
      <c r="P2293" s="8">
        <f t="shared" si="142"/>
        <v>14504</v>
      </c>
      <c r="Q2293" s="8">
        <f t="shared" si="143"/>
        <v>958</v>
      </c>
      <c r="R2293" s="2" t="s">
        <v>28</v>
      </c>
      <c r="S2293" s="24" cm="1">
        <f t="array" ref="S2293">_xlfn.IFS(P2293&lt;5000, P2293*2%,  P2293&lt;25000, P2293*5%, P2293&lt;50000, P2293*7%, P2293&lt;10000, P2293*9%, P2293&lt;250000, P2293*12%, P2293&gt;=250000, P2293*15%)</f>
        <v>725.2</v>
      </c>
    </row>
    <row r="2294" spans="1:19" x14ac:dyDescent="0.3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>VLOOKUP(F2294,'Customer Info'!A:B,2,FALSE)</f>
        <v>Katrina</v>
      </c>
      <c r="H2294" s="6" t="str">
        <f>VLOOKUP(F2294,'Customer Info'!A:C,3,FALSE)</f>
        <v>Bavinger</v>
      </c>
      <c r="I2294" s="6" t="str">
        <f>VLOOKUP(F2294,'Customer Info'!A:E,4,FALSE)</f>
        <v>Consumer</v>
      </c>
      <c r="J2294" s="2">
        <v>2273</v>
      </c>
      <c r="K2294" s="2">
        <v>2229</v>
      </c>
      <c r="L2294" s="2">
        <v>3</v>
      </c>
      <c r="M2294" s="7">
        <f t="shared" si="140"/>
        <v>6687</v>
      </c>
      <c r="N2294" s="7">
        <f t="shared" si="141"/>
        <v>6819</v>
      </c>
      <c r="O2294" s="2">
        <v>37</v>
      </c>
      <c r="P2294" s="8">
        <f t="shared" si="142"/>
        <v>6856</v>
      </c>
      <c r="Q2294" s="8">
        <f t="shared" si="143"/>
        <v>132</v>
      </c>
      <c r="R2294" s="2" t="s">
        <v>50</v>
      </c>
      <c r="S2294" s="24" cm="1">
        <f t="array" ref="S2294">_xlfn.IFS(P2294&lt;5000, P2294*2%,  P2294&lt;25000, P2294*5%, P2294&lt;50000, P2294*7%, P2294&lt;10000, P2294*9%, P2294&lt;250000, P2294*12%, P2294&gt;=250000, P2294*15%)</f>
        <v>342.8</v>
      </c>
    </row>
    <row r="2295" spans="1:19" x14ac:dyDescent="0.3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>VLOOKUP(F2295,'Customer Info'!A:B,2,FALSE)</f>
        <v>Lisa</v>
      </c>
      <c r="H2295" s="6" t="str">
        <f>VLOOKUP(F2295,'Customer Info'!A:C,3,FALSE)</f>
        <v>Ryan</v>
      </c>
      <c r="I2295" s="6" t="str">
        <f>VLOOKUP(F2295,'Customer Info'!A:E,4,FALSE)</f>
        <v>Corporate</v>
      </c>
      <c r="J2295" s="2">
        <v>998</v>
      </c>
      <c r="K2295" s="2">
        <v>931</v>
      </c>
      <c r="L2295" s="2">
        <v>3</v>
      </c>
      <c r="M2295" s="7">
        <f t="shared" si="140"/>
        <v>2793</v>
      </c>
      <c r="N2295" s="7">
        <f t="shared" si="141"/>
        <v>2994</v>
      </c>
      <c r="O2295" s="2">
        <v>27</v>
      </c>
      <c r="P2295" s="8">
        <f t="shared" si="142"/>
        <v>3021</v>
      </c>
      <c r="Q2295" s="8">
        <f t="shared" si="143"/>
        <v>201</v>
      </c>
      <c r="R2295" s="2" t="s">
        <v>26</v>
      </c>
      <c r="S2295" s="24" cm="1">
        <f t="array" ref="S2295">_xlfn.IFS(P2295&lt;5000, P2295*2%,  P2295&lt;25000, P2295*5%, P2295&lt;50000, P2295*7%, P2295&lt;10000, P2295*9%, P2295&lt;250000, P2295*12%, P2295&gt;=250000, P2295*15%)</f>
        <v>60.42</v>
      </c>
    </row>
    <row r="2296" spans="1:19" x14ac:dyDescent="0.3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>VLOOKUP(F2296,'Customer Info'!A:B,2,FALSE)</f>
        <v>Neil</v>
      </c>
      <c r="H2296" s="6" t="str">
        <f>VLOOKUP(F2296,'Customer Info'!A:C,3,FALSE)</f>
        <v>Knudson</v>
      </c>
      <c r="I2296" s="6" t="str">
        <f>VLOOKUP(F2296,'Customer Info'!A:E,4,FALSE)</f>
        <v>Home Office</v>
      </c>
      <c r="J2296" s="2">
        <v>142</v>
      </c>
      <c r="K2296" s="2">
        <v>134</v>
      </c>
      <c r="L2296" s="2">
        <v>3</v>
      </c>
      <c r="M2296" s="7">
        <f t="shared" si="140"/>
        <v>402</v>
      </c>
      <c r="N2296" s="7">
        <f t="shared" si="141"/>
        <v>426</v>
      </c>
      <c r="O2296" s="2">
        <v>30</v>
      </c>
      <c r="P2296" s="8">
        <f t="shared" si="142"/>
        <v>456</v>
      </c>
      <c r="Q2296" s="8">
        <f t="shared" si="143"/>
        <v>24</v>
      </c>
      <c r="R2296" s="2" t="s">
        <v>28</v>
      </c>
      <c r="S2296" s="24" cm="1">
        <f t="array" ref="S2296">_xlfn.IFS(P2296&lt;5000, P2296*2%,  P2296&lt;25000, P2296*5%, P2296&lt;50000, P2296*7%, P2296&lt;10000, P2296*9%, P2296&lt;250000, P2296*12%, P2296&gt;=250000, P2296*15%)</f>
        <v>9.120000000000001</v>
      </c>
    </row>
    <row r="2297" spans="1:19" x14ac:dyDescent="0.3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>VLOOKUP(F2297,'Customer Info'!A:B,2,FALSE)</f>
        <v>Jack</v>
      </c>
      <c r="H2297" s="6" t="str">
        <f>VLOOKUP(F2297,'Customer Info'!A:C,3,FALSE)</f>
        <v>O'Briant</v>
      </c>
      <c r="I2297" s="6" t="str">
        <f>VLOOKUP(F2297,'Customer Info'!A:E,4,FALSE)</f>
        <v>Corporate</v>
      </c>
      <c r="J2297" s="2">
        <v>3224</v>
      </c>
      <c r="K2297" s="2">
        <v>2984</v>
      </c>
      <c r="L2297" s="2">
        <v>4</v>
      </c>
      <c r="M2297" s="7">
        <f t="shared" si="140"/>
        <v>11936</v>
      </c>
      <c r="N2297" s="7">
        <f t="shared" si="141"/>
        <v>12896</v>
      </c>
      <c r="O2297" s="2">
        <v>52</v>
      </c>
      <c r="P2297" s="8">
        <f t="shared" si="142"/>
        <v>12948</v>
      </c>
      <c r="Q2297" s="8">
        <f t="shared" si="143"/>
        <v>960</v>
      </c>
      <c r="R2297" s="2" t="s">
        <v>50</v>
      </c>
      <c r="S2297" s="24" cm="1">
        <f t="array" ref="S2297">_xlfn.IFS(P2297&lt;5000, P2297*2%,  P2297&lt;25000, P2297*5%, P2297&lt;50000, P2297*7%, P2297&lt;10000, P2297*9%, P2297&lt;250000, P2297*12%, P2297&gt;=250000, P2297*15%)</f>
        <v>647.40000000000009</v>
      </c>
    </row>
    <row r="2298" spans="1:19" x14ac:dyDescent="0.3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>VLOOKUP(F2298,'Customer Info'!A:B,2,FALSE)</f>
        <v>Kristen</v>
      </c>
      <c r="H2298" s="6" t="str">
        <f>VLOOKUP(F2298,'Customer Info'!A:C,3,FALSE)</f>
        <v>Hastings</v>
      </c>
      <c r="I2298" s="6" t="str">
        <f>VLOOKUP(F2298,'Customer Info'!A:E,4,FALSE)</f>
        <v>Corporate</v>
      </c>
      <c r="J2298" s="2">
        <v>143</v>
      </c>
      <c r="K2298" s="2">
        <v>137</v>
      </c>
      <c r="L2298" s="2">
        <v>2</v>
      </c>
      <c r="M2298" s="7">
        <f t="shared" si="140"/>
        <v>274</v>
      </c>
      <c r="N2298" s="7">
        <f t="shared" si="141"/>
        <v>286</v>
      </c>
      <c r="O2298" s="2">
        <v>30</v>
      </c>
      <c r="P2298" s="8">
        <f t="shared" si="142"/>
        <v>316</v>
      </c>
      <c r="Q2298" s="8">
        <f t="shared" si="143"/>
        <v>12</v>
      </c>
      <c r="R2298" s="2" t="s">
        <v>28</v>
      </c>
      <c r="S2298" s="24" cm="1">
        <f t="array" ref="S2298">_xlfn.IFS(P2298&lt;5000, P2298*2%,  P2298&lt;25000, P2298*5%, P2298&lt;50000, P2298*7%, P2298&lt;10000, P2298*9%, P2298&lt;250000, P2298*12%, P2298&gt;=250000, P2298*15%)</f>
        <v>6.32</v>
      </c>
    </row>
    <row r="2299" spans="1:19" x14ac:dyDescent="0.3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>VLOOKUP(F2299,'Customer Info'!A:B,2,FALSE)</f>
        <v>Brooke</v>
      </c>
      <c r="H2299" s="6" t="str">
        <f>VLOOKUP(F2299,'Customer Info'!A:C,3,FALSE)</f>
        <v>Gillingham</v>
      </c>
      <c r="I2299" s="6" t="str">
        <f>VLOOKUP(F2299,'Customer Info'!A:E,4,FALSE)</f>
        <v>Consumer</v>
      </c>
      <c r="J2299" s="2">
        <v>63</v>
      </c>
      <c r="K2299" s="2">
        <v>58</v>
      </c>
      <c r="L2299" s="2">
        <v>9</v>
      </c>
      <c r="M2299" s="7">
        <f t="shared" si="140"/>
        <v>522</v>
      </c>
      <c r="N2299" s="7">
        <f t="shared" si="141"/>
        <v>567</v>
      </c>
      <c r="O2299" s="2">
        <v>10</v>
      </c>
      <c r="P2299" s="8">
        <f t="shared" si="142"/>
        <v>577</v>
      </c>
      <c r="Q2299" s="8">
        <f t="shared" si="143"/>
        <v>45</v>
      </c>
      <c r="R2299" s="2" t="s">
        <v>28</v>
      </c>
      <c r="S2299" s="24" cm="1">
        <f t="array" ref="S2299">_xlfn.IFS(P2299&lt;5000, P2299*2%,  P2299&lt;25000, P2299*5%, P2299&lt;50000, P2299*7%, P2299&lt;10000, P2299*9%, P2299&lt;250000, P2299*12%, P2299&gt;=250000, P2299*15%)</f>
        <v>11.540000000000001</v>
      </c>
    </row>
    <row r="2300" spans="1:19" x14ac:dyDescent="0.3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>VLOOKUP(F2300,'Customer Info'!A:B,2,FALSE)</f>
        <v>Sanjit</v>
      </c>
      <c r="H2300" s="6" t="str">
        <f>VLOOKUP(F2300,'Customer Info'!A:C,3,FALSE)</f>
        <v>Jacobs</v>
      </c>
      <c r="I2300" s="6" t="str">
        <f>VLOOKUP(F2300,'Customer Info'!A:E,4,FALSE)</f>
        <v>Corporate</v>
      </c>
      <c r="J2300" s="2">
        <v>119</v>
      </c>
      <c r="K2300" s="2">
        <v>112</v>
      </c>
      <c r="L2300" s="2">
        <v>1</v>
      </c>
      <c r="M2300" s="7">
        <f t="shared" si="140"/>
        <v>112</v>
      </c>
      <c r="N2300" s="7">
        <f t="shared" si="141"/>
        <v>119</v>
      </c>
      <c r="O2300" s="2">
        <v>30</v>
      </c>
      <c r="P2300" s="8">
        <f t="shared" si="142"/>
        <v>149</v>
      </c>
      <c r="Q2300" s="8">
        <f t="shared" si="143"/>
        <v>7</v>
      </c>
      <c r="R2300" s="2" t="s">
        <v>28</v>
      </c>
      <c r="S2300" s="24" cm="1">
        <f t="array" ref="S2300">_xlfn.IFS(P2300&lt;5000, P2300*2%,  P2300&lt;25000, P2300*5%, P2300&lt;50000, P2300*7%, P2300&lt;10000, P2300*9%, P2300&lt;250000, P2300*12%, P2300&gt;=250000, P2300*15%)</f>
        <v>2.98</v>
      </c>
    </row>
    <row r="2301" spans="1:19" x14ac:dyDescent="0.3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>VLOOKUP(F2301,'Customer Info'!A:B,2,FALSE)</f>
        <v>Jack</v>
      </c>
      <c r="H2301" s="6" t="str">
        <f>VLOOKUP(F2301,'Customer Info'!A:C,3,FALSE)</f>
        <v>Garza</v>
      </c>
      <c r="I2301" s="6" t="str">
        <f>VLOOKUP(F2301,'Customer Info'!A:E,4,FALSE)</f>
        <v>Home Office</v>
      </c>
      <c r="J2301" s="2">
        <v>7021</v>
      </c>
      <c r="K2301" s="2">
        <v>6686</v>
      </c>
      <c r="L2301" s="2">
        <v>2</v>
      </c>
      <c r="M2301" s="7">
        <f t="shared" si="140"/>
        <v>13372</v>
      </c>
      <c r="N2301" s="7">
        <f t="shared" si="141"/>
        <v>14042</v>
      </c>
      <c r="O2301" s="2">
        <v>57</v>
      </c>
      <c r="P2301" s="8">
        <f t="shared" si="142"/>
        <v>14099</v>
      </c>
      <c r="Q2301" s="8">
        <f t="shared" si="143"/>
        <v>670</v>
      </c>
      <c r="R2301" s="2" t="s">
        <v>28</v>
      </c>
      <c r="S2301" s="24" cm="1">
        <f t="array" ref="S2301">_xlfn.IFS(P2301&lt;5000, P2301*2%,  P2301&lt;25000, P2301*5%, P2301&lt;50000, P2301*7%, P2301&lt;10000, P2301*9%, P2301&lt;250000, P2301*12%, P2301&gt;=250000, P2301*15%)</f>
        <v>704.95</v>
      </c>
    </row>
    <row r="2302" spans="1:19" x14ac:dyDescent="0.3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>VLOOKUP(F2302,'Customer Info'!A:B,2,FALSE)</f>
        <v>Michael</v>
      </c>
      <c r="H2302" s="6" t="str">
        <f>VLOOKUP(F2302,'Customer Info'!A:C,3,FALSE)</f>
        <v>Moore</v>
      </c>
      <c r="I2302" s="6" t="str">
        <f>VLOOKUP(F2302,'Customer Info'!A:E,4,FALSE)</f>
        <v>Consumer</v>
      </c>
      <c r="J2302" s="2">
        <v>2333</v>
      </c>
      <c r="K2302" s="2">
        <v>2060</v>
      </c>
      <c r="L2302" s="2">
        <v>2</v>
      </c>
      <c r="M2302" s="7">
        <f t="shared" si="140"/>
        <v>4120</v>
      </c>
      <c r="N2302" s="7">
        <f t="shared" si="141"/>
        <v>4666</v>
      </c>
      <c r="O2302" s="2">
        <v>98</v>
      </c>
      <c r="P2302" s="8">
        <f t="shared" si="142"/>
        <v>4764</v>
      </c>
      <c r="Q2302" s="8">
        <f t="shared" si="143"/>
        <v>546</v>
      </c>
      <c r="R2302" s="2" t="s">
        <v>28</v>
      </c>
      <c r="S2302" s="24" cm="1">
        <f t="array" ref="S2302">_xlfn.IFS(P2302&lt;5000, P2302*2%,  P2302&lt;25000, P2302*5%, P2302&lt;50000, P2302*7%, P2302&lt;10000, P2302*9%, P2302&lt;250000, P2302*12%, P2302&gt;=250000, P2302*15%)</f>
        <v>95.28</v>
      </c>
    </row>
    <row r="2303" spans="1:19" x14ac:dyDescent="0.3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>VLOOKUP(F2303,'Customer Info'!A:B,2,FALSE)</f>
        <v>Alex</v>
      </c>
      <c r="H2303" s="6" t="str">
        <f>VLOOKUP(F2303,'Customer Info'!A:C,3,FALSE)</f>
        <v>Avila</v>
      </c>
      <c r="I2303" s="6" t="str">
        <f>VLOOKUP(F2303,'Customer Info'!A:E,4,FALSE)</f>
        <v>Corporate</v>
      </c>
      <c r="J2303" s="2">
        <v>4846</v>
      </c>
      <c r="K2303" s="2">
        <v>4492</v>
      </c>
      <c r="L2303" s="2">
        <v>2</v>
      </c>
      <c r="M2303" s="7">
        <f t="shared" si="140"/>
        <v>8984</v>
      </c>
      <c r="N2303" s="7">
        <f t="shared" si="141"/>
        <v>9692</v>
      </c>
      <c r="O2303" s="2">
        <v>88</v>
      </c>
      <c r="P2303" s="8">
        <f t="shared" si="142"/>
        <v>9780</v>
      </c>
      <c r="Q2303" s="8">
        <f t="shared" si="143"/>
        <v>708</v>
      </c>
      <c r="R2303" s="2" t="s">
        <v>50</v>
      </c>
      <c r="S2303" s="24" cm="1">
        <f t="array" ref="S2303">_xlfn.IFS(P2303&lt;5000, P2303*2%,  P2303&lt;25000, P2303*5%, P2303&lt;50000, P2303*7%, P2303&lt;10000, P2303*9%, P2303&lt;250000, P2303*12%, P2303&gt;=250000, P2303*15%)</f>
        <v>489</v>
      </c>
    </row>
    <row r="2304" spans="1:19" x14ac:dyDescent="0.3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>VLOOKUP(F2304,'Customer Info'!A:B,2,FALSE)</f>
        <v>Rachel</v>
      </c>
      <c r="H2304" s="6" t="str">
        <f>VLOOKUP(F2304,'Customer Info'!A:C,3,FALSE)</f>
        <v>Payne</v>
      </c>
      <c r="I2304" s="6" t="str">
        <f>VLOOKUP(F2304,'Customer Info'!A:E,4,FALSE)</f>
        <v>Corporate</v>
      </c>
      <c r="J2304" s="2">
        <v>998</v>
      </c>
      <c r="K2304" s="2">
        <v>931</v>
      </c>
      <c r="L2304" s="2">
        <v>5</v>
      </c>
      <c r="M2304" s="7">
        <f t="shared" si="140"/>
        <v>4655</v>
      </c>
      <c r="N2304" s="7">
        <f t="shared" si="141"/>
        <v>4990</v>
      </c>
      <c r="O2304" s="2">
        <v>60</v>
      </c>
      <c r="P2304" s="8">
        <f t="shared" si="142"/>
        <v>5050</v>
      </c>
      <c r="Q2304" s="8">
        <f t="shared" si="143"/>
        <v>335</v>
      </c>
      <c r="R2304" s="2" t="s">
        <v>28</v>
      </c>
      <c r="S2304" s="24" cm="1">
        <f t="array" ref="S2304">_xlfn.IFS(P2304&lt;5000, P2304*2%,  P2304&lt;25000, P2304*5%, P2304&lt;50000, P2304*7%, P2304&lt;10000, P2304*9%, P2304&lt;250000, P2304*12%, P2304&gt;=250000, P2304*15%)</f>
        <v>252.5</v>
      </c>
    </row>
    <row r="2305" spans="1:19" x14ac:dyDescent="0.3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>VLOOKUP(F2305,'Customer Info'!A:B,2,FALSE)</f>
        <v>Bradley</v>
      </c>
      <c r="H2305" s="6" t="str">
        <f>VLOOKUP(F2305,'Customer Info'!A:C,3,FALSE)</f>
        <v>Nguyen</v>
      </c>
      <c r="I2305" s="6" t="str">
        <f>VLOOKUP(F2305,'Customer Info'!A:E,4,FALSE)</f>
        <v>Corporate</v>
      </c>
      <c r="J2305" s="2">
        <v>1113</v>
      </c>
      <c r="K2305" s="2">
        <v>1040</v>
      </c>
      <c r="L2305" s="2">
        <v>2</v>
      </c>
      <c r="M2305" s="7">
        <f t="shared" si="140"/>
        <v>2080</v>
      </c>
      <c r="N2305" s="7">
        <f t="shared" si="141"/>
        <v>2226</v>
      </c>
      <c r="O2305" s="2">
        <v>40</v>
      </c>
      <c r="P2305" s="8">
        <f t="shared" si="142"/>
        <v>2266</v>
      </c>
      <c r="Q2305" s="8">
        <f t="shared" si="143"/>
        <v>146</v>
      </c>
      <c r="R2305" s="2" t="s">
        <v>28</v>
      </c>
      <c r="S2305" s="24" cm="1">
        <f t="array" ref="S2305">_xlfn.IFS(P2305&lt;5000, P2305*2%,  P2305&lt;25000, P2305*5%, P2305&lt;50000, P2305*7%, P2305&lt;10000, P2305*9%, P2305&lt;250000, P2305*12%, P2305&gt;=250000, P2305*15%)</f>
        <v>45.32</v>
      </c>
    </row>
    <row r="2306" spans="1:19" x14ac:dyDescent="0.3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>VLOOKUP(F2306,'Customer Info'!A:B,2,FALSE)</f>
        <v>Rick</v>
      </c>
      <c r="H2306" s="6" t="str">
        <f>VLOOKUP(F2306,'Customer Info'!A:C,3,FALSE)</f>
        <v>Reed</v>
      </c>
      <c r="I2306" s="6" t="str">
        <f>VLOOKUP(F2306,'Customer Info'!A:E,4,FALSE)</f>
        <v>Consumer</v>
      </c>
      <c r="J2306" s="2">
        <v>143</v>
      </c>
      <c r="K2306" s="2">
        <v>137</v>
      </c>
      <c r="L2306" s="2">
        <v>5</v>
      </c>
      <c r="M2306" s="7">
        <f t="shared" si="140"/>
        <v>685</v>
      </c>
      <c r="N2306" s="7">
        <f t="shared" si="141"/>
        <v>715</v>
      </c>
      <c r="O2306" s="2">
        <v>30</v>
      </c>
      <c r="P2306" s="8">
        <f t="shared" si="142"/>
        <v>745</v>
      </c>
      <c r="Q2306" s="8">
        <f t="shared" si="143"/>
        <v>30</v>
      </c>
      <c r="R2306" s="2" t="s">
        <v>28</v>
      </c>
      <c r="S2306" s="24" cm="1">
        <f t="array" ref="S2306">_xlfn.IFS(P2306&lt;5000, P2306*2%,  P2306&lt;25000, P2306*5%, P2306&lt;50000, P2306*7%, P2306&lt;10000, P2306*9%, P2306&lt;250000, P2306*12%, P2306&gt;=250000, P2306*15%)</f>
        <v>14.9</v>
      </c>
    </row>
    <row r="2307" spans="1:19" x14ac:dyDescent="0.3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>VLOOKUP(F2307,'Customer Info'!A:B,2,FALSE)</f>
        <v>Adam</v>
      </c>
      <c r="H2307" s="6" t="str">
        <f>VLOOKUP(F2307,'Customer Info'!A:C,3,FALSE)</f>
        <v>Bellavance</v>
      </c>
      <c r="I2307" s="6" t="str">
        <f>VLOOKUP(F2307,'Customer Info'!A:E,4,FALSE)</f>
        <v>Corporate</v>
      </c>
      <c r="J2307" s="2">
        <v>1318</v>
      </c>
      <c r="K2307" s="2">
        <v>1209</v>
      </c>
      <c r="L2307" s="2">
        <v>3</v>
      </c>
      <c r="M2307" s="7">
        <f t="shared" si="140"/>
        <v>3627</v>
      </c>
      <c r="N2307" s="7">
        <f t="shared" si="141"/>
        <v>3954</v>
      </c>
      <c r="O2307" s="2">
        <v>21</v>
      </c>
      <c r="P2307" s="8">
        <f t="shared" si="142"/>
        <v>3975</v>
      </c>
      <c r="Q2307" s="8">
        <f t="shared" si="143"/>
        <v>327</v>
      </c>
      <c r="R2307" s="2" t="s">
        <v>28</v>
      </c>
      <c r="S2307" s="24" cm="1">
        <f t="array" ref="S2307">_xlfn.IFS(P2307&lt;5000, P2307*2%,  P2307&lt;25000, P2307*5%, P2307&lt;50000, P2307*7%, P2307&lt;10000, P2307*9%, P2307&lt;250000, P2307*12%, P2307&gt;=250000, P2307*15%)</f>
        <v>79.5</v>
      </c>
    </row>
    <row r="2308" spans="1:19" x14ac:dyDescent="0.3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>VLOOKUP(F2308,'Customer Info'!A:B,2,FALSE)</f>
        <v>Ben</v>
      </c>
      <c r="H2308" s="6" t="str">
        <f>VLOOKUP(F2308,'Customer Info'!A:C,3,FALSE)</f>
        <v>Peterman</v>
      </c>
      <c r="I2308" s="6" t="str">
        <f>VLOOKUP(F2308,'Customer Info'!A:E,4,FALSE)</f>
        <v>Consumer</v>
      </c>
      <c r="J2308" s="2">
        <v>679</v>
      </c>
      <c r="K2308" s="2">
        <v>654</v>
      </c>
      <c r="L2308" s="2">
        <v>5</v>
      </c>
      <c r="M2308" s="7">
        <f t="shared" si="140"/>
        <v>3270</v>
      </c>
      <c r="N2308" s="7">
        <f t="shared" si="141"/>
        <v>3395</v>
      </c>
      <c r="O2308" s="2">
        <v>36</v>
      </c>
      <c r="P2308" s="8">
        <f t="shared" si="142"/>
        <v>3431</v>
      </c>
      <c r="Q2308" s="8">
        <f t="shared" si="143"/>
        <v>125</v>
      </c>
      <c r="R2308" s="2" t="s">
        <v>26</v>
      </c>
      <c r="S2308" s="24" cm="1">
        <f t="array" ref="S2308">_xlfn.IFS(P2308&lt;5000, P2308*2%,  P2308&lt;25000, P2308*5%, P2308&lt;50000, P2308*7%, P2308&lt;10000, P2308*9%, P2308&lt;250000, P2308*12%, P2308&gt;=250000, P2308*15%)</f>
        <v>68.62</v>
      </c>
    </row>
    <row r="2309" spans="1:19" x14ac:dyDescent="0.3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>VLOOKUP(F2309,'Customer Info'!A:B,2,FALSE)</f>
        <v>Ben</v>
      </c>
      <c r="H2309" s="6" t="str">
        <f>VLOOKUP(F2309,'Customer Info'!A:C,3,FALSE)</f>
        <v>Peterman</v>
      </c>
      <c r="I2309" s="6" t="str">
        <f>VLOOKUP(F2309,'Customer Info'!A:E,4,FALSE)</f>
        <v>Consumer</v>
      </c>
      <c r="J2309" s="2">
        <v>1372</v>
      </c>
      <c r="K2309" s="2">
        <v>1308</v>
      </c>
      <c r="L2309" s="2">
        <v>3</v>
      </c>
      <c r="M2309" s="7">
        <f t="shared" si="140"/>
        <v>3924</v>
      </c>
      <c r="N2309" s="7">
        <f t="shared" si="141"/>
        <v>4116</v>
      </c>
      <c r="O2309" s="2">
        <v>95</v>
      </c>
      <c r="P2309" s="8">
        <f t="shared" si="142"/>
        <v>4211</v>
      </c>
      <c r="Q2309" s="8">
        <f t="shared" si="143"/>
        <v>192</v>
      </c>
      <c r="R2309" s="2" t="s">
        <v>50</v>
      </c>
      <c r="S2309" s="24" cm="1">
        <f t="array" ref="S2309">_xlfn.IFS(P2309&lt;5000, P2309*2%,  P2309&lt;25000, P2309*5%, P2309&lt;50000, P2309*7%, P2309&lt;10000, P2309*9%, P2309&lt;250000, P2309*12%, P2309&gt;=250000, P2309*15%)</f>
        <v>84.22</v>
      </c>
    </row>
    <row r="2310" spans="1:19" x14ac:dyDescent="0.3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>VLOOKUP(F2310,'Customer Info'!A:B,2,FALSE)</f>
        <v>Greg</v>
      </c>
      <c r="H2310" s="6" t="str">
        <f>VLOOKUP(F2310,'Customer Info'!A:C,3,FALSE)</f>
        <v>Hansen</v>
      </c>
      <c r="I2310" s="6" t="str">
        <f>VLOOKUP(F2310,'Customer Info'!A:E,4,FALSE)</f>
        <v>Consumer</v>
      </c>
      <c r="J2310" s="2">
        <v>681</v>
      </c>
      <c r="K2310" s="2">
        <v>642</v>
      </c>
      <c r="L2310" s="2">
        <v>6</v>
      </c>
      <c r="M2310" s="7">
        <f t="shared" si="140"/>
        <v>3852</v>
      </c>
      <c r="N2310" s="7">
        <f t="shared" si="141"/>
        <v>4086</v>
      </c>
      <c r="O2310" s="2">
        <v>67</v>
      </c>
      <c r="P2310" s="8">
        <f t="shared" si="142"/>
        <v>4153</v>
      </c>
      <c r="Q2310" s="8">
        <f t="shared" si="143"/>
        <v>234</v>
      </c>
      <c r="R2310" s="2" t="s">
        <v>28</v>
      </c>
      <c r="S2310" s="24" cm="1">
        <f t="array" ref="S2310">_xlfn.IFS(P2310&lt;5000, P2310*2%,  P2310&lt;25000, P2310*5%, P2310&lt;50000, P2310*7%, P2310&lt;10000, P2310*9%, P2310&lt;250000, P2310*12%, P2310&gt;=250000, P2310*15%)</f>
        <v>83.06</v>
      </c>
    </row>
    <row r="2311" spans="1:19" x14ac:dyDescent="0.3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>VLOOKUP(F2311,'Customer Info'!A:B,2,FALSE)</f>
        <v>Hilary</v>
      </c>
      <c r="H2311" s="6" t="str">
        <f>VLOOKUP(F2311,'Customer Info'!A:C,3,FALSE)</f>
        <v>Holden</v>
      </c>
      <c r="I2311" s="6" t="str">
        <f>VLOOKUP(F2311,'Customer Info'!A:E,4,FALSE)</f>
        <v>Corporate</v>
      </c>
      <c r="J2311" s="2">
        <v>695</v>
      </c>
      <c r="K2311" s="2">
        <v>661</v>
      </c>
      <c r="L2311" s="2">
        <v>3</v>
      </c>
      <c r="M2311" s="7">
        <f t="shared" si="140"/>
        <v>1983</v>
      </c>
      <c r="N2311" s="7">
        <f t="shared" si="141"/>
        <v>2085</v>
      </c>
      <c r="O2311" s="2">
        <v>99</v>
      </c>
      <c r="P2311" s="8">
        <f t="shared" si="142"/>
        <v>2184</v>
      </c>
      <c r="Q2311" s="8">
        <f t="shared" si="143"/>
        <v>102</v>
      </c>
      <c r="R2311" s="2" t="s">
        <v>28</v>
      </c>
      <c r="S2311" s="24" cm="1">
        <f t="array" ref="S2311">_xlfn.IFS(P2311&lt;5000, P2311*2%,  P2311&lt;25000, P2311*5%, P2311&lt;50000, P2311*7%, P2311&lt;10000, P2311*9%, P2311&lt;250000, P2311*12%, P2311&gt;=250000, P2311*15%)</f>
        <v>43.68</v>
      </c>
    </row>
    <row r="2312" spans="1:19" x14ac:dyDescent="0.3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>VLOOKUP(F2312,'Customer Info'!A:B,2,FALSE)</f>
        <v>Shui</v>
      </c>
      <c r="H2312" s="6" t="str">
        <f>VLOOKUP(F2312,'Customer Info'!A:C,3,FALSE)</f>
        <v>Tom</v>
      </c>
      <c r="I2312" s="6" t="str">
        <f>VLOOKUP(F2312,'Customer Info'!A:E,4,FALSE)</f>
        <v>Consumer</v>
      </c>
      <c r="J2312" s="2">
        <v>1651</v>
      </c>
      <c r="K2312" s="2">
        <v>1604</v>
      </c>
      <c r="L2312" s="2">
        <v>6</v>
      </c>
      <c r="M2312" s="7">
        <f t="shared" si="140"/>
        <v>9624</v>
      </c>
      <c r="N2312" s="7">
        <f t="shared" si="141"/>
        <v>9906</v>
      </c>
      <c r="O2312" s="2">
        <v>72</v>
      </c>
      <c r="P2312" s="8">
        <f t="shared" si="142"/>
        <v>9978</v>
      </c>
      <c r="Q2312" s="8">
        <f t="shared" si="143"/>
        <v>282</v>
      </c>
      <c r="R2312" s="2" t="s">
        <v>26</v>
      </c>
      <c r="S2312" s="24" cm="1">
        <f t="array" ref="S2312">_xlfn.IFS(P2312&lt;5000, P2312*2%,  P2312&lt;25000, P2312*5%, P2312&lt;50000, P2312*7%, P2312&lt;10000, P2312*9%, P2312&lt;250000, P2312*12%, P2312&gt;=250000, P2312*15%)</f>
        <v>498.90000000000003</v>
      </c>
    </row>
    <row r="2313" spans="1:19" x14ac:dyDescent="0.3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>VLOOKUP(F2313,'Customer Info'!A:B,2,FALSE)</f>
        <v>Barry</v>
      </c>
      <c r="H2313" s="6" t="str">
        <f>VLOOKUP(F2313,'Customer Info'!A:C,3,FALSE)</f>
        <v>Blumstein</v>
      </c>
      <c r="I2313" s="6" t="str">
        <f>VLOOKUP(F2313,'Customer Info'!A:E,4,FALSE)</f>
        <v>Consumer</v>
      </c>
      <c r="J2313" s="2">
        <v>127</v>
      </c>
      <c r="K2313" s="2">
        <v>116</v>
      </c>
      <c r="L2313" s="2">
        <v>1</v>
      </c>
      <c r="M2313" s="7">
        <f t="shared" si="140"/>
        <v>116</v>
      </c>
      <c r="N2313" s="7">
        <f t="shared" si="141"/>
        <v>127</v>
      </c>
      <c r="O2313" s="2">
        <v>30</v>
      </c>
      <c r="P2313" s="8">
        <f t="shared" si="142"/>
        <v>157</v>
      </c>
      <c r="Q2313" s="8">
        <f t="shared" si="143"/>
        <v>11</v>
      </c>
      <c r="R2313" s="2" t="s">
        <v>50</v>
      </c>
      <c r="S2313" s="24" cm="1">
        <f t="array" ref="S2313">_xlfn.IFS(P2313&lt;5000, P2313*2%,  P2313&lt;25000, P2313*5%, P2313&lt;50000, P2313*7%, P2313&lt;10000, P2313*9%, P2313&lt;250000, P2313*12%, P2313&gt;=250000, P2313*15%)</f>
        <v>3.14</v>
      </c>
    </row>
    <row r="2314" spans="1:19" x14ac:dyDescent="0.3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>VLOOKUP(F2314,'Customer Info'!A:B,2,FALSE)</f>
        <v>Bill</v>
      </c>
      <c r="H2314" s="6" t="str">
        <f>VLOOKUP(F2314,'Customer Info'!A:C,3,FALSE)</f>
        <v>Eplett</v>
      </c>
      <c r="I2314" s="6" t="str">
        <f>VLOOKUP(F2314,'Customer Info'!A:E,4,FALSE)</f>
        <v>Corporate</v>
      </c>
      <c r="J2314" s="2">
        <v>210</v>
      </c>
      <c r="K2314" s="2">
        <v>193</v>
      </c>
      <c r="L2314" s="2">
        <v>8</v>
      </c>
      <c r="M2314" s="7">
        <f t="shared" si="140"/>
        <v>1544</v>
      </c>
      <c r="N2314" s="7">
        <f t="shared" si="141"/>
        <v>1680</v>
      </c>
      <c r="O2314" s="2">
        <v>55</v>
      </c>
      <c r="P2314" s="8">
        <f t="shared" si="142"/>
        <v>1735</v>
      </c>
      <c r="Q2314" s="8">
        <f t="shared" si="143"/>
        <v>136</v>
      </c>
      <c r="R2314" s="2" t="s">
        <v>28</v>
      </c>
      <c r="S2314" s="24" cm="1">
        <f t="array" ref="S2314">_xlfn.IFS(P2314&lt;5000, P2314*2%,  P2314&lt;25000, P2314*5%, P2314&lt;50000, P2314*7%, P2314&lt;10000, P2314*9%, P2314&lt;250000, P2314*12%, P2314&gt;=250000, P2314*15%)</f>
        <v>34.700000000000003</v>
      </c>
    </row>
    <row r="2315" spans="1:19" x14ac:dyDescent="0.3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>VLOOKUP(F2315,'Customer Info'!A:B,2,FALSE)</f>
        <v>Deirdre</v>
      </c>
      <c r="H2315" s="6" t="str">
        <f>VLOOKUP(F2315,'Customer Info'!A:C,3,FALSE)</f>
        <v>Greer</v>
      </c>
      <c r="I2315" s="6" t="str">
        <f>VLOOKUP(F2315,'Customer Info'!A:E,4,FALSE)</f>
        <v>Corporate</v>
      </c>
      <c r="J2315" s="2">
        <v>7960</v>
      </c>
      <c r="K2315" s="2">
        <v>7375</v>
      </c>
      <c r="L2315" s="2">
        <v>2</v>
      </c>
      <c r="M2315" s="7">
        <f t="shared" ref="M2315:M2378" si="144">K2315*L2315</f>
        <v>14750</v>
      </c>
      <c r="N2315" s="7">
        <f t="shared" ref="N2315:N2378" si="145">J2315*L2315</f>
        <v>15920</v>
      </c>
      <c r="O2315" s="2">
        <v>77</v>
      </c>
      <c r="P2315" s="8">
        <f t="shared" ref="P2315:P2378" si="146">N2315+O2315</f>
        <v>15997</v>
      </c>
      <c r="Q2315" s="8">
        <f t="shared" ref="Q2315:Q2378" si="147">N2315-M2315</f>
        <v>1170</v>
      </c>
      <c r="R2315" s="2" t="s">
        <v>28</v>
      </c>
      <c r="S2315" s="24" cm="1">
        <f t="array" ref="S2315">_xlfn.IFS(P2315&lt;5000, P2315*2%,  P2315&lt;25000, P2315*5%, P2315&lt;50000, P2315*7%, P2315&lt;10000, P2315*9%, P2315&lt;250000, P2315*12%, P2315&gt;=250000, P2315*15%)</f>
        <v>799.85</v>
      </c>
    </row>
    <row r="2316" spans="1:19" x14ac:dyDescent="0.3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>VLOOKUP(F2316,'Customer Info'!A:B,2,FALSE)</f>
        <v>Toby</v>
      </c>
      <c r="H2316" s="6" t="str">
        <f>VLOOKUP(F2316,'Customer Info'!A:C,3,FALSE)</f>
        <v>Swindell</v>
      </c>
      <c r="I2316" s="6" t="str">
        <f>VLOOKUP(F2316,'Customer Info'!A:E,4,FALSE)</f>
        <v>Corporate</v>
      </c>
      <c r="J2316" s="2">
        <v>21566</v>
      </c>
      <c r="K2316" s="2">
        <v>19225</v>
      </c>
      <c r="L2316" s="2">
        <v>4</v>
      </c>
      <c r="M2316" s="7">
        <f t="shared" si="144"/>
        <v>76900</v>
      </c>
      <c r="N2316" s="7">
        <f t="shared" si="145"/>
        <v>86264</v>
      </c>
      <c r="O2316" s="2">
        <v>100</v>
      </c>
      <c r="P2316" s="8">
        <f t="shared" si="146"/>
        <v>86364</v>
      </c>
      <c r="Q2316" s="8">
        <f t="shared" si="147"/>
        <v>9364</v>
      </c>
      <c r="R2316" s="2" t="s">
        <v>28</v>
      </c>
      <c r="S2316" s="24" cm="1">
        <f t="array" ref="S2316">_xlfn.IFS(P2316&lt;5000, P2316*2%,  P2316&lt;25000, P2316*5%, P2316&lt;50000, P2316*7%, P2316&lt;10000, P2316*9%, P2316&lt;250000, P2316*12%, P2316&gt;=250000, P2316*15%)</f>
        <v>10363.68</v>
      </c>
    </row>
    <row r="2317" spans="1:19" x14ac:dyDescent="0.3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>VLOOKUP(F2317,'Customer Info'!A:B,2,FALSE)</f>
        <v>Jill</v>
      </c>
      <c r="H2317" s="6" t="str">
        <f>VLOOKUP(F2317,'Customer Info'!A:C,3,FALSE)</f>
        <v>Stevenson</v>
      </c>
      <c r="I2317" s="6" t="str">
        <f>VLOOKUP(F2317,'Customer Info'!A:E,4,FALSE)</f>
        <v>Consumer</v>
      </c>
      <c r="J2317" s="2">
        <v>61</v>
      </c>
      <c r="K2317" s="2">
        <v>56</v>
      </c>
      <c r="L2317" s="2">
        <v>1</v>
      </c>
      <c r="M2317" s="7">
        <f t="shared" si="144"/>
        <v>56</v>
      </c>
      <c r="N2317" s="7">
        <f t="shared" si="145"/>
        <v>61</v>
      </c>
      <c r="O2317" s="2">
        <v>10</v>
      </c>
      <c r="P2317" s="8">
        <f t="shared" si="146"/>
        <v>71</v>
      </c>
      <c r="Q2317" s="8">
        <f t="shared" si="147"/>
        <v>5</v>
      </c>
      <c r="R2317" s="2" t="s">
        <v>28</v>
      </c>
      <c r="S2317" s="24" cm="1">
        <f t="array" ref="S2317">_xlfn.IFS(P2317&lt;5000, P2317*2%,  P2317&lt;25000, P2317*5%, P2317&lt;50000, P2317*7%, P2317&lt;10000, P2317*9%, P2317&lt;250000, P2317*12%, P2317&gt;=250000, P2317*15%)</f>
        <v>1.42</v>
      </c>
    </row>
    <row r="2318" spans="1:19" x14ac:dyDescent="0.3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>VLOOKUP(F2318,'Customer Info'!A:B,2,FALSE)</f>
        <v>Matt</v>
      </c>
      <c r="H2318" s="6" t="str">
        <f>VLOOKUP(F2318,'Customer Info'!A:C,3,FALSE)</f>
        <v>Collins</v>
      </c>
      <c r="I2318" s="6" t="str">
        <f>VLOOKUP(F2318,'Customer Info'!A:E,4,FALSE)</f>
        <v>Corporate</v>
      </c>
      <c r="J2318" s="2">
        <v>167</v>
      </c>
      <c r="K2318" s="2">
        <v>152</v>
      </c>
      <c r="L2318" s="2">
        <v>4</v>
      </c>
      <c r="M2318" s="7">
        <f t="shared" si="144"/>
        <v>608</v>
      </c>
      <c r="N2318" s="7">
        <f t="shared" si="145"/>
        <v>668</v>
      </c>
      <c r="O2318" s="2">
        <v>30</v>
      </c>
      <c r="P2318" s="8">
        <f t="shared" si="146"/>
        <v>698</v>
      </c>
      <c r="Q2318" s="8">
        <f t="shared" si="147"/>
        <v>60</v>
      </c>
      <c r="R2318" s="2" t="s">
        <v>50</v>
      </c>
      <c r="S2318" s="24" cm="1">
        <f t="array" ref="S2318">_xlfn.IFS(P2318&lt;5000, P2318*2%,  P2318&lt;25000, P2318*5%, P2318&lt;50000, P2318*7%, P2318&lt;10000, P2318*9%, P2318&lt;250000, P2318*12%, P2318&gt;=250000, P2318*15%)</f>
        <v>13.96</v>
      </c>
    </row>
    <row r="2319" spans="1:19" x14ac:dyDescent="0.3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>VLOOKUP(F2319,'Customer Info'!A:B,2,FALSE)</f>
        <v>Valerie</v>
      </c>
      <c r="H2319" s="6" t="str">
        <f>VLOOKUP(F2319,'Customer Info'!A:C,3,FALSE)</f>
        <v>Takahito</v>
      </c>
      <c r="I2319" s="6" t="str">
        <f>VLOOKUP(F2319,'Customer Info'!A:E,4,FALSE)</f>
        <v>Consumer</v>
      </c>
      <c r="J2319" s="2">
        <v>1619</v>
      </c>
      <c r="K2319" s="2">
        <v>1442</v>
      </c>
      <c r="L2319" s="2">
        <v>3</v>
      </c>
      <c r="M2319" s="7">
        <f t="shared" si="144"/>
        <v>4326</v>
      </c>
      <c r="N2319" s="7">
        <f t="shared" si="145"/>
        <v>4857</v>
      </c>
      <c r="O2319" s="2">
        <v>25</v>
      </c>
      <c r="P2319" s="8">
        <f t="shared" si="146"/>
        <v>4882</v>
      </c>
      <c r="Q2319" s="8">
        <f t="shared" si="147"/>
        <v>531</v>
      </c>
      <c r="R2319" s="2" t="s">
        <v>28</v>
      </c>
      <c r="S2319" s="24" cm="1">
        <f t="array" ref="S2319">_xlfn.IFS(P2319&lt;5000, P2319*2%,  P2319&lt;25000, P2319*5%, P2319&lt;50000, P2319*7%, P2319&lt;10000, P2319*9%, P2319&lt;250000, P2319*12%, P2319&gt;=250000, P2319*15%)</f>
        <v>97.64</v>
      </c>
    </row>
    <row r="2320" spans="1:19" x14ac:dyDescent="0.3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>VLOOKUP(F2320,'Customer Info'!A:B,2,FALSE)</f>
        <v>Hunter</v>
      </c>
      <c r="H2320" s="6" t="str">
        <f>VLOOKUP(F2320,'Customer Info'!A:C,3,FALSE)</f>
        <v>Lopez</v>
      </c>
      <c r="I2320" s="6" t="str">
        <f>VLOOKUP(F2320,'Customer Info'!A:E,4,FALSE)</f>
        <v>Corporate</v>
      </c>
      <c r="J2320" s="2">
        <v>7534</v>
      </c>
      <c r="K2320" s="2">
        <v>7106</v>
      </c>
      <c r="L2320" s="2">
        <v>2</v>
      </c>
      <c r="M2320" s="7">
        <f t="shared" si="144"/>
        <v>14212</v>
      </c>
      <c r="N2320" s="7">
        <f t="shared" si="145"/>
        <v>15068</v>
      </c>
      <c r="O2320" s="2">
        <v>76</v>
      </c>
      <c r="P2320" s="8">
        <f t="shared" si="146"/>
        <v>15144</v>
      </c>
      <c r="Q2320" s="8">
        <f t="shared" si="147"/>
        <v>856</v>
      </c>
      <c r="R2320" s="2" t="s">
        <v>28</v>
      </c>
      <c r="S2320" s="24" cm="1">
        <f t="array" ref="S2320">_xlfn.IFS(P2320&lt;5000, P2320*2%,  P2320&lt;25000, P2320*5%, P2320&lt;50000, P2320*7%, P2320&lt;10000, P2320*9%, P2320&lt;250000, P2320*12%, P2320&gt;=250000, P2320*15%)</f>
        <v>757.2</v>
      </c>
    </row>
    <row r="2321" spans="1:19" x14ac:dyDescent="0.3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>VLOOKUP(F2321,'Customer Info'!A:B,2,FALSE)</f>
        <v>Nancy</v>
      </c>
      <c r="H2321" s="6" t="str">
        <f>VLOOKUP(F2321,'Customer Info'!A:C,3,FALSE)</f>
        <v>Lomonaco</v>
      </c>
      <c r="I2321" s="6" t="str">
        <f>VLOOKUP(F2321,'Customer Info'!A:E,4,FALSE)</f>
        <v>Consumer</v>
      </c>
      <c r="J2321" s="2">
        <v>542</v>
      </c>
      <c r="K2321" s="2">
        <v>492</v>
      </c>
      <c r="L2321" s="2">
        <v>5</v>
      </c>
      <c r="M2321" s="7">
        <f t="shared" si="144"/>
        <v>2460</v>
      </c>
      <c r="N2321" s="7">
        <f t="shared" si="145"/>
        <v>2710</v>
      </c>
      <c r="O2321" s="2">
        <v>87</v>
      </c>
      <c r="P2321" s="8">
        <f t="shared" si="146"/>
        <v>2797</v>
      </c>
      <c r="Q2321" s="8">
        <f t="shared" si="147"/>
        <v>250</v>
      </c>
      <c r="R2321" s="2" t="s">
        <v>56</v>
      </c>
      <c r="S2321" s="24" cm="1">
        <f t="array" ref="S2321">_xlfn.IFS(P2321&lt;5000, P2321*2%,  P2321&lt;25000, P2321*5%, P2321&lt;50000, P2321*7%, P2321&lt;10000, P2321*9%, P2321&lt;250000, P2321*12%, P2321&gt;=250000, P2321*15%)</f>
        <v>55.94</v>
      </c>
    </row>
    <row r="2322" spans="1:19" x14ac:dyDescent="0.3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>VLOOKUP(F2322,'Customer Info'!A:B,2,FALSE)</f>
        <v>Eugene</v>
      </c>
      <c r="H2322" s="6" t="str">
        <f>VLOOKUP(F2322,'Customer Info'!A:C,3,FALSE)</f>
        <v>Hildebrand</v>
      </c>
      <c r="I2322" s="6" t="str">
        <f>VLOOKUP(F2322,'Customer Info'!A:E,4,FALSE)</f>
        <v>Corporate</v>
      </c>
      <c r="J2322" s="2">
        <v>1146</v>
      </c>
      <c r="K2322" s="2">
        <v>1061</v>
      </c>
      <c r="L2322" s="2">
        <v>4</v>
      </c>
      <c r="M2322" s="7">
        <f t="shared" si="144"/>
        <v>4244</v>
      </c>
      <c r="N2322" s="7">
        <f t="shared" si="145"/>
        <v>4584</v>
      </c>
      <c r="O2322" s="2">
        <v>70</v>
      </c>
      <c r="P2322" s="8">
        <f t="shared" si="146"/>
        <v>4654</v>
      </c>
      <c r="Q2322" s="8">
        <f t="shared" si="147"/>
        <v>340</v>
      </c>
      <c r="R2322" s="2" t="s">
        <v>26</v>
      </c>
      <c r="S2322" s="24" cm="1">
        <f t="array" ref="S2322">_xlfn.IFS(P2322&lt;5000, P2322*2%,  P2322&lt;25000, P2322*5%, P2322&lt;50000, P2322*7%, P2322&lt;10000, P2322*9%, P2322&lt;250000, P2322*12%, P2322&gt;=250000, P2322*15%)</f>
        <v>93.08</v>
      </c>
    </row>
    <row r="2323" spans="1:19" x14ac:dyDescent="0.3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>VLOOKUP(F2323,'Customer Info'!A:B,2,FALSE)</f>
        <v>Darren</v>
      </c>
      <c r="H2323" s="6" t="str">
        <f>VLOOKUP(F2323,'Customer Info'!A:C,3,FALSE)</f>
        <v>Budd</v>
      </c>
      <c r="I2323" s="6" t="str">
        <f>VLOOKUP(F2323,'Customer Info'!A:E,4,FALSE)</f>
        <v>Corporate</v>
      </c>
      <c r="J2323" s="2">
        <v>3091</v>
      </c>
      <c r="K2323" s="2">
        <v>2889</v>
      </c>
      <c r="L2323" s="2">
        <v>1</v>
      </c>
      <c r="M2323" s="7">
        <f t="shared" si="144"/>
        <v>2889</v>
      </c>
      <c r="N2323" s="7">
        <f t="shared" si="145"/>
        <v>3091</v>
      </c>
      <c r="O2323" s="2">
        <v>45</v>
      </c>
      <c r="P2323" s="8">
        <f t="shared" si="146"/>
        <v>3136</v>
      </c>
      <c r="Q2323" s="8">
        <f t="shared" si="147"/>
        <v>202</v>
      </c>
      <c r="R2323" s="2" t="s">
        <v>28</v>
      </c>
      <c r="S2323" s="24" cm="1">
        <f t="array" ref="S2323">_xlfn.IFS(P2323&lt;5000, P2323*2%,  P2323&lt;25000, P2323*5%, P2323&lt;50000, P2323*7%, P2323&lt;10000, P2323*9%, P2323&lt;250000, P2323*12%, P2323&gt;=250000, P2323*15%)</f>
        <v>62.72</v>
      </c>
    </row>
    <row r="2324" spans="1:19" x14ac:dyDescent="0.3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>VLOOKUP(F2324,'Customer Info'!A:B,2,FALSE)</f>
        <v>Nat</v>
      </c>
      <c r="H2324" s="6" t="str">
        <f>VLOOKUP(F2324,'Customer Info'!A:C,3,FALSE)</f>
        <v>Carroll</v>
      </c>
      <c r="I2324" s="6" t="str">
        <f>VLOOKUP(F2324,'Customer Info'!A:E,4,FALSE)</f>
        <v>Consumer</v>
      </c>
      <c r="J2324" s="2">
        <v>191</v>
      </c>
      <c r="K2324" s="2">
        <v>170</v>
      </c>
      <c r="L2324" s="2">
        <v>1</v>
      </c>
      <c r="M2324" s="7">
        <f t="shared" si="144"/>
        <v>170</v>
      </c>
      <c r="N2324" s="7">
        <f t="shared" si="145"/>
        <v>191</v>
      </c>
      <c r="O2324" s="2">
        <v>30</v>
      </c>
      <c r="P2324" s="8">
        <f t="shared" si="146"/>
        <v>221</v>
      </c>
      <c r="Q2324" s="8">
        <f t="shared" si="147"/>
        <v>21</v>
      </c>
      <c r="R2324" s="2" t="s">
        <v>28</v>
      </c>
      <c r="S2324" s="24" cm="1">
        <f t="array" ref="S2324">_xlfn.IFS(P2324&lt;5000, P2324*2%,  P2324&lt;25000, P2324*5%, P2324&lt;50000, P2324*7%, P2324&lt;10000, P2324*9%, P2324&lt;250000, P2324*12%, P2324&gt;=250000, P2324*15%)</f>
        <v>4.42</v>
      </c>
    </row>
    <row r="2325" spans="1:19" x14ac:dyDescent="0.3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>VLOOKUP(F2325,'Customer Info'!A:B,2,FALSE)</f>
        <v>Debra</v>
      </c>
      <c r="H2325" s="6" t="str">
        <f>VLOOKUP(F2325,'Customer Info'!A:C,3,FALSE)</f>
        <v>Catini</v>
      </c>
      <c r="I2325" s="6" t="str">
        <f>VLOOKUP(F2325,'Customer Info'!A:E,4,FALSE)</f>
        <v>Home Office</v>
      </c>
      <c r="J2325" s="2">
        <v>6027</v>
      </c>
      <c r="K2325" s="2">
        <v>5694</v>
      </c>
      <c r="L2325" s="2">
        <v>3</v>
      </c>
      <c r="M2325" s="7">
        <f t="shared" si="144"/>
        <v>17082</v>
      </c>
      <c r="N2325" s="7">
        <f t="shared" si="145"/>
        <v>18081</v>
      </c>
      <c r="O2325" s="2">
        <v>41</v>
      </c>
      <c r="P2325" s="8">
        <f t="shared" si="146"/>
        <v>18122</v>
      </c>
      <c r="Q2325" s="8">
        <f t="shared" si="147"/>
        <v>999</v>
      </c>
      <c r="R2325" s="2" t="s">
        <v>28</v>
      </c>
      <c r="S2325" s="24" cm="1">
        <f t="array" ref="S2325">_xlfn.IFS(P2325&lt;5000, P2325*2%,  P2325&lt;25000, P2325*5%, P2325&lt;50000, P2325*7%, P2325&lt;10000, P2325*9%, P2325&lt;250000, P2325*12%, P2325&gt;=250000, P2325*15%)</f>
        <v>906.1</v>
      </c>
    </row>
    <row r="2326" spans="1:19" x14ac:dyDescent="0.3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>VLOOKUP(F2326,'Customer Info'!A:B,2,FALSE)</f>
        <v>Emily</v>
      </c>
      <c r="H2326" s="6" t="str">
        <f>VLOOKUP(F2326,'Customer Info'!A:C,3,FALSE)</f>
        <v>Burns</v>
      </c>
      <c r="I2326" s="6" t="str">
        <f>VLOOKUP(F2326,'Customer Info'!A:E,4,FALSE)</f>
        <v>Corporate</v>
      </c>
      <c r="J2326" s="2">
        <v>38328</v>
      </c>
      <c r="K2326" s="2">
        <v>35164</v>
      </c>
      <c r="L2326" s="2">
        <v>1</v>
      </c>
      <c r="M2326" s="7">
        <f t="shared" si="144"/>
        <v>35164</v>
      </c>
      <c r="N2326" s="7">
        <f t="shared" si="145"/>
        <v>38328</v>
      </c>
      <c r="O2326" s="2">
        <v>34</v>
      </c>
      <c r="P2326" s="8">
        <f t="shared" si="146"/>
        <v>38362</v>
      </c>
      <c r="Q2326" s="8">
        <f t="shared" si="147"/>
        <v>3164</v>
      </c>
      <c r="R2326" s="2" t="s">
        <v>28</v>
      </c>
      <c r="S2326" s="24" cm="1">
        <f t="array" ref="S2326">_xlfn.IFS(P2326&lt;5000, P2326*2%,  P2326&lt;25000, P2326*5%, P2326&lt;50000, P2326*7%, P2326&lt;10000, P2326*9%, P2326&lt;250000, P2326*12%, P2326&gt;=250000, P2326*15%)</f>
        <v>2685.34</v>
      </c>
    </row>
    <row r="2327" spans="1:19" x14ac:dyDescent="0.3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>VLOOKUP(F2327,'Customer Info'!A:B,2,FALSE)</f>
        <v>Stuart</v>
      </c>
      <c r="H2327" s="6" t="str">
        <f>VLOOKUP(F2327,'Customer Info'!A:C,3,FALSE)</f>
        <v>Calhoun</v>
      </c>
      <c r="I2327" s="6" t="str">
        <f>VLOOKUP(F2327,'Customer Info'!A:E,4,FALSE)</f>
        <v>Consumer</v>
      </c>
      <c r="J2327" s="2">
        <v>1498</v>
      </c>
      <c r="K2327" s="2">
        <v>1335</v>
      </c>
      <c r="L2327" s="2">
        <v>1</v>
      </c>
      <c r="M2327" s="7">
        <f t="shared" si="144"/>
        <v>1335</v>
      </c>
      <c r="N2327" s="7">
        <f t="shared" si="145"/>
        <v>1498</v>
      </c>
      <c r="O2327" s="2">
        <v>37</v>
      </c>
      <c r="P2327" s="8">
        <f t="shared" si="146"/>
        <v>1535</v>
      </c>
      <c r="Q2327" s="8">
        <f t="shared" si="147"/>
        <v>163</v>
      </c>
      <c r="R2327" s="2" t="s">
        <v>28</v>
      </c>
      <c r="S2327" s="24" cm="1">
        <f t="array" ref="S2327">_xlfn.IFS(P2327&lt;5000, P2327*2%,  P2327&lt;25000, P2327*5%, P2327&lt;50000, P2327*7%, P2327&lt;10000, P2327*9%, P2327&lt;250000, P2327*12%, P2327&gt;=250000, P2327*15%)</f>
        <v>30.7</v>
      </c>
    </row>
    <row r="2328" spans="1:19" x14ac:dyDescent="0.3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>VLOOKUP(F2328,'Customer Info'!A:B,2,FALSE)</f>
        <v>Shui</v>
      </c>
      <c r="H2328" s="6" t="str">
        <f>VLOOKUP(F2328,'Customer Info'!A:C,3,FALSE)</f>
        <v>Tom</v>
      </c>
      <c r="I2328" s="6" t="str">
        <f>VLOOKUP(F2328,'Customer Info'!A:E,4,FALSE)</f>
        <v>Consumer</v>
      </c>
      <c r="J2328" s="2">
        <v>3408</v>
      </c>
      <c r="K2328" s="2">
        <v>3215</v>
      </c>
      <c r="L2328" s="2">
        <v>4</v>
      </c>
      <c r="M2328" s="7">
        <f t="shared" si="144"/>
        <v>12860</v>
      </c>
      <c r="N2328" s="7">
        <f t="shared" si="145"/>
        <v>13632</v>
      </c>
      <c r="O2328" s="2">
        <v>48</v>
      </c>
      <c r="P2328" s="8">
        <f t="shared" si="146"/>
        <v>13680</v>
      </c>
      <c r="Q2328" s="8">
        <f t="shared" si="147"/>
        <v>772</v>
      </c>
      <c r="R2328" s="2" t="s">
        <v>50</v>
      </c>
      <c r="S2328" s="24" cm="1">
        <f t="array" ref="S2328">_xlfn.IFS(P2328&lt;5000, P2328*2%,  P2328&lt;25000, P2328*5%, P2328&lt;50000, P2328*7%, P2328&lt;10000, P2328*9%, P2328&lt;250000, P2328*12%, P2328&gt;=250000, P2328*15%)</f>
        <v>684</v>
      </c>
    </row>
    <row r="2329" spans="1:19" x14ac:dyDescent="0.3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>VLOOKUP(F2329,'Customer Info'!A:B,2,FALSE)</f>
        <v>Hunter</v>
      </c>
      <c r="H2329" s="6" t="str">
        <f>VLOOKUP(F2329,'Customer Info'!A:C,3,FALSE)</f>
        <v>Lopez</v>
      </c>
      <c r="I2329" s="6" t="str">
        <f>VLOOKUP(F2329,'Customer Info'!A:E,4,FALSE)</f>
        <v>Corporate</v>
      </c>
      <c r="J2329" s="2">
        <v>63</v>
      </c>
      <c r="K2329" s="2">
        <v>58</v>
      </c>
      <c r="L2329" s="2">
        <v>9</v>
      </c>
      <c r="M2329" s="7">
        <f t="shared" si="144"/>
        <v>522</v>
      </c>
      <c r="N2329" s="7">
        <f t="shared" si="145"/>
        <v>567</v>
      </c>
      <c r="O2329" s="2">
        <v>10</v>
      </c>
      <c r="P2329" s="8">
        <f t="shared" si="146"/>
        <v>577</v>
      </c>
      <c r="Q2329" s="8">
        <f t="shared" si="147"/>
        <v>45</v>
      </c>
      <c r="R2329" s="2" t="s">
        <v>28</v>
      </c>
      <c r="S2329" s="24" cm="1">
        <f t="array" ref="S2329">_xlfn.IFS(P2329&lt;5000, P2329*2%,  P2329&lt;25000, P2329*5%, P2329&lt;50000, P2329*7%, P2329&lt;10000, P2329*9%, P2329&lt;250000, P2329*12%, P2329&gt;=250000, P2329*15%)</f>
        <v>11.540000000000001</v>
      </c>
    </row>
    <row r="2330" spans="1:19" x14ac:dyDescent="0.3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>VLOOKUP(F2330,'Customer Info'!A:B,2,FALSE)</f>
        <v>Carl</v>
      </c>
      <c r="H2330" s="6" t="str">
        <f>VLOOKUP(F2330,'Customer Info'!A:C,3,FALSE)</f>
        <v>Weiss</v>
      </c>
      <c r="I2330" s="6" t="str">
        <f>VLOOKUP(F2330,'Customer Info'!A:E,4,FALSE)</f>
        <v>Corporate</v>
      </c>
      <c r="J2330" s="2">
        <v>1623</v>
      </c>
      <c r="K2330" s="2">
        <v>1546</v>
      </c>
      <c r="L2330" s="2">
        <v>3</v>
      </c>
      <c r="M2330" s="7">
        <f t="shared" si="144"/>
        <v>4638</v>
      </c>
      <c r="N2330" s="7">
        <f t="shared" si="145"/>
        <v>4869</v>
      </c>
      <c r="O2330" s="2">
        <v>48</v>
      </c>
      <c r="P2330" s="8">
        <f t="shared" si="146"/>
        <v>4917</v>
      </c>
      <c r="Q2330" s="8">
        <f t="shared" si="147"/>
        <v>231</v>
      </c>
      <c r="R2330" s="2" t="s">
        <v>28</v>
      </c>
      <c r="S2330" s="24" cm="1">
        <f t="array" ref="S2330">_xlfn.IFS(P2330&lt;5000, P2330*2%,  P2330&lt;25000, P2330*5%, P2330&lt;50000, P2330*7%, P2330&lt;10000, P2330*9%, P2330&lt;250000, P2330*12%, P2330&gt;=250000, P2330*15%)</f>
        <v>98.34</v>
      </c>
    </row>
    <row r="2331" spans="1:19" x14ac:dyDescent="0.3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>VLOOKUP(F2331,'Customer Info'!A:B,2,FALSE)</f>
        <v>Delfina</v>
      </c>
      <c r="H2331" s="6" t="str">
        <f>VLOOKUP(F2331,'Customer Info'!A:C,3,FALSE)</f>
        <v>Latchford</v>
      </c>
      <c r="I2331" s="6" t="str">
        <f>VLOOKUP(F2331,'Customer Info'!A:E,4,FALSE)</f>
        <v>Home Office</v>
      </c>
      <c r="J2331" s="2">
        <v>8379</v>
      </c>
      <c r="K2331" s="2">
        <v>8061</v>
      </c>
      <c r="L2331" s="2">
        <v>2</v>
      </c>
      <c r="M2331" s="7">
        <f t="shared" si="144"/>
        <v>16122</v>
      </c>
      <c r="N2331" s="7">
        <f t="shared" si="145"/>
        <v>16758</v>
      </c>
      <c r="O2331" s="2">
        <v>98</v>
      </c>
      <c r="P2331" s="8">
        <f t="shared" si="146"/>
        <v>16856</v>
      </c>
      <c r="Q2331" s="8">
        <f t="shared" si="147"/>
        <v>636</v>
      </c>
      <c r="R2331" s="2" t="s">
        <v>50</v>
      </c>
      <c r="S2331" s="24" cm="1">
        <f t="array" ref="S2331">_xlfn.IFS(P2331&lt;5000, P2331*2%,  P2331&lt;25000, P2331*5%, P2331&lt;50000, P2331*7%, P2331&lt;10000, P2331*9%, P2331&lt;250000, P2331*12%, P2331&gt;=250000, P2331*15%)</f>
        <v>842.80000000000007</v>
      </c>
    </row>
    <row r="2332" spans="1:19" x14ac:dyDescent="0.3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>VLOOKUP(F2332,'Customer Info'!A:B,2,FALSE)</f>
        <v>Caroline</v>
      </c>
      <c r="H2332" s="6" t="str">
        <f>VLOOKUP(F2332,'Customer Info'!A:C,3,FALSE)</f>
        <v>Jumper</v>
      </c>
      <c r="I2332" s="6" t="str">
        <f>VLOOKUP(F2332,'Customer Info'!A:E,4,FALSE)</f>
        <v>Consumer</v>
      </c>
      <c r="J2332" s="2">
        <v>1809</v>
      </c>
      <c r="K2332" s="2">
        <v>1691</v>
      </c>
      <c r="L2332" s="2">
        <v>1</v>
      </c>
      <c r="M2332" s="7">
        <f t="shared" si="144"/>
        <v>1691</v>
      </c>
      <c r="N2332" s="7">
        <f t="shared" si="145"/>
        <v>1809</v>
      </c>
      <c r="O2332" s="2">
        <v>32</v>
      </c>
      <c r="P2332" s="8">
        <f t="shared" si="146"/>
        <v>1841</v>
      </c>
      <c r="Q2332" s="8">
        <f t="shared" si="147"/>
        <v>118</v>
      </c>
      <c r="R2332" s="2" t="s">
        <v>28</v>
      </c>
      <c r="S2332" s="24" cm="1">
        <f t="array" ref="S2332">_xlfn.IFS(P2332&lt;5000, P2332*2%,  P2332&lt;25000, P2332*5%, P2332&lt;50000, P2332*7%, P2332&lt;10000, P2332*9%, P2332&lt;250000, P2332*12%, P2332&gt;=250000, P2332*15%)</f>
        <v>36.82</v>
      </c>
    </row>
    <row r="2333" spans="1:19" x14ac:dyDescent="0.3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>VLOOKUP(F2333,'Customer Info'!A:B,2,FALSE)</f>
        <v>Ed</v>
      </c>
      <c r="H2333" s="6" t="str">
        <f>VLOOKUP(F2333,'Customer Info'!A:C,3,FALSE)</f>
        <v>Braxton</v>
      </c>
      <c r="I2333" s="6" t="str">
        <f>VLOOKUP(F2333,'Customer Info'!A:E,4,FALSE)</f>
        <v>Consumer</v>
      </c>
      <c r="J2333" s="2">
        <v>511</v>
      </c>
      <c r="K2333" s="2">
        <v>468</v>
      </c>
      <c r="L2333" s="2">
        <v>3</v>
      </c>
      <c r="M2333" s="7">
        <f t="shared" si="144"/>
        <v>1404</v>
      </c>
      <c r="N2333" s="7">
        <f t="shared" si="145"/>
        <v>1533</v>
      </c>
      <c r="O2333" s="2">
        <v>88</v>
      </c>
      <c r="P2333" s="8">
        <f t="shared" si="146"/>
        <v>1621</v>
      </c>
      <c r="Q2333" s="8">
        <f t="shared" si="147"/>
        <v>129</v>
      </c>
      <c r="R2333" s="2" t="s">
        <v>50</v>
      </c>
      <c r="S2333" s="24" cm="1">
        <f t="array" ref="S2333">_xlfn.IFS(P2333&lt;5000, P2333*2%,  P2333&lt;25000, P2333*5%, P2333&lt;50000, P2333*7%, P2333&lt;10000, P2333*9%, P2333&lt;250000, P2333*12%, P2333&gt;=250000, P2333*15%)</f>
        <v>32.42</v>
      </c>
    </row>
    <row r="2334" spans="1:19" x14ac:dyDescent="0.3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>VLOOKUP(F2334,'Customer Info'!A:B,2,FALSE)</f>
        <v>Brendan</v>
      </c>
      <c r="H2334" s="6" t="str">
        <f>VLOOKUP(F2334,'Customer Info'!A:C,3,FALSE)</f>
        <v>Murry</v>
      </c>
      <c r="I2334" s="6" t="str">
        <f>VLOOKUP(F2334,'Customer Info'!A:E,4,FALSE)</f>
        <v>Home Office</v>
      </c>
      <c r="J2334" s="2">
        <v>8619</v>
      </c>
      <c r="K2334" s="2">
        <v>7759</v>
      </c>
      <c r="L2334" s="2">
        <v>5</v>
      </c>
      <c r="M2334" s="7">
        <f t="shared" si="144"/>
        <v>38795</v>
      </c>
      <c r="N2334" s="7">
        <f t="shared" si="145"/>
        <v>43095</v>
      </c>
      <c r="O2334" s="2">
        <v>73</v>
      </c>
      <c r="P2334" s="8">
        <f t="shared" si="146"/>
        <v>43168</v>
      </c>
      <c r="Q2334" s="8">
        <f t="shared" si="147"/>
        <v>4300</v>
      </c>
      <c r="R2334" s="2" t="s">
        <v>50</v>
      </c>
      <c r="S2334" s="24" cm="1">
        <f t="array" ref="S2334">_xlfn.IFS(P2334&lt;5000, P2334*2%,  P2334&lt;25000, P2334*5%, P2334&lt;50000, P2334*7%, P2334&lt;10000, P2334*9%, P2334&lt;250000, P2334*12%, P2334&gt;=250000, P2334*15%)</f>
        <v>3021.76</v>
      </c>
    </row>
    <row r="2335" spans="1:19" x14ac:dyDescent="0.3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>VLOOKUP(F2335,'Customer Info'!A:B,2,FALSE)</f>
        <v>Jeremy</v>
      </c>
      <c r="H2335" s="6" t="str">
        <f>VLOOKUP(F2335,'Customer Info'!A:C,3,FALSE)</f>
        <v>Ellison</v>
      </c>
      <c r="I2335" s="6" t="str">
        <f>VLOOKUP(F2335,'Customer Info'!A:E,4,FALSE)</f>
        <v>Corporate</v>
      </c>
      <c r="J2335" s="2">
        <v>5836</v>
      </c>
      <c r="K2335" s="2">
        <v>5457</v>
      </c>
      <c r="L2335" s="2">
        <v>6</v>
      </c>
      <c r="M2335" s="7">
        <f t="shared" si="144"/>
        <v>32742</v>
      </c>
      <c r="N2335" s="7">
        <f t="shared" si="145"/>
        <v>35016</v>
      </c>
      <c r="O2335" s="2">
        <v>61</v>
      </c>
      <c r="P2335" s="8">
        <f t="shared" si="146"/>
        <v>35077</v>
      </c>
      <c r="Q2335" s="8">
        <f t="shared" si="147"/>
        <v>2274</v>
      </c>
      <c r="R2335" s="2" t="s">
        <v>28</v>
      </c>
      <c r="S2335" s="24" cm="1">
        <f t="array" ref="S2335">_xlfn.IFS(P2335&lt;5000, P2335*2%,  P2335&lt;25000, P2335*5%, P2335&lt;50000, P2335*7%, P2335&lt;10000, P2335*9%, P2335&lt;250000, P2335*12%, P2335&gt;=250000, P2335*15%)</f>
        <v>2455.3900000000003</v>
      </c>
    </row>
    <row r="2336" spans="1:19" x14ac:dyDescent="0.3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>VLOOKUP(F2336,'Customer Info'!A:B,2,FALSE)</f>
        <v>Max</v>
      </c>
      <c r="H2336" s="6" t="str">
        <f>VLOOKUP(F2336,'Customer Info'!A:C,3,FALSE)</f>
        <v>Jones</v>
      </c>
      <c r="I2336" s="6" t="str">
        <f>VLOOKUP(F2336,'Customer Info'!A:E,4,FALSE)</f>
        <v>Home Office</v>
      </c>
      <c r="J2336" s="2">
        <v>2706</v>
      </c>
      <c r="K2336" s="2">
        <v>2553</v>
      </c>
      <c r="L2336" s="2">
        <v>1</v>
      </c>
      <c r="M2336" s="7">
        <f t="shared" si="144"/>
        <v>2553</v>
      </c>
      <c r="N2336" s="7">
        <f t="shared" si="145"/>
        <v>2706</v>
      </c>
      <c r="O2336" s="2">
        <v>56</v>
      </c>
      <c r="P2336" s="8">
        <f t="shared" si="146"/>
        <v>2762</v>
      </c>
      <c r="Q2336" s="8">
        <f t="shared" si="147"/>
        <v>153</v>
      </c>
      <c r="R2336" s="2" t="s">
        <v>50</v>
      </c>
      <c r="S2336" s="24" cm="1">
        <f t="array" ref="S2336">_xlfn.IFS(P2336&lt;5000, P2336*2%,  P2336&lt;25000, P2336*5%, P2336&lt;50000, P2336*7%, P2336&lt;10000, P2336*9%, P2336&lt;250000, P2336*12%, P2336&gt;=250000, P2336*15%)</f>
        <v>55.24</v>
      </c>
    </row>
    <row r="2337" spans="1:19" x14ac:dyDescent="0.3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>VLOOKUP(F2337,'Customer Info'!A:B,2,FALSE)</f>
        <v>Dan</v>
      </c>
      <c r="H2337" s="6" t="str">
        <f>VLOOKUP(F2337,'Customer Info'!A:C,3,FALSE)</f>
        <v>Campbell</v>
      </c>
      <c r="I2337" s="6" t="str">
        <f>VLOOKUP(F2337,'Customer Info'!A:E,4,FALSE)</f>
        <v>Corporate</v>
      </c>
      <c r="J2337" s="2">
        <v>458</v>
      </c>
      <c r="K2337" s="2">
        <v>419</v>
      </c>
      <c r="L2337" s="2">
        <v>7</v>
      </c>
      <c r="M2337" s="7">
        <f t="shared" si="144"/>
        <v>2933</v>
      </c>
      <c r="N2337" s="7">
        <f t="shared" si="145"/>
        <v>3206</v>
      </c>
      <c r="O2337" s="2">
        <v>32</v>
      </c>
      <c r="P2337" s="8">
        <f t="shared" si="146"/>
        <v>3238</v>
      </c>
      <c r="Q2337" s="8">
        <f t="shared" si="147"/>
        <v>273</v>
      </c>
      <c r="R2337" s="2" t="s">
        <v>28</v>
      </c>
      <c r="S2337" s="24" cm="1">
        <f t="array" ref="S2337">_xlfn.IFS(P2337&lt;5000, P2337*2%,  P2337&lt;25000, P2337*5%, P2337&lt;50000, P2337*7%, P2337&lt;10000, P2337*9%, P2337&lt;250000, P2337*12%, P2337&gt;=250000, P2337*15%)</f>
        <v>64.760000000000005</v>
      </c>
    </row>
    <row r="2338" spans="1:19" x14ac:dyDescent="0.3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>VLOOKUP(F2338,'Customer Info'!A:B,2,FALSE)</f>
        <v>Jeremy</v>
      </c>
      <c r="H2338" s="6" t="str">
        <f>VLOOKUP(F2338,'Customer Info'!A:C,3,FALSE)</f>
        <v>Ellison</v>
      </c>
      <c r="I2338" s="6" t="str">
        <f>VLOOKUP(F2338,'Customer Info'!A:E,4,FALSE)</f>
        <v>Corporate</v>
      </c>
      <c r="J2338" s="2">
        <v>8619</v>
      </c>
      <c r="K2338" s="2">
        <v>7759</v>
      </c>
      <c r="L2338" s="2">
        <v>3</v>
      </c>
      <c r="M2338" s="7">
        <f t="shared" si="144"/>
        <v>23277</v>
      </c>
      <c r="N2338" s="7">
        <f t="shared" si="145"/>
        <v>25857</v>
      </c>
      <c r="O2338" s="2">
        <v>60</v>
      </c>
      <c r="P2338" s="8">
        <f t="shared" si="146"/>
        <v>25917</v>
      </c>
      <c r="Q2338" s="8">
        <f t="shared" si="147"/>
        <v>2580</v>
      </c>
      <c r="R2338" s="2" t="s">
        <v>28</v>
      </c>
      <c r="S2338" s="24" cm="1">
        <f t="array" ref="S2338">_xlfn.IFS(P2338&lt;5000, P2338*2%,  P2338&lt;25000, P2338*5%, P2338&lt;50000, P2338*7%, P2338&lt;10000, P2338*9%, P2338&lt;250000, P2338*12%, P2338&gt;=250000, P2338*15%)</f>
        <v>1814.1900000000003</v>
      </c>
    </row>
    <row r="2339" spans="1:19" x14ac:dyDescent="0.3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>VLOOKUP(F2339,'Customer Info'!A:B,2,FALSE)</f>
        <v>Brenda</v>
      </c>
      <c r="H2339" s="6" t="str">
        <f>VLOOKUP(F2339,'Customer Info'!A:C,3,FALSE)</f>
        <v>Bowman</v>
      </c>
      <c r="I2339" s="6" t="str">
        <f>VLOOKUP(F2339,'Customer Info'!A:E,4,FALSE)</f>
        <v>Consumer</v>
      </c>
      <c r="J2339" s="2">
        <v>143</v>
      </c>
      <c r="K2339" s="2">
        <v>137</v>
      </c>
      <c r="L2339" s="2">
        <v>7</v>
      </c>
      <c r="M2339" s="7">
        <f t="shared" si="144"/>
        <v>959</v>
      </c>
      <c r="N2339" s="7">
        <f t="shared" si="145"/>
        <v>1001</v>
      </c>
      <c r="O2339" s="2">
        <v>30</v>
      </c>
      <c r="P2339" s="8">
        <f t="shared" si="146"/>
        <v>1031</v>
      </c>
      <c r="Q2339" s="8">
        <f t="shared" si="147"/>
        <v>42</v>
      </c>
      <c r="R2339" s="2" t="s">
        <v>28</v>
      </c>
      <c r="S2339" s="24" cm="1">
        <f t="array" ref="S2339">_xlfn.IFS(P2339&lt;5000, P2339*2%,  P2339&lt;25000, P2339*5%, P2339&lt;50000, P2339*7%, P2339&lt;10000, P2339*9%, P2339&lt;250000, P2339*12%, P2339&gt;=250000, P2339*15%)</f>
        <v>20.62</v>
      </c>
    </row>
    <row r="2340" spans="1:19" x14ac:dyDescent="0.3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>VLOOKUP(F2340,'Customer Info'!A:B,2,FALSE)</f>
        <v>Brooke</v>
      </c>
      <c r="H2340" s="6" t="str">
        <f>VLOOKUP(F2340,'Customer Info'!A:C,3,FALSE)</f>
        <v>Gillingham</v>
      </c>
      <c r="I2340" s="6" t="str">
        <f>VLOOKUP(F2340,'Customer Info'!A:E,4,FALSE)</f>
        <v>Home Office</v>
      </c>
      <c r="J2340" s="2">
        <v>5848</v>
      </c>
      <c r="K2340" s="2">
        <v>5214</v>
      </c>
      <c r="L2340" s="2">
        <v>1</v>
      </c>
      <c r="M2340" s="7">
        <f t="shared" si="144"/>
        <v>5214</v>
      </c>
      <c r="N2340" s="7">
        <f t="shared" si="145"/>
        <v>5848</v>
      </c>
      <c r="O2340" s="2">
        <v>61</v>
      </c>
      <c r="P2340" s="8">
        <f t="shared" si="146"/>
        <v>5909</v>
      </c>
      <c r="Q2340" s="8">
        <f t="shared" si="147"/>
        <v>634</v>
      </c>
      <c r="R2340" s="2" t="s">
        <v>28</v>
      </c>
      <c r="S2340" s="24" cm="1">
        <f t="array" ref="S2340">_xlfn.IFS(P2340&lt;5000, P2340*2%,  P2340&lt;25000, P2340*5%, P2340&lt;50000, P2340*7%, P2340&lt;10000, P2340*9%, P2340&lt;250000, P2340*12%, P2340&gt;=250000, P2340*15%)</f>
        <v>295.45</v>
      </c>
    </row>
    <row r="2341" spans="1:19" x14ac:dyDescent="0.3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>VLOOKUP(F2341,'Customer Info'!A:B,2,FALSE)</f>
        <v>Keith</v>
      </c>
      <c r="H2341" s="6" t="str">
        <f>VLOOKUP(F2341,'Customer Info'!A:C,3,FALSE)</f>
        <v>Herrera</v>
      </c>
      <c r="I2341" s="6" t="str">
        <f>VLOOKUP(F2341,'Customer Info'!A:E,4,FALSE)</f>
        <v>Consumer</v>
      </c>
      <c r="J2341" s="2">
        <v>1798</v>
      </c>
      <c r="K2341" s="2">
        <v>1650</v>
      </c>
      <c r="L2341" s="2">
        <v>5</v>
      </c>
      <c r="M2341" s="7">
        <f t="shared" si="144"/>
        <v>8250</v>
      </c>
      <c r="N2341" s="7">
        <f t="shared" si="145"/>
        <v>8990</v>
      </c>
      <c r="O2341" s="2">
        <v>24</v>
      </c>
      <c r="P2341" s="8">
        <f t="shared" si="146"/>
        <v>9014</v>
      </c>
      <c r="Q2341" s="8">
        <f t="shared" si="147"/>
        <v>740</v>
      </c>
      <c r="R2341" s="2" t="s">
        <v>26</v>
      </c>
      <c r="S2341" s="24" cm="1">
        <f t="array" ref="S2341">_xlfn.IFS(P2341&lt;5000, P2341*2%,  P2341&lt;25000, P2341*5%, P2341&lt;50000, P2341*7%, P2341&lt;10000, P2341*9%, P2341&lt;250000, P2341*12%, P2341&gt;=250000, P2341*15%)</f>
        <v>450.70000000000005</v>
      </c>
    </row>
    <row r="2342" spans="1:19" x14ac:dyDescent="0.3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>VLOOKUP(F2342,'Customer Info'!A:B,2,FALSE)</f>
        <v>Candace</v>
      </c>
      <c r="H2342" s="6" t="str">
        <f>VLOOKUP(F2342,'Customer Info'!A:C,3,FALSE)</f>
        <v>McMahon</v>
      </c>
      <c r="I2342" s="6" t="str">
        <f>VLOOKUP(F2342,'Customer Info'!A:E,4,FALSE)</f>
        <v>Consumer</v>
      </c>
      <c r="J2342" s="2">
        <v>194</v>
      </c>
      <c r="K2342" s="2">
        <v>176</v>
      </c>
      <c r="L2342" s="2">
        <v>2</v>
      </c>
      <c r="M2342" s="7">
        <f t="shared" si="144"/>
        <v>352</v>
      </c>
      <c r="N2342" s="7">
        <f t="shared" si="145"/>
        <v>388</v>
      </c>
      <c r="O2342" s="2">
        <v>30</v>
      </c>
      <c r="P2342" s="8">
        <f t="shared" si="146"/>
        <v>418</v>
      </c>
      <c r="Q2342" s="8">
        <f t="shared" si="147"/>
        <v>36</v>
      </c>
      <c r="R2342" s="2" t="s">
        <v>50</v>
      </c>
      <c r="S2342" s="24" cm="1">
        <f t="array" ref="S2342">_xlfn.IFS(P2342&lt;5000, P2342*2%,  P2342&lt;25000, P2342*5%, P2342&lt;50000, P2342*7%, P2342&lt;10000, P2342*9%, P2342&lt;250000, P2342*12%, P2342&gt;=250000, P2342*15%)</f>
        <v>8.36</v>
      </c>
    </row>
    <row r="2343" spans="1:19" x14ac:dyDescent="0.3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>VLOOKUP(F2343,'Customer Info'!A:B,2,FALSE)</f>
        <v>Ralph</v>
      </c>
      <c r="H2343" s="6" t="str">
        <f>VLOOKUP(F2343,'Customer Info'!A:C,3,FALSE)</f>
        <v>Arnett</v>
      </c>
      <c r="I2343" s="6" t="str">
        <f>VLOOKUP(F2343,'Customer Info'!A:E,4,FALSE)</f>
        <v>Consumer</v>
      </c>
      <c r="J2343" s="2">
        <v>77</v>
      </c>
      <c r="K2343" s="2">
        <v>73</v>
      </c>
      <c r="L2343" s="2">
        <v>4</v>
      </c>
      <c r="M2343" s="7">
        <f t="shared" si="144"/>
        <v>292</v>
      </c>
      <c r="N2343" s="7">
        <f t="shared" si="145"/>
        <v>308</v>
      </c>
      <c r="O2343" s="2">
        <v>10</v>
      </c>
      <c r="P2343" s="8">
        <f t="shared" si="146"/>
        <v>318</v>
      </c>
      <c r="Q2343" s="8">
        <f t="shared" si="147"/>
        <v>16</v>
      </c>
      <c r="R2343" s="2" t="s">
        <v>28</v>
      </c>
      <c r="S2343" s="24" cm="1">
        <f t="array" ref="S2343">_xlfn.IFS(P2343&lt;5000, P2343*2%,  P2343&lt;25000, P2343*5%, P2343&lt;50000, P2343*7%, P2343&lt;10000, P2343*9%, P2343&lt;250000, P2343*12%, P2343&gt;=250000, P2343*15%)</f>
        <v>6.36</v>
      </c>
    </row>
    <row r="2344" spans="1:19" x14ac:dyDescent="0.3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>VLOOKUP(F2344,'Customer Info'!A:B,2,FALSE)</f>
        <v>Barry</v>
      </c>
      <c r="H2344" s="6" t="str">
        <f>VLOOKUP(F2344,'Customer Info'!A:C,3,FALSE)</f>
        <v>Franzšsisch</v>
      </c>
      <c r="I2344" s="6" t="str">
        <f>VLOOKUP(F2344,'Customer Info'!A:E,4,FALSE)</f>
        <v>Corporate</v>
      </c>
      <c r="J2344" s="2">
        <v>400</v>
      </c>
      <c r="K2344" s="2">
        <v>360</v>
      </c>
      <c r="L2344" s="2">
        <v>14</v>
      </c>
      <c r="M2344" s="7">
        <f t="shared" si="144"/>
        <v>5040</v>
      </c>
      <c r="N2344" s="7">
        <f t="shared" si="145"/>
        <v>5600</v>
      </c>
      <c r="O2344" s="2">
        <v>51</v>
      </c>
      <c r="P2344" s="8">
        <f t="shared" si="146"/>
        <v>5651</v>
      </c>
      <c r="Q2344" s="8">
        <f t="shared" si="147"/>
        <v>560</v>
      </c>
      <c r="R2344" s="2" t="s">
        <v>28</v>
      </c>
      <c r="S2344" s="24" cm="1">
        <f t="array" ref="S2344">_xlfn.IFS(P2344&lt;5000, P2344*2%,  P2344&lt;25000, P2344*5%, P2344&lt;50000, P2344*7%, P2344&lt;10000, P2344*9%, P2344&lt;250000, P2344*12%, P2344&gt;=250000, P2344*15%)</f>
        <v>282.55</v>
      </c>
    </row>
    <row r="2345" spans="1:19" x14ac:dyDescent="0.3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>VLOOKUP(F2345,'Customer Info'!A:B,2,FALSE)</f>
        <v>Dana</v>
      </c>
      <c r="H2345" s="6" t="str">
        <f>VLOOKUP(F2345,'Customer Info'!A:C,3,FALSE)</f>
        <v>Kaydos</v>
      </c>
      <c r="I2345" s="6" t="str">
        <f>VLOOKUP(F2345,'Customer Info'!A:E,4,FALSE)</f>
        <v>Home Office</v>
      </c>
      <c r="J2345" s="2">
        <v>8351</v>
      </c>
      <c r="K2345" s="2">
        <v>8033</v>
      </c>
      <c r="L2345" s="2">
        <v>13</v>
      </c>
      <c r="M2345" s="7">
        <f t="shared" si="144"/>
        <v>104429</v>
      </c>
      <c r="N2345" s="7">
        <f t="shared" si="145"/>
        <v>108563</v>
      </c>
      <c r="O2345" s="2">
        <v>29</v>
      </c>
      <c r="P2345" s="8">
        <f t="shared" si="146"/>
        <v>108592</v>
      </c>
      <c r="Q2345" s="8">
        <f t="shared" si="147"/>
        <v>4134</v>
      </c>
      <c r="R2345" s="2" t="s">
        <v>50</v>
      </c>
      <c r="S2345" s="24" cm="1">
        <f t="array" ref="S2345">_xlfn.IFS(P2345&lt;5000, P2345*2%,  P2345&lt;25000, P2345*5%, P2345&lt;50000, P2345*7%, P2345&lt;10000, P2345*9%, P2345&lt;250000, P2345*12%, P2345&gt;=250000, P2345*15%)</f>
        <v>13031.039999999999</v>
      </c>
    </row>
    <row r="2346" spans="1:19" x14ac:dyDescent="0.3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>VLOOKUP(F2346,'Customer Info'!A:B,2,FALSE)</f>
        <v>Magdelene</v>
      </c>
      <c r="H2346" s="6" t="str">
        <f>VLOOKUP(F2346,'Customer Info'!A:C,3,FALSE)</f>
        <v>Morse</v>
      </c>
      <c r="I2346" s="6" t="str">
        <f>VLOOKUP(F2346,'Customer Info'!A:E,4,FALSE)</f>
        <v>Home Office</v>
      </c>
      <c r="J2346" s="2">
        <v>2759</v>
      </c>
      <c r="K2346" s="2">
        <v>2628</v>
      </c>
      <c r="L2346" s="2">
        <v>11</v>
      </c>
      <c r="M2346" s="7">
        <f t="shared" si="144"/>
        <v>28908</v>
      </c>
      <c r="N2346" s="7">
        <f t="shared" si="145"/>
        <v>30349</v>
      </c>
      <c r="O2346" s="2">
        <v>95</v>
      </c>
      <c r="P2346" s="8">
        <f t="shared" si="146"/>
        <v>30444</v>
      </c>
      <c r="Q2346" s="8">
        <f t="shared" si="147"/>
        <v>1441</v>
      </c>
      <c r="R2346" s="2" t="s">
        <v>28</v>
      </c>
      <c r="S2346" s="24" cm="1">
        <f t="array" ref="S2346">_xlfn.IFS(P2346&lt;5000, P2346*2%,  P2346&lt;25000, P2346*5%, P2346&lt;50000, P2346*7%, P2346&lt;10000, P2346*9%, P2346&lt;250000, P2346*12%, P2346&gt;=250000, P2346*15%)</f>
        <v>2131.0800000000004</v>
      </c>
    </row>
    <row r="2347" spans="1:19" x14ac:dyDescent="0.3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>VLOOKUP(F2347,'Customer Info'!A:B,2,FALSE)</f>
        <v>Liz</v>
      </c>
      <c r="H2347" s="6" t="str">
        <f>VLOOKUP(F2347,'Customer Info'!A:C,3,FALSE)</f>
        <v>Pelletier</v>
      </c>
      <c r="I2347" s="6" t="str">
        <f>VLOOKUP(F2347,'Customer Info'!A:E,4,FALSE)</f>
        <v>Consumer</v>
      </c>
      <c r="J2347" s="2">
        <v>2365</v>
      </c>
      <c r="K2347" s="2">
        <v>2232</v>
      </c>
      <c r="L2347" s="2">
        <v>2</v>
      </c>
      <c r="M2347" s="7">
        <f t="shared" si="144"/>
        <v>4464</v>
      </c>
      <c r="N2347" s="7">
        <f t="shared" si="145"/>
        <v>4730</v>
      </c>
      <c r="O2347" s="2">
        <v>50</v>
      </c>
      <c r="P2347" s="8">
        <f t="shared" si="146"/>
        <v>4780</v>
      </c>
      <c r="Q2347" s="8">
        <f t="shared" si="147"/>
        <v>266</v>
      </c>
      <c r="R2347" s="2" t="s">
        <v>26</v>
      </c>
      <c r="S2347" s="24" cm="1">
        <f t="array" ref="S2347">_xlfn.IFS(P2347&lt;5000, P2347*2%,  P2347&lt;25000, P2347*5%, P2347&lt;50000, P2347*7%, P2347&lt;10000, P2347*9%, P2347&lt;250000, P2347*12%, P2347&gt;=250000, P2347*15%)</f>
        <v>95.600000000000009</v>
      </c>
    </row>
    <row r="2348" spans="1:19" x14ac:dyDescent="0.3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>VLOOKUP(F2348,'Customer Info'!A:B,2,FALSE)</f>
        <v>Becky</v>
      </c>
      <c r="H2348" s="6" t="str">
        <f>VLOOKUP(F2348,'Customer Info'!A:C,3,FALSE)</f>
        <v>Pak</v>
      </c>
      <c r="I2348" s="6" t="str">
        <f>VLOOKUP(F2348,'Customer Info'!A:E,4,FALSE)</f>
        <v>Consumer</v>
      </c>
      <c r="J2348" s="2">
        <v>63</v>
      </c>
      <c r="K2348" s="2">
        <v>58</v>
      </c>
      <c r="L2348" s="2">
        <v>9</v>
      </c>
      <c r="M2348" s="7">
        <f t="shared" si="144"/>
        <v>522</v>
      </c>
      <c r="N2348" s="7">
        <f t="shared" si="145"/>
        <v>567</v>
      </c>
      <c r="O2348" s="2">
        <v>10</v>
      </c>
      <c r="P2348" s="8">
        <f t="shared" si="146"/>
        <v>577</v>
      </c>
      <c r="Q2348" s="8">
        <f t="shared" si="147"/>
        <v>45</v>
      </c>
      <c r="R2348" s="2" t="s">
        <v>28</v>
      </c>
      <c r="S2348" s="24" cm="1">
        <f t="array" ref="S2348">_xlfn.IFS(P2348&lt;5000, P2348*2%,  P2348&lt;25000, P2348*5%, P2348&lt;50000, P2348*7%, P2348&lt;10000, P2348*9%, P2348&lt;250000, P2348*12%, P2348&gt;=250000, P2348*15%)</f>
        <v>11.540000000000001</v>
      </c>
    </row>
    <row r="2349" spans="1:19" x14ac:dyDescent="0.3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>VLOOKUP(F2349,'Customer Info'!A:B,2,FALSE)</f>
        <v>William</v>
      </c>
      <c r="H2349" s="6" t="str">
        <f>VLOOKUP(F2349,'Customer Info'!A:C,3,FALSE)</f>
        <v>Brown</v>
      </c>
      <c r="I2349" s="6" t="str">
        <f>VLOOKUP(F2349,'Customer Info'!A:E,4,FALSE)</f>
        <v>Consumer</v>
      </c>
      <c r="J2349" s="2">
        <v>1704</v>
      </c>
      <c r="K2349" s="2">
        <v>1624</v>
      </c>
      <c r="L2349" s="2">
        <v>1</v>
      </c>
      <c r="M2349" s="7">
        <f t="shared" si="144"/>
        <v>1624</v>
      </c>
      <c r="N2349" s="7">
        <f t="shared" si="145"/>
        <v>1704</v>
      </c>
      <c r="O2349" s="2">
        <v>60</v>
      </c>
      <c r="P2349" s="8">
        <f t="shared" si="146"/>
        <v>1764</v>
      </c>
      <c r="Q2349" s="8">
        <f t="shared" si="147"/>
        <v>80</v>
      </c>
      <c r="R2349" s="2" t="s">
        <v>26</v>
      </c>
      <c r="S2349" s="24" cm="1">
        <f t="array" ref="S2349">_xlfn.IFS(P2349&lt;5000, P2349*2%,  P2349&lt;25000, P2349*5%, P2349&lt;50000, P2349*7%, P2349&lt;10000, P2349*9%, P2349&lt;250000, P2349*12%, P2349&gt;=250000, P2349*15%)</f>
        <v>35.28</v>
      </c>
    </row>
    <row r="2350" spans="1:19" x14ac:dyDescent="0.3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>VLOOKUP(F2350,'Customer Info'!A:B,2,FALSE)</f>
        <v>Ann</v>
      </c>
      <c r="H2350" s="6" t="str">
        <f>VLOOKUP(F2350,'Customer Info'!A:C,3,FALSE)</f>
        <v>Chong</v>
      </c>
      <c r="I2350" s="6" t="str">
        <f>VLOOKUP(F2350,'Customer Info'!A:E,4,FALSE)</f>
        <v>Corporate</v>
      </c>
      <c r="J2350" s="2">
        <v>170</v>
      </c>
      <c r="K2350" s="2">
        <v>160</v>
      </c>
      <c r="L2350" s="2">
        <v>4</v>
      </c>
      <c r="M2350" s="7">
        <f t="shared" si="144"/>
        <v>640</v>
      </c>
      <c r="N2350" s="7">
        <f t="shared" si="145"/>
        <v>680</v>
      </c>
      <c r="O2350" s="2">
        <v>30</v>
      </c>
      <c r="P2350" s="8">
        <f t="shared" si="146"/>
        <v>710</v>
      </c>
      <c r="Q2350" s="8">
        <f t="shared" si="147"/>
        <v>40</v>
      </c>
      <c r="R2350" s="2" t="s">
        <v>50</v>
      </c>
      <c r="S2350" s="24" cm="1">
        <f t="array" ref="S2350">_xlfn.IFS(P2350&lt;5000, P2350*2%,  P2350&lt;25000, P2350*5%, P2350&lt;50000, P2350*7%, P2350&lt;10000, P2350*9%, P2350&lt;250000, P2350*12%, P2350&gt;=250000, P2350*15%)</f>
        <v>14.200000000000001</v>
      </c>
    </row>
    <row r="2351" spans="1:19" x14ac:dyDescent="0.3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>VLOOKUP(F2351,'Customer Info'!A:B,2,FALSE)</f>
        <v>Jas</v>
      </c>
      <c r="H2351" s="6" t="str">
        <f>VLOOKUP(F2351,'Customer Info'!A:C,3,FALSE)</f>
        <v>O'Carroll</v>
      </c>
      <c r="I2351" s="6" t="str">
        <f>VLOOKUP(F2351,'Customer Info'!A:E,4,FALSE)</f>
        <v>Corporate</v>
      </c>
      <c r="J2351" s="2">
        <v>3224</v>
      </c>
      <c r="K2351" s="2">
        <v>2984</v>
      </c>
      <c r="L2351" s="2">
        <v>1</v>
      </c>
      <c r="M2351" s="7">
        <f t="shared" si="144"/>
        <v>2984</v>
      </c>
      <c r="N2351" s="7">
        <f t="shared" si="145"/>
        <v>3224</v>
      </c>
      <c r="O2351" s="2">
        <v>38</v>
      </c>
      <c r="P2351" s="8">
        <f t="shared" si="146"/>
        <v>3262</v>
      </c>
      <c r="Q2351" s="8">
        <f t="shared" si="147"/>
        <v>240</v>
      </c>
      <c r="R2351" s="2" t="s">
        <v>26</v>
      </c>
      <c r="S2351" s="24" cm="1">
        <f t="array" ref="S2351">_xlfn.IFS(P2351&lt;5000, P2351*2%,  P2351&lt;25000, P2351*5%, P2351&lt;50000, P2351*7%, P2351&lt;10000, P2351*9%, P2351&lt;250000, P2351*12%, P2351&gt;=250000, P2351*15%)</f>
        <v>65.239999999999995</v>
      </c>
    </row>
    <row r="2352" spans="1:19" x14ac:dyDescent="0.3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>VLOOKUP(F2352,'Customer Info'!A:B,2,FALSE)</f>
        <v>Cassandra</v>
      </c>
      <c r="H2352" s="6" t="str">
        <f>VLOOKUP(F2352,'Customer Info'!A:C,3,FALSE)</f>
        <v>Brandow</v>
      </c>
      <c r="I2352" s="6" t="str">
        <f>VLOOKUP(F2352,'Customer Info'!A:E,4,FALSE)</f>
        <v>Home Office</v>
      </c>
      <c r="J2352" s="2">
        <v>220</v>
      </c>
      <c r="K2352" s="2">
        <v>206</v>
      </c>
      <c r="L2352" s="2">
        <v>4</v>
      </c>
      <c r="M2352" s="7">
        <f t="shared" si="144"/>
        <v>824</v>
      </c>
      <c r="N2352" s="7">
        <f t="shared" si="145"/>
        <v>880</v>
      </c>
      <c r="O2352" s="2">
        <v>74</v>
      </c>
      <c r="P2352" s="8">
        <f t="shared" si="146"/>
        <v>954</v>
      </c>
      <c r="Q2352" s="8">
        <f t="shared" si="147"/>
        <v>56</v>
      </c>
      <c r="R2352" s="2" t="s">
        <v>28</v>
      </c>
      <c r="S2352" s="24" cm="1">
        <f t="array" ref="S2352">_xlfn.IFS(P2352&lt;5000, P2352*2%,  P2352&lt;25000, P2352*5%, P2352&lt;50000, P2352*7%, P2352&lt;10000, P2352*9%, P2352&lt;250000, P2352*12%, P2352&gt;=250000, P2352*15%)</f>
        <v>19.080000000000002</v>
      </c>
    </row>
    <row r="2353" spans="1:19" x14ac:dyDescent="0.3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>VLOOKUP(F2353,'Customer Info'!A:B,2,FALSE)</f>
        <v>Scott</v>
      </c>
      <c r="H2353" s="6" t="str">
        <f>VLOOKUP(F2353,'Customer Info'!A:C,3,FALSE)</f>
        <v>Cohen</v>
      </c>
      <c r="I2353" s="6" t="str">
        <f>VLOOKUP(F2353,'Customer Info'!A:E,4,FALSE)</f>
        <v>Home Office</v>
      </c>
      <c r="J2353" s="2">
        <v>3289</v>
      </c>
      <c r="K2353" s="2">
        <v>3105</v>
      </c>
      <c r="L2353" s="2">
        <v>2</v>
      </c>
      <c r="M2353" s="7">
        <f t="shared" si="144"/>
        <v>6210</v>
      </c>
      <c r="N2353" s="7">
        <f t="shared" si="145"/>
        <v>6578</v>
      </c>
      <c r="O2353" s="2">
        <v>71</v>
      </c>
      <c r="P2353" s="8">
        <f t="shared" si="146"/>
        <v>6649</v>
      </c>
      <c r="Q2353" s="8">
        <f t="shared" si="147"/>
        <v>368</v>
      </c>
      <c r="R2353" s="2" t="s">
        <v>28</v>
      </c>
      <c r="S2353" s="24" cm="1">
        <f t="array" ref="S2353">_xlfn.IFS(P2353&lt;5000, P2353*2%,  P2353&lt;25000, P2353*5%, P2353&lt;50000, P2353*7%, P2353&lt;10000, P2353*9%, P2353&lt;250000, P2353*12%, P2353&gt;=250000, P2353*15%)</f>
        <v>332.45000000000005</v>
      </c>
    </row>
    <row r="2354" spans="1:19" x14ac:dyDescent="0.3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>VLOOKUP(F2354,'Customer Info'!A:B,2,FALSE)</f>
        <v>Magdelene</v>
      </c>
      <c r="H2354" s="6" t="str">
        <f>VLOOKUP(F2354,'Customer Info'!A:C,3,FALSE)</f>
        <v>Morse</v>
      </c>
      <c r="I2354" s="6" t="str">
        <f>VLOOKUP(F2354,'Customer Info'!A:E,4,FALSE)</f>
        <v>Home Office</v>
      </c>
      <c r="J2354" s="2">
        <v>6701</v>
      </c>
      <c r="K2354" s="2">
        <v>6384</v>
      </c>
      <c r="L2354" s="2">
        <v>2</v>
      </c>
      <c r="M2354" s="7">
        <f t="shared" si="144"/>
        <v>12768</v>
      </c>
      <c r="N2354" s="7">
        <f t="shared" si="145"/>
        <v>13402</v>
      </c>
      <c r="O2354" s="2">
        <v>67</v>
      </c>
      <c r="P2354" s="8">
        <f t="shared" si="146"/>
        <v>13469</v>
      </c>
      <c r="Q2354" s="8">
        <f t="shared" si="147"/>
        <v>634</v>
      </c>
      <c r="R2354" s="2" t="s">
        <v>28</v>
      </c>
      <c r="S2354" s="24" cm="1">
        <f t="array" ref="S2354">_xlfn.IFS(P2354&lt;5000, P2354*2%,  P2354&lt;25000, P2354*5%, P2354&lt;50000, P2354*7%, P2354&lt;10000, P2354*9%, P2354&lt;250000, P2354*12%, P2354&gt;=250000, P2354*15%)</f>
        <v>673.45</v>
      </c>
    </row>
    <row r="2355" spans="1:19" x14ac:dyDescent="0.3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>VLOOKUP(F2355,'Customer Info'!A:B,2,FALSE)</f>
        <v>Jessica</v>
      </c>
      <c r="H2355" s="6" t="str">
        <f>VLOOKUP(F2355,'Customer Info'!A:C,3,FALSE)</f>
        <v>Myrick</v>
      </c>
      <c r="I2355" s="6" t="str">
        <f>VLOOKUP(F2355,'Customer Info'!A:E,4,FALSE)</f>
        <v>Corporate</v>
      </c>
      <c r="J2355" s="2">
        <v>2310</v>
      </c>
      <c r="K2355" s="2">
        <v>2040</v>
      </c>
      <c r="L2355" s="2">
        <v>3</v>
      </c>
      <c r="M2355" s="7">
        <f t="shared" si="144"/>
        <v>6120</v>
      </c>
      <c r="N2355" s="7">
        <f t="shared" si="145"/>
        <v>6930</v>
      </c>
      <c r="O2355" s="2">
        <v>39</v>
      </c>
      <c r="P2355" s="8">
        <f t="shared" si="146"/>
        <v>6969</v>
      </c>
      <c r="Q2355" s="8">
        <f t="shared" si="147"/>
        <v>810</v>
      </c>
      <c r="R2355" s="2" t="s">
        <v>28</v>
      </c>
      <c r="S2355" s="24" cm="1">
        <f t="array" ref="S2355">_xlfn.IFS(P2355&lt;5000, P2355*2%,  P2355&lt;25000, P2355*5%, P2355&lt;50000, P2355*7%, P2355&lt;10000, P2355*9%, P2355&lt;250000, P2355*12%, P2355&gt;=250000, P2355*15%)</f>
        <v>348.45000000000005</v>
      </c>
    </row>
    <row r="2356" spans="1:19" x14ac:dyDescent="0.3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>VLOOKUP(F2356,'Customer Info'!A:B,2,FALSE)</f>
        <v>Darren</v>
      </c>
      <c r="H2356" s="6" t="str">
        <f>VLOOKUP(F2356,'Customer Info'!A:C,3,FALSE)</f>
        <v>Budd</v>
      </c>
      <c r="I2356" s="6" t="str">
        <f>VLOOKUP(F2356,'Customer Info'!A:E,4,FALSE)</f>
        <v>Corporate</v>
      </c>
      <c r="J2356" s="2">
        <v>169</v>
      </c>
      <c r="K2356" s="2">
        <v>154</v>
      </c>
      <c r="L2356" s="2">
        <v>4</v>
      </c>
      <c r="M2356" s="7">
        <f t="shared" si="144"/>
        <v>616</v>
      </c>
      <c r="N2356" s="7">
        <f t="shared" si="145"/>
        <v>676</v>
      </c>
      <c r="O2356" s="2">
        <v>30</v>
      </c>
      <c r="P2356" s="8">
        <f t="shared" si="146"/>
        <v>706</v>
      </c>
      <c r="Q2356" s="8">
        <f t="shared" si="147"/>
        <v>60</v>
      </c>
      <c r="R2356" s="2" t="s">
        <v>28</v>
      </c>
      <c r="S2356" s="24" cm="1">
        <f t="array" ref="S2356">_xlfn.IFS(P2356&lt;5000, P2356*2%,  P2356&lt;25000, P2356*5%, P2356&lt;50000, P2356*7%, P2356&lt;10000, P2356*9%, P2356&lt;250000, P2356*12%, P2356&gt;=250000, P2356*15%)</f>
        <v>14.120000000000001</v>
      </c>
    </row>
    <row r="2357" spans="1:19" x14ac:dyDescent="0.3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>VLOOKUP(F2357,'Customer Info'!A:B,2,FALSE)</f>
        <v>Adam</v>
      </c>
      <c r="H2357" s="6" t="str">
        <f>VLOOKUP(F2357,'Customer Info'!A:C,3,FALSE)</f>
        <v>Bellavance</v>
      </c>
      <c r="I2357" s="6" t="str">
        <f>VLOOKUP(F2357,'Customer Info'!A:E,4,FALSE)</f>
        <v>Consumer</v>
      </c>
      <c r="J2357" s="2">
        <v>1809</v>
      </c>
      <c r="K2357" s="2">
        <v>1691</v>
      </c>
      <c r="L2357" s="2">
        <v>5</v>
      </c>
      <c r="M2357" s="7">
        <f t="shared" si="144"/>
        <v>8455</v>
      </c>
      <c r="N2357" s="7">
        <f t="shared" si="145"/>
        <v>9045</v>
      </c>
      <c r="O2357" s="2">
        <v>25</v>
      </c>
      <c r="P2357" s="8">
        <f t="shared" si="146"/>
        <v>9070</v>
      </c>
      <c r="Q2357" s="8">
        <f t="shared" si="147"/>
        <v>590</v>
      </c>
      <c r="R2357" s="2" t="s">
        <v>28</v>
      </c>
      <c r="S2357" s="24" cm="1">
        <f t="array" ref="S2357">_xlfn.IFS(P2357&lt;5000, P2357*2%,  P2357&lt;25000, P2357*5%, P2357&lt;50000, P2357*7%, P2357&lt;10000, P2357*9%, P2357&lt;250000, P2357*12%, P2357&gt;=250000, P2357*15%)</f>
        <v>453.5</v>
      </c>
    </row>
    <row r="2358" spans="1:19" x14ac:dyDescent="0.3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>VLOOKUP(F2358,'Customer Info'!A:B,2,FALSE)</f>
        <v>Hunter</v>
      </c>
      <c r="H2358" s="6" t="str">
        <f>VLOOKUP(F2358,'Customer Info'!A:C,3,FALSE)</f>
        <v>Glantz</v>
      </c>
      <c r="I2358" s="6" t="str">
        <f>VLOOKUP(F2358,'Customer Info'!A:E,4,FALSE)</f>
        <v>Home Office</v>
      </c>
      <c r="J2358" s="2">
        <v>1574</v>
      </c>
      <c r="K2358" s="2">
        <v>1458</v>
      </c>
      <c r="L2358" s="2">
        <v>3</v>
      </c>
      <c r="M2358" s="7">
        <f t="shared" si="144"/>
        <v>4374</v>
      </c>
      <c r="N2358" s="7">
        <f t="shared" si="145"/>
        <v>4722</v>
      </c>
      <c r="O2358" s="2">
        <v>36</v>
      </c>
      <c r="P2358" s="8">
        <f t="shared" si="146"/>
        <v>4758</v>
      </c>
      <c r="Q2358" s="8">
        <f t="shared" si="147"/>
        <v>348</v>
      </c>
      <c r="R2358" s="2" t="s">
        <v>28</v>
      </c>
      <c r="S2358" s="24" cm="1">
        <f t="array" ref="S2358">_xlfn.IFS(P2358&lt;5000, P2358*2%,  P2358&lt;25000, P2358*5%, P2358&lt;50000, P2358*7%, P2358&lt;10000, P2358*9%, P2358&lt;250000, P2358*12%, P2358&gt;=250000, P2358*15%)</f>
        <v>95.16</v>
      </c>
    </row>
    <row r="2359" spans="1:19" x14ac:dyDescent="0.3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>VLOOKUP(F2359,'Customer Info'!A:B,2,FALSE)</f>
        <v>Lindsay</v>
      </c>
      <c r="H2359" s="6" t="str">
        <f>VLOOKUP(F2359,'Customer Info'!A:C,3,FALSE)</f>
        <v>Castell</v>
      </c>
      <c r="I2359" s="6" t="str">
        <f>VLOOKUP(F2359,'Customer Info'!A:E,4,FALSE)</f>
        <v>Corporate</v>
      </c>
      <c r="J2359" s="2">
        <v>183</v>
      </c>
      <c r="K2359" s="2">
        <v>168</v>
      </c>
      <c r="L2359" s="2">
        <v>1</v>
      </c>
      <c r="M2359" s="7">
        <f t="shared" si="144"/>
        <v>168</v>
      </c>
      <c r="N2359" s="7">
        <f t="shared" si="145"/>
        <v>183</v>
      </c>
      <c r="O2359" s="2">
        <v>30</v>
      </c>
      <c r="P2359" s="8">
        <f t="shared" si="146"/>
        <v>213</v>
      </c>
      <c r="Q2359" s="8">
        <f t="shared" si="147"/>
        <v>15</v>
      </c>
      <c r="R2359" s="2" t="s">
        <v>28</v>
      </c>
      <c r="S2359" s="24" cm="1">
        <f t="array" ref="S2359">_xlfn.IFS(P2359&lt;5000, P2359*2%,  P2359&lt;25000, P2359*5%, P2359&lt;50000, P2359*7%, P2359&lt;10000, P2359*9%, P2359&lt;250000, P2359*12%, P2359&gt;=250000, P2359*15%)</f>
        <v>4.26</v>
      </c>
    </row>
    <row r="2360" spans="1:19" x14ac:dyDescent="0.3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>VLOOKUP(F2360,'Customer Info'!A:B,2,FALSE)</f>
        <v>Rick</v>
      </c>
      <c r="H2360" s="6" t="str">
        <f>VLOOKUP(F2360,'Customer Info'!A:C,3,FALSE)</f>
        <v>Duston</v>
      </c>
      <c r="I2360" s="6" t="str">
        <f>VLOOKUP(F2360,'Customer Info'!A:E,4,FALSE)</f>
        <v>Consumer</v>
      </c>
      <c r="J2360" s="2">
        <v>520</v>
      </c>
      <c r="K2360" s="2">
        <v>477</v>
      </c>
      <c r="L2360" s="2">
        <v>3</v>
      </c>
      <c r="M2360" s="7">
        <f t="shared" si="144"/>
        <v>1431</v>
      </c>
      <c r="N2360" s="7">
        <f t="shared" si="145"/>
        <v>1560</v>
      </c>
      <c r="O2360" s="2">
        <v>39</v>
      </c>
      <c r="P2360" s="8">
        <f t="shared" si="146"/>
        <v>1599</v>
      </c>
      <c r="Q2360" s="8">
        <f t="shared" si="147"/>
        <v>129</v>
      </c>
      <c r="R2360" s="2" t="s">
        <v>28</v>
      </c>
      <c r="S2360" s="24" cm="1">
        <f t="array" ref="S2360">_xlfn.IFS(P2360&lt;5000, P2360*2%,  P2360&lt;25000, P2360*5%, P2360&lt;50000, P2360*7%, P2360&lt;10000, P2360*9%, P2360&lt;250000, P2360*12%, P2360&gt;=250000, P2360*15%)</f>
        <v>31.98</v>
      </c>
    </row>
    <row r="2361" spans="1:19" x14ac:dyDescent="0.3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>VLOOKUP(F2361,'Customer Info'!A:B,2,FALSE)</f>
        <v>Kean</v>
      </c>
      <c r="H2361" s="6" t="str">
        <f>VLOOKUP(F2361,'Customer Info'!A:C,3,FALSE)</f>
        <v>Takahito</v>
      </c>
      <c r="I2361" s="6" t="str">
        <f>VLOOKUP(F2361,'Customer Info'!A:E,4,FALSE)</f>
        <v>Home Office</v>
      </c>
      <c r="J2361" s="2">
        <v>8399</v>
      </c>
      <c r="K2361" s="2">
        <v>8001</v>
      </c>
      <c r="L2361" s="2">
        <v>1</v>
      </c>
      <c r="M2361" s="7">
        <f t="shared" si="144"/>
        <v>8001</v>
      </c>
      <c r="N2361" s="7">
        <f t="shared" si="145"/>
        <v>8399</v>
      </c>
      <c r="O2361" s="2">
        <v>80</v>
      </c>
      <c r="P2361" s="8">
        <f t="shared" si="146"/>
        <v>8479</v>
      </c>
      <c r="Q2361" s="8">
        <f t="shared" si="147"/>
        <v>398</v>
      </c>
      <c r="R2361" s="2" t="s">
        <v>50</v>
      </c>
      <c r="S2361" s="24" cm="1">
        <f t="array" ref="S2361">_xlfn.IFS(P2361&lt;5000, P2361*2%,  P2361&lt;25000, P2361*5%, P2361&lt;50000, P2361*7%, P2361&lt;10000, P2361*9%, P2361&lt;250000, P2361*12%, P2361&gt;=250000, P2361*15%)</f>
        <v>423.95000000000005</v>
      </c>
    </row>
    <row r="2362" spans="1:19" x14ac:dyDescent="0.3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>VLOOKUP(F2362,'Customer Info'!A:B,2,FALSE)</f>
        <v>Thea</v>
      </c>
      <c r="H2362" s="6" t="str">
        <f>VLOOKUP(F2362,'Customer Info'!A:C,3,FALSE)</f>
        <v>Hendricks</v>
      </c>
      <c r="I2362" s="6" t="str">
        <f>VLOOKUP(F2362,'Customer Info'!A:E,4,FALSE)</f>
        <v>Home Office</v>
      </c>
      <c r="J2362" s="2">
        <v>2526</v>
      </c>
      <c r="K2362" s="2">
        <v>2408</v>
      </c>
      <c r="L2362" s="2">
        <v>9</v>
      </c>
      <c r="M2362" s="7">
        <f t="shared" si="144"/>
        <v>21672</v>
      </c>
      <c r="N2362" s="7">
        <f t="shared" si="145"/>
        <v>22734</v>
      </c>
      <c r="O2362" s="2">
        <v>82</v>
      </c>
      <c r="P2362" s="8">
        <f t="shared" si="146"/>
        <v>22816</v>
      </c>
      <c r="Q2362" s="8">
        <f t="shared" si="147"/>
        <v>1062</v>
      </c>
      <c r="R2362" s="2" t="s">
        <v>50</v>
      </c>
      <c r="S2362" s="24" cm="1">
        <f t="array" ref="S2362">_xlfn.IFS(P2362&lt;5000, P2362*2%,  P2362&lt;25000, P2362*5%, P2362&lt;50000, P2362*7%, P2362&lt;10000, P2362*9%, P2362&lt;250000, P2362*12%, P2362&gt;=250000, P2362*15%)</f>
        <v>1140.8</v>
      </c>
    </row>
    <row r="2363" spans="1:19" x14ac:dyDescent="0.3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>VLOOKUP(F2363,'Customer Info'!A:B,2,FALSE)</f>
        <v>Hunter</v>
      </c>
      <c r="H2363" s="6" t="str">
        <f>VLOOKUP(F2363,'Customer Info'!A:C,3,FALSE)</f>
        <v>Lopez</v>
      </c>
      <c r="I2363" s="6" t="str">
        <f>VLOOKUP(F2363,'Customer Info'!A:E,4,FALSE)</f>
        <v>Corporate</v>
      </c>
      <c r="J2363" s="2">
        <v>520</v>
      </c>
      <c r="K2363" s="2">
        <v>477</v>
      </c>
      <c r="L2363" s="2">
        <v>3</v>
      </c>
      <c r="M2363" s="7">
        <f t="shared" si="144"/>
        <v>1431</v>
      </c>
      <c r="N2363" s="7">
        <f t="shared" si="145"/>
        <v>1560</v>
      </c>
      <c r="O2363" s="2">
        <v>49</v>
      </c>
      <c r="P2363" s="8">
        <f t="shared" si="146"/>
        <v>1609</v>
      </c>
      <c r="Q2363" s="8">
        <f t="shared" si="147"/>
        <v>129</v>
      </c>
      <c r="R2363" s="2" t="s">
        <v>50</v>
      </c>
      <c r="S2363" s="24" cm="1">
        <f t="array" ref="S2363">_xlfn.IFS(P2363&lt;5000, P2363*2%,  P2363&lt;25000, P2363*5%, P2363&lt;50000, P2363*7%, P2363&lt;10000, P2363*9%, P2363&lt;250000, P2363*12%, P2363&gt;=250000, P2363*15%)</f>
        <v>32.18</v>
      </c>
    </row>
    <row r="2364" spans="1:19" x14ac:dyDescent="0.3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>VLOOKUP(F2364,'Customer Info'!A:B,2,FALSE)</f>
        <v>Evan</v>
      </c>
      <c r="H2364" s="6" t="str">
        <f>VLOOKUP(F2364,'Customer Info'!A:C,3,FALSE)</f>
        <v>Bailliet</v>
      </c>
      <c r="I2364" s="6" t="str">
        <f>VLOOKUP(F2364,'Customer Info'!A:E,4,FALSE)</f>
        <v>Corporate</v>
      </c>
      <c r="J2364" s="2">
        <v>511</v>
      </c>
      <c r="K2364" s="2">
        <v>477</v>
      </c>
      <c r="L2364" s="2">
        <v>9</v>
      </c>
      <c r="M2364" s="7">
        <f t="shared" si="144"/>
        <v>4293</v>
      </c>
      <c r="N2364" s="7">
        <f t="shared" si="145"/>
        <v>4599</v>
      </c>
      <c r="O2364" s="2">
        <v>82</v>
      </c>
      <c r="P2364" s="8">
        <f t="shared" si="146"/>
        <v>4681</v>
      </c>
      <c r="Q2364" s="8">
        <f t="shared" si="147"/>
        <v>306</v>
      </c>
      <c r="R2364" s="2" t="s">
        <v>50</v>
      </c>
      <c r="S2364" s="24" cm="1">
        <f t="array" ref="S2364">_xlfn.IFS(P2364&lt;5000, P2364*2%,  P2364&lt;25000, P2364*5%, P2364&lt;50000, P2364*7%, P2364&lt;10000, P2364*9%, P2364&lt;250000, P2364*12%, P2364&gt;=250000, P2364*15%)</f>
        <v>93.62</v>
      </c>
    </row>
    <row r="2365" spans="1:19" x14ac:dyDescent="0.3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>VLOOKUP(F2365,'Customer Info'!A:B,2,FALSE)</f>
        <v>Giulietta</v>
      </c>
      <c r="H2365" s="6" t="str">
        <f>VLOOKUP(F2365,'Customer Info'!A:C,3,FALSE)</f>
        <v>Weimer</v>
      </c>
      <c r="I2365" s="6" t="str">
        <f>VLOOKUP(F2365,'Customer Info'!A:E,4,FALSE)</f>
        <v>Consumer</v>
      </c>
      <c r="J2365" s="2">
        <v>954</v>
      </c>
      <c r="K2365" s="2">
        <v>901</v>
      </c>
      <c r="L2365" s="2">
        <v>1</v>
      </c>
      <c r="M2365" s="7">
        <f t="shared" si="144"/>
        <v>901</v>
      </c>
      <c r="N2365" s="7">
        <f t="shared" si="145"/>
        <v>954</v>
      </c>
      <c r="O2365" s="2">
        <v>46</v>
      </c>
      <c r="P2365" s="8">
        <f t="shared" si="146"/>
        <v>1000</v>
      </c>
      <c r="Q2365" s="8">
        <f t="shared" si="147"/>
        <v>53</v>
      </c>
      <c r="R2365" s="2" t="s">
        <v>28</v>
      </c>
      <c r="S2365" s="24" cm="1">
        <f t="array" ref="S2365">_xlfn.IFS(P2365&lt;5000, P2365*2%,  P2365&lt;25000, P2365*5%, P2365&lt;50000, P2365*7%, P2365&lt;10000, P2365*9%, P2365&lt;250000, P2365*12%, P2365&gt;=250000, P2365*15%)</f>
        <v>20</v>
      </c>
    </row>
    <row r="2366" spans="1:19" x14ac:dyDescent="0.3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>VLOOKUP(F2366,'Customer Info'!A:B,2,FALSE)</f>
        <v>Paul</v>
      </c>
      <c r="H2366" s="6" t="str">
        <f>VLOOKUP(F2366,'Customer Info'!A:C,3,FALSE)</f>
        <v>Knutson</v>
      </c>
      <c r="I2366" s="6" t="str">
        <f>VLOOKUP(F2366,'Customer Info'!A:E,4,FALSE)</f>
        <v>Home Office</v>
      </c>
      <c r="J2366" s="2">
        <v>93</v>
      </c>
      <c r="K2366" s="2">
        <v>86</v>
      </c>
      <c r="L2366" s="2">
        <v>3</v>
      </c>
      <c r="M2366" s="7">
        <f t="shared" si="144"/>
        <v>258</v>
      </c>
      <c r="N2366" s="7">
        <f t="shared" si="145"/>
        <v>279</v>
      </c>
      <c r="O2366" s="2">
        <v>10</v>
      </c>
      <c r="P2366" s="8">
        <f t="shared" si="146"/>
        <v>289</v>
      </c>
      <c r="Q2366" s="8">
        <f t="shared" si="147"/>
        <v>21</v>
      </c>
      <c r="R2366" s="2" t="s">
        <v>28</v>
      </c>
      <c r="S2366" s="24" cm="1">
        <f t="array" ref="S2366">_xlfn.IFS(P2366&lt;5000, P2366*2%,  P2366&lt;25000, P2366*5%, P2366&lt;50000, P2366*7%, P2366&lt;10000, P2366*9%, P2366&lt;250000, P2366*12%, P2366&gt;=250000, P2366*15%)</f>
        <v>5.78</v>
      </c>
    </row>
    <row r="2367" spans="1:19" x14ac:dyDescent="0.3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>VLOOKUP(F2367,'Customer Info'!A:B,2,FALSE)</f>
        <v>Jim</v>
      </c>
      <c r="H2367" s="6" t="str">
        <f>VLOOKUP(F2367,'Customer Info'!A:C,3,FALSE)</f>
        <v>Epp</v>
      </c>
      <c r="I2367" s="6" t="str">
        <f>VLOOKUP(F2367,'Customer Info'!A:E,4,FALSE)</f>
        <v>Consumer</v>
      </c>
      <c r="J2367" s="2">
        <v>171</v>
      </c>
      <c r="K2367" s="2">
        <v>153</v>
      </c>
      <c r="L2367" s="2">
        <v>5</v>
      </c>
      <c r="M2367" s="7">
        <f t="shared" si="144"/>
        <v>765</v>
      </c>
      <c r="N2367" s="7">
        <f t="shared" si="145"/>
        <v>855</v>
      </c>
      <c r="O2367" s="2">
        <v>30</v>
      </c>
      <c r="P2367" s="8">
        <f t="shared" si="146"/>
        <v>885</v>
      </c>
      <c r="Q2367" s="8">
        <f t="shared" si="147"/>
        <v>90</v>
      </c>
      <c r="R2367" s="2" t="s">
        <v>50</v>
      </c>
      <c r="S2367" s="24" cm="1">
        <f t="array" ref="S2367">_xlfn.IFS(P2367&lt;5000, P2367*2%,  P2367&lt;25000, P2367*5%, P2367&lt;50000, P2367*7%, P2367&lt;10000, P2367*9%, P2367&lt;250000, P2367*12%, P2367&gt;=250000, P2367*15%)</f>
        <v>17.7</v>
      </c>
    </row>
    <row r="2368" spans="1:19" x14ac:dyDescent="0.3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>VLOOKUP(F2368,'Customer Info'!A:B,2,FALSE)</f>
        <v>Carl</v>
      </c>
      <c r="H2368" s="6" t="str">
        <f>VLOOKUP(F2368,'Customer Info'!A:C,3,FALSE)</f>
        <v>Weiss</v>
      </c>
      <c r="I2368" s="6" t="str">
        <f>VLOOKUP(F2368,'Customer Info'!A:E,4,FALSE)</f>
        <v>Consumer</v>
      </c>
      <c r="J2368" s="2">
        <v>2778</v>
      </c>
      <c r="K2368" s="2">
        <v>2573</v>
      </c>
      <c r="L2368" s="2">
        <v>1</v>
      </c>
      <c r="M2368" s="7">
        <f t="shared" si="144"/>
        <v>2573</v>
      </c>
      <c r="N2368" s="7">
        <f t="shared" si="145"/>
        <v>2778</v>
      </c>
      <c r="O2368" s="2">
        <v>66</v>
      </c>
      <c r="P2368" s="8">
        <f t="shared" si="146"/>
        <v>2844</v>
      </c>
      <c r="Q2368" s="8">
        <f t="shared" si="147"/>
        <v>205</v>
      </c>
      <c r="R2368" s="2" t="s">
        <v>28</v>
      </c>
      <c r="S2368" s="24" cm="1">
        <f t="array" ref="S2368">_xlfn.IFS(P2368&lt;5000, P2368*2%,  P2368&lt;25000, P2368*5%, P2368&lt;50000, P2368*7%, P2368&lt;10000, P2368*9%, P2368&lt;250000, P2368*12%, P2368&gt;=250000, P2368*15%)</f>
        <v>56.88</v>
      </c>
    </row>
    <row r="2369" spans="1:19" x14ac:dyDescent="0.3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>VLOOKUP(F2369,'Customer Info'!A:B,2,FALSE)</f>
        <v>David</v>
      </c>
      <c r="H2369" s="6" t="str">
        <f>VLOOKUP(F2369,'Customer Info'!A:C,3,FALSE)</f>
        <v>Philippe</v>
      </c>
      <c r="I2369" s="6" t="str">
        <f>VLOOKUP(F2369,'Customer Info'!A:E,4,FALSE)</f>
        <v>Consumer</v>
      </c>
      <c r="J2369" s="2">
        <v>1798</v>
      </c>
      <c r="K2369" s="2">
        <v>1666</v>
      </c>
      <c r="L2369" s="2">
        <v>1</v>
      </c>
      <c r="M2369" s="7">
        <f t="shared" si="144"/>
        <v>1666</v>
      </c>
      <c r="N2369" s="7">
        <f t="shared" si="145"/>
        <v>1798</v>
      </c>
      <c r="O2369" s="2">
        <v>26</v>
      </c>
      <c r="P2369" s="8">
        <f t="shared" si="146"/>
        <v>1824</v>
      </c>
      <c r="Q2369" s="8">
        <f t="shared" si="147"/>
        <v>132</v>
      </c>
      <c r="R2369" s="2" t="s">
        <v>28</v>
      </c>
      <c r="S2369" s="24" cm="1">
        <f t="array" ref="S2369">_xlfn.IFS(P2369&lt;5000, P2369*2%,  P2369&lt;25000, P2369*5%, P2369&lt;50000, P2369*7%, P2369&lt;10000, P2369*9%, P2369&lt;250000, P2369*12%, P2369&gt;=250000, P2369*15%)</f>
        <v>36.480000000000004</v>
      </c>
    </row>
    <row r="2370" spans="1:19" x14ac:dyDescent="0.3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>VLOOKUP(F2370,'Customer Info'!A:B,2,FALSE)</f>
        <v>Andy</v>
      </c>
      <c r="H2370" s="6" t="str">
        <f>VLOOKUP(F2370,'Customer Info'!A:C,3,FALSE)</f>
        <v>Yotov</v>
      </c>
      <c r="I2370" s="6" t="str">
        <f>VLOOKUP(F2370,'Customer Info'!A:E,4,FALSE)</f>
        <v>Home Office</v>
      </c>
      <c r="J2370" s="2">
        <v>2453</v>
      </c>
      <c r="K2370" s="2">
        <v>2336</v>
      </c>
      <c r="L2370" s="2">
        <v>2</v>
      </c>
      <c r="M2370" s="7">
        <f t="shared" si="144"/>
        <v>4672</v>
      </c>
      <c r="N2370" s="7">
        <f t="shared" si="145"/>
        <v>4906</v>
      </c>
      <c r="O2370" s="2">
        <v>83</v>
      </c>
      <c r="P2370" s="8">
        <f t="shared" si="146"/>
        <v>4989</v>
      </c>
      <c r="Q2370" s="8">
        <f t="shared" si="147"/>
        <v>234</v>
      </c>
      <c r="R2370" s="2" t="s">
        <v>28</v>
      </c>
      <c r="S2370" s="24" cm="1">
        <f t="array" ref="S2370">_xlfn.IFS(P2370&lt;5000, P2370*2%,  P2370&lt;25000, P2370*5%, P2370&lt;50000, P2370*7%, P2370&lt;10000, P2370*9%, P2370&lt;250000, P2370*12%, P2370&gt;=250000, P2370*15%)</f>
        <v>99.78</v>
      </c>
    </row>
    <row r="2371" spans="1:19" x14ac:dyDescent="0.3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>VLOOKUP(F2371,'Customer Info'!A:B,2,FALSE)</f>
        <v>Resi</v>
      </c>
      <c r="H2371" s="6" t="str">
        <f>VLOOKUP(F2371,'Customer Info'!A:C,3,FALSE)</f>
        <v>Pšlking</v>
      </c>
      <c r="I2371" s="6" t="str">
        <f>VLOOKUP(F2371,'Customer Info'!A:E,4,FALSE)</f>
        <v>Home Office</v>
      </c>
      <c r="J2371" s="2">
        <v>1246</v>
      </c>
      <c r="K2371" s="2">
        <v>1164</v>
      </c>
      <c r="L2371" s="2">
        <v>3</v>
      </c>
      <c r="M2371" s="7">
        <f t="shared" si="144"/>
        <v>3492</v>
      </c>
      <c r="N2371" s="7">
        <f t="shared" si="145"/>
        <v>3738</v>
      </c>
      <c r="O2371" s="2">
        <v>75</v>
      </c>
      <c r="P2371" s="8">
        <f t="shared" si="146"/>
        <v>3813</v>
      </c>
      <c r="Q2371" s="8">
        <f t="shared" si="147"/>
        <v>246</v>
      </c>
      <c r="R2371" s="2" t="s">
        <v>28</v>
      </c>
      <c r="S2371" s="24" cm="1">
        <f t="array" ref="S2371">_xlfn.IFS(P2371&lt;5000, P2371*2%,  P2371&lt;25000, P2371*5%, P2371&lt;50000, P2371*7%, P2371&lt;10000, P2371*9%, P2371&lt;250000, P2371*12%, P2371&gt;=250000, P2371*15%)</f>
        <v>76.260000000000005</v>
      </c>
    </row>
    <row r="2372" spans="1:19" x14ac:dyDescent="0.3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>VLOOKUP(F2372,'Customer Info'!A:B,2,FALSE)</f>
        <v>Brian</v>
      </c>
      <c r="H2372" s="6" t="str">
        <f>VLOOKUP(F2372,'Customer Info'!A:C,3,FALSE)</f>
        <v>Stugart</v>
      </c>
      <c r="I2372" s="6" t="str">
        <f>VLOOKUP(F2372,'Customer Info'!A:E,4,FALSE)</f>
        <v>Corporate</v>
      </c>
      <c r="J2372" s="2">
        <v>751</v>
      </c>
      <c r="K2372" s="2">
        <v>696</v>
      </c>
      <c r="L2372" s="2">
        <v>1</v>
      </c>
      <c r="M2372" s="7">
        <f t="shared" si="144"/>
        <v>696</v>
      </c>
      <c r="N2372" s="7">
        <f t="shared" si="145"/>
        <v>751</v>
      </c>
      <c r="O2372" s="2">
        <v>46</v>
      </c>
      <c r="P2372" s="8">
        <f t="shared" si="146"/>
        <v>797</v>
      </c>
      <c r="Q2372" s="8">
        <f t="shared" si="147"/>
        <v>55</v>
      </c>
      <c r="R2372" s="2" t="s">
        <v>50</v>
      </c>
      <c r="S2372" s="24" cm="1">
        <f t="array" ref="S2372">_xlfn.IFS(P2372&lt;5000, P2372*2%,  P2372&lt;25000, P2372*5%, P2372&lt;50000, P2372*7%, P2372&lt;10000, P2372*9%, P2372&lt;250000, P2372*12%, P2372&gt;=250000, P2372*15%)</f>
        <v>15.94</v>
      </c>
    </row>
    <row r="2373" spans="1:19" x14ac:dyDescent="0.3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>VLOOKUP(F2373,'Customer Info'!A:B,2,FALSE)</f>
        <v>Craig</v>
      </c>
      <c r="H2373" s="6" t="str">
        <f>VLOOKUP(F2373,'Customer Info'!A:C,3,FALSE)</f>
        <v>Carroll</v>
      </c>
      <c r="I2373" s="6" t="str">
        <f>VLOOKUP(F2373,'Customer Info'!A:E,4,FALSE)</f>
        <v>Consumer</v>
      </c>
      <c r="J2373" s="2">
        <v>2478</v>
      </c>
      <c r="K2373" s="2">
        <v>2406</v>
      </c>
      <c r="L2373" s="2">
        <v>2</v>
      </c>
      <c r="M2373" s="7">
        <f t="shared" si="144"/>
        <v>4812</v>
      </c>
      <c r="N2373" s="7">
        <f t="shared" si="145"/>
        <v>4956</v>
      </c>
      <c r="O2373" s="2">
        <v>46</v>
      </c>
      <c r="P2373" s="8">
        <f t="shared" si="146"/>
        <v>5002</v>
      </c>
      <c r="Q2373" s="8">
        <f t="shared" si="147"/>
        <v>144</v>
      </c>
      <c r="R2373" s="2" t="s">
        <v>50</v>
      </c>
      <c r="S2373" s="24" cm="1">
        <f t="array" ref="S2373">_xlfn.IFS(P2373&lt;5000, P2373*2%,  P2373&lt;25000, P2373*5%, P2373&lt;50000, P2373*7%, P2373&lt;10000, P2373*9%, P2373&lt;250000, P2373*12%, P2373&gt;=250000, P2373*15%)</f>
        <v>250.10000000000002</v>
      </c>
    </row>
    <row r="2374" spans="1:19" x14ac:dyDescent="0.3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>VLOOKUP(F2374,'Customer Info'!A:B,2,FALSE)</f>
        <v>Eugene</v>
      </c>
      <c r="H2374" s="6" t="str">
        <f>VLOOKUP(F2374,'Customer Info'!A:C,3,FALSE)</f>
        <v>Barchas</v>
      </c>
      <c r="I2374" s="6" t="str">
        <f>VLOOKUP(F2374,'Customer Info'!A:E,4,FALSE)</f>
        <v>Consumer</v>
      </c>
      <c r="J2374" s="2">
        <v>175</v>
      </c>
      <c r="K2374" s="2">
        <v>162</v>
      </c>
      <c r="L2374" s="2">
        <v>3</v>
      </c>
      <c r="M2374" s="7">
        <f t="shared" si="144"/>
        <v>486</v>
      </c>
      <c r="N2374" s="7">
        <f t="shared" si="145"/>
        <v>525</v>
      </c>
      <c r="O2374" s="2">
        <v>30</v>
      </c>
      <c r="P2374" s="8">
        <f t="shared" si="146"/>
        <v>555</v>
      </c>
      <c r="Q2374" s="8">
        <f t="shared" si="147"/>
        <v>39</v>
      </c>
      <c r="R2374" s="2" t="s">
        <v>28</v>
      </c>
      <c r="S2374" s="24" cm="1">
        <f t="array" ref="S2374">_xlfn.IFS(P2374&lt;5000, P2374*2%,  P2374&lt;25000, P2374*5%, P2374&lt;50000, P2374*7%, P2374&lt;10000, P2374*9%, P2374&lt;250000, P2374*12%, P2374&gt;=250000, P2374*15%)</f>
        <v>11.1</v>
      </c>
    </row>
    <row r="2375" spans="1:19" x14ac:dyDescent="0.3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>VLOOKUP(F2375,'Customer Info'!A:B,2,FALSE)</f>
        <v>Maribeth</v>
      </c>
      <c r="H2375" s="6" t="str">
        <f>VLOOKUP(F2375,'Customer Info'!A:C,3,FALSE)</f>
        <v>Dona</v>
      </c>
      <c r="I2375" s="6" t="str">
        <f>VLOOKUP(F2375,'Customer Info'!A:E,4,FALSE)</f>
        <v>Corporate</v>
      </c>
      <c r="J2375" s="2">
        <v>2296</v>
      </c>
      <c r="K2375" s="2">
        <v>2146</v>
      </c>
      <c r="L2375" s="2">
        <v>4</v>
      </c>
      <c r="M2375" s="7">
        <f t="shared" si="144"/>
        <v>8584</v>
      </c>
      <c r="N2375" s="7">
        <f t="shared" si="145"/>
        <v>9184</v>
      </c>
      <c r="O2375" s="2">
        <v>37</v>
      </c>
      <c r="P2375" s="8">
        <f t="shared" si="146"/>
        <v>9221</v>
      </c>
      <c r="Q2375" s="8">
        <f t="shared" si="147"/>
        <v>600</v>
      </c>
      <c r="R2375" s="2" t="s">
        <v>28</v>
      </c>
      <c r="S2375" s="24" cm="1">
        <f t="array" ref="S2375">_xlfn.IFS(P2375&lt;5000, P2375*2%,  P2375&lt;25000, P2375*5%, P2375&lt;50000, P2375*7%, P2375&lt;10000, P2375*9%, P2375&lt;250000, P2375*12%, P2375&gt;=250000, P2375*15%)</f>
        <v>461.05</v>
      </c>
    </row>
    <row r="2376" spans="1:19" x14ac:dyDescent="0.3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>VLOOKUP(F2376,'Customer Info'!A:B,2,FALSE)</f>
        <v>Christy</v>
      </c>
      <c r="H2376" s="6" t="str">
        <f>VLOOKUP(F2376,'Customer Info'!A:C,3,FALSE)</f>
        <v>Brittain</v>
      </c>
      <c r="I2376" s="6" t="str">
        <f>VLOOKUP(F2376,'Customer Info'!A:E,4,FALSE)</f>
        <v>Consumer</v>
      </c>
      <c r="J2376" s="2">
        <v>5941</v>
      </c>
      <c r="K2376" s="2">
        <v>5827</v>
      </c>
      <c r="L2376" s="2">
        <v>9</v>
      </c>
      <c r="M2376" s="7">
        <f t="shared" si="144"/>
        <v>52443</v>
      </c>
      <c r="N2376" s="7">
        <f t="shared" si="145"/>
        <v>53469</v>
      </c>
      <c r="O2376" s="2">
        <v>86</v>
      </c>
      <c r="P2376" s="8">
        <f t="shared" si="146"/>
        <v>53555</v>
      </c>
      <c r="Q2376" s="8">
        <f t="shared" si="147"/>
        <v>1026</v>
      </c>
      <c r="R2376" s="2" t="s">
        <v>28</v>
      </c>
      <c r="S2376" s="24" cm="1">
        <f t="array" ref="S2376">_xlfn.IFS(P2376&lt;5000, P2376*2%,  P2376&lt;25000, P2376*5%, P2376&lt;50000, P2376*7%, P2376&lt;10000, P2376*9%, P2376&lt;250000, P2376*12%, P2376&gt;=250000, P2376*15%)</f>
        <v>6426.5999999999995</v>
      </c>
    </row>
    <row r="2377" spans="1:19" x14ac:dyDescent="0.3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>VLOOKUP(F2377,'Customer Info'!A:B,2,FALSE)</f>
        <v>Patrick</v>
      </c>
      <c r="H2377" s="6" t="str">
        <f>VLOOKUP(F2377,'Customer Info'!A:C,3,FALSE)</f>
        <v>Bzostek</v>
      </c>
      <c r="I2377" s="6" t="str">
        <f>VLOOKUP(F2377,'Customer Info'!A:E,4,FALSE)</f>
        <v>Consumer</v>
      </c>
      <c r="J2377" s="2">
        <v>1568</v>
      </c>
      <c r="K2377" s="2">
        <v>1495</v>
      </c>
      <c r="L2377" s="2">
        <v>3</v>
      </c>
      <c r="M2377" s="7">
        <f t="shared" si="144"/>
        <v>4485</v>
      </c>
      <c r="N2377" s="7">
        <f t="shared" si="145"/>
        <v>4704</v>
      </c>
      <c r="O2377" s="2">
        <v>36</v>
      </c>
      <c r="P2377" s="8">
        <f t="shared" si="146"/>
        <v>4740</v>
      </c>
      <c r="Q2377" s="8">
        <f t="shared" si="147"/>
        <v>219</v>
      </c>
      <c r="R2377" s="2" t="s">
        <v>50</v>
      </c>
      <c r="S2377" s="24" cm="1">
        <f t="array" ref="S2377">_xlfn.IFS(P2377&lt;5000, P2377*2%,  P2377&lt;25000, P2377*5%, P2377&lt;50000, P2377*7%, P2377&lt;10000, P2377*9%, P2377&lt;250000, P2377*12%, P2377&gt;=250000, P2377*15%)</f>
        <v>94.8</v>
      </c>
    </row>
    <row r="2378" spans="1:19" x14ac:dyDescent="0.3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>VLOOKUP(F2378,'Customer Info'!A:B,2,FALSE)</f>
        <v>Thea</v>
      </c>
      <c r="H2378" s="6" t="str">
        <f>VLOOKUP(F2378,'Customer Info'!A:C,3,FALSE)</f>
        <v>Hendricks</v>
      </c>
      <c r="I2378" s="6" t="str">
        <f>VLOOKUP(F2378,'Customer Info'!A:E,4,FALSE)</f>
        <v>Home Office</v>
      </c>
      <c r="J2378" s="2">
        <v>1246</v>
      </c>
      <c r="K2378" s="2">
        <v>1164</v>
      </c>
      <c r="L2378" s="2">
        <v>1</v>
      </c>
      <c r="M2378" s="7">
        <f t="shared" si="144"/>
        <v>1164</v>
      </c>
      <c r="N2378" s="7">
        <f t="shared" si="145"/>
        <v>1246</v>
      </c>
      <c r="O2378" s="2">
        <v>59</v>
      </c>
      <c r="P2378" s="8">
        <f t="shared" si="146"/>
        <v>1305</v>
      </c>
      <c r="Q2378" s="8">
        <f t="shared" si="147"/>
        <v>82</v>
      </c>
      <c r="R2378" s="2" t="s">
        <v>28</v>
      </c>
      <c r="S2378" s="24" cm="1">
        <f t="array" ref="S2378">_xlfn.IFS(P2378&lt;5000, P2378*2%,  P2378&lt;25000, P2378*5%, P2378&lt;50000, P2378*7%, P2378&lt;10000, P2378*9%, P2378&lt;250000, P2378*12%, P2378&gt;=250000, P2378*15%)</f>
        <v>26.1</v>
      </c>
    </row>
    <row r="2379" spans="1:19" x14ac:dyDescent="0.3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>VLOOKUP(F2379,'Customer Info'!A:B,2,FALSE)</f>
        <v>Jack</v>
      </c>
      <c r="H2379" s="6" t="str">
        <f>VLOOKUP(F2379,'Customer Info'!A:C,3,FALSE)</f>
        <v>O'Briant</v>
      </c>
      <c r="I2379" s="6" t="str">
        <f>VLOOKUP(F2379,'Customer Info'!A:E,4,FALSE)</f>
        <v>Corporate</v>
      </c>
      <c r="J2379" s="2">
        <v>139</v>
      </c>
      <c r="K2379" s="2">
        <v>133</v>
      </c>
      <c r="L2379" s="2">
        <v>4</v>
      </c>
      <c r="M2379" s="7">
        <f t="shared" ref="M2379:M2442" si="148">K2379*L2379</f>
        <v>532</v>
      </c>
      <c r="N2379" s="7">
        <f t="shared" ref="N2379:N2442" si="149">J2379*L2379</f>
        <v>556</v>
      </c>
      <c r="O2379" s="2">
        <v>30</v>
      </c>
      <c r="P2379" s="8">
        <f t="shared" ref="P2379:P2442" si="150">N2379+O2379</f>
        <v>586</v>
      </c>
      <c r="Q2379" s="8">
        <f t="shared" ref="Q2379:Q2442" si="151">N2379-M2379</f>
        <v>24</v>
      </c>
      <c r="R2379" s="2" t="s">
        <v>28</v>
      </c>
      <c r="S2379" s="24" cm="1">
        <f t="array" ref="S2379">_xlfn.IFS(P2379&lt;5000, P2379*2%,  P2379&lt;25000, P2379*5%, P2379&lt;50000, P2379*7%, P2379&lt;10000, P2379*9%, P2379&lt;250000, P2379*12%, P2379&gt;=250000, P2379*15%)</f>
        <v>11.72</v>
      </c>
    </row>
    <row r="2380" spans="1:19" x14ac:dyDescent="0.3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>VLOOKUP(F2380,'Customer Info'!A:B,2,FALSE)</f>
        <v>Emily</v>
      </c>
      <c r="H2380" s="6" t="str">
        <f>VLOOKUP(F2380,'Customer Info'!A:C,3,FALSE)</f>
        <v>Ducich</v>
      </c>
      <c r="I2380" s="6" t="str">
        <f>VLOOKUP(F2380,'Customer Info'!A:E,4,FALSE)</f>
        <v>Consumer</v>
      </c>
      <c r="J2380" s="2">
        <v>2365</v>
      </c>
      <c r="K2380" s="2">
        <v>2232</v>
      </c>
      <c r="L2380" s="2">
        <v>1</v>
      </c>
      <c r="M2380" s="7">
        <f t="shared" si="148"/>
        <v>2232</v>
      </c>
      <c r="N2380" s="7">
        <f t="shared" si="149"/>
        <v>2365</v>
      </c>
      <c r="O2380" s="2">
        <v>40</v>
      </c>
      <c r="P2380" s="8">
        <f t="shared" si="150"/>
        <v>2405</v>
      </c>
      <c r="Q2380" s="8">
        <f t="shared" si="151"/>
        <v>133</v>
      </c>
      <c r="R2380" s="2" t="s">
        <v>28</v>
      </c>
      <c r="S2380" s="24" cm="1">
        <f t="array" ref="S2380">_xlfn.IFS(P2380&lt;5000, P2380*2%,  P2380&lt;25000, P2380*5%, P2380&lt;50000, P2380*7%, P2380&lt;10000, P2380*9%, P2380&lt;250000, P2380*12%, P2380&gt;=250000, P2380*15%)</f>
        <v>48.1</v>
      </c>
    </row>
    <row r="2381" spans="1:19" x14ac:dyDescent="0.3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>VLOOKUP(F2381,'Customer Info'!A:B,2,FALSE)</f>
        <v>Stefanie</v>
      </c>
      <c r="H2381" s="6" t="str">
        <f>VLOOKUP(F2381,'Customer Info'!A:C,3,FALSE)</f>
        <v>Holloman</v>
      </c>
      <c r="I2381" s="6" t="str">
        <f>VLOOKUP(F2381,'Customer Info'!A:E,4,FALSE)</f>
        <v>Home Office</v>
      </c>
      <c r="J2381" s="2">
        <v>1528</v>
      </c>
      <c r="K2381" s="2">
        <v>1348</v>
      </c>
      <c r="L2381" s="2">
        <v>2</v>
      </c>
      <c r="M2381" s="7">
        <f t="shared" si="148"/>
        <v>2696</v>
      </c>
      <c r="N2381" s="7">
        <f t="shared" si="149"/>
        <v>3056</v>
      </c>
      <c r="O2381" s="2">
        <v>86</v>
      </c>
      <c r="P2381" s="8">
        <f t="shared" si="150"/>
        <v>3142</v>
      </c>
      <c r="Q2381" s="8">
        <f t="shared" si="151"/>
        <v>360</v>
      </c>
      <c r="R2381" s="2" t="s">
        <v>28</v>
      </c>
      <c r="S2381" s="24" cm="1">
        <f t="array" ref="S2381">_xlfn.IFS(P2381&lt;5000, P2381*2%,  P2381&lt;25000, P2381*5%, P2381&lt;50000, P2381*7%, P2381&lt;10000, P2381*9%, P2381&lt;250000, P2381*12%, P2381&gt;=250000, P2381*15%)</f>
        <v>62.84</v>
      </c>
    </row>
    <row r="2382" spans="1:19" x14ac:dyDescent="0.3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>VLOOKUP(F2382,'Customer Info'!A:B,2,FALSE)</f>
        <v>Michelle</v>
      </c>
      <c r="H2382" s="6" t="str">
        <f>VLOOKUP(F2382,'Customer Info'!A:C,3,FALSE)</f>
        <v>Arnett</v>
      </c>
      <c r="I2382" s="6" t="str">
        <f>VLOOKUP(F2382,'Customer Info'!A:E,4,FALSE)</f>
        <v>Corporate</v>
      </c>
      <c r="J2382" s="2">
        <v>825</v>
      </c>
      <c r="K2382" s="2">
        <v>793</v>
      </c>
      <c r="L2382" s="2">
        <v>2</v>
      </c>
      <c r="M2382" s="7">
        <f t="shared" si="148"/>
        <v>1586</v>
      </c>
      <c r="N2382" s="7">
        <f t="shared" si="149"/>
        <v>1650</v>
      </c>
      <c r="O2382" s="2">
        <v>41</v>
      </c>
      <c r="P2382" s="8">
        <f t="shared" si="150"/>
        <v>1691</v>
      </c>
      <c r="Q2382" s="8">
        <f t="shared" si="151"/>
        <v>64</v>
      </c>
      <c r="R2382" s="2" t="s">
        <v>28</v>
      </c>
      <c r="S2382" s="24" cm="1">
        <f t="array" ref="S2382">_xlfn.IFS(P2382&lt;5000, P2382*2%,  P2382&lt;25000, P2382*5%, P2382&lt;50000, P2382*7%, P2382&lt;10000, P2382*9%, P2382&lt;250000, P2382*12%, P2382&gt;=250000, P2382*15%)</f>
        <v>33.82</v>
      </c>
    </row>
    <row r="2383" spans="1:19" x14ac:dyDescent="0.3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>VLOOKUP(F2383,'Customer Info'!A:B,2,FALSE)</f>
        <v>Philisse</v>
      </c>
      <c r="H2383" s="6" t="str">
        <f>VLOOKUP(F2383,'Customer Info'!A:C,3,FALSE)</f>
        <v>Overcash</v>
      </c>
      <c r="I2383" s="6" t="str">
        <f>VLOOKUP(F2383,'Customer Info'!A:E,4,FALSE)</f>
        <v>Home Office</v>
      </c>
      <c r="J2383" s="2">
        <v>67</v>
      </c>
      <c r="K2383" s="2">
        <v>62</v>
      </c>
      <c r="L2383" s="2">
        <v>1</v>
      </c>
      <c r="M2383" s="7">
        <f t="shared" si="148"/>
        <v>62</v>
      </c>
      <c r="N2383" s="7">
        <f t="shared" si="149"/>
        <v>67</v>
      </c>
      <c r="O2383" s="2">
        <v>10</v>
      </c>
      <c r="P2383" s="8">
        <f t="shared" si="150"/>
        <v>77</v>
      </c>
      <c r="Q2383" s="8">
        <f t="shared" si="151"/>
        <v>5</v>
      </c>
      <c r="R2383" s="2" t="s">
        <v>26</v>
      </c>
      <c r="S2383" s="24" cm="1">
        <f t="array" ref="S2383">_xlfn.IFS(P2383&lt;5000, P2383*2%,  P2383&lt;25000, P2383*5%, P2383&lt;50000, P2383*7%, P2383&lt;10000, P2383*9%, P2383&lt;250000, P2383*12%, P2383&gt;=250000, P2383*15%)</f>
        <v>1.54</v>
      </c>
    </row>
    <row r="2384" spans="1:19" x14ac:dyDescent="0.3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>VLOOKUP(F2384,'Customer Info'!A:B,2,FALSE)</f>
        <v>Deanra</v>
      </c>
      <c r="H2384" s="6" t="str">
        <f>VLOOKUP(F2384,'Customer Info'!A:C,3,FALSE)</f>
        <v>Eno</v>
      </c>
      <c r="I2384" s="6" t="str">
        <f>VLOOKUP(F2384,'Customer Info'!A:E,4,FALSE)</f>
        <v>Corporate</v>
      </c>
      <c r="J2384" s="2">
        <v>2310</v>
      </c>
      <c r="K2384" s="2">
        <v>2040</v>
      </c>
      <c r="L2384" s="2">
        <v>3</v>
      </c>
      <c r="M2384" s="7">
        <f t="shared" si="148"/>
        <v>6120</v>
      </c>
      <c r="N2384" s="7">
        <f t="shared" si="149"/>
        <v>6930</v>
      </c>
      <c r="O2384" s="2">
        <v>54</v>
      </c>
      <c r="P2384" s="8">
        <f t="shared" si="150"/>
        <v>6984</v>
      </c>
      <c r="Q2384" s="8">
        <f t="shared" si="151"/>
        <v>810</v>
      </c>
      <c r="R2384" s="2" t="s">
        <v>28</v>
      </c>
      <c r="S2384" s="24" cm="1">
        <f t="array" ref="S2384">_xlfn.IFS(P2384&lt;5000, P2384*2%,  P2384&lt;25000, P2384*5%, P2384&lt;50000, P2384*7%, P2384&lt;10000, P2384*9%, P2384&lt;250000, P2384*12%, P2384&gt;=250000, P2384*15%)</f>
        <v>349.20000000000005</v>
      </c>
    </row>
    <row r="2385" spans="1:19" x14ac:dyDescent="0.3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>VLOOKUP(F2385,'Customer Info'!A:B,2,FALSE)</f>
        <v>Jennifer</v>
      </c>
      <c r="H2385" s="6" t="str">
        <f>VLOOKUP(F2385,'Customer Info'!A:C,3,FALSE)</f>
        <v>Halladay</v>
      </c>
      <c r="I2385" s="6" t="str">
        <f>VLOOKUP(F2385,'Customer Info'!A:E,4,FALSE)</f>
        <v>Consumer</v>
      </c>
      <c r="J2385" s="2">
        <v>4577</v>
      </c>
      <c r="K2385" s="2">
        <v>4280</v>
      </c>
      <c r="L2385" s="2">
        <v>2</v>
      </c>
      <c r="M2385" s="7">
        <f t="shared" si="148"/>
        <v>8560</v>
      </c>
      <c r="N2385" s="7">
        <f t="shared" si="149"/>
        <v>9154</v>
      </c>
      <c r="O2385" s="2">
        <v>50</v>
      </c>
      <c r="P2385" s="8">
        <f t="shared" si="150"/>
        <v>9204</v>
      </c>
      <c r="Q2385" s="8">
        <f t="shared" si="151"/>
        <v>594</v>
      </c>
      <c r="R2385" s="2" t="s">
        <v>28</v>
      </c>
      <c r="S2385" s="24" cm="1">
        <f t="array" ref="S2385">_xlfn.IFS(P2385&lt;5000, P2385*2%,  P2385&lt;25000, P2385*5%, P2385&lt;50000, P2385*7%, P2385&lt;10000, P2385*9%, P2385&lt;250000, P2385*12%, P2385&gt;=250000, P2385*15%)</f>
        <v>460.20000000000005</v>
      </c>
    </row>
    <row r="2386" spans="1:19" x14ac:dyDescent="0.3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>VLOOKUP(F2386,'Customer Info'!A:B,2,FALSE)</f>
        <v>Victoria</v>
      </c>
      <c r="H2386" s="6" t="str">
        <f>VLOOKUP(F2386,'Customer Info'!A:C,3,FALSE)</f>
        <v>Wilson</v>
      </c>
      <c r="I2386" s="6" t="str">
        <f>VLOOKUP(F2386,'Customer Info'!A:E,4,FALSE)</f>
        <v>Home Office</v>
      </c>
      <c r="J2386" s="2">
        <v>73</v>
      </c>
      <c r="K2386" s="2">
        <v>65</v>
      </c>
      <c r="L2386" s="2">
        <v>5</v>
      </c>
      <c r="M2386" s="7">
        <f t="shared" si="148"/>
        <v>325</v>
      </c>
      <c r="N2386" s="7">
        <f t="shared" si="149"/>
        <v>365</v>
      </c>
      <c r="O2386" s="2">
        <v>10</v>
      </c>
      <c r="P2386" s="8">
        <f t="shared" si="150"/>
        <v>375</v>
      </c>
      <c r="Q2386" s="8">
        <f t="shared" si="151"/>
        <v>40</v>
      </c>
      <c r="R2386" s="2" t="s">
        <v>28</v>
      </c>
      <c r="S2386" s="24" cm="1">
        <f t="array" ref="S2386">_xlfn.IFS(P2386&lt;5000, P2386*2%,  P2386&lt;25000, P2386*5%, P2386&lt;50000, P2386*7%, P2386&lt;10000, P2386*9%, P2386&lt;250000, P2386*12%, P2386&gt;=250000, P2386*15%)</f>
        <v>7.5</v>
      </c>
    </row>
    <row r="2387" spans="1:19" x14ac:dyDescent="0.3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>VLOOKUP(F2387,'Customer Info'!A:B,2,FALSE)</f>
        <v>Aaron</v>
      </c>
      <c r="H2387" s="6" t="str">
        <f>VLOOKUP(F2387,'Customer Info'!A:C,3,FALSE)</f>
        <v>Smayling</v>
      </c>
      <c r="I2387" s="6" t="str">
        <f>VLOOKUP(F2387,'Customer Info'!A:E,4,FALSE)</f>
        <v>Corporate</v>
      </c>
      <c r="J2387" s="2">
        <v>151</v>
      </c>
      <c r="K2387" s="2">
        <v>139</v>
      </c>
      <c r="L2387" s="2">
        <v>3</v>
      </c>
      <c r="M2387" s="7">
        <f t="shared" si="148"/>
        <v>417</v>
      </c>
      <c r="N2387" s="7">
        <f t="shared" si="149"/>
        <v>453</v>
      </c>
      <c r="O2387" s="2">
        <v>30</v>
      </c>
      <c r="P2387" s="8">
        <f t="shared" si="150"/>
        <v>483</v>
      </c>
      <c r="Q2387" s="8">
        <f t="shared" si="151"/>
        <v>36</v>
      </c>
      <c r="R2387" s="2" t="s">
        <v>50</v>
      </c>
      <c r="S2387" s="24" cm="1">
        <f t="array" ref="S2387">_xlfn.IFS(P2387&lt;5000, P2387*2%,  P2387&lt;25000, P2387*5%, P2387&lt;50000, P2387*7%, P2387&lt;10000, P2387*9%, P2387&lt;250000, P2387*12%, P2387&gt;=250000, P2387*15%)</f>
        <v>9.66</v>
      </c>
    </row>
    <row r="2388" spans="1:19" x14ac:dyDescent="0.3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>VLOOKUP(F2388,'Customer Info'!A:B,2,FALSE)</f>
        <v>Jill</v>
      </c>
      <c r="H2388" s="6" t="str">
        <f>VLOOKUP(F2388,'Customer Info'!A:C,3,FALSE)</f>
        <v>Fjeld</v>
      </c>
      <c r="I2388" s="6" t="str">
        <f>VLOOKUP(F2388,'Customer Info'!A:E,4,FALSE)</f>
        <v>Consumer</v>
      </c>
      <c r="J2388" s="2">
        <v>184</v>
      </c>
      <c r="K2388" s="2">
        <v>176</v>
      </c>
      <c r="L2388" s="2">
        <v>5</v>
      </c>
      <c r="M2388" s="7">
        <f t="shared" si="148"/>
        <v>880</v>
      </c>
      <c r="N2388" s="7">
        <f t="shared" si="149"/>
        <v>920</v>
      </c>
      <c r="O2388" s="2">
        <v>30</v>
      </c>
      <c r="P2388" s="8">
        <f t="shared" si="150"/>
        <v>950</v>
      </c>
      <c r="Q2388" s="8">
        <f t="shared" si="151"/>
        <v>40</v>
      </c>
      <c r="R2388" s="2" t="s">
        <v>50</v>
      </c>
      <c r="S2388" s="24" cm="1">
        <f t="array" ref="S2388">_xlfn.IFS(P2388&lt;5000, P2388*2%,  P2388&lt;25000, P2388*5%, P2388&lt;50000, P2388*7%, P2388&lt;10000, P2388*9%, P2388&lt;250000, P2388*12%, P2388&gt;=250000, P2388*15%)</f>
        <v>19</v>
      </c>
    </row>
    <row r="2389" spans="1:19" x14ac:dyDescent="0.3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>VLOOKUP(F2389,'Customer Info'!A:B,2,FALSE)</f>
        <v>MaryBeth</v>
      </c>
      <c r="H2389" s="6" t="str">
        <f>VLOOKUP(F2389,'Customer Info'!A:C,3,FALSE)</f>
        <v>Skach</v>
      </c>
      <c r="I2389" s="6" t="str">
        <f>VLOOKUP(F2389,'Customer Info'!A:E,4,FALSE)</f>
        <v>Corporate</v>
      </c>
      <c r="J2389" s="2">
        <v>456</v>
      </c>
      <c r="K2389" s="2">
        <v>430</v>
      </c>
      <c r="L2389" s="2">
        <v>3</v>
      </c>
      <c r="M2389" s="7">
        <f t="shared" si="148"/>
        <v>1290</v>
      </c>
      <c r="N2389" s="7">
        <f t="shared" si="149"/>
        <v>1368</v>
      </c>
      <c r="O2389" s="2">
        <v>81</v>
      </c>
      <c r="P2389" s="8">
        <f t="shared" si="150"/>
        <v>1449</v>
      </c>
      <c r="Q2389" s="8">
        <f t="shared" si="151"/>
        <v>78</v>
      </c>
      <c r="R2389" s="2" t="s">
        <v>50</v>
      </c>
      <c r="S2389" s="24" cm="1">
        <f t="array" ref="S2389">_xlfn.IFS(P2389&lt;5000, P2389*2%,  P2389&lt;25000, P2389*5%, P2389&lt;50000, P2389*7%, P2389&lt;10000, P2389*9%, P2389&lt;250000, P2389*12%, P2389&gt;=250000, P2389*15%)</f>
        <v>28.98</v>
      </c>
    </row>
    <row r="2390" spans="1:19" x14ac:dyDescent="0.3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>VLOOKUP(F2390,'Customer Info'!A:B,2,FALSE)</f>
        <v>Elpida</v>
      </c>
      <c r="H2390" s="6" t="str">
        <f>VLOOKUP(F2390,'Customer Info'!A:C,3,FALSE)</f>
        <v>Rittenbach</v>
      </c>
      <c r="I2390" s="6" t="str">
        <f>VLOOKUP(F2390,'Customer Info'!A:E,4,FALSE)</f>
        <v>Corporate</v>
      </c>
      <c r="J2390" s="2">
        <v>674</v>
      </c>
      <c r="K2390" s="2">
        <v>629</v>
      </c>
      <c r="L2390" s="2">
        <v>5</v>
      </c>
      <c r="M2390" s="7">
        <f t="shared" si="148"/>
        <v>3145</v>
      </c>
      <c r="N2390" s="7">
        <f t="shared" si="149"/>
        <v>3370</v>
      </c>
      <c r="O2390" s="2">
        <v>81</v>
      </c>
      <c r="P2390" s="8">
        <f t="shared" si="150"/>
        <v>3451</v>
      </c>
      <c r="Q2390" s="8">
        <f t="shared" si="151"/>
        <v>225</v>
      </c>
      <c r="R2390" s="2" t="s">
        <v>26</v>
      </c>
      <c r="S2390" s="24" cm="1">
        <f t="array" ref="S2390">_xlfn.IFS(P2390&lt;5000, P2390*2%,  P2390&lt;25000, P2390*5%, P2390&lt;50000, P2390*7%, P2390&lt;10000, P2390*9%, P2390&lt;250000, P2390*12%, P2390&gt;=250000, P2390*15%)</f>
        <v>69.02</v>
      </c>
    </row>
    <row r="2391" spans="1:19" x14ac:dyDescent="0.3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>VLOOKUP(F2391,'Customer Info'!A:B,2,FALSE)</f>
        <v>Ralph</v>
      </c>
      <c r="H2391" s="6" t="str">
        <f>VLOOKUP(F2391,'Customer Info'!A:C,3,FALSE)</f>
        <v>Arnett</v>
      </c>
      <c r="I2391" s="6" t="str">
        <f>VLOOKUP(F2391,'Customer Info'!A:E,4,FALSE)</f>
        <v>Consumer</v>
      </c>
      <c r="J2391" s="2">
        <v>279</v>
      </c>
      <c r="K2391" s="2">
        <v>254</v>
      </c>
      <c r="L2391" s="2">
        <v>2</v>
      </c>
      <c r="M2391" s="7">
        <f t="shared" si="148"/>
        <v>508</v>
      </c>
      <c r="N2391" s="7">
        <f t="shared" si="149"/>
        <v>558</v>
      </c>
      <c r="O2391" s="2">
        <v>51</v>
      </c>
      <c r="P2391" s="8">
        <f t="shared" si="150"/>
        <v>609</v>
      </c>
      <c r="Q2391" s="8">
        <f t="shared" si="151"/>
        <v>50</v>
      </c>
      <c r="R2391" s="2" t="s">
        <v>26</v>
      </c>
      <c r="S2391" s="24" cm="1">
        <f t="array" ref="S2391">_xlfn.IFS(P2391&lt;5000, P2391*2%,  P2391&lt;25000, P2391*5%, P2391&lt;50000, P2391*7%, P2391&lt;10000, P2391*9%, P2391&lt;250000, P2391*12%, P2391&gt;=250000, P2391*15%)</f>
        <v>12.18</v>
      </c>
    </row>
    <row r="2392" spans="1:19" x14ac:dyDescent="0.3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>VLOOKUP(F2392,'Customer Info'!A:B,2,FALSE)</f>
        <v>Neoma</v>
      </c>
      <c r="H2392" s="6" t="str">
        <f>VLOOKUP(F2392,'Customer Info'!A:C,3,FALSE)</f>
        <v>Murray</v>
      </c>
      <c r="I2392" s="6" t="str">
        <f>VLOOKUP(F2392,'Customer Info'!A:E,4,FALSE)</f>
        <v>Home Office</v>
      </c>
      <c r="J2392" s="2">
        <v>214</v>
      </c>
      <c r="K2392" s="2">
        <v>199</v>
      </c>
      <c r="L2392" s="2">
        <v>2</v>
      </c>
      <c r="M2392" s="7">
        <f t="shared" si="148"/>
        <v>398</v>
      </c>
      <c r="N2392" s="7">
        <f t="shared" si="149"/>
        <v>428</v>
      </c>
      <c r="O2392" s="2">
        <v>45</v>
      </c>
      <c r="P2392" s="8">
        <f t="shared" si="150"/>
        <v>473</v>
      </c>
      <c r="Q2392" s="8">
        <f t="shared" si="151"/>
        <v>30</v>
      </c>
      <c r="R2392" s="2" t="s">
        <v>28</v>
      </c>
      <c r="S2392" s="24" cm="1">
        <f t="array" ref="S2392">_xlfn.IFS(P2392&lt;5000, P2392*2%,  P2392&lt;25000, P2392*5%, P2392&lt;50000, P2392*7%, P2392&lt;10000, P2392*9%, P2392&lt;250000, P2392*12%, P2392&gt;=250000, P2392*15%)</f>
        <v>9.4600000000000009</v>
      </c>
    </row>
    <row r="2393" spans="1:19" x14ac:dyDescent="0.3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>VLOOKUP(F2393,'Customer Info'!A:B,2,FALSE)</f>
        <v>Harold</v>
      </c>
      <c r="H2393" s="6" t="str">
        <f>VLOOKUP(F2393,'Customer Info'!A:C,3,FALSE)</f>
        <v>Dahlen</v>
      </c>
      <c r="I2393" s="6" t="str">
        <f>VLOOKUP(F2393,'Customer Info'!A:E,4,FALSE)</f>
        <v>Consumer</v>
      </c>
      <c r="J2393" s="2">
        <v>38328</v>
      </c>
      <c r="K2393" s="2">
        <v>35164</v>
      </c>
      <c r="L2393" s="2">
        <v>2</v>
      </c>
      <c r="M2393" s="7">
        <f t="shared" si="148"/>
        <v>70328</v>
      </c>
      <c r="N2393" s="7">
        <f t="shared" si="149"/>
        <v>76656</v>
      </c>
      <c r="O2393" s="2">
        <v>49</v>
      </c>
      <c r="P2393" s="8">
        <f t="shared" si="150"/>
        <v>76705</v>
      </c>
      <c r="Q2393" s="8">
        <f t="shared" si="151"/>
        <v>6328</v>
      </c>
      <c r="R2393" s="2" t="s">
        <v>26</v>
      </c>
      <c r="S2393" s="24" cm="1">
        <f t="array" ref="S2393">_xlfn.IFS(P2393&lt;5000, P2393*2%,  P2393&lt;25000, P2393*5%, P2393&lt;50000, P2393*7%, P2393&lt;10000, P2393*9%, P2393&lt;250000, P2393*12%, P2393&gt;=250000, P2393*15%)</f>
        <v>9204.6</v>
      </c>
    </row>
    <row r="2394" spans="1:19" x14ac:dyDescent="0.3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>VLOOKUP(F2394,'Customer Info'!A:B,2,FALSE)</f>
        <v>Troy</v>
      </c>
      <c r="H2394" s="6" t="str">
        <f>VLOOKUP(F2394,'Customer Info'!A:C,3,FALSE)</f>
        <v>Blackwell</v>
      </c>
      <c r="I2394" s="6" t="str">
        <f>VLOOKUP(F2394,'Customer Info'!A:E,4,FALSE)</f>
        <v>Consumer</v>
      </c>
      <c r="J2394" s="2">
        <v>1399</v>
      </c>
      <c r="K2394" s="2">
        <v>1308</v>
      </c>
      <c r="L2394" s="2">
        <v>3</v>
      </c>
      <c r="M2394" s="7">
        <f t="shared" si="148"/>
        <v>3924</v>
      </c>
      <c r="N2394" s="7">
        <f t="shared" si="149"/>
        <v>4197</v>
      </c>
      <c r="O2394" s="2">
        <v>42</v>
      </c>
      <c r="P2394" s="8">
        <f t="shared" si="150"/>
        <v>4239</v>
      </c>
      <c r="Q2394" s="8">
        <f t="shared" si="151"/>
        <v>273</v>
      </c>
      <c r="R2394" s="2" t="s">
        <v>50</v>
      </c>
      <c r="S2394" s="24" cm="1">
        <f t="array" ref="S2394">_xlfn.IFS(P2394&lt;5000, P2394*2%,  P2394&lt;25000, P2394*5%, P2394&lt;50000, P2394*7%, P2394&lt;10000, P2394*9%, P2394&lt;250000, P2394*12%, P2394&gt;=250000, P2394*15%)</f>
        <v>84.78</v>
      </c>
    </row>
    <row r="2395" spans="1:19" x14ac:dyDescent="0.3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>VLOOKUP(F2395,'Customer Info'!A:B,2,FALSE)</f>
        <v>Lynn</v>
      </c>
      <c r="H2395" s="6" t="str">
        <f>VLOOKUP(F2395,'Customer Info'!A:C,3,FALSE)</f>
        <v>Smith</v>
      </c>
      <c r="I2395" s="6" t="str">
        <f>VLOOKUP(F2395,'Customer Info'!A:E,4,FALSE)</f>
        <v>Corporate</v>
      </c>
      <c r="J2395" s="2">
        <v>542</v>
      </c>
      <c r="K2395" s="2">
        <v>492</v>
      </c>
      <c r="L2395" s="2">
        <v>7</v>
      </c>
      <c r="M2395" s="7">
        <f t="shared" si="148"/>
        <v>3444</v>
      </c>
      <c r="N2395" s="7">
        <f t="shared" si="149"/>
        <v>3794</v>
      </c>
      <c r="O2395" s="2">
        <v>53</v>
      </c>
      <c r="P2395" s="8">
        <f t="shared" si="150"/>
        <v>3847</v>
      </c>
      <c r="Q2395" s="8">
        <f t="shared" si="151"/>
        <v>350</v>
      </c>
      <c r="R2395" s="2" t="s">
        <v>56</v>
      </c>
      <c r="S2395" s="24" cm="1">
        <f t="array" ref="S2395">_xlfn.IFS(P2395&lt;5000, P2395*2%,  P2395&lt;25000, P2395*5%, P2395&lt;50000, P2395*7%, P2395&lt;10000, P2395*9%, P2395&lt;250000, P2395*12%, P2395&gt;=250000, P2395*15%)</f>
        <v>76.94</v>
      </c>
    </row>
    <row r="2396" spans="1:19" x14ac:dyDescent="0.3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>VLOOKUP(F2396,'Customer Info'!A:B,2,FALSE)</f>
        <v>Dave</v>
      </c>
      <c r="H2396" s="6" t="str">
        <f>VLOOKUP(F2396,'Customer Info'!A:C,3,FALSE)</f>
        <v>Hallsten</v>
      </c>
      <c r="I2396" s="6" t="str">
        <f>VLOOKUP(F2396,'Customer Info'!A:E,4,FALSE)</f>
        <v>Corporate</v>
      </c>
      <c r="J2396" s="2">
        <v>5051</v>
      </c>
      <c r="K2396" s="2">
        <v>4634</v>
      </c>
      <c r="L2396" s="2">
        <v>4</v>
      </c>
      <c r="M2396" s="7">
        <f t="shared" si="148"/>
        <v>18536</v>
      </c>
      <c r="N2396" s="7">
        <f t="shared" si="149"/>
        <v>20204</v>
      </c>
      <c r="O2396" s="2">
        <v>59</v>
      </c>
      <c r="P2396" s="8">
        <f t="shared" si="150"/>
        <v>20263</v>
      </c>
      <c r="Q2396" s="8">
        <f t="shared" si="151"/>
        <v>1668</v>
      </c>
      <c r="R2396" s="2" t="s">
        <v>26</v>
      </c>
      <c r="S2396" s="24" cm="1">
        <f t="array" ref="S2396">_xlfn.IFS(P2396&lt;5000, P2396*2%,  P2396&lt;25000, P2396*5%, P2396&lt;50000, P2396*7%, P2396&lt;10000, P2396*9%, P2396&lt;250000, P2396*12%, P2396&gt;=250000, P2396*15%)</f>
        <v>1013.1500000000001</v>
      </c>
    </row>
    <row r="2397" spans="1:19" x14ac:dyDescent="0.3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>VLOOKUP(F2397,'Customer Info'!A:B,2,FALSE)</f>
        <v>Meg</v>
      </c>
      <c r="H2397" s="6" t="str">
        <f>VLOOKUP(F2397,'Customer Info'!A:C,3,FALSE)</f>
        <v>Tillman</v>
      </c>
      <c r="I2397" s="6" t="str">
        <f>VLOOKUP(F2397,'Customer Info'!A:E,4,FALSE)</f>
        <v>Corporate</v>
      </c>
      <c r="J2397" s="2">
        <v>1790</v>
      </c>
      <c r="K2397" s="2">
        <v>1706</v>
      </c>
      <c r="L2397" s="2">
        <v>3</v>
      </c>
      <c r="M2397" s="7">
        <f t="shared" si="148"/>
        <v>5118</v>
      </c>
      <c r="N2397" s="7">
        <f t="shared" si="149"/>
        <v>5370</v>
      </c>
      <c r="O2397" s="2">
        <v>50</v>
      </c>
      <c r="P2397" s="8">
        <f t="shared" si="150"/>
        <v>5420</v>
      </c>
      <c r="Q2397" s="8">
        <f t="shared" si="151"/>
        <v>252</v>
      </c>
      <c r="R2397" s="2" t="s">
        <v>28</v>
      </c>
      <c r="S2397" s="24" cm="1">
        <f t="array" ref="S2397">_xlfn.IFS(P2397&lt;5000, P2397*2%,  P2397&lt;25000, P2397*5%, P2397&lt;50000, P2397*7%, P2397&lt;10000, P2397*9%, P2397&lt;250000, P2397*12%, P2397&gt;=250000, P2397*15%)</f>
        <v>271</v>
      </c>
    </row>
    <row r="2398" spans="1:19" x14ac:dyDescent="0.3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>VLOOKUP(F2398,'Customer Info'!A:B,2,FALSE)</f>
        <v>Dennis</v>
      </c>
      <c r="H2398" s="6" t="str">
        <f>VLOOKUP(F2398,'Customer Info'!A:C,3,FALSE)</f>
        <v>Pardue</v>
      </c>
      <c r="I2398" s="6" t="str">
        <f>VLOOKUP(F2398,'Customer Info'!A:E,4,FALSE)</f>
        <v>Consumer</v>
      </c>
      <c r="J2398" s="2">
        <v>2907</v>
      </c>
      <c r="K2398" s="2">
        <v>2667</v>
      </c>
      <c r="L2398" s="2">
        <v>4</v>
      </c>
      <c r="M2398" s="7">
        <f t="shared" si="148"/>
        <v>10668</v>
      </c>
      <c r="N2398" s="7">
        <f t="shared" si="149"/>
        <v>11628</v>
      </c>
      <c r="O2398" s="2">
        <v>91</v>
      </c>
      <c r="P2398" s="8">
        <f t="shared" si="150"/>
        <v>11719</v>
      </c>
      <c r="Q2398" s="8">
        <f t="shared" si="151"/>
        <v>960</v>
      </c>
      <c r="R2398" s="2" t="s">
        <v>28</v>
      </c>
      <c r="S2398" s="24" cm="1">
        <f t="array" ref="S2398">_xlfn.IFS(P2398&lt;5000, P2398*2%,  P2398&lt;25000, P2398*5%, P2398&lt;50000, P2398*7%, P2398&lt;10000, P2398*9%, P2398&lt;250000, P2398*12%, P2398&gt;=250000, P2398*15%)</f>
        <v>585.95000000000005</v>
      </c>
    </row>
    <row r="2399" spans="1:19" x14ac:dyDescent="0.3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>VLOOKUP(F2399,'Customer Info'!A:B,2,FALSE)</f>
        <v>Philip</v>
      </c>
      <c r="H2399" s="6" t="str">
        <f>VLOOKUP(F2399,'Customer Info'!A:C,3,FALSE)</f>
        <v>Fox</v>
      </c>
      <c r="I2399" s="6" t="str">
        <f>VLOOKUP(F2399,'Customer Info'!A:E,4,FALSE)</f>
        <v>Consumer</v>
      </c>
      <c r="J2399" s="2">
        <v>2981</v>
      </c>
      <c r="K2399" s="2">
        <v>2870</v>
      </c>
      <c r="L2399" s="2">
        <v>2</v>
      </c>
      <c r="M2399" s="7">
        <f t="shared" si="148"/>
        <v>5740</v>
      </c>
      <c r="N2399" s="7">
        <f t="shared" si="149"/>
        <v>5962</v>
      </c>
      <c r="O2399" s="2">
        <v>21</v>
      </c>
      <c r="P2399" s="8">
        <f t="shared" si="150"/>
        <v>5983</v>
      </c>
      <c r="Q2399" s="8">
        <f t="shared" si="151"/>
        <v>222</v>
      </c>
      <c r="R2399" s="2" t="s">
        <v>26</v>
      </c>
      <c r="S2399" s="24" cm="1">
        <f t="array" ref="S2399">_xlfn.IFS(P2399&lt;5000, P2399*2%,  P2399&lt;25000, P2399*5%, P2399&lt;50000, P2399*7%, P2399&lt;10000, P2399*9%, P2399&lt;250000, P2399*12%, P2399&gt;=250000, P2399*15%)</f>
        <v>299.15000000000003</v>
      </c>
    </row>
    <row r="2400" spans="1:19" x14ac:dyDescent="0.3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>VLOOKUP(F2400,'Customer Info'!A:B,2,FALSE)</f>
        <v>David</v>
      </c>
      <c r="H2400" s="6" t="str">
        <f>VLOOKUP(F2400,'Customer Info'!A:C,3,FALSE)</f>
        <v>Smith</v>
      </c>
      <c r="I2400" s="6" t="str">
        <f>VLOOKUP(F2400,'Customer Info'!A:E,4,FALSE)</f>
        <v>Consumer</v>
      </c>
      <c r="J2400" s="2">
        <v>1205</v>
      </c>
      <c r="K2400" s="2">
        <v>1159</v>
      </c>
      <c r="L2400" s="2">
        <v>14</v>
      </c>
      <c r="M2400" s="7">
        <f t="shared" si="148"/>
        <v>16226</v>
      </c>
      <c r="N2400" s="7">
        <f t="shared" si="149"/>
        <v>16870</v>
      </c>
      <c r="O2400" s="2">
        <v>57</v>
      </c>
      <c r="P2400" s="8">
        <f t="shared" si="150"/>
        <v>16927</v>
      </c>
      <c r="Q2400" s="8">
        <f t="shared" si="151"/>
        <v>644</v>
      </c>
      <c r="R2400" s="2" t="s">
        <v>28</v>
      </c>
      <c r="S2400" s="24" cm="1">
        <f t="array" ref="S2400">_xlfn.IFS(P2400&lt;5000, P2400*2%,  P2400&lt;25000, P2400*5%, P2400&lt;50000, P2400*7%, P2400&lt;10000, P2400*9%, P2400&lt;250000, P2400*12%, P2400&gt;=250000, P2400*15%)</f>
        <v>846.35</v>
      </c>
    </row>
    <row r="2401" spans="1:19" x14ac:dyDescent="0.3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>VLOOKUP(F2401,'Customer Info'!A:B,2,FALSE)</f>
        <v>Sanjit</v>
      </c>
      <c r="H2401" s="6" t="str">
        <f>VLOOKUP(F2401,'Customer Info'!A:C,3,FALSE)</f>
        <v>Jacobs</v>
      </c>
      <c r="I2401" s="6" t="str">
        <f>VLOOKUP(F2401,'Customer Info'!A:E,4,FALSE)</f>
        <v>Corporate</v>
      </c>
      <c r="J2401" s="2">
        <v>2951</v>
      </c>
      <c r="K2401" s="2">
        <v>2786</v>
      </c>
      <c r="L2401" s="2">
        <v>1</v>
      </c>
      <c r="M2401" s="7">
        <f t="shared" si="148"/>
        <v>2786</v>
      </c>
      <c r="N2401" s="7">
        <f t="shared" si="149"/>
        <v>2951</v>
      </c>
      <c r="O2401" s="2">
        <v>28</v>
      </c>
      <c r="P2401" s="8">
        <f t="shared" si="150"/>
        <v>2979</v>
      </c>
      <c r="Q2401" s="8">
        <f t="shared" si="151"/>
        <v>165</v>
      </c>
      <c r="R2401" s="2" t="s">
        <v>28</v>
      </c>
      <c r="S2401" s="24" cm="1">
        <f t="array" ref="S2401">_xlfn.IFS(P2401&lt;5000, P2401*2%,  P2401&lt;25000, P2401*5%, P2401&lt;50000, P2401*7%, P2401&lt;10000, P2401*9%, P2401&lt;250000, P2401*12%, P2401&gt;=250000, P2401*15%)</f>
        <v>59.58</v>
      </c>
    </row>
    <row r="2402" spans="1:19" x14ac:dyDescent="0.3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>VLOOKUP(F2402,'Customer Info'!A:B,2,FALSE)</f>
        <v>Delfina</v>
      </c>
      <c r="H2402" s="6" t="str">
        <f>VLOOKUP(F2402,'Customer Info'!A:C,3,FALSE)</f>
        <v>Latchford</v>
      </c>
      <c r="I2402" s="6" t="str">
        <f>VLOOKUP(F2402,'Customer Info'!A:E,4,FALSE)</f>
        <v>Home Office</v>
      </c>
      <c r="J2402" s="2">
        <v>1774</v>
      </c>
      <c r="K2402" s="2">
        <v>1642</v>
      </c>
      <c r="L2402" s="2">
        <v>3</v>
      </c>
      <c r="M2402" s="7">
        <f t="shared" si="148"/>
        <v>4926</v>
      </c>
      <c r="N2402" s="7">
        <f t="shared" si="149"/>
        <v>5322</v>
      </c>
      <c r="O2402" s="2">
        <v>65</v>
      </c>
      <c r="P2402" s="8">
        <f t="shared" si="150"/>
        <v>5387</v>
      </c>
      <c r="Q2402" s="8">
        <f t="shared" si="151"/>
        <v>396</v>
      </c>
      <c r="R2402" s="2" t="s">
        <v>28</v>
      </c>
      <c r="S2402" s="24" cm="1">
        <f t="array" ref="S2402">_xlfn.IFS(P2402&lt;5000, P2402*2%,  P2402&lt;25000, P2402*5%, P2402&lt;50000, P2402*7%, P2402&lt;10000, P2402*9%, P2402&lt;250000, P2402*12%, P2402&gt;=250000, P2402*15%)</f>
        <v>269.35000000000002</v>
      </c>
    </row>
    <row r="2403" spans="1:19" x14ac:dyDescent="0.3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>VLOOKUP(F2403,'Customer Info'!A:B,2,FALSE)</f>
        <v>Max</v>
      </c>
      <c r="H2403" s="6" t="str">
        <f>VLOOKUP(F2403,'Customer Info'!A:C,3,FALSE)</f>
        <v>Ludwig</v>
      </c>
      <c r="I2403" s="6" t="str">
        <f>VLOOKUP(F2403,'Customer Info'!A:E,4,FALSE)</f>
        <v>Consumer</v>
      </c>
      <c r="J2403" s="2">
        <v>789</v>
      </c>
      <c r="K2403" s="2">
        <v>739</v>
      </c>
      <c r="L2403" s="2">
        <v>3</v>
      </c>
      <c r="M2403" s="7">
        <f t="shared" si="148"/>
        <v>2217</v>
      </c>
      <c r="N2403" s="7">
        <f t="shared" si="149"/>
        <v>2367</v>
      </c>
      <c r="O2403" s="2">
        <v>61</v>
      </c>
      <c r="P2403" s="8">
        <f t="shared" si="150"/>
        <v>2428</v>
      </c>
      <c r="Q2403" s="8">
        <f t="shared" si="151"/>
        <v>150</v>
      </c>
      <c r="R2403" s="2" t="s">
        <v>26</v>
      </c>
      <c r="S2403" s="24" cm="1">
        <f t="array" ref="S2403">_xlfn.IFS(P2403&lt;5000, P2403*2%,  P2403&lt;25000, P2403*5%, P2403&lt;50000, P2403*7%, P2403&lt;10000, P2403*9%, P2403&lt;250000, P2403*12%, P2403&gt;=250000, P2403*15%)</f>
        <v>48.56</v>
      </c>
    </row>
    <row r="2404" spans="1:19" x14ac:dyDescent="0.3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>VLOOKUP(F2404,'Customer Info'!A:B,2,FALSE)</f>
        <v>Max</v>
      </c>
      <c r="H2404" s="6" t="str">
        <f>VLOOKUP(F2404,'Customer Info'!A:C,3,FALSE)</f>
        <v>Ludwig</v>
      </c>
      <c r="I2404" s="6" t="str">
        <f>VLOOKUP(F2404,'Customer Info'!A:E,4,FALSE)</f>
        <v>Home Office</v>
      </c>
      <c r="J2404" s="2">
        <v>1283</v>
      </c>
      <c r="K2404" s="2">
        <v>1187</v>
      </c>
      <c r="L2404" s="2">
        <v>1</v>
      </c>
      <c r="M2404" s="7">
        <f t="shared" si="148"/>
        <v>1187</v>
      </c>
      <c r="N2404" s="7">
        <f t="shared" si="149"/>
        <v>1283</v>
      </c>
      <c r="O2404" s="2">
        <v>83</v>
      </c>
      <c r="P2404" s="8">
        <f t="shared" si="150"/>
        <v>1366</v>
      </c>
      <c r="Q2404" s="8">
        <f t="shared" si="151"/>
        <v>96</v>
      </c>
      <c r="R2404" s="2" t="s">
        <v>28</v>
      </c>
      <c r="S2404" s="24" cm="1">
        <f t="array" ref="S2404">_xlfn.IFS(P2404&lt;5000, P2404*2%,  P2404&lt;25000, P2404*5%, P2404&lt;50000, P2404*7%, P2404&lt;10000, P2404*9%, P2404&lt;250000, P2404*12%, P2404&gt;=250000, P2404*15%)</f>
        <v>27.32</v>
      </c>
    </row>
    <row r="2405" spans="1:19" x14ac:dyDescent="0.3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>VLOOKUP(F2405,'Customer Info'!A:B,2,FALSE)</f>
        <v>Patrick</v>
      </c>
      <c r="H2405" s="6" t="str">
        <f>VLOOKUP(F2405,'Customer Info'!A:C,3,FALSE)</f>
        <v>O'Donnell</v>
      </c>
      <c r="I2405" s="6" t="str">
        <f>VLOOKUP(F2405,'Customer Info'!A:E,4,FALSE)</f>
        <v>Consumer</v>
      </c>
      <c r="J2405" s="2">
        <v>61</v>
      </c>
      <c r="K2405" s="2">
        <v>56</v>
      </c>
      <c r="L2405" s="2">
        <v>5</v>
      </c>
      <c r="M2405" s="7">
        <f t="shared" si="148"/>
        <v>280</v>
      </c>
      <c r="N2405" s="7">
        <f t="shared" si="149"/>
        <v>305</v>
      </c>
      <c r="O2405" s="2">
        <v>10</v>
      </c>
      <c r="P2405" s="8">
        <f t="shared" si="150"/>
        <v>315</v>
      </c>
      <c r="Q2405" s="8">
        <f t="shared" si="151"/>
        <v>25</v>
      </c>
      <c r="R2405" s="2" t="s">
        <v>28</v>
      </c>
      <c r="S2405" s="24" cm="1">
        <f t="array" ref="S2405">_xlfn.IFS(P2405&lt;5000, P2405*2%,  P2405&lt;25000, P2405*5%, P2405&lt;50000, P2405*7%, P2405&lt;10000, P2405*9%, P2405&lt;250000, P2405*12%, P2405&gt;=250000, P2405*15%)</f>
        <v>6.3</v>
      </c>
    </row>
    <row r="2406" spans="1:19" x14ac:dyDescent="0.3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>VLOOKUP(F2406,'Customer Info'!A:B,2,FALSE)</f>
        <v>Sanjit</v>
      </c>
      <c r="H2406" s="6" t="str">
        <f>VLOOKUP(F2406,'Customer Info'!A:C,3,FALSE)</f>
        <v>Jacobs</v>
      </c>
      <c r="I2406" s="6" t="str">
        <f>VLOOKUP(F2406,'Customer Info'!A:E,4,FALSE)</f>
        <v>Corporate</v>
      </c>
      <c r="J2406" s="2">
        <v>8022</v>
      </c>
      <c r="K2406" s="2">
        <v>7868</v>
      </c>
      <c r="L2406" s="2">
        <v>1</v>
      </c>
      <c r="M2406" s="7">
        <f t="shared" si="148"/>
        <v>7868</v>
      </c>
      <c r="N2406" s="7">
        <f t="shared" si="149"/>
        <v>8022</v>
      </c>
      <c r="O2406" s="2">
        <v>86</v>
      </c>
      <c r="P2406" s="8">
        <f t="shared" si="150"/>
        <v>8108</v>
      </c>
      <c r="Q2406" s="8">
        <f t="shared" si="151"/>
        <v>154</v>
      </c>
      <c r="R2406" s="2" t="s">
        <v>28</v>
      </c>
      <c r="S2406" s="24" cm="1">
        <f t="array" ref="S2406">_xlfn.IFS(P2406&lt;5000, P2406*2%,  P2406&lt;25000, P2406*5%, P2406&lt;50000, P2406*7%, P2406&lt;10000, P2406*9%, P2406&lt;250000, P2406*12%, P2406&gt;=250000, P2406*15%)</f>
        <v>405.40000000000003</v>
      </c>
    </row>
    <row r="2407" spans="1:19" x14ac:dyDescent="0.3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>VLOOKUP(F2407,'Customer Info'!A:B,2,FALSE)</f>
        <v>Magdelene</v>
      </c>
      <c r="H2407" s="6" t="str">
        <f>VLOOKUP(F2407,'Customer Info'!A:C,3,FALSE)</f>
        <v>Morse</v>
      </c>
      <c r="I2407" s="6" t="str">
        <f>VLOOKUP(F2407,'Customer Info'!A:E,4,FALSE)</f>
        <v>Home Office</v>
      </c>
      <c r="J2407" s="2">
        <v>7474</v>
      </c>
      <c r="K2407" s="2">
        <v>6858</v>
      </c>
      <c r="L2407" s="2">
        <v>4</v>
      </c>
      <c r="M2407" s="7">
        <f t="shared" si="148"/>
        <v>27432</v>
      </c>
      <c r="N2407" s="7">
        <f t="shared" si="149"/>
        <v>29896</v>
      </c>
      <c r="O2407" s="2">
        <v>52</v>
      </c>
      <c r="P2407" s="8">
        <f t="shared" si="150"/>
        <v>29948</v>
      </c>
      <c r="Q2407" s="8">
        <f t="shared" si="151"/>
        <v>2464</v>
      </c>
      <c r="R2407" s="2" t="s">
        <v>28</v>
      </c>
      <c r="S2407" s="24" cm="1">
        <f t="array" ref="S2407">_xlfn.IFS(P2407&lt;5000, P2407*2%,  P2407&lt;25000, P2407*5%, P2407&lt;50000, P2407*7%, P2407&lt;10000, P2407*9%, P2407&lt;250000, P2407*12%, P2407&gt;=250000, P2407*15%)</f>
        <v>2096.36</v>
      </c>
    </row>
    <row r="2408" spans="1:19" x14ac:dyDescent="0.3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>VLOOKUP(F2408,'Customer Info'!A:B,2,FALSE)</f>
        <v>Tom</v>
      </c>
      <c r="H2408" s="6" t="str">
        <f>VLOOKUP(F2408,'Customer Info'!A:C,3,FALSE)</f>
        <v>Boeckenhauer</v>
      </c>
      <c r="I2408" s="6" t="str">
        <f>VLOOKUP(F2408,'Customer Info'!A:E,4,FALSE)</f>
        <v>Corporate</v>
      </c>
      <c r="J2408" s="2">
        <v>67</v>
      </c>
      <c r="K2408" s="2">
        <v>62</v>
      </c>
      <c r="L2408" s="2">
        <v>2</v>
      </c>
      <c r="M2408" s="7">
        <f t="shared" si="148"/>
        <v>124</v>
      </c>
      <c r="N2408" s="7">
        <f t="shared" si="149"/>
        <v>134</v>
      </c>
      <c r="O2408" s="2">
        <v>10</v>
      </c>
      <c r="P2408" s="8">
        <f t="shared" si="150"/>
        <v>144</v>
      </c>
      <c r="Q2408" s="8">
        <f t="shared" si="151"/>
        <v>10</v>
      </c>
      <c r="R2408" s="2" t="s">
        <v>28</v>
      </c>
      <c r="S2408" s="24" cm="1">
        <f t="array" ref="S2408">_xlfn.IFS(P2408&lt;5000, P2408*2%,  P2408&lt;25000, P2408*5%, P2408&lt;50000, P2408*7%, P2408&lt;10000, P2408*9%, P2408&lt;250000, P2408*12%, P2408&gt;=250000, P2408*15%)</f>
        <v>2.88</v>
      </c>
    </row>
    <row r="2409" spans="1:19" x14ac:dyDescent="0.3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>VLOOKUP(F2409,'Customer Info'!A:B,2,FALSE)</f>
        <v>Lindsay</v>
      </c>
      <c r="H2409" s="6" t="str">
        <f>VLOOKUP(F2409,'Customer Info'!A:C,3,FALSE)</f>
        <v>Shagiari</v>
      </c>
      <c r="I2409" s="6" t="str">
        <f>VLOOKUP(F2409,'Customer Info'!A:E,4,FALSE)</f>
        <v>Corporate</v>
      </c>
      <c r="J2409" s="2">
        <v>140</v>
      </c>
      <c r="K2409" s="2">
        <v>137</v>
      </c>
      <c r="L2409" s="2">
        <v>2</v>
      </c>
      <c r="M2409" s="7">
        <f t="shared" si="148"/>
        <v>274</v>
      </c>
      <c r="N2409" s="7">
        <f t="shared" si="149"/>
        <v>280</v>
      </c>
      <c r="O2409" s="2">
        <v>30</v>
      </c>
      <c r="P2409" s="8">
        <f t="shared" si="150"/>
        <v>310</v>
      </c>
      <c r="Q2409" s="8">
        <f t="shared" si="151"/>
        <v>6</v>
      </c>
      <c r="R2409" s="2" t="s">
        <v>28</v>
      </c>
      <c r="S2409" s="24" cm="1">
        <f t="array" ref="S2409">_xlfn.IFS(P2409&lt;5000, P2409*2%,  P2409&lt;25000, P2409*5%, P2409&lt;50000, P2409*7%, P2409&lt;10000, P2409*9%, P2409&lt;250000, P2409*12%, P2409&gt;=250000, P2409*15%)</f>
        <v>6.2</v>
      </c>
    </row>
    <row r="2410" spans="1:19" x14ac:dyDescent="0.3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>VLOOKUP(F2410,'Customer Info'!A:B,2,FALSE)</f>
        <v>Brad</v>
      </c>
      <c r="H2410" s="6" t="str">
        <f>VLOOKUP(F2410,'Customer Info'!A:C,3,FALSE)</f>
        <v>Eason</v>
      </c>
      <c r="I2410" s="6" t="str">
        <f>VLOOKUP(F2410,'Customer Info'!A:E,4,FALSE)</f>
        <v>Consumer</v>
      </c>
      <c r="J2410" s="2">
        <v>8022</v>
      </c>
      <c r="K2410" s="2">
        <v>7868</v>
      </c>
      <c r="L2410" s="2">
        <v>2</v>
      </c>
      <c r="M2410" s="7">
        <f t="shared" si="148"/>
        <v>15736</v>
      </c>
      <c r="N2410" s="7">
        <f t="shared" si="149"/>
        <v>16044</v>
      </c>
      <c r="O2410" s="2">
        <v>96</v>
      </c>
      <c r="P2410" s="8">
        <f t="shared" si="150"/>
        <v>16140</v>
      </c>
      <c r="Q2410" s="8">
        <f t="shared" si="151"/>
        <v>308</v>
      </c>
      <c r="R2410" s="2" t="s">
        <v>50</v>
      </c>
      <c r="S2410" s="24" cm="1">
        <f t="array" ref="S2410">_xlfn.IFS(P2410&lt;5000, P2410*2%,  P2410&lt;25000, P2410*5%, P2410&lt;50000, P2410*7%, P2410&lt;10000, P2410*9%, P2410&lt;250000, P2410*12%, P2410&gt;=250000, P2410*15%)</f>
        <v>807</v>
      </c>
    </row>
    <row r="2411" spans="1:19" x14ac:dyDescent="0.3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>VLOOKUP(F2411,'Customer Info'!A:B,2,FALSE)</f>
        <v>Dionis</v>
      </c>
      <c r="H2411" s="6" t="str">
        <f>VLOOKUP(F2411,'Customer Info'!A:C,3,FALSE)</f>
        <v>Lloyd</v>
      </c>
      <c r="I2411" s="6" t="str">
        <f>VLOOKUP(F2411,'Customer Info'!A:E,4,FALSE)</f>
        <v>Consumer</v>
      </c>
      <c r="J2411" s="2">
        <v>8967</v>
      </c>
      <c r="K2411" s="2">
        <v>8151</v>
      </c>
      <c r="L2411" s="2">
        <v>1</v>
      </c>
      <c r="M2411" s="7">
        <f t="shared" si="148"/>
        <v>8151</v>
      </c>
      <c r="N2411" s="7">
        <f t="shared" si="149"/>
        <v>8967</v>
      </c>
      <c r="O2411" s="2">
        <v>41</v>
      </c>
      <c r="P2411" s="8">
        <f t="shared" si="150"/>
        <v>9008</v>
      </c>
      <c r="Q2411" s="8">
        <f t="shared" si="151"/>
        <v>816</v>
      </c>
      <c r="R2411" s="2" t="s">
        <v>28</v>
      </c>
      <c r="S2411" s="24" cm="1">
        <f t="array" ref="S2411">_xlfn.IFS(P2411&lt;5000, P2411*2%,  P2411&lt;25000, P2411*5%, P2411&lt;50000, P2411*7%, P2411&lt;10000, P2411*9%, P2411&lt;250000, P2411*12%, P2411&gt;=250000, P2411*15%)</f>
        <v>450.40000000000003</v>
      </c>
    </row>
    <row r="2412" spans="1:19" x14ac:dyDescent="0.3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>VLOOKUP(F2412,'Customer Info'!A:B,2,FALSE)</f>
        <v>Lisa</v>
      </c>
      <c r="H2412" s="6" t="str">
        <f>VLOOKUP(F2412,'Customer Info'!A:C,3,FALSE)</f>
        <v>Ryan</v>
      </c>
      <c r="I2412" s="6" t="str">
        <f>VLOOKUP(F2412,'Customer Info'!A:E,4,FALSE)</f>
        <v>Home Office</v>
      </c>
      <c r="J2412" s="2">
        <v>2007</v>
      </c>
      <c r="K2412" s="2">
        <v>1839</v>
      </c>
      <c r="L2412" s="2">
        <v>1</v>
      </c>
      <c r="M2412" s="7">
        <f t="shared" si="148"/>
        <v>1839</v>
      </c>
      <c r="N2412" s="7">
        <f t="shared" si="149"/>
        <v>2007</v>
      </c>
      <c r="O2412" s="2">
        <v>97</v>
      </c>
      <c r="P2412" s="8">
        <f t="shared" si="150"/>
        <v>2104</v>
      </c>
      <c r="Q2412" s="8">
        <f t="shared" si="151"/>
        <v>168</v>
      </c>
      <c r="R2412" s="2" t="s">
        <v>26</v>
      </c>
      <c r="S2412" s="24" cm="1">
        <f t="array" ref="S2412">_xlfn.IFS(P2412&lt;5000, P2412*2%,  P2412&lt;25000, P2412*5%, P2412&lt;50000, P2412*7%, P2412&lt;10000, P2412*9%, P2412&lt;250000, P2412*12%, P2412&gt;=250000, P2412*15%)</f>
        <v>42.08</v>
      </c>
    </row>
    <row r="2413" spans="1:19" x14ac:dyDescent="0.3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>VLOOKUP(F2413,'Customer Info'!A:B,2,FALSE)</f>
        <v>Michael</v>
      </c>
      <c r="H2413" s="6" t="str">
        <f>VLOOKUP(F2413,'Customer Info'!A:C,3,FALSE)</f>
        <v>Nguyen</v>
      </c>
      <c r="I2413" s="6" t="str">
        <f>VLOOKUP(F2413,'Customer Info'!A:E,4,FALSE)</f>
        <v>Consumer</v>
      </c>
      <c r="J2413" s="2">
        <v>658</v>
      </c>
      <c r="K2413" s="2">
        <v>615</v>
      </c>
      <c r="L2413" s="2">
        <v>3</v>
      </c>
      <c r="M2413" s="7">
        <f t="shared" si="148"/>
        <v>1845</v>
      </c>
      <c r="N2413" s="7">
        <f t="shared" si="149"/>
        <v>1974</v>
      </c>
      <c r="O2413" s="2">
        <v>73</v>
      </c>
      <c r="P2413" s="8">
        <f t="shared" si="150"/>
        <v>2047</v>
      </c>
      <c r="Q2413" s="8">
        <f t="shared" si="151"/>
        <v>129</v>
      </c>
      <c r="R2413" s="2" t="s">
        <v>28</v>
      </c>
      <c r="S2413" s="24" cm="1">
        <f t="array" ref="S2413">_xlfn.IFS(P2413&lt;5000, P2413*2%,  P2413&lt;25000, P2413*5%, P2413&lt;50000, P2413*7%, P2413&lt;10000, P2413*9%, P2413&lt;250000, P2413*12%, P2413&gt;=250000, P2413*15%)</f>
        <v>40.94</v>
      </c>
    </row>
    <row r="2414" spans="1:19" x14ac:dyDescent="0.3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>VLOOKUP(F2414,'Customer Info'!A:B,2,FALSE)</f>
        <v>Steven</v>
      </c>
      <c r="H2414" s="6" t="str">
        <f>VLOOKUP(F2414,'Customer Info'!A:C,3,FALSE)</f>
        <v>Ward</v>
      </c>
      <c r="I2414" s="6" t="str">
        <f>VLOOKUP(F2414,'Customer Info'!A:E,4,FALSE)</f>
        <v>Corporate</v>
      </c>
      <c r="J2414" s="2">
        <v>2242</v>
      </c>
      <c r="K2414" s="2">
        <v>2075</v>
      </c>
      <c r="L2414" s="2">
        <v>6</v>
      </c>
      <c r="M2414" s="7">
        <f t="shared" si="148"/>
        <v>12450</v>
      </c>
      <c r="N2414" s="7">
        <f t="shared" si="149"/>
        <v>13452</v>
      </c>
      <c r="O2414" s="2">
        <v>57</v>
      </c>
      <c r="P2414" s="8">
        <f t="shared" si="150"/>
        <v>13509</v>
      </c>
      <c r="Q2414" s="8">
        <f t="shared" si="151"/>
        <v>1002</v>
      </c>
      <c r="R2414" s="2" t="s">
        <v>28</v>
      </c>
      <c r="S2414" s="24" cm="1">
        <f t="array" ref="S2414">_xlfn.IFS(P2414&lt;5000, P2414*2%,  P2414&lt;25000, P2414*5%, P2414&lt;50000, P2414*7%, P2414&lt;10000, P2414*9%, P2414&lt;250000, P2414*12%, P2414&gt;=250000, P2414*15%)</f>
        <v>675.45</v>
      </c>
    </row>
    <row r="2415" spans="1:19" x14ac:dyDescent="0.3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>VLOOKUP(F2415,'Customer Info'!A:B,2,FALSE)</f>
        <v>Darren</v>
      </c>
      <c r="H2415" s="6" t="str">
        <f>VLOOKUP(F2415,'Customer Info'!A:C,3,FALSE)</f>
        <v>Powers</v>
      </c>
      <c r="I2415" s="6" t="str">
        <f>VLOOKUP(F2415,'Customer Info'!A:E,4,FALSE)</f>
        <v>Corporate</v>
      </c>
      <c r="J2415" s="2">
        <v>5909</v>
      </c>
      <c r="K2415" s="2">
        <v>5528</v>
      </c>
      <c r="L2415" s="2">
        <v>3</v>
      </c>
      <c r="M2415" s="7">
        <f t="shared" si="148"/>
        <v>16584</v>
      </c>
      <c r="N2415" s="7">
        <f t="shared" si="149"/>
        <v>17727</v>
      </c>
      <c r="O2415" s="2">
        <v>57</v>
      </c>
      <c r="P2415" s="8">
        <f t="shared" si="150"/>
        <v>17784</v>
      </c>
      <c r="Q2415" s="8">
        <f t="shared" si="151"/>
        <v>1143</v>
      </c>
      <c r="R2415" s="2" t="s">
        <v>28</v>
      </c>
      <c r="S2415" s="24" cm="1">
        <f t="array" ref="S2415">_xlfn.IFS(P2415&lt;5000, P2415*2%,  P2415&lt;25000, P2415*5%, P2415&lt;50000, P2415*7%, P2415&lt;10000, P2415*9%, P2415&lt;250000, P2415*12%, P2415&gt;=250000, P2415*15%)</f>
        <v>889.2</v>
      </c>
    </row>
    <row r="2416" spans="1:19" x14ac:dyDescent="0.3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>VLOOKUP(F2416,'Customer Info'!A:B,2,FALSE)</f>
        <v>Toby</v>
      </c>
      <c r="H2416" s="6" t="str">
        <f>VLOOKUP(F2416,'Customer Info'!A:C,3,FALSE)</f>
        <v>Carlisle</v>
      </c>
      <c r="I2416" s="6" t="str">
        <f>VLOOKUP(F2416,'Customer Info'!A:E,4,FALSE)</f>
        <v>Corporate</v>
      </c>
      <c r="J2416" s="2">
        <v>1306</v>
      </c>
      <c r="K2416" s="2">
        <v>1197</v>
      </c>
      <c r="L2416" s="2">
        <v>7</v>
      </c>
      <c r="M2416" s="7">
        <f t="shared" si="148"/>
        <v>8379</v>
      </c>
      <c r="N2416" s="7">
        <f t="shared" si="149"/>
        <v>9142</v>
      </c>
      <c r="O2416" s="2">
        <v>81</v>
      </c>
      <c r="P2416" s="8">
        <f t="shared" si="150"/>
        <v>9223</v>
      </c>
      <c r="Q2416" s="8">
        <f t="shared" si="151"/>
        <v>763</v>
      </c>
      <c r="R2416" s="2" t="s">
        <v>28</v>
      </c>
      <c r="S2416" s="24" cm="1">
        <f t="array" ref="S2416">_xlfn.IFS(P2416&lt;5000, P2416*2%,  P2416&lt;25000, P2416*5%, P2416&lt;50000, P2416*7%, P2416&lt;10000, P2416*9%, P2416&lt;250000, P2416*12%, P2416&gt;=250000, P2416*15%)</f>
        <v>461.15000000000003</v>
      </c>
    </row>
    <row r="2417" spans="1:19" x14ac:dyDescent="0.3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>VLOOKUP(F2417,'Customer Info'!A:B,2,FALSE)</f>
        <v>Thais</v>
      </c>
      <c r="H2417" s="6" t="str">
        <f>VLOOKUP(F2417,'Customer Info'!A:C,3,FALSE)</f>
        <v>Sissman</v>
      </c>
      <c r="I2417" s="6" t="str">
        <f>VLOOKUP(F2417,'Customer Info'!A:E,4,FALSE)</f>
        <v>Corporate</v>
      </c>
      <c r="J2417" s="2">
        <v>9214</v>
      </c>
      <c r="K2417" s="2">
        <v>8295</v>
      </c>
      <c r="L2417" s="2">
        <v>1</v>
      </c>
      <c r="M2417" s="7">
        <f t="shared" si="148"/>
        <v>8295</v>
      </c>
      <c r="N2417" s="7">
        <f t="shared" si="149"/>
        <v>9214</v>
      </c>
      <c r="O2417" s="2">
        <v>68</v>
      </c>
      <c r="P2417" s="8">
        <f t="shared" si="150"/>
        <v>9282</v>
      </c>
      <c r="Q2417" s="8">
        <f t="shared" si="151"/>
        <v>919</v>
      </c>
      <c r="R2417" s="2" t="s">
        <v>56</v>
      </c>
      <c r="S2417" s="24" cm="1">
        <f t="array" ref="S2417">_xlfn.IFS(P2417&lt;5000, P2417*2%,  P2417&lt;25000, P2417*5%, P2417&lt;50000, P2417*7%, P2417&lt;10000, P2417*9%, P2417&lt;250000, P2417*12%, P2417&gt;=250000, P2417*15%)</f>
        <v>464.1</v>
      </c>
    </row>
    <row r="2418" spans="1:19" x14ac:dyDescent="0.3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>VLOOKUP(F2418,'Customer Info'!A:B,2,FALSE)</f>
        <v>Roger</v>
      </c>
      <c r="H2418" s="6" t="str">
        <f>VLOOKUP(F2418,'Customer Info'!A:C,3,FALSE)</f>
        <v>Demir</v>
      </c>
      <c r="I2418" s="6" t="str">
        <f>VLOOKUP(F2418,'Customer Info'!A:E,4,FALSE)</f>
        <v>Consumer</v>
      </c>
      <c r="J2418" s="2">
        <v>2808</v>
      </c>
      <c r="K2418" s="2">
        <v>2674</v>
      </c>
      <c r="L2418" s="2">
        <v>10</v>
      </c>
      <c r="M2418" s="7">
        <f t="shared" si="148"/>
        <v>26740</v>
      </c>
      <c r="N2418" s="7">
        <f t="shared" si="149"/>
        <v>28080</v>
      </c>
      <c r="O2418" s="2">
        <v>52</v>
      </c>
      <c r="P2418" s="8">
        <f t="shared" si="150"/>
        <v>28132</v>
      </c>
      <c r="Q2418" s="8">
        <f t="shared" si="151"/>
        <v>1340</v>
      </c>
      <c r="R2418" s="2" t="s">
        <v>50</v>
      </c>
      <c r="S2418" s="24" cm="1">
        <f t="array" ref="S2418">_xlfn.IFS(P2418&lt;5000, P2418*2%,  P2418&lt;25000, P2418*5%, P2418&lt;50000, P2418*7%, P2418&lt;10000, P2418*9%, P2418&lt;250000, P2418*12%, P2418&gt;=250000, P2418*15%)</f>
        <v>1969.2400000000002</v>
      </c>
    </row>
    <row r="2419" spans="1:19" x14ac:dyDescent="0.3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>VLOOKUP(F2419,'Customer Info'!A:B,2,FALSE)</f>
        <v>Ralph</v>
      </c>
      <c r="H2419" s="6" t="str">
        <f>VLOOKUP(F2419,'Customer Info'!A:C,3,FALSE)</f>
        <v>Kennedy</v>
      </c>
      <c r="I2419" s="6" t="str">
        <f>VLOOKUP(F2419,'Customer Info'!A:E,4,FALSE)</f>
        <v>Corporate</v>
      </c>
      <c r="J2419" s="2">
        <v>851</v>
      </c>
      <c r="K2419" s="2">
        <v>773</v>
      </c>
      <c r="L2419" s="2">
        <v>3</v>
      </c>
      <c r="M2419" s="7">
        <f t="shared" si="148"/>
        <v>2319</v>
      </c>
      <c r="N2419" s="7">
        <f t="shared" si="149"/>
        <v>2553</v>
      </c>
      <c r="O2419" s="2">
        <v>20</v>
      </c>
      <c r="P2419" s="8">
        <f t="shared" si="150"/>
        <v>2573</v>
      </c>
      <c r="Q2419" s="8">
        <f t="shared" si="151"/>
        <v>234</v>
      </c>
      <c r="R2419" s="2" t="s">
        <v>28</v>
      </c>
      <c r="S2419" s="24" cm="1">
        <f t="array" ref="S2419">_xlfn.IFS(P2419&lt;5000, P2419*2%,  P2419&lt;25000, P2419*5%, P2419&lt;50000, P2419*7%, P2419&lt;10000, P2419*9%, P2419&lt;250000, P2419*12%, P2419&gt;=250000, P2419*15%)</f>
        <v>51.46</v>
      </c>
    </row>
    <row r="2420" spans="1:19" x14ac:dyDescent="0.3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>VLOOKUP(F2420,'Customer Info'!A:B,2,FALSE)</f>
        <v>Anna</v>
      </c>
      <c r="H2420" s="6" t="str">
        <f>VLOOKUP(F2420,'Customer Info'!A:C,3,FALSE)</f>
        <v>Gayman</v>
      </c>
      <c r="I2420" s="6" t="str">
        <f>VLOOKUP(F2420,'Customer Info'!A:E,4,FALSE)</f>
        <v>Consumer</v>
      </c>
      <c r="J2420" s="2">
        <v>2503</v>
      </c>
      <c r="K2420" s="2">
        <v>2454</v>
      </c>
      <c r="L2420" s="2">
        <v>1</v>
      </c>
      <c r="M2420" s="7">
        <f t="shared" si="148"/>
        <v>2454</v>
      </c>
      <c r="N2420" s="7">
        <f t="shared" si="149"/>
        <v>2503</v>
      </c>
      <c r="O2420" s="2">
        <v>93</v>
      </c>
      <c r="P2420" s="8">
        <f t="shared" si="150"/>
        <v>2596</v>
      </c>
      <c r="Q2420" s="8">
        <f t="shared" si="151"/>
        <v>49</v>
      </c>
      <c r="R2420" s="2" t="s">
        <v>28</v>
      </c>
      <c r="S2420" s="24" cm="1">
        <f t="array" ref="S2420">_xlfn.IFS(P2420&lt;5000, P2420*2%,  P2420&lt;25000, P2420*5%, P2420&lt;50000, P2420*7%, P2420&lt;10000, P2420*9%, P2420&lt;250000, P2420*12%, P2420&gt;=250000, P2420*15%)</f>
        <v>51.92</v>
      </c>
    </row>
    <row r="2421" spans="1:19" x14ac:dyDescent="0.3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>VLOOKUP(F2421,'Customer Info'!A:B,2,FALSE)</f>
        <v>Susan</v>
      </c>
      <c r="H2421" s="6" t="str">
        <f>VLOOKUP(F2421,'Customer Info'!A:C,3,FALSE)</f>
        <v>MacKendrick</v>
      </c>
      <c r="I2421" s="6" t="str">
        <f>VLOOKUP(F2421,'Customer Info'!A:E,4,FALSE)</f>
        <v>Corporate</v>
      </c>
      <c r="J2421" s="2">
        <v>1186</v>
      </c>
      <c r="K2421" s="2">
        <v>1141</v>
      </c>
      <c r="L2421" s="2">
        <v>2</v>
      </c>
      <c r="M2421" s="7">
        <f t="shared" si="148"/>
        <v>2282</v>
      </c>
      <c r="N2421" s="7">
        <f t="shared" si="149"/>
        <v>2372</v>
      </c>
      <c r="O2421" s="2">
        <v>83</v>
      </c>
      <c r="P2421" s="8">
        <f t="shared" si="150"/>
        <v>2455</v>
      </c>
      <c r="Q2421" s="8">
        <f t="shared" si="151"/>
        <v>90</v>
      </c>
      <c r="R2421" s="2" t="s">
        <v>50</v>
      </c>
      <c r="S2421" s="24" cm="1">
        <f t="array" ref="S2421">_xlfn.IFS(P2421&lt;5000, P2421*2%,  P2421&lt;25000, P2421*5%, P2421&lt;50000, P2421*7%, P2421&lt;10000, P2421*9%, P2421&lt;250000, P2421*12%, P2421&gt;=250000, P2421*15%)</f>
        <v>49.1</v>
      </c>
    </row>
    <row r="2422" spans="1:19" x14ac:dyDescent="0.3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>VLOOKUP(F2422,'Customer Info'!A:B,2,FALSE)</f>
        <v>Becky</v>
      </c>
      <c r="H2422" s="6" t="str">
        <f>VLOOKUP(F2422,'Customer Info'!A:C,3,FALSE)</f>
        <v>Pak</v>
      </c>
      <c r="I2422" s="6" t="str">
        <f>VLOOKUP(F2422,'Customer Info'!A:E,4,FALSE)</f>
        <v>Consumer</v>
      </c>
      <c r="J2422" s="2">
        <v>7922</v>
      </c>
      <c r="K2422" s="2">
        <v>7328</v>
      </c>
      <c r="L2422" s="2">
        <v>5</v>
      </c>
      <c r="M2422" s="7">
        <f t="shared" si="148"/>
        <v>36640</v>
      </c>
      <c r="N2422" s="7">
        <f t="shared" si="149"/>
        <v>39610</v>
      </c>
      <c r="O2422" s="2">
        <v>42</v>
      </c>
      <c r="P2422" s="8">
        <f t="shared" si="150"/>
        <v>39652</v>
      </c>
      <c r="Q2422" s="8">
        <f t="shared" si="151"/>
        <v>2970</v>
      </c>
      <c r="R2422" s="2" t="s">
        <v>50</v>
      </c>
      <c r="S2422" s="24" cm="1">
        <f t="array" ref="S2422">_xlfn.IFS(P2422&lt;5000, P2422*2%,  P2422&lt;25000, P2422*5%, P2422&lt;50000, P2422*7%, P2422&lt;10000, P2422*9%, P2422&lt;250000, P2422*12%, P2422&gt;=250000, P2422*15%)</f>
        <v>2775.6400000000003</v>
      </c>
    </row>
    <row r="2423" spans="1:19" x14ac:dyDescent="0.3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>VLOOKUP(F2423,'Customer Info'!A:B,2,FALSE)</f>
        <v>Parhena</v>
      </c>
      <c r="H2423" s="6" t="str">
        <f>VLOOKUP(F2423,'Customer Info'!A:C,3,FALSE)</f>
        <v>Norris</v>
      </c>
      <c r="I2423" s="6" t="str">
        <f>VLOOKUP(F2423,'Customer Info'!A:E,4,FALSE)</f>
        <v>Consumer</v>
      </c>
      <c r="J2423" s="2">
        <v>896</v>
      </c>
      <c r="K2423" s="2">
        <v>870</v>
      </c>
      <c r="L2423" s="2">
        <v>1</v>
      </c>
      <c r="M2423" s="7">
        <f t="shared" si="148"/>
        <v>870</v>
      </c>
      <c r="N2423" s="7">
        <f t="shared" si="149"/>
        <v>896</v>
      </c>
      <c r="O2423" s="2">
        <v>25</v>
      </c>
      <c r="P2423" s="8">
        <f t="shared" si="150"/>
        <v>921</v>
      </c>
      <c r="Q2423" s="8">
        <f t="shared" si="151"/>
        <v>26</v>
      </c>
      <c r="R2423" s="2" t="s">
        <v>50</v>
      </c>
      <c r="S2423" s="24" cm="1">
        <f t="array" ref="S2423">_xlfn.IFS(P2423&lt;5000, P2423*2%,  P2423&lt;25000, P2423*5%, P2423&lt;50000, P2423*7%, P2423&lt;10000, P2423*9%, P2423&lt;250000, P2423*12%, P2423&gt;=250000, P2423*15%)</f>
        <v>18.420000000000002</v>
      </c>
    </row>
    <row r="2424" spans="1:19" x14ac:dyDescent="0.3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>VLOOKUP(F2424,'Customer Info'!A:B,2,FALSE)</f>
        <v>Peter</v>
      </c>
      <c r="H2424" s="6" t="str">
        <f>VLOOKUP(F2424,'Customer Info'!A:C,3,FALSE)</f>
        <v>BŸhler</v>
      </c>
      <c r="I2424" s="6" t="str">
        <f>VLOOKUP(F2424,'Customer Info'!A:E,4,FALSE)</f>
        <v>Consumer</v>
      </c>
      <c r="J2424" s="2">
        <v>1060</v>
      </c>
      <c r="K2424" s="2">
        <v>964</v>
      </c>
      <c r="L2424" s="2">
        <v>3</v>
      </c>
      <c r="M2424" s="7">
        <f t="shared" si="148"/>
        <v>2892</v>
      </c>
      <c r="N2424" s="7">
        <f t="shared" si="149"/>
        <v>3180</v>
      </c>
      <c r="O2424" s="2">
        <v>60</v>
      </c>
      <c r="P2424" s="8">
        <f t="shared" si="150"/>
        <v>3240</v>
      </c>
      <c r="Q2424" s="8">
        <f t="shared" si="151"/>
        <v>288</v>
      </c>
      <c r="R2424" s="2" t="s">
        <v>56</v>
      </c>
      <c r="S2424" s="24" cm="1">
        <f t="array" ref="S2424">_xlfn.IFS(P2424&lt;5000, P2424*2%,  P2424&lt;25000, P2424*5%, P2424&lt;50000, P2424*7%, P2424&lt;10000, P2424*9%, P2424&lt;250000, P2424*12%, P2424&gt;=250000, P2424*15%)</f>
        <v>64.8</v>
      </c>
    </row>
    <row r="2425" spans="1:19" x14ac:dyDescent="0.3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>VLOOKUP(F2425,'Customer Info'!A:B,2,FALSE)</f>
        <v>Darren</v>
      </c>
      <c r="H2425" s="6" t="str">
        <f>VLOOKUP(F2425,'Customer Info'!A:C,3,FALSE)</f>
        <v>Budd</v>
      </c>
      <c r="I2425" s="6" t="str">
        <f>VLOOKUP(F2425,'Customer Info'!A:E,4,FALSE)</f>
        <v>Corporate</v>
      </c>
      <c r="J2425" s="2">
        <v>1359</v>
      </c>
      <c r="K2425" s="2">
        <v>1221</v>
      </c>
      <c r="L2425" s="2">
        <v>4</v>
      </c>
      <c r="M2425" s="7">
        <f t="shared" si="148"/>
        <v>4884</v>
      </c>
      <c r="N2425" s="7">
        <f t="shared" si="149"/>
        <v>5436</v>
      </c>
      <c r="O2425" s="2">
        <v>57</v>
      </c>
      <c r="P2425" s="8">
        <f t="shared" si="150"/>
        <v>5493</v>
      </c>
      <c r="Q2425" s="8">
        <f t="shared" si="151"/>
        <v>552</v>
      </c>
      <c r="R2425" s="2" t="s">
        <v>50</v>
      </c>
      <c r="S2425" s="24" cm="1">
        <f t="array" ref="S2425">_xlfn.IFS(P2425&lt;5000, P2425*2%,  P2425&lt;25000, P2425*5%, P2425&lt;50000, P2425*7%, P2425&lt;10000, P2425*9%, P2425&lt;250000, P2425*12%, P2425&gt;=250000, P2425*15%)</f>
        <v>274.65000000000003</v>
      </c>
    </row>
    <row r="2426" spans="1:19" x14ac:dyDescent="0.3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>VLOOKUP(F2426,'Customer Info'!A:B,2,FALSE)</f>
        <v>Allen</v>
      </c>
      <c r="H2426" s="6" t="str">
        <f>VLOOKUP(F2426,'Customer Info'!A:C,3,FALSE)</f>
        <v>Armold</v>
      </c>
      <c r="I2426" s="6" t="str">
        <f>VLOOKUP(F2426,'Customer Info'!A:E,4,FALSE)</f>
        <v>Consumer</v>
      </c>
      <c r="J2426" s="2">
        <v>169</v>
      </c>
      <c r="K2426" s="2">
        <v>160</v>
      </c>
      <c r="L2426" s="2">
        <v>5</v>
      </c>
      <c r="M2426" s="7">
        <f t="shared" si="148"/>
        <v>800</v>
      </c>
      <c r="N2426" s="7">
        <f t="shared" si="149"/>
        <v>845</v>
      </c>
      <c r="O2426" s="2">
        <v>30</v>
      </c>
      <c r="P2426" s="8">
        <f t="shared" si="150"/>
        <v>875</v>
      </c>
      <c r="Q2426" s="8">
        <f t="shared" si="151"/>
        <v>45</v>
      </c>
      <c r="R2426" s="2" t="s">
        <v>50</v>
      </c>
      <c r="S2426" s="24" cm="1">
        <f t="array" ref="S2426">_xlfn.IFS(P2426&lt;5000, P2426*2%,  P2426&lt;25000, P2426*5%, P2426&lt;50000, P2426*7%, P2426&lt;10000, P2426*9%, P2426&lt;250000, P2426*12%, P2426&gt;=250000, P2426*15%)</f>
        <v>17.5</v>
      </c>
    </row>
    <row r="2427" spans="1:19" x14ac:dyDescent="0.3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>VLOOKUP(F2427,'Customer Info'!A:B,2,FALSE)</f>
        <v>Scott</v>
      </c>
      <c r="H2427" s="6" t="str">
        <f>VLOOKUP(F2427,'Customer Info'!A:C,3,FALSE)</f>
        <v>Cohen</v>
      </c>
      <c r="I2427" s="6" t="str">
        <f>VLOOKUP(F2427,'Customer Info'!A:E,4,FALSE)</f>
        <v>Home Office</v>
      </c>
      <c r="J2427" s="2">
        <v>1399</v>
      </c>
      <c r="K2427" s="2">
        <v>1308</v>
      </c>
      <c r="L2427" s="2">
        <v>3</v>
      </c>
      <c r="M2427" s="7">
        <f t="shared" si="148"/>
        <v>3924</v>
      </c>
      <c r="N2427" s="7">
        <f t="shared" si="149"/>
        <v>4197</v>
      </c>
      <c r="O2427" s="2">
        <v>74</v>
      </c>
      <c r="P2427" s="8">
        <f t="shared" si="150"/>
        <v>4271</v>
      </c>
      <c r="Q2427" s="8">
        <f t="shared" si="151"/>
        <v>273</v>
      </c>
      <c r="R2427" s="2" t="s">
        <v>28</v>
      </c>
      <c r="S2427" s="24" cm="1">
        <f t="array" ref="S2427">_xlfn.IFS(P2427&lt;5000, P2427*2%,  P2427&lt;25000, P2427*5%, P2427&lt;50000, P2427*7%, P2427&lt;10000, P2427*9%, P2427&lt;250000, P2427*12%, P2427&gt;=250000, P2427*15%)</f>
        <v>85.42</v>
      </c>
    </row>
    <row r="2428" spans="1:19" x14ac:dyDescent="0.3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>VLOOKUP(F2428,'Customer Info'!A:B,2,FALSE)</f>
        <v>Darren</v>
      </c>
      <c r="H2428" s="6" t="str">
        <f>VLOOKUP(F2428,'Customer Info'!A:C,3,FALSE)</f>
        <v>Powers</v>
      </c>
      <c r="I2428" s="6" t="str">
        <f>VLOOKUP(F2428,'Customer Info'!A:E,4,FALSE)</f>
        <v>Corporate</v>
      </c>
      <c r="J2428" s="2">
        <v>142</v>
      </c>
      <c r="K2428" s="2">
        <v>134</v>
      </c>
      <c r="L2428" s="2">
        <v>4</v>
      </c>
      <c r="M2428" s="7">
        <f t="shared" si="148"/>
        <v>536</v>
      </c>
      <c r="N2428" s="7">
        <f t="shared" si="149"/>
        <v>568</v>
      </c>
      <c r="O2428" s="2">
        <v>30</v>
      </c>
      <c r="P2428" s="8">
        <f t="shared" si="150"/>
        <v>598</v>
      </c>
      <c r="Q2428" s="8">
        <f t="shared" si="151"/>
        <v>32</v>
      </c>
      <c r="R2428" s="2" t="s">
        <v>26</v>
      </c>
      <c r="S2428" s="24" cm="1">
        <f t="array" ref="S2428">_xlfn.IFS(P2428&lt;5000, P2428*2%,  P2428&lt;25000, P2428*5%, P2428&lt;50000, P2428*7%, P2428&lt;10000, P2428*9%, P2428&lt;250000, P2428*12%, P2428&gt;=250000, P2428*15%)</f>
        <v>11.96</v>
      </c>
    </row>
    <row r="2429" spans="1:19" x14ac:dyDescent="0.3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>VLOOKUP(F2429,'Customer Info'!A:B,2,FALSE)</f>
        <v>Vivek</v>
      </c>
      <c r="H2429" s="6" t="str">
        <f>VLOOKUP(F2429,'Customer Info'!A:C,3,FALSE)</f>
        <v>Sundaresam</v>
      </c>
      <c r="I2429" s="6" t="str">
        <f>VLOOKUP(F2429,'Customer Info'!A:E,4,FALSE)</f>
        <v>Consumer</v>
      </c>
      <c r="J2429" s="2">
        <v>5894</v>
      </c>
      <c r="K2429" s="2">
        <v>5621</v>
      </c>
      <c r="L2429" s="2">
        <v>3</v>
      </c>
      <c r="M2429" s="7">
        <f t="shared" si="148"/>
        <v>16863</v>
      </c>
      <c r="N2429" s="7">
        <f t="shared" si="149"/>
        <v>17682</v>
      </c>
      <c r="O2429" s="2">
        <v>80</v>
      </c>
      <c r="P2429" s="8">
        <f t="shared" si="150"/>
        <v>17762</v>
      </c>
      <c r="Q2429" s="8">
        <f t="shared" si="151"/>
        <v>819</v>
      </c>
      <c r="R2429" s="2" t="s">
        <v>50</v>
      </c>
      <c r="S2429" s="24" cm="1">
        <f t="array" ref="S2429">_xlfn.IFS(P2429&lt;5000, P2429*2%,  P2429&lt;25000, P2429*5%, P2429&lt;50000, P2429*7%, P2429&lt;10000, P2429*9%, P2429&lt;250000, P2429*12%, P2429&gt;=250000, P2429*15%)</f>
        <v>888.1</v>
      </c>
    </row>
    <row r="2430" spans="1:19" x14ac:dyDescent="0.3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>VLOOKUP(F2430,'Customer Info'!A:B,2,FALSE)</f>
        <v>Alice</v>
      </c>
      <c r="H2430" s="6" t="str">
        <f>VLOOKUP(F2430,'Customer Info'!A:C,3,FALSE)</f>
        <v>McCarthy</v>
      </c>
      <c r="I2430" s="6" t="str">
        <f>VLOOKUP(F2430,'Customer Info'!A:E,4,FALSE)</f>
        <v>Consumer</v>
      </c>
      <c r="J2430" s="2">
        <v>992</v>
      </c>
      <c r="K2430" s="2">
        <v>928</v>
      </c>
      <c r="L2430" s="2">
        <v>1</v>
      </c>
      <c r="M2430" s="7">
        <f t="shared" si="148"/>
        <v>928</v>
      </c>
      <c r="N2430" s="7">
        <f t="shared" si="149"/>
        <v>992</v>
      </c>
      <c r="O2430" s="2">
        <v>80</v>
      </c>
      <c r="P2430" s="8">
        <f t="shared" si="150"/>
        <v>1072</v>
      </c>
      <c r="Q2430" s="8">
        <f t="shared" si="151"/>
        <v>64</v>
      </c>
      <c r="R2430" s="2" t="s">
        <v>28</v>
      </c>
      <c r="S2430" s="24" cm="1">
        <f t="array" ref="S2430">_xlfn.IFS(P2430&lt;5000, P2430*2%,  P2430&lt;25000, P2430*5%, P2430&lt;50000, P2430*7%, P2430&lt;10000, P2430*9%, P2430&lt;250000, P2430*12%, P2430&gt;=250000, P2430*15%)</f>
        <v>21.44</v>
      </c>
    </row>
    <row r="2431" spans="1:19" x14ac:dyDescent="0.3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>VLOOKUP(F2431,'Customer Info'!A:B,2,FALSE)</f>
        <v>MaryBeth</v>
      </c>
      <c r="H2431" s="6" t="str">
        <f>VLOOKUP(F2431,'Customer Info'!A:C,3,FALSE)</f>
        <v>Skach</v>
      </c>
      <c r="I2431" s="6" t="str">
        <f>VLOOKUP(F2431,'Customer Info'!A:E,4,FALSE)</f>
        <v>Corporate</v>
      </c>
      <c r="J2431" s="2">
        <v>4784</v>
      </c>
      <c r="K2431" s="2">
        <v>4518</v>
      </c>
      <c r="L2431" s="2">
        <v>3</v>
      </c>
      <c r="M2431" s="7">
        <f t="shared" si="148"/>
        <v>13554</v>
      </c>
      <c r="N2431" s="7">
        <f t="shared" si="149"/>
        <v>14352</v>
      </c>
      <c r="O2431" s="2">
        <v>76</v>
      </c>
      <c r="P2431" s="8">
        <f t="shared" si="150"/>
        <v>14428</v>
      </c>
      <c r="Q2431" s="8">
        <f t="shared" si="151"/>
        <v>798</v>
      </c>
      <c r="R2431" s="2" t="s">
        <v>28</v>
      </c>
      <c r="S2431" s="24" cm="1">
        <f t="array" ref="S2431">_xlfn.IFS(P2431&lt;5000, P2431*2%,  P2431&lt;25000, P2431*5%, P2431&lt;50000, P2431*7%, P2431&lt;10000, P2431*9%, P2431&lt;250000, P2431*12%, P2431&gt;=250000, P2431*15%)</f>
        <v>721.40000000000009</v>
      </c>
    </row>
    <row r="2432" spans="1:19" x14ac:dyDescent="0.3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>VLOOKUP(F2432,'Customer Info'!A:B,2,FALSE)</f>
        <v>Benjamin</v>
      </c>
      <c r="H2432" s="6" t="str">
        <f>VLOOKUP(F2432,'Customer Info'!A:C,3,FALSE)</f>
        <v>Patterson</v>
      </c>
      <c r="I2432" s="6" t="str">
        <f>VLOOKUP(F2432,'Customer Info'!A:E,4,FALSE)</f>
        <v>Corporate</v>
      </c>
      <c r="J2432" s="2">
        <v>914</v>
      </c>
      <c r="K2432" s="2">
        <v>830</v>
      </c>
      <c r="L2432" s="2">
        <v>2</v>
      </c>
      <c r="M2432" s="7">
        <f t="shared" si="148"/>
        <v>1660</v>
      </c>
      <c r="N2432" s="7">
        <f t="shared" si="149"/>
        <v>1828</v>
      </c>
      <c r="O2432" s="2">
        <v>86</v>
      </c>
      <c r="P2432" s="8">
        <f t="shared" si="150"/>
        <v>1914</v>
      </c>
      <c r="Q2432" s="8">
        <f t="shared" si="151"/>
        <v>168</v>
      </c>
      <c r="R2432" s="2" t="s">
        <v>50</v>
      </c>
      <c r="S2432" s="24" cm="1">
        <f t="array" ref="S2432">_xlfn.IFS(P2432&lt;5000, P2432*2%,  P2432&lt;25000, P2432*5%, P2432&lt;50000, P2432*7%, P2432&lt;10000, P2432*9%, P2432&lt;250000, P2432*12%, P2432&gt;=250000, P2432*15%)</f>
        <v>38.28</v>
      </c>
    </row>
    <row r="2433" spans="1:19" x14ac:dyDescent="0.3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>VLOOKUP(F2433,'Customer Info'!A:B,2,FALSE)</f>
        <v>Toby</v>
      </c>
      <c r="H2433" s="6" t="str">
        <f>VLOOKUP(F2433,'Customer Info'!A:C,3,FALSE)</f>
        <v>Braunhardt</v>
      </c>
      <c r="I2433" s="6" t="str">
        <f>VLOOKUP(F2433,'Customer Info'!A:E,4,FALSE)</f>
        <v>Corporate</v>
      </c>
      <c r="J2433" s="2">
        <v>1703</v>
      </c>
      <c r="K2433" s="2">
        <v>1639</v>
      </c>
      <c r="L2433" s="2">
        <v>4</v>
      </c>
      <c r="M2433" s="7">
        <f t="shared" si="148"/>
        <v>6556</v>
      </c>
      <c r="N2433" s="7">
        <f t="shared" si="149"/>
        <v>6812</v>
      </c>
      <c r="O2433" s="2">
        <v>91</v>
      </c>
      <c r="P2433" s="8">
        <f t="shared" si="150"/>
        <v>6903</v>
      </c>
      <c r="Q2433" s="8">
        <f t="shared" si="151"/>
        <v>256</v>
      </c>
      <c r="R2433" s="2" t="s">
        <v>28</v>
      </c>
      <c r="S2433" s="24" cm="1">
        <f t="array" ref="S2433">_xlfn.IFS(P2433&lt;5000, P2433*2%,  P2433&lt;25000, P2433*5%, P2433&lt;50000, P2433*7%, P2433&lt;10000, P2433*9%, P2433&lt;250000, P2433*12%, P2433&gt;=250000, P2433*15%)</f>
        <v>345.15000000000003</v>
      </c>
    </row>
    <row r="2434" spans="1:19" x14ac:dyDescent="0.3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>VLOOKUP(F2434,'Customer Info'!A:B,2,FALSE)</f>
        <v>Mike</v>
      </c>
      <c r="H2434" s="6" t="str">
        <f>VLOOKUP(F2434,'Customer Info'!A:C,3,FALSE)</f>
        <v>Gockenbach</v>
      </c>
      <c r="I2434" s="6" t="str">
        <f>VLOOKUP(F2434,'Customer Info'!A:E,4,FALSE)</f>
        <v>Corporate</v>
      </c>
      <c r="J2434" s="2">
        <v>811</v>
      </c>
      <c r="K2434" s="2">
        <v>780</v>
      </c>
      <c r="L2434" s="2">
        <v>5</v>
      </c>
      <c r="M2434" s="7">
        <f t="shared" si="148"/>
        <v>3900</v>
      </c>
      <c r="N2434" s="7">
        <f t="shared" si="149"/>
        <v>4055</v>
      </c>
      <c r="O2434" s="2">
        <v>20</v>
      </c>
      <c r="P2434" s="8">
        <f t="shared" si="150"/>
        <v>4075</v>
      </c>
      <c r="Q2434" s="8">
        <f t="shared" si="151"/>
        <v>155</v>
      </c>
      <c r="R2434" s="2" t="s">
        <v>26</v>
      </c>
      <c r="S2434" s="24" cm="1">
        <f t="array" ref="S2434">_xlfn.IFS(P2434&lt;5000, P2434*2%,  P2434&lt;25000, P2434*5%, P2434&lt;50000, P2434*7%, P2434&lt;10000, P2434*9%, P2434&lt;250000, P2434*12%, P2434&gt;=250000, P2434*15%)</f>
        <v>81.5</v>
      </c>
    </row>
    <row r="2435" spans="1:19" x14ac:dyDescent="0.3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>VLOOKUP(F2435,'Customer Info'!A:B,2,FALSE)</f>
        <v>Brad</v>
      </c>
      <c r="H2435" s="6" t="str">
        <f>VLOOKUP(F2435,'Customer Info'!A:C,3,FALSE)</f>
        <v>Thomas</v>
      </c>
      <c r="I2435" s="6" t="str">
        <f>VLOOKUP(F2435,'Customer Info'!A:E,4,FALSE)</f>
        <v>Consumer</v>
      </c>
      <c r="J2435" s="2">
        <v>1332</v>
      </c>
      <c r="K2435" s="2">
        <v>1209</v>
      </c>
      <c r="L2435" s="2">
        <v>4</v>
      </c>
      <c r="M2435" s="7">
        <f t="shared" si="148"/>
        <v>4836</v>
      </c>
      <c r="N2435" s="7">
        <f t="shared" si="149"/>
        <v>5328</v>
      </c>
      <c r="O2435" s="2">
        <v>57</v>
      </c>
      <c r="P2435" s="8">
        <f t="shared" si="150"/>
        <v>5385</v>
      </c>
      <c r="Q2435" s="8">
        <f t="shared" si="151"/>
        <v>492</v>
      </c>
      <c r="R2435" s="2" t="s">
        <v>28</v>
      </c>
      <c r="S2435" s="24" cm="1">
        <f t="array" ref="S2435">_xlfn.IFS(P2435&lt;5000, P2435*2%,  P2435&lt;25000, P2435*5%, P2435&lt;50000, P2435*7%, P2435&lt;10000, P2435*9%, P2435&lt;250000, P2435*12%, P2435&gt;=250000, P2435*15%)</f>
        <v>269.25</v>
      </c>
    </row>
    <row r="2436" spans="1:19" x14ac:dyDescent="0.3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>VLOOKUP(F2436,'Customer Info'!A:B,2,FALSE)</f>
        <v>Thea</v>
      </c>
      <c r="H2436" s="6" t="str">
        <f>VLOOKUP(F2436,'Customer Info'!A:C,3,FALSE)</f>
        <v>Hendricks</v>
      </c>
      <c r="I2436" s="6" t="str">
        <f>VLOOKUP(F2436,'Customer Info'!A:E,4,FALSE)</f>
        <v>Home Office</v>
      </c>
      <c r="J2436" s="2">
        <v>4487</v>
      </c>
      <c r="K2436" s="2">
        <v>4201</v>
      </c>
      <c r="L2436" s="2">
        <v>4</v>
      </c>
      <c r="M2436" s="7">
        <f t="shared" si="148"/>
        <v>16804</v>
      </c>
      <c r="N2436" s="7">
        <f t="shared" si="149"/>
        <v>17948</v>
      </c>
      <c r="O2436" s="2">
        <v>52</v>
      </c>
      <c r="P2436" s="8">
        <f t="shared" si="150"/>
        <v>18000</v>
      </c>
      <c r="Q2436" s="8">
        <f t="shared" si="151"/>
        <v>1144</v>
      </c>
      <c r="R2436" s="2" t="s">
        <v>28</v>
      </c>
      <c r="S2436" s="24" cm="1">
        <f t="array" ref="S2436">_xlfn.IFS(P2436&lt;5000, P2436*2%,  P2436&lt;25000, P2436*5%, P2436&lt;50000, P2436*7%, P2436&lt;10000, P2436*9%, P2436&lt;250000, P2436*12%, P2436&gt;=250000, P2436*15%)</f>
        <v>900</v>
      </c>
    </row>
    <row r="2437" spans="1:19" x14ac:dyDescent="0.3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>VLOOKUP(F2437,'Customer Info'!A:B,2,FALSE)</f>
        <v>Bill</v>
      </c>
      <c r="H2437" s="6" t="str">
        <f>VLOOKUP(F2437,'Customer Info'!A:C,3,FALSE)</f>
        <v>Stewart</v>
      </c>
      <c r="I2437" s="6" t="str">
        <f>VLOOKUP(F2437,'Customer Info'!A:E,4,FALSE)</f>
        <v>Consumer</v>
      </c>
      <c r="J2437" s="2">
        <v>67</v>
      </c>
      <c r="K2437" s="2">
        <v>62</v>
      </c>
      <c r="L2437" s="2">
        <v>2</v>
      </c>
      <c r="M2437" s="7">
        <f t="shared" si="148"/>
        <v>124</v>
      </c>
      <c r="N2437" s="7">
        <f t="shared" si="149"/>
        <v>134</v>
      </c>
      <c r="O2437" s="2">
        <v>10</v>
      </c>
      <c r="P2437" s="8">
        <f t="shared" si="150"/>
        <v>144</v>
      </c>
      <c r="Q2437" s="8">
        <f t="shared" si="151"/>
        <v>10</v>
      </c>
      <c r="R2437" s="2" t="s">
        <v>26</v>
      </c>
      <c r="S2437" s="24" cm="1">
        <f t="array" ref="S2437">_xlfn.IFS(P2437&lt;5000, P2437*2%,  P2437&lt;25000, P2437*5%, P2437&lt;50000, P2437*7%, P2437&lt;10000, P2437*9%, P2437&lt;250000, P2437*12%, P2437&gt;=250000, P2437*15%)</f>
        <v>2.88</v>
      </c>
    </row>
    <row r="2438" spans="1:19" x14ac:dyDescent="0.3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>VLOOKUP(F2438,'Customer Info'!A:B,2,FALSE)</f>
        <v>Logan</v>
      </c>
      <c r="H2438" s="6" t="str">
        <f>VLOOKUP(F2438,'Customer Info'!A:C,3,FALSE)</f>
        <v>Currie</v>
      </c>
      <c r="I2438" s="6" t="str">
        <f>VLOOKUP(F2438,'Customer Info'!A:E,4,FALSE)</f>
        <v>Home Office</v>
      </c>
      <c r="J2438" s="2">
        <v>193</v>
      </c>
      <c r="K2438" s="2">
        <v>173</v>
      </c>
      <c r="L2438" s="2">
        <v>3</v>
      </c>
      <c r="M2438" s="7">
        <f t="shared" si="148"/>
        <v>519</v>
      </c>
      <c r="N2438" s="7">
        <f t="shared" si="149"/>
        <v>579</v>
      </c>
      <c r="O2438" s="2">
        <v>30</v>
      </c>
      <c r="P2438" s="8">
        <f t="shared" si="150"/>
        <v>609</v>
      </c>
      <c r="Q2438" s="8">
        <f t="shared" si="151"/>
        <v>60</v>
      </c>
      <c r="R2438" s="2" t="s">
        <v>50</v>
      </c>
      <c r="S2438" s="24" cm="1">
        <f t="array" ref="S2438">_xlfn.IFS(P2438&lt;5000, P2438*2%,  P2438&lt;25000, P2438*5%, P2438&lt;50000, P2438*7%, P2438&lt;10000, P2438*9%, P2438&lt;250000, P2438*12%, P2438&gt;=250000, P2438*15%)</f>
        <v>12.18</v>
      </c>
    </row>
    <row r="2439" spans="1:19" x14ac:dyDescent="0.3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>VLOOKUP(F2439,'Customer Info'!A:B,2,FALSE)</f>
        <v>Dean</v>
      </c>
      <c r="H2439" s="6" t="str">
        <f>VLOOKUP(F2439,'Customer Info'!A:C,3,FALSE)</f>
        <v>Katz</v>
      </c>
      <c r="I2439" s="6" t="str">
        <f>VLOOKUP(F2439,'Customer Info'!A:E,4,FALSE)</f>
        <v>Consumer</v>
      </c>
      <c r="J2439" s="2">
        <v>1125</v>
      </c>
      <c r="K2439" s="2">
        <v>1040</v>
      </c>
      <c r="L2439" s="2">
        <v>2</v>
      </c>
      <c r="M2439" s="7">
        <f t="shared" si="148"/>
        <v>2080</v>
      </c>
      <c r="N2439" s="7">
        <f t="shared" si="149"/>
        <v>2250</v>
      </c>
      <c r="O2439" s="2">
        <v>83</v>
      </c>
      <c r="P2439" s="8">
        <f t="shared" si="150"/>
        <v>2333</v>
      </c>
      <c r="Q2439" s="8">
        <f t="shared" si="151"/>
        <v>170</v>
      </c>
      <c r="R2439" s="2" t="s">
        <v>28</v>
      </c>
      <c r="S2439" s="24" cm="1">
        <f t="array" ref="S2439">_xlfn.IFS(P2439&lt;5000, P2439*2%,  P2439&lt;25000, P2439*5%, P2439&lt;50000, P2439*7%, P2439&lt;10000, P2439*9%, P2439&lt;250000, P2439*12%, P2439&gt;=250000, P2439*15%)</f>
        <v>46.660000000000004</v>
      </c>
    </row>
    <row r="2440" spans="1:19" x14ac:dyDescent="0.3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>VLOOKUP(F2440,'Customer Info'!A:B,2,FALSE)</f>
        <v>Robert</v>
      </c>
      <c r="H2440" s="6" t="str">
        <f>VLOOKUP(F2440,'Customer Info'!A:C,3,FALSE)</f>
        <v>Waldorf</v>
      </c>
      <c r="I2440" s="6" t="str">
        <f>VLOOKUP(F2440,'Customer Info'!A:E,4,FALSE)</f>
        <v>Consumer</v>
      </c>
      <c r="J2440" s="2">
        <v>170</v>
      </c>
      <c r="K2440" s="2">
        <v>160</v>
      </c>
      <c r="L2440" s="2">
        <v>1</v>
      </c>
      <c r="M2440" s="7">
        <f t="shared" si="148"/>
        <v>160</v>
      </c>
      <c r="N2440" s="7">
        <f t="shared" si="149"/>
        <v>170</v>
      </c>
      <c r="O2440" s="2">
        <v>30</v>
      </c>
      <c r="P2440" s="8">
        <f t="shared" si="150"/>
        <v>200</v>
      </c>
      <c r="Q2440" s="8">
        <f t="shared" si="151"/>
        <v>10</v>
      </c>
      <c r="R2440" s="2" t="s">
        <v>50</v>
      </c>
      <c r="S2440" s="24" cm="1">
        <f t="array" ref="S2440">_xlfn.IFS(P2440&lt;5000, P2440*2%,  P2440&lt;25000, P2440*5%, P2440&lt;50000, P2440*7%, P2440&lt;10000, P2440*9%, P2440&lt;250000, P2440*12%, P2440&gt;=250000, P2440*15%)</f>
        <v>4</v>
      </c>
    </row>
    <row r="2441" spans="1:19" x14ac:dyDescent="0.3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>VLOOKUP(F2441,'Customer Info'!A:B,2,FALSE)</f>
        <v>Mike</v>
      </c>
      <c r="H2441" s="6" t="str">
        <f>VLOOKUP(F2441,'Customer Info'!A:C,3,FALSE)</f>
        <v>Vittorini</v>
      </c>
      <c r="I2441" s="6" t="str">
        <f>VLOOKUP(F2441,'Customer Info'!A:E,4,FALSE)</f>
        <v>Consumer</v>
      </c>
      <c r="J2441" s="2">
        <v>1585</v>
      </c>
      <c r="K2441" s="2">
        <v>1495</v>
      </c>
      <c r="L2441" s="2">
        <v>4</v>
      </c>
      <c r="M2441" s="7">
        <f t="shared" si="148"/>
        <v>5980</v>
      </c>
      <c r="N2441" s="7">
        <f t="shared" si="149"/>
        <v>6340</v>
      </c>
      <c r="O2441" s="2">
        <v>60</v>
      </c>
      <c r="P2441" s="8">
        <f t="shared" si="150"/>
        <v>6400</v>
      </c>
      <c r="Q2441" s="8">
        <f t="shared" si="151"/>
        <v>360</v>
      </c>
      <c r="R2441" s="2" t="s">
        <v>28</v>
      </c>
      <c r="S2441" s="24" cm="1">
        <f t="array" ref="S2441">_xlfn.IFS(P2441&lt;5000, P2441*2%,  P2441&lt;25000, P2441*5%, P2441&lt;50000, P2441*7%, P2441&lt;10000, P2441*9%, P2441&lt;250000, P2441*12%, P2441&gt;=250000, P2441*15%)</f>
        <v>320</v>
      </c>
    </row>
    <row r="2442" spans="1:19" x14ac:dyDescent="0.3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>VLOOKUP(F2442,'Customer Info'!A:B,2,FALSE)</f>
        <v>Emily</v>
      </c>
      <c r="H2442" s="6" t="str">
        <f>VLOOKUP(F2442,'Customer Info'!A:C,3,FALSE)</f>
        <v>Burns</v>
      </c>
      <c r="I2442" s="6" t="str">
        <f>VLOOKUP(F2442,'Customer Info'!A:E,4,FALSE)</f>
        <v>Corporate</v>
      </c>
      <c r="J2442" s="2">
        <v>63</v>
      </c>
      <c r="K2442" s="2">
        <v>58</v>
      </c>
      <c r="L2442" s="2">
        <v>2</v>
      </c>
      <c r="M2442" s="7">
        <f t="shared" si="148"/>
        <v>116</v>
      </c>
      <c r="N2442" s="7">
        <f t="shared" si="149"/>
        <v>126</v>
      </c>
      <c r="O2442" s="2">
        <v>10</v>
      </c>
      <c r="P2442" s="8">
        <f t="shared" si="150"/>
        <v>136</v>
      </c>
      <c r="Q2442" s="8">
        <f t="shared" si="151"/>
        <v>10</v>
      </c>
      <c r="R2442" s="2" t="s">
        <v>50</v>
      </c>
      <c r="S2442" s="24" cm="1">
        <f t="array" ref="S2442">_xlfn.IFS(P2442&lt;5000, P2442*2%,  P2442&lt;25000, P2442*5%, P2442&lt;50000, P2442*7%, P2442&lt;10000, P2442*9%, P2442&lt;250000, P2442*12%, P2442&gt;=250000, P2442*15%)</f>
        <v>2.72</v>
      </c>
    </row>
    <row r="2443" spans="1:19" x14ac:dyDescent="0.3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>VLOOKUP(F2443,'Customer Info'!A:B,2,FALSE)</f>
        <v>Jack</v>
      </c>
      <c r="H2443" s="6" t="str">
        <f>VLOOKUP(F2443,'Customer Info'!A:C,3,FALSE)</f>
        <v>O'Briant</v>
      </c>
      <c r="I2443" s="6" t="str">
        <f>VLOOKUP(F2443,'Customer Info'!A:E,4,FALSE)</f>
        <v>Corporate</v>
      </c>
      <c r="J2443" s="2">
        <v>1071</v>
      </c>
      <c r="K2443" s="2">
        <v>1010</v>
      </c>
      <c r="L2443" s="2">
        <v>2</v>
      </c>
      <c r="M2443" s="7">
        <f t="shared" ref="M2443:M2506" si="152">K2443*L2443</f>
        <v>2020</v>
      </c>
      <c r="N2443" s="7">
        <f t="shared" ref="N2443:N2506" si="153">J2443*L2443</f>
        <v>2142</v>
      </c>
      <c r="O2443" s="2">
        <v>41</v>
      </c>
      <c r="P2443" s="8">
        <f t="shared" ref="P2443:P2506" si="154">N2443+O2443</f>
        <v>2183</v>
      </c>
      <c r="Q2443" s="8">
        <f t="shared" ref="Q2443:Q2506" si="155">N2443-M2443</f>
        <v>122</v>
      </c>
      <c r="R2443" s="2" t="s">
        <v>28</v>
      </c>
      <c r="S2443" s="24" cm="1">
        <f t="array" ref="S2443">_xlfn.IFS(P2443&lt;5000, P2443*2%,  P2443&lt;25000, P2443*5%, P2443&lt;50000, P2443*7%, P2443&lt;10000, P2443*9%, P2443&lt;250000, P2443*12%, P2443&gt;=250000, P2443*15%)</f>
        <v>43.660000000000004</v>
      </c>
    </row>
    <row r="2444" spans="1:19" x14ac:dyDescent="0.3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>VLOOKUP(F2444,'Customer Info'!A:B,2,FALSE)</f>
        <v>Yana</v>
      </c>
      <c r="H2444" s="6" t="str">
        <f>VLOOKUP(F2444,'Customer Info'!A:C,3,FALSE)</f>
        <v>Sorensen</v>
      </c>
      <c r="I2444" s="6" t="str">
        <f>VLOOKUP(F2444,'Customer Info'!A:E,4,FALSE)</f>
        <v>Home Office</v>
      </c>
      <c r="J2444" s="2">
        <v>8878</v>
      </c>
      <c r="K2444" s="2">
        <v>7914</v>
      </c>
      <c r="L2444" s="2">
        <v>4</v>
      </c>
      <c r="M2444" s="7">
        <f t="shared" si="152"/>
        <v>31656</v>
      </c>
      <c r="N2444" s="7">
        <f t="shared" si="153"/>
        <v>35512</v>
      </c>
      <c r="O2444" s="2">
        <v>99</v>
      </c>
      <c r="P2444" s="8">
        <f t="shared" si="154"/>
        <v>35611</v>
      </c>
      <c r="Q2444" s="8">
        <f t="shared" si="155"/>
        <v>3856</v>
      </c>
      <c r="R2444" s="2" t="s">
        <v>26</v>
      </c>
      <c r="S2444" s="24" cm="1">
        <f t="array" ref="S2444">_xlfn.IFS(P2444&lt;5000, P2444*2%,  P2444&lt;25000, P2444*5%, P2444&lt;50000, P2444*7%, P2444&lt;10000, P2444*9%, P2444&lt;250000, P2444*12%, P2444&gt;=250000, P2444*15%)</f>
        <v>2492.7700000000004</v>
      </c>
    </row>
    <row r="2445" spans="1:19" x14ac:dyDescent="0.3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>VLOOKUP(F2445,'Customer Info'!A:B,2,FALSE)</f>
        <v>Tamara</v>
      </c>
      <c r="H2445" s="6" t="str">
        <f>VLOOKUP(F2445,'Customer Info'!A:C,3,FALSE)</f>
        <v>Willingham</v>
      </c>
      <c r="I2445" s="6" t="str">
        <f>VLOOKUP(F2445,'Customer Info'!A:E,4,FALSE)</f>
        <v>Corporate</v>
      </c>
      <c r="J2445" s="2">
        <v>78</v>
      </c>
      <c r="K2445" s="2">
        <v>74</v>
      </c>
      <c r="L2445" s="2">
        <v>4</v>
      </c>
      <c r="M2445" s="7">
        <f t="shared" si="152"/>
        <v>296</v>
      </c>
      <c r="N2445" s="7">
        <f t="shared" si="153"/>
        <v>312</v>
      </c>
      <c r="O2445" s="2">
        <v>10</v>
      </c>
      <c r="P2445" s="8">
        <f t="shared" si="154"/>
        <v>322</v>
      </c>
      <c r="Q2445" s="8">
        <f t="shared" si="155"/>
        <v>16</v>
      </c>
      <c r="R2445" s="2" t="s">
        <v>50</v>
      </c>
      <c r="S2445" s="24" cm="1">
        <f t="array" ref="S2445">_xlfn.IFS(P2445&lt;5000, P2445*2%,  P2445&lt;25000, P2445*5%, P2445&lt;50000, P2445*7%, P2445&lt;10000, P2445*9%, P2445&lt;250000, P2445*12%, P2445&gt;=250000, P2445*15%)</f>
        <v>6.44</v>
      </c>
    </row>
    <row r="2446" spans="1:19" x14ac:dyDescent="0.3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>VLOOKUP(F2446,'Customer Info'!A:B,2,FALSE)</f>
        <v>Jack</v>
      </c>
      <c r="H2446" s="6" t="str">
        <f>VLOOKUP(F2446,'Customer Info'!A:C,3,FALSE)</f>
        <v>O'Briant</v>
      </c>
      <c r="I2446" s="6" t="str">
        <f>VLOOKUP(F2446,'Customer Info'!A:E,4,FALSE)</f>
        <v>Corporate</v>
      </c>
      <c r="J2446" s="2">
        <v>63</v>
      </c>
      <c r="K2446" s="2">
        <v>58</v>
      </c>
      <c r="L2446" s="2">
        <v>2</v>
      </c>
      <c r="M2446" s="7">
        <f t="shared" si="152"/>
        <v>116</v>
      </c>
      <c r="N2446" s="7">
        <f t="shared" si="153"/>
        <v>126</v>
      </c>
      <c r="O2446" s="2">
        <v>10</v>
      </c>
      <c r="P2446" s="8">
        <f t="shared" si="154"/>
        <v>136</v>
      </c>
      <c r="Q2446" s="8">
        <f t="shared" si="155"/>
        <v>10</v>
      </c>
      <c r="R2446" s="2" t="s">
        <v>50</v>
      </c>
      <c r="S2446" s="24" cm="1">
        <f t="array" ref="S2446">_xlfn.IFS(P2446&lt;5000, P2446*2%,  P2446&lt;25000, P2446*5%, P2446&lt;50000, P2446*7%, P2446&lt;10000, P2446*9%, P2446&lt;250000, P2446*12%, P2446&gt;=250000, P2446*15%)</f>
        <v>2.72</v>
      </c>
    </row>
    <row r="2447" spans="1:19" x14ac:dyDescent="0.3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>VLOOKUP(F2447,'Customer Info'!A:B,2,FALSE)</f>
        <v>Evan</v>
      </c>
      <c r="H2447" s="6" t="str">
        <f>VLOOKUP(F2447,'Customer Info'!A:C,3,FALSE)</f>
        <v>Bailliet</v>
      </c>
      <c r="I2447" s="6" t="str">
        <f>VLOOKUP(F2447,'Customer Info'!A:E,4,FALSE)</f>
        <v>Corporate</v>
      </c>
      <c r="J2447" s="2">
        <v>1518</v>
      </c>
      <c r="K2447" s="2">
        <v>1392</v>
      </c>
      <c r="L2447" s="2">
        <v>5</v>
      </c>
      <c r="M2447" s="7">
        <f t="shared" si="152"/>
        <v>6960</v>
      </c>
      <c r="N2447" s="7">
        <f t="shared" si="153"/>
        <v>7590</v>
      </c>
      <c r="O2447" s="2">
        <v>28</v>
      </c>
      <c r="P2447" s="8">
        <f t="shared" si="154"/>
        <v>7618</v>
      </c>
      <c r="Q2447" s="8">
        <f t="shared" si="155"/>
        <v>630</v>
      </c>
      <c r="R2447" s="2" t="s">
        <v>28</v>
      </c>
      <c r="S2447" s="24" cm="1">
        <f t="array" ref="S2447">_xlfn.IFS(P2447&lt;5000, P2447*2%,  P2447&lt;25000, P2447*5%, P2447&lt;50000, P2447*7%, P2447&lt;10000, P2447*9%, P2447&lt;250000, P2447*12%, P2447&gt;=250000, P2447*15%)</f>
        <v>380.90000000000003</v>
      </c>
    </row>
    <row r="2448" spans="1:19" x14ac:dyDescent="0.3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>VLOOKUP(F2448,'Customer Info'!A:B,2,FALSE)</f>
        <v>Helen</v>
      </c>
      <c r="H2448" s="6" t="str">
        <f>VLOOKUP(F2448,'Customer Info'!A:C,3,FALSE)</f>
        <v>Abelman</v>
      </c>
      <c r="I2448" s="6" t="str">
        <f>VLOOKUP(F2448,'Customer Info'!A:E,4,FALSE)</f>
        <v>Corporate</v>
      </c>
      <c r="J2448" s="2">
        <v>1717</v>
      </c>
      <c r="K2448" s="2">
        <v>1652</v>
      </c>
      <c r="L2448" s="2">
        <v>2</v>
      </c>
      <c r="M2448" s="7">
        <f t="shared" si="152"/>
        <v>3304</v>
      </c>
      <c r="N2448" s="7">
        <f t="shared" si="153"/>
        <v>3434</v>
      </c>
      <c r="O2448" s="2">
        <v>26</v>
      </c>
      <c r="P2448" s="8">
        <f t="shared" si="154"/>
        <v>3460</v>
      </c>
      <c r="Q2448" s="8">
        <f t="shared" si="155"/>
        <v>130</v>
      </c>
      <c r="R2448" s="2" t="s">
        <v>28</v>
      </c>
      <c r="S2448" s="24" cm="1">
        <f t="array" ref="S2448">_xlfn.IFS(P2448&lt;5000, P2448*2%,  P2448&lt;25000, P2448*5%, P2448&lt;50000, P2448*7%, P2448&lt;10000, P2448*9%, P2448&lt;250000, P2448*12%, P2448&gt;=250000, P2448*15%)</f>
        <v>69.2</v>
      </c>
    </row>
    <row r="2449" spans="1:19" x14ac:dyDescent="0.3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>VLOOKUP(F2449,'Customer Info'!A:B,2,FALSE)</f>
        <v>Helen</v>
      </c>
      <c r="H2449" s="6" t="str">
        <f>VLOOKUP(F2449,'Customer Info'!A:C,3,FALSE)</f>
        <v>Abelman</v>
      </c>
      <c r="I2449" s="6" t="str">
        <f>VLOOKUP(F2449,'Customer Info'!A:E,4,FALSE)</f>
        <v>Home Office</v>
      </c>
      <c r="J2449" s="2">
        <v>914</v>
      </c>
      <c r="K2449" s="2">
        <v>830</v>
      </c>
      <c r="L2449" s="2">
        <v>4</v>
      </c>
      <c r="M2449" s="7">
        <f t="shared" si="152"/>
        <v>3320</v>
      </c>
      <c r="N2449" s="7">
        <f t="shared" si="153"/>
        <v>3656</v>
      </c>
      <c r="O2449" s="2">
        <v>41</v>
      </c>
      <c r="P2449" s="8">
        <f t="shared" si="154"/>
        <v>3697</v>
      </c>
      <c r="Q2449" s="8">
        <f t="shared" si="155"/>
        <v>336</v>
      </c>
      <c r="R2449" s="2" t="s">
        <v>28</v>
      </c>
      <c r="S2449" s="24" cm="1">
        <f t="array" ref="S2449">_xlfn.IFS(P2449&lt;5000, P2449*2%,  P2449&lt;25000, P2449*5%, P2449&lt;50000, P2449*7%, P2449&lt;10000, P2449*9%, P2449&lt;250000, P2449*12%, P2449&gt;=250000, P2449*15%)</f>
        <v>73.94</v>
      </c>
    </row>
    <row r="2450" spans="1:19" x14ac:dyDescent="0.3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>VLOOKUP(F2450,'Customer Info'!A:B,2,FALSE)</f>
        <v>Logan</v>
      </c>
      <c r="H2450" s="6" t="str">
        <f>VLOOKUP(F2450,'Customer Info'!A:C,3,FALSE)</f>
        <v>Haushalter</v>
      </c>
      <c r="I2450" s="6" t="str">
        <f>VLOOKUP(F2450,'Customer Info'!A:E,4,FALSE)</f>
        <v>Consumer</v>
      </c>
      <c r="J2450" s="2">
        <v>542</v>
      </c>
      <c r="K2450" s="2">
        <v>492</v>
      </c>
      <c r="L2450" s="2">
        <v>1</v>
      </c>
      <c r="M2450" s="7">
        <f t="shared" si="152"/>
        <v>492</v>
      </c>
      <c r="N2450" s="7">
        <f t="shared" si="153"/>
        <v>542</v>
      </c>
      <c r="O2450" s="2">
        <v>23</v>
      </c>
      <c r="P2450" s="8">
        <f t="shared" si="154"/>
        <v>565</v>
      </c>
      <c r="Q2450" s="8">
        <f t="shared" si="155"/>
        <v>50</v>
      </c>
      <c r="R2450" s="2" t="s">
        <v>50</v>
      </c>
      <c r="S2450" s="24" cm="1">
        <f t="array" ref="S2450">_xlfn.IFS(P2450&lt;5000, P2450*2%,  P2450&lt;25000, P2450*5%, P2450&lt;50000, P2450*7%, P2450&lt;10000, P2450*9%, P2450&lt;250000, P2450*12%, P2450&gt;=250000, P2450*15%)</f>
        <v>11.3</v>
      </c>
    </row>
    <row r="2451" spans="1:19" x14ac:dyDescent="0.3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>VLOOKUP(F2451,'Customer Info'!A:B,2,FALSE)</f>
        <v>Roy</v>
      </c>
      <c r="H2451" s="6" t="str">
        <f>VLOOKUP(F2451,'Customer Info'!A:C,3,FALSE)</f>
        <v>Phan</v>
      </c>
      <c r="I2451" s="6" t="str">
        <f>VLOOKUP(F2451,'Customer Info'!A:E,4,FALSE)</f>
        <v>Corporate</v>
      </c>
      <c r="J2451" s="2">
        <v>179</v>
      </c>
      <c r="K2451" s="2">
        <v>166</v>
      </c>
      <c r="L2451" s="2">
        <v>5</v>
      </c>
      <c r="M2451" s="7">
        <f t="shared" si="152"/>
        <v>830</v>
      </c>
      <c r="N2451" s="7">
        <f t="shared" si="153"/>
        <v>895</v>
      </c>
      <c r="O2451" s="2">
        <v>30</v>
      </c>
      <c r="P2451" s="8">
        <f t="shared" si="154"/>
        <v>925</v>
      </c>
      <c r="Q2451" s="8">
        <f t="shared" si="155"/>
        <v>65</v>
      </c>
      <c r="R2451" s="2" t="s">
        <v>56</v>
      </c>
      <c r="S2451" s="24" cm="1">
        <f t="array" ref="S2451">_xlfn.IFS(P2451&lt;5000, P2451*2%,  P2451&lt;25000, P2451*5%, P2451&lt;50000, P2451*7%, P2451&lt;10000, P2451*9%, P2451&lt;250000, P2451*12%, P2451&gt;=250000, P2451*15%)</f>
        <v>18.5</v>
      </c>
    </row>
    <row r="2452" spans="1:19" x14ac:dyDescent="0.3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>VLOOKUP(F2452,'Customer Info'!A:B,2,FALSE)</f>
        <v>Valerie</v>
      </c>
      <c r="H2452" s="6" t="str">
        <f>VLOOKUP(F2452,'Customer Info'!A:C,3,FALSE)</f>
        <v>Mitchum</v>
      </c>
      <c r="I2452" s="6" t="str">
        <f>VLOOKUP(F2452,'Customer Info'!A:E,4,FALSE)</f>
        <v>Consumer</v>
      </c>
      <c r="J2452" s="2">
        <v>2296</v>
      </c>
      <c r="K2452" s="2">
        <v>2146</v>
      </c>
      <c r="L2452" s="2">
        <v>2</v>
      </c>
      <c r="M2452" s="7">
        <f t="shared" si="152"/>
        <v>4292</v>
      </c>
      <c r="N2452" s="7">
        <f t="shared" si="153"/>
        <v>4592</v>
      </c>
      <c r="O2452" s="2">
        <v>50</v>
      </c>
      <c r="P2452" s="8">
        <f t="shared" si="154"/>
        <v>4642</v>
      </c>
      <c r="Q2452" s="8">
        <f t="shared" si="155"/>
        <v>300</v>
      </c>
      <c r="R2452" s="2" t="s">
        <v>28</v>
      </c>
      <c r="S2452" s="24" cm="1">
        <f t="array" ref="S2452">_xlfn.IFS(P2452&lt;5000, P2452*2%,  P2452&lt;25000, P2452*5%, P2452&lt;50000, P2452*7%, P2452&lt;10000, P2452*9%, P2452&lt;250000, P2452*12%, P2452&gt;=250000, P2452*15%)</f>
        <v>92.84</v>
      </c>
    </row>
    <row r="2453" spans="1:19" x14ac:dyDescent="0.3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>VLOOKUP(F2453,'Customer Info'!A:B,2,FALSE)</f>
        <v>Darren</v>
      </c>
      <c r="H2453" s="6" t="str">
        <f>VLOOKUP(F2453,'Customer Info'!A:C,3,FALSE)</f>
        <v>Koutras</v>
      </c>
      <c r="I2453" s="6" t="str">
        <f>VLOOKUP(F2453,'Customer Info'!A:E,4,FALSE)</f>
        <v>Home Office</v>
      </c>
      <c r="J2453" s="2">
        <v>4737</v>
      </c>
      <c r="K2453" s="2">
        <v>4473</v>
      </c>
      <c r="L2453" s="2">
        <v>4</v>
      </c>
      <c r="M2453" s="7">
        <f t="shared" si="152"/>
        <v>17892</v>
      </c>
      <c r="N2453" s="7">
        <f t="shared" si="153"/>
        <v>18948</v>
      </c>
      <c r="O2453" s="2">
        <v>62</v>
      </c>
      <c r="P2453" s="8">
        <f t="shared" si="154"/>
        <v>19010</v>
      </c>
      <c r="Q2453" s="8">
        <f t="shared" si="155"/>
        <v>1056</v>
      </c>
      <c r="R2453" s="2" t="s">
        <v>28</v>
      </c>
      <c r="S2453" s="24" cm="1">
        <f t="array" ref="S2453">_xlfn.IFS(P2453&lt;5000, P2453*2%,  P2453&lt;25000, P2453*5%, P2453&lt;50000, P2453*7%, P2453&lt;10000, P2453*9%, P2453&lt;250000, P2453*12%, P2453&gt;=250000, P2453*15%)</f>
        <v>950.5</v>
      </c>
    </row>
    <row r="2454" spans="1:19" x14ac:dyDescent="0.3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>VLOOKUP(F2454,'Customer Info'!A:B,2,FALSE)</f>
        <v>Stuart</v>
      </c>
      <c r="H2454" s="6" t="str">
        <f>VLOOKUP(F2454,'Customer Info'!A:C,3,FALSE)</f>
        <v>Calhoun</v>
      </c>
      <c r="I2454" s="6" t="str">
        <f>VLOOKUP(F2454,'Customer Info'!A:E,4,FALSE)</f>
        <v>Corporate</v>
      </c>
      <c r="J2454" s="2">
        <v>765</v>
      </c>
      <c r="K2454" s="2">
        <v>701</v>
      </c>
      <c r="L2454" s="2">
        <v>3</v>
      </c>
      <c r="M2454" s="7">
        <f t="shared" si="152"/>
        <v>2103</v>
      </c>
      <c r="N2454" s="7">
        <f t="shared" si="153"/>
        <v>2295</v>
      </c>
      <c r="O2454" s="2">
        <v>82</v>
      </c>
      <c r="P2454" s="8">
        <f t="shared" si="154"/>
        <v>2377</v>
      </c>
      <c r="Q2454" s="8">
        <f t="shared" si="155"/>
        <v>192</v>
      </c>
      <c r="R2454" s="2" t="s">
        <v>26</v>
      </c>
      <c r="S2454" s="24" cm="1">
        <f t="array" ref="S2454">_xlfn.IFS(P2454&lt;5000, P2454*2%,  P2454&lt;25000, P2454*5%, P2454&lt;50000, P2454*7%, P2454&lt;10000, P2454*9%, P2454&lt;250000, P2454*12%, P2454&gt;=250000, P2454*15%)</f>
        <v>47.54</v>
      </c>
    </row>
    <row r="2455" spans="1:19" x14ac:dyDescent="0.3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>VLOOKUP(F2455,'Customer Info'!A:B,2,FALSE)</f>
        <v>Adam</v>
      </c>
      <c r="H2455" s="6" t="str">
        <f>VLOOKUP(F2455,'Customer Info'!A:C,3,FALSE)</f>
        <v>Bellavance</v>
      </c>
      <c r="I2455" s="6" t="str">
        <f>VLOOKUP(F2455,'Customer Info'!A:E,4,FALSE)</f>
        <v>Corporate</v>
      </c>
      <c r="J2455" s="2">
        <v>4246</v>
      </c>
      <c r="K2455" s="2">
        <v>3857</v>
      </c>
      <c r="L2455" s="2">
        <v>5</v>
      </c>
      <c r="M2455" s="7">
        <f t="shared" si="152"/>
        <v>19285</v>
      </c>
      <c r="N2455" s="7">
        <f t="shared" si="153"/>
        <v>21230</v>
      </c>
      <c r="O2455" s="2">
        <v>94</v>
      </c>
      <c r="P2455" s="8">
        <f t="shared" si="154"/>
        <v>21324</v>
      </c>
      <c r="Q2455" s="8">
        <f t="shared" si="155"/>
        <v>1945</v>
      </c>
      <c r="R2455" s="2" t="s">
        <v>28</v>
      </c>
      <c r="S2455" s="24" cm="1">
        <f t="array" ref="S2455">_xlfn.IFS(P2455&lt;5000, P2455*2%,  P2455&lt;25000, P2455*5%, P2455&lt;50000, P2455*7%, P2455&lt;10000, P2455*9%, P2455&lt;250000, P2455*12%, P2455&gt;=250000, P2455*15%)</f>
        <v>1066.2</v>
      </c>
    </row>
    <row r="2456" spans="1:19" x14ac:dyDescent="0.3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>VLOOKUP(F2456,'Customer Info'!A:B,2,FALSE)</f>
        <v>Becky</v>
      </c>
      <c r="H2456" s="6" t="str">
        <f>VLOOKUP(F2456,'Customer Info'!A:C,3,FALSE)</f>
        <v>Pak</v>
      </c>
      <c r="I2456" s="6" t="str">
        <f>VLOOKUP(F2456,'Customer Info'!A:E,4,FALSE)</f>
        <v>Corporate</v>
      </c>
      <c r="J2456" s="2">
        <v>142</v>
      </c>
      <c r="K2456" s="2">
        <v>134</v>
      </c>
      <c r="L2456" s="2">
        <v>1</v>
      </c>
      <c r="M2456" s="7">
        <f t="shared" si="152"/>
        <v>134</v>
      </c>
      <c r="N2456" s="7">
        <f t="shared" si="153"/>
        <v>142</v>
      </c>
      <c r="O2456" s="2">
        <v>30</v>
      </c>
      <c r="P2456" s="8">
        <f t="shared" si="154"/>
        <v>172</v>
      </c>
      <c r="Q2456" s="8">
        <f t="shared" si="155"/>
        <v>8</v>
      </c>
      <c r="R2456" s="2" t="s">
        <v>28</v>
      </c>
      <c r="S2456" s="24" cm="1">
        <f t="array" ref="S2456">_xlfn.IFS(P2456&lt;5000, P2456*2%,  P2456&lt;25000, P2456*5%, P2456&lt;50000, P2456*7%, P2456&lt;10000, P2456*9%, P2456&lt;250000, P2456*12%, P2456&gt;=250000, P2456*15%)</f>
        <v>3.44</v>
      </c>
    </row>
    <row r="2457" spans="1:19" x14ac:dyDescent="0.3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>VLOOKUP(F2457,'Customer Info'!A:B,2,FALSE)</f>
        <v>Lisa</v>
      </c>
      <c r="H2457" s="6" t="str">
        <f>VLOOKUP(F2457,'Customer Info'!A:C,3,FALSE)</f>
        <v>Ryan</v>
      </c>
      <c r="I2457" s="6" t="str">
        <f>VLOOKUP(F2457,'Customer Info'!A:E,4,FALSE)</f>
        <v>Corporate</v>
      </c>
      <c r="J2457" s="2">
        <v>1283</v>
      </c>
      <c r="K2457" s="2">
        <v>1187</v>
      </c>
      <c r="L2457" s="2">
        <v>6</v>
      </c>
      <c r="M2457" s="7">
        <f t="shared" si="152"/>
        <v>7122</v>
      </c>
      <c r="N2457" s="7">
        <f t="shared" si="153"/>
        <v>7698</v>
      </c>
      <c r="O2457" s="2">
        <v>49</v>
      </c>
      <c r="P2457" s="8">
        <f t="shared" si="154"/>
        <v>7747</v>
      </c>
      <c r="Q2457" s="8">
        <f t="shared" si="155"/>
        <v>576</v>
      </c>
      <c r="R2457" s="2" t="s">
        <v>28</v>
      </c>
      <c r="S2457" s="24" cm="1">
        <f t="array" ref="S2457">_xlfn.IFS(P2457&lt;5000, P2457*2%,  P2457&lt;25000, P2457*5%, P2457&lt;50000, P2457*7%, P2457&lt;10000, P2457*9%, P2457&lt;250000, P2457*12%, P2457&gt;=250000, P2457*15%)</f>
        <v>387.35</v>
      </c>
    </row>
    <row r="2458" spans="1:19" x14ac:dyDescent="0.3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>VLOOKUP(F2458,'Customer Info'!A:B,2,FALSE)</f>
        <v>Jesus</v>
      </c>
      <c r="H2458" s="6" t="str">
        <f>VLOOKUP(F2458,'Customer Info'!A:C,3,FALSE)</f>
        <v>Ocampo</v>
      </c>
      <c r="I2458" s="6" t="str">
        <f>VLOOKUP(F2458,'Customer Info'!A:E,4,FALSE)</f>
        <v>Home Office</v>
      </c>
      <c r="J2458" s="2">
        <v>2418</v>
      </c>
      <c r="K2458" s="2">
        <v>2282</v>
      </c>
      <c r="L2458" s="2">
        <v>3</v>
      </c>
      <c r="M2458" s="7">
        <f t="shared" si="152"/>
        <v>6846</v>
      </c>
      <c r="N2458" s="7">
        <f t="shared" si="153"/>
        <v>7254</v>
      </c>
      <c r="O2458" s="2">
        <v>52</v>
      </c>
      <c r="P2458" s="8">
        <f t="shared" si="154"/>
        <v>7306</v>
      </c>
      <c r="Q2458" s="8">
        <f t="shared" si="155"/>
        <v>408</v>
      </c>
      <c r="R2458" s="2" t="s">
        <v>28</v>
      </c>
      <c r="S2458" s="24" cm="1">
        <f t="array" ref="S2458">_xlfn.IFS(P2458&lt;5000, P2458*2%,  P2458&lt;25000, P2458*5%, P2458&lt;50000, P2458*7%, P2458&lt;10000, P2458*9%, P2458&lt;250000, P2458*12%, P2458&gt;=250000, P2458*15%)</f>
        <v>365.3</v>
      </c>
    </row>
    <row r="2459" spans="1:19" x14ac:dyDescent="0.3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>VLOOKUP(F2459,'Customer Info'!A:B,2,FALSE)</f>
        <v>Eugene</v>
      </c>
      <c r="H2459" s="6" t="str">
        <f>VLOOKUP(F2459,'Customer Info'!A:C,3,FALSE)</f>
        <v>Hildebrand</v>
      </c>
      <c r="I2459" s="6" t="str">
        <f>VLOOKUP(F2459,'Customer Info'!A:E,4,FALSE)</f>
        <v>Consumer</v>
      </c>
      <c r="J2459" s="2">
        <v>1816</v>
      </c>
      <c r="K2459" s="2">
        <v>1699</v>
      </c>
      <c r="L2459" s="2">
        <v>1</v>
      </c>
      <c r="M2459" s="7">
        <f t="shared" si="152"/>
        <v>1699</v>
      </c>
      <c r="N2459" s="7">
        <f t="shared" si="153"/>
        <v>1816</v>
      </c>
      <c r="O2459" s="2">
        <v>63</v>
      </c>
      <c r="P2459" s="8">
        <f t="shared" si="154"/>
        <v>1879</v>
      </c>
      <c r="Q2459" s="8">
        <f t="shared" si="155"/>
        <v>117</v>
      </c>
      <c r="R2459" s="2" t="s">
        <v>50</v>
      </c>
      <c r="S2459" s="24" cm="1">
        <f t="array" ref="S2459">_xlfn.IFS(P2459&lt;5000, P2459*2%,  P2459&lt;25000, P2459*5%, P2459&lt;50000, P2459*7%, P2459&lt;10000, P2459*9%, P2459&lt;250000, P2459*12%, P2459&gt;=250000, P2459*15%)</f>
        <v>37.58</v>
      </c>
    </row>
    <row r="2460" spans="1:19" x14ac:dyDescent="0.3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>VLOOKUP(F2460,'Customer Info'!A:B,2,FALSE)</f>
        <v>Kean</v>
      </c>
      <c r="H2460" s="6" t="str">
        <f>VLOOKUP(F2460,'Customer Info'!A:C,3,FALSE)</f>
        <v>Thornton</v>
      </c>
      <c r="I2460" s="6" t="str">
        <f>VLOOKUP(F2460,'Customer Info'!A:E,4,FALSE)</f>
        <v>Consumer</v>
      </c>
      <c r="J2460" s="2">
        <v>224</v>
      </c>
      <c r="K2460" s="2">
        <v>210</v>
      </c>
      <c r="L2460" s="2">
        <v>1</v>
      </c>
      <c r="M2460" s="7">
        <f t="shared" si="152"/>
        <v>210</v>
      </c>
      <c r="N2460" s="7">
        <f t="shared" si="153"/>
        <v>224</v>
      </c>
      <c r="O2460" s="2">
        <v>86</v>
      </c>
      <c r="P2460" s="8">
        <f t="shared" si="154"/>
        <v>310</v>
      </c>
      <c r="Q2460" s="8">
        <f t="shared" si="155"/>
        <v>14</v>
      </c>
      <c r="R2460" s="2" t="s">
        <v>28</v>
      </c>
      <c r="S2460" s="24" cm="1">
        <f t="array" ref="S2460">_xlfn.IFS(P2460&lt;5000, P2460*2%,  P2460&lt;25000, P2460*5%, P2460&lt;50000, P2460*7%, P2460&lt;10000, P2460*9%, P2460&lt;250000, P2460*12%, P2460&gt;=250000, P2460*15%)</f>
        <v>6.2</v>
      </c>
    </row>
    <row r="2461" spans="1:19" x14ac:dyDescent="0.3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>VLOOKUP(F2461,'Customer Info'!A:B,2,FALSE)</f>
        <v>Bryan</v>
      </c>
      <c r="H2461" s="6" t="str">
        <f>VLOOKUP(F2461,'Customer Info'!A:C,3,FALSE)</f>
        <v>Spruell</v>
      </c>
      <c r="I2461" s="6" t="str">
        <f>VLOOKUP(F2461,'Customer Info'!A:E,4,FALSE)</f>
        <v>Consumer</v>
      </c>
      <c r="J2461" s="2">
        <v>5051</v>
      </c>
      <c r="K2461" s="2">
        <v>4634</v>
      </c>
      <c r="L2461" s="2">
        <v>5</v>
      </c>
      <c r="M2461" s="7">
        <f t="shared" si="152"/>
        <v>23170</v>
      </c>
      <c r="N2461" s="7">
        <f t="shared" si="153"/>
        <v>25255</v>
      </c>
      <c r="O2461" s="2">
        <v>67</v>
      </c>
      <c r="P2461" s="8">
        <f t="shared" si="154"/>
        <v>25322</v>
      </c>
      <c r="Q2461" s="8">
        <f t="shared" si="155"/>
        <v>2085</v>
      </c>
      <c r="R2461" s="2" t="s">
        <v>28</v>
      </c>
      <c r="S2461" s="24" cm="1">
        <f t="array" ref="S2461">_xlfn.IFS(P2461&lt;5000, P2461*2%,  P2461&lt;25000, P2461*5%, P2461&lt;50000, P2461*7%, P2461&lt;10000, P2461*9%, P2461&lt;250000, P2461*12%, P2461&gt;=250000, P2461*15%)</f>
        <v>1772.5400000000002</v>
      </c>
    </row>
    <row r="2462" spans="1:19" x14ac:dyDescent="0.3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>VLOOKUP(F2462,'Customer Info'!A:B,2,FALSE)</f>
        <v>Julie</v>
      </c>
      <c r="H2462" s="6" t="str">
        <f>VLOOKUP(F2462,'Customer Info'!A:C,3,FALSE)</f>
        <v>Prescott</v>
      </c>
      <c r="I2462" s="6" t="str">
        <f>VLOOKUP(F2462,'Customer Info'!A:E,4,FALSE)</f>
        <v>Consumer</v>
      </c>
      <c r="J2462" s="2">
        <v>1246</v>
      </c>
      <c r="K2462" s="2">
        <v>1164</v>
      </c>
      <c r="L2462" s="2">
        <v>2</v>
      </c>
      <c r="M2462" s="7">
        <f t="shared" si="152"/>
        <v>2328</v>
      </c>
      <c r="N2462" s="7">
        <f t="shared" si="153"/>
        <v>2492</v>
      </c>
      <c r="O2462" s="2">
        <v>79</v>
      </c>
      <c r="P2462" s="8">
        <f t="shared" si="154"/>
        <v>2571</v>
      </c>
      <c r="Q2462" s="8">
        <f t="shared" si="155"/>
        <v>164</v>
      </c>
      <c r="R2462" s="2" t="s">
        <v>28</v>
      </c>
      <c r="S2462" s="24" cm="1">
        <f t="array" ref="S2462">_xlfn.IFS(P2462&lt;5000, P2462*2%,  P2462&lt;25000, P2462*5%, P2462&lt;50000, P2462*7%, P2462&lt;10000, P2462*9%, P2462&lt;250000, P2462*12%, P2462&gt;=250000, P2462*15%)</f>
        <v>51.42</v>
      </c>
    </row>
    <row r="2463" spans="1:19" x14ac:dyDescent="0.3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>VLOOKUP(F2463,'Customer Info'!A:B,2,FALSE)</f>
        <v>Roland</v>
      </c>
      <c r="H2463" s="6" t="str">
        <f>VLOOKUP(F2463,'Customer Info'!A:C,3,FALSE)</f>
        <v>Murray</v>
      </c>
      <c r="I2463" s="6" t="str">
        <f>VLOOKUP(F2463,'Customer Info'!A:E,4,FALSE)</f>
        <v>Consumer</v>
      </c>
      <c r="J2463" s="2">
        <v>4577</v>
      </c>
      <c r="K2463" s="2">
        <v>4280</v>
      </c>
      <c r="L2463" s="2">
        <v>3</v>
      </c>
      <c r="M2463" s="7">
        <f t="shared" si="152"/>
        <v>12840</v>
      </c>
      <c r="N2463" s="7">
        <f t="shared" si="153"/>
        <v>13731</v>
      </c>
      <c r="O2463" s="2">
        <v>81</v>
      </c>
      <c r="P2463" s="8">
        <f t="shared" si="154"/>
        <v>13812</v>
      </c>
      <c r="Q2463" s="8">
        <f t="shared" si="155"/>
        <v>891</v>
      </c>
      <c r="R2463" s="2" t="s">
        <v>50</v>
      </c>
      <c r="S2463" s="24" cm="1">
        <f t="array" ref="S2463">_xlfn.IFS(P2463&lt;5000, P2463*2%,  P2463&lt;25000, P2463*5%, P2463&lt;50000, P2463*7%, P2463&lt;10000, P2463*9%, P2463&lt;250000, P2463*12%, P2463&gt;=250000, P2463*15%)</f>
        <v>690.6</v>
      </c>
    </row>
    <row r="2464" spans="1:19" x14ac:dyDescent="0.3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>VLOOKUP(F2464,'Customer Info'!A:B,2,FALSE)</f>
        <v>Brian</v>
      </c>
      <c r="H2464" s="6" t="str">
        <f>VLOOKUP(F2464,'Customer Info'!A:C,3,FALSE)</f>
        <v>Dahlen</v>
      </c>
      <c r="I2464" s="6" t="str">
        <f>VLOOKUP(F2464,'Customer Info'!A:E,4,FALSE)</f>
        <v>Consumer</v>
      </c>
      <c r="J2464" s="2">
        <v>2249</v>
      </c>
      <c r="K2464" s="2">
        <v>2102</v>
      </c>
      <c r="L2464" s="2">
        <v>3</v>
      </c>
      <c r="M2464" s="7">
        <f t="shared" si="152"/>
        <v>6306</v>
      </c>
      <c r="N2464" s="7">
        <f t="shared" si="153"/>
        <v>6747</v>
      </c>
      <c r="O2464" s="2">
        <v>36</v>
      </c>
      <c r="P2464" s="8">
        <f t="shared" si="154"/>
        <v>6783</v>
      </c>
      <c r="Q2464" s="8">
        <f t="shared" si="155"/>
        <v>441</v>
      </c>
      <c r="R2464" s="2" t="s">
        <v>56</v>
      </c>
      <c r="S2464" s="24" cm="1">
        <f t="array" ref="S2464">_xlfn.IFS(P2464&lt;5000, P2464*2%,  P2464&lt;25000, P2464*5%, P2464&lt;50000, P2464*7%, P2464&lt;10000, P2464*9%, P2464&lt;250000, P2464*12%, P2464&gt;=250000, P2464*15%)</f>
        <v>339.15000000000003</v>
      </c>
    </row>
    <row r="2465" spans="1:19" x14ac:dyDescent="0.3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>VLOOKUP(F2465,'Customer Info'!A:B,2,FALSE)</f>
        <v>Max</v>
      </c>
      <c r="H2465" s="6" t="str">
        <f>VLOOKUP(F2465,'Customer Info'!A:C,3,FALSE)</f>
        <v>Ludwig</v>
      </c>
      <c r="I2465" s="6" t="str">
        <f>VLOOKUP(F2465,'Customer Info'!A:E,4,FALSE)</f>
        <v>Consumer</v>
      </c>
      <c r="J2465" s="2">
        <v>90</v>
      </c>
      <c r="K2465" s="2">
        <v>81</v>
      </c>
      <c r="L2465" s="2">
        <v>3</v>
      </c>
      <c r="M2465" s="7">
        <f t="shared" si="152"/>
        <v>243</v>
      </c>
      <c r="N2465" s="7">
        <f t="shared" si="153"/>
        <v>270</v>
      </c>
      <c r="O2465" s="2">
        <v>10</v>
      </c>
      <c r="P2465" s="8">
        <f t="shared" si="154"/>
        <v>280</v>
      </c>
      <c r="Q2465" s="8">
        <f t="shared" si="155"/>
        <v>27</v>
      </c>
      <c r="R2465" s="2" t="s">
        <v>26</v>
      </c>
      <c r="S2465" s="24" cm="1">
        <f t="array" ref="S2465">_xlfn.IFS(P2465&lt;5000, P2465*2%,  P2465&lt;25000, P2465*5%, P2465&lt;50000, P2465*7%, P2465&lt;10000, P2465*9%, P2465&lt;250000, P2465*12%, P2465&gt;=250000, P2465*15%)</f>
        <v>5.6000000000000005</v>
      </c>
    </row>
    <row r="2466" spans="1:19" x14ac:dyDescent="0.3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>VLOOKUP(F2466,'Customer Info'!A:B,2,FALSE)</f>
        <v>Barry</v>
      </c>
      <c r="H2466" s="6" t="str">
        <f>VLOOKUP(F2466,'Customer Info'!A:C,3,FALSE)</f>
        <v>Blumstein</v>
      </c>
      <c r="I2466" s="6" t="str">
        <f>VLOOKUP(F2466,'Customer Info'!A:E,4,FALSE)</f>
        <v>Consumer</v>
      </c>
      <c r="J2466" s="2">
        <v>63</v>
      </c>
      <c r="K2466" s="2">
        <v>58</v>
      </c>
      <c r="L2466" s="2">
        <v>9</v>
      </c>
      <c r="M2466" s="7">
        <f t="shared" si="152"/>
        <v>522</v>
      </c>
      <c r="N2466" s="7">
        <f t="shared" si="153"/>
        <v>567</v>
      </c>
      <c r="O2466" s="2">
        <v>10</v>
      </c>
      <c r="P2466" s="8">
        <f t="shared" si="154"/>
        <v>577</v>
      </c>
      <c r="Q2466" s="8">
        <f t="shared" si="155"/>
        <v>45</v>
      </c>
      <c r="R2466" s="2" t="s">
        <v>28</v>
      </c>
      <c r="S2466" s="24" cm="1">
        <f t="array" ref="S2466">_xlfn.IFS(P2466&lt;5000, P2466*2%,  P2466&lt;25000, P2466*5%, P2466&lt;50000, P2466*7%, P2466&lt;10000, P2466*9%, P2466&lt;250000, P2466*12%, P2466&gt;=250000, P2466*15%)</f>
        <v>11.540000000000001</v>
      </c>
    </row>
    <row r="2467" spans="1:19" x14ac:dyDescent="0.3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>VLOOKUP(F2467,'Customer Info'!A:B,2,FALSE)</f>
        <v>Damala</v>
      </c>
      <c r="H2467" s="6" t="str">
        <f>VLOOKUP(F2467,'Customer Info'!A:C,3,FALSE)</f>
        <v>Kotsonis</v>
      </c>
      <c r="I2467" s="6" t="str">
        <f>VLOOKUP(F2467,'Customer Info'!A:E,4,FALSE)</f>
        <v>Corporate</v>
      </c>
      <c r="J2467" s="2">
        <v>5894</v>
      </c>
      <c r="K2467" s="2">
        <v>5621</v>
      </c>
      <c r="L2467" s="2">
        <v>3</v>
      </c>
      <c r="M2467" s="7">
        <f t="shared" si="152"/>
        <v>16863</v>
      </c>
      <c r="N2467" s="7">
        <f t="shared" si="153"/>
        <v>17682</v>
      </c>
      <c r="O2467" s="2">
        <v>96</v>
      </c>
      <c r="P2467" s="8">
        <f t="shared" si="154"/>
        <v>17778</v>
      </c>
      <c r="Q2467" s="8">
        <f t="shared" si="155"/>
        <v>819</v>
      </c>
      <c r="R2467" s="2" t="s">
        <v>28</v>
      </c>
      <c r="S2467" s="24" cm="1">
        <f t="array" ref="S2467">_xlfn.IFS(P2467&lt;5000, P2467*2%,  P2467&lt;25000, P2467*5%, P2467&lt;50000, P2467*7%, P2467&lt;10000, P2467*9%, P2467&lt;250000, P2467*12%, P2467&gt;=250000, P2467*15%)</f>
        <v>888.90000000000009</v>
      </c>
    </row>
    <row r="2468" spans="1:19" x14ac:dyDescent="0.3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>VLOOKUP(F2468,'Customer Info'!A:B,2,FALSE)</f>
        <v>David</v>
      </c>
      <c r="H2468" s="6" t="str">
        <f>VLOOKUP(F2468,'Customer Info'!A:C,3,FALSE)</f>
        <v>Philippe</v>
      </c>
      <c r="I2468" s="6" t="str">
        <f>VLOOKUP(F2468,'Customer Info'!A:E,4,FALSE)</f>
        <v>Consumer</v>
      </c>
      <c r="J2468" s="2">
        <v>6864</v>
      </c>
      <c r="K2468" s="2">
        <v>6667</v>
      </c>
      <c r="L2468" s="2">
        <v>8</v>
      </c>
      <c r="M2468" s="7">
        <f t="shared" si="152"/>
        <v>53336</v>
      </c>
      <c r="N2468" s="7">
        <f t="shared" si="153"/>
        <v>54912</v>
      </c>
      <c r="O2468" s="2">
        <v>37</v>
      </c>
      <c r="P2468" s="8">
        <f t="shared" si="154"/>
        <v>54949</v>
      </c>
      <c r="Q2468" s="8">
        <f t="shared" si="155"/>
        <v>1576</v>
      </c>
      <c r="R2468" s="2" t="s">
        <v>28</v>
      </c>
      <c r="S2468" s="24" cm="1">
        <f t="array" ref="S2468">_xlfn.IFS(P2468&lt;5000, P2468*2%,  P2468&lt;25000, P2468*5%, P2468&lt;50000, P2468*7%, P2468&lt;10000, P2468*9%, P2468&lt;250000, P2468*12%, P2468&gt;=250000, P2468*15%)</f>
        <v>6593.88</v>
      </c>
    </row>
    <row r="2469" spans="1:19" x14ac:dyDescent="0.3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>VLOOKUP(F2469,'Customer Info'!A:B,2,FALSE)</f>
        <v>Katherine</v>
      </c>
      <c r="H2469" s="6" t="str">
        <f>VLOOKUP(F2469,'Customer Info'!A:C,3,FALSE)</f>
        <v>Murray</v>
      </c>
      <c r="I2469" s="6" t="str">
        <f>VLOOKUP(F2469,'Customer Info'!A:E,4,FALSE)</f>
        <v>Consumer</v>
      </c>
      <c r="J2469" s="2">
        <v>1798</v>
      </c>
      <c r="K2469" s="2">
        <v>1666</v>
      </c>
      <c r="L2469" s="2">
        <v>2</v>
      </c>
      <c r="M2469" s="7">
        <f t="shared" si="152"/>
        <v>3332</v>
      </c>
      <c r="N2469" s="7">
        <f t="shared" si="153"/>
        <v>3596</v>
      </c>
      <c r="O2469" s="2">
        <v>88</v>
      </c>
      <c r="P2469" s="8">
        <f t="shared" si="154"/>
        <v>3684</v>
      </c>
      <c r="Q2469" s="8">
        <f t="shared" si="155"/>
        <v>264</v>
      </c>
      <c r="R2469" s="2" t="s">
        <v>50</v>
      </c>
      <c r="S2469" s="24" cm="1">
        <f t="array" ref="S2469">_xlfn.IFS(P2469&lt;5000, P2469*2%,  P2469&lt;25000, P2469*5%, P2469&lt;50000, P2469*7%, P2469&lt;10000, P2469*9%, P2469&lt;250000, P2469*12%, P2469&gt;=250000, P2469*15%)</f>
        <v>73.680000000000007</v>
      </c>
    </row>
    <row r="2470" spans="1:19" x14ac:dyDescent="0.3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>VLOOKUP(F2470,'Customer Info'!A:B,2,FALSE)</f>
        <v>Don</v>
      </c>
      <c r="H2470" s="6" t="str">
        <f>VLOOKUP(F2470,'Customer Info'!A:C,3,FALSE)</f>
        <v>Weiss</v>
      </c>
      <c r="I2470" s="6" t="str">
        <f>VLOOKUP(F2470,'Customer Info'!A:E,4,FALSE)</f>
        <v>Home Office</v>
      </c>
      <c r="J2470" s="2">
        <v>4714</v>
      </c>
      <c r="K2470" s="2">
        <v>4323</v>
      </c>
      <c r="L2470" s="2">
        <v>1</v>
      </c>
      <c r="M2470" s="7">
        <f t="shared" si="152"/>
        <v>4323</v>
      </c>
      <c r="N2470" s="7">
        <f t="shared" si="153"/>
        <v>4714</v>
      </c>
      <c r="O2470" s="2">
        <v>77</v>
      </c>
      <c r="P2470" s="8">
        <f t="shared" si="154"/>
        <v>4791</v>
      </c>
      <c r="Q2470" s="8">
        <f t="shared" si="155"/>
        <v>391</v>
      </c>
      <c r="R2470" s="2" t="s">
        <v>26</v>
      </c>
      <c r="S2470" s="24" cm="1">
        <f t="array" ref="S2470">_xlfn.IFS(P2470&lt;5000, P2470*2%,  P2470&lt;25000, P2470*5%, P2470&lt;50000, P2470*7%, P2470&lt;10000, P2470*9%, P2470&lt;250000, P2470*12%, P2470&gt;=250000, P2470*15%)</f>
        <v>95.820000000000007</v>
      </c>
    </row>
    <row r="2471" spans="1:19" x14ac:dyDescent="0.3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>VLOOKUP(F2471,'Customer Info'!A:B,2,FALSE)</f>
        <v>Barry</v>
      </c>
      <c r="H2471" s="6" t="str">
        <f>VLOOKUP(F2471,'Customer Info'!A:C,3,FALSE)</f>
        <v>Blumstein</v>
      </c>
      <c r="I2471" s="6" t="str">
        <f>VLOOKUP(F2471,'Customer Info'!A:E,4,FALSE)</f>
        <v>Consumer</v>
      </c>
      <c r="J2471" s="2">
        <v>7960</v>
      </c>
      <c r="K2471" s="2">
        <v>7375</v>
      </c>
      <c r="L2471" s="2">
        <v>3</v>
      </c>
      <c r="M2471" s="7">
        <f t="shared" si="152"/>
        <v>22125</v>
      </c>
      <c r="N2471" s="7">
        <f t="shared" si="153"/>
        <v>23880</v>
      </c>
      <c r="O2471" s="2">
        <v>32</v>
      </c>
      <c r="P2471" s="8">
        <f t="shared" si="154"/>
        <v>23912</v>
      </c>
      <c r="Q2471" s="8">
        <f t="shared" si="155"/>
        <v>1755</v>
      </c>
      <c r="R2471" s="2" t="s">
        <v>50</v>
      </c>
      <c r="S2471" s="24" cm="1">
        <f t="array" ref="S2471">_xlfn.IFS(P2471&lt;5000, P2471*2%,  P2471&lt;25000, P2471*5%, P2471&lt;50000, P2471*7%, P2471&lt;10000, P2471*9%, P2471&lt;250000, P2471*12%, P2471&gt;=250000, P2471*15%)</f>
        <v>1195.6000000000001</v>
      </c>
    </row>
    <row r="2472" spans="1:19" x14ac:dyDescent="0.3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>VLOOKUP(F2472,'Customer Info'!A:B,2,FALSE)</f>
        <v>Kean</v>
      </c>
      <c r="H2472" s="6" t="str">
        <f>VLOOKUP(F2472,'Customer Info'!A:C,3,FALSE)</f>
        <v>Thornton</v>
      </c>
      <c r="I2472" s="6" t="str">
        <f>VLOOKUP(F2472,'Customer Info'!A:E,4,FALSE)</f>
        <v>Corporate</v>
      </c>
      <c r="J2472" s="2">
        <v>222</v>
      </c>
      <c r="K2472" s="2">
        <v>208</v>
      </c>
      <c r="L2472" s="2">
        <v>3</v>
      </c>
      <c r="M2472" s="7">
        <f t="shared" si="152"/>
        <v>624</v>
      </c>
      <c r="N2472" s="7">
        <f t="shared" si="153"/>
        <v>666</v>
      </c>
      <c r="O2472" s="2">
        <v>74</v>
      </c>
      <c r="P2472" s="8">
        <f t="shared" si="154"/>
        <v>740</v>
      </c>
      <c r="Q2472" s="8">
        <f t="shared" si="155"/>
        <v>42</v>
      </c>
      <c r="R2472" s="2" t="s">
        <v>50</v>
      </c>
      <c r="S2472" s="24" cm="1">
        <f t="array" ref="S2472">_xlfn.IFS(P2472&lt;5000, P2472*2%,  P2472&lt;25000, P2472*5%, P2472&lt;50000, P2472*7%, P2472&lt;10000, P2472*9%, P2472&lt;250000, P2472*12%, P2472&gt;=250000, P2472*15%)</f>
        <v>14.8</v>
      </c>
    </row>
    <row r="2473" spans="1:19" x14ac:dyDescent="0.3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>VLOOKUP(F2473,'Customer Info'!A:B,2,FALSE)</f>
        <v>Logan</v>
      </c>
      <c r="H2473" s="6" t="str">
        <f>VLOOKUP(F2473,'Customer Info'!A:C,3,FALSE)</f>
        <v>Currie</v>
      </c>
      <c r="I2473" s="6" t="str">
        <f>VLOOKUP(F2473,'Customer Info'!A:E,4,FALSE)</f>
        <v>Home Office</v>
      </c>
      <c r="J2473" s="2">
        <v>3321</v>
      </c>
      <c r="K2473" s="2">
        <v>2989</v>
      </c>
      <c r="L2473" s="2">
        <v>1</v>
      </c>
      <c r="M2473" s="7">
        <f t="shared" si="152"/>
        <v>2989</v>
      </c>
      <c r="N2473" s="7">
        <f t="shared" si="153"/>
        <v>3321</v>
      </c>
      <c r="O2473" s="2">
        <v>56</v>
      </c>
      <c r="P2473" s="8">
        <f t="shared" si="154"/>
        <v>3377</v>
      </c>
      <c r="Q2473" s="8">
        <f t="shared" si="155"/>
        <v>332</v>
      </c>
      <c r="R2473" s="2" t="s">
        <v>28</v>
      </c>
      <c r="S2473" s="24" cm="1">
        <f t="array" ref="S2473">_xlfn.IFS(P2473&lt;5000, P2473*2%,  P2473&lt;25000, P2473*5%, P2473&lt;50000, P2473*7%, P2473&lt;10000, P2473*9%, P2473&lt;250000, P2473*12%, P2473&gt;=250000, P2473*15%)</f>
        <v>67.540000000000006</v>
      </c>
    </row>
    <row r="2474" spans="1:19" x14ac:dyDescent="0.3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>VLOOKUP(F2474,'Customer Info'!A:B,2,FALSE)</f>
        <v>Anthony</v>
      </c>
      <c r="H2474" s="6" t="str">
        <f>VLOOKUP(F2474,'Customer Info'!A:C,3,FALSE)</f>
        <v>Rawles</v>
      </c>
      <c r="I2474" s="6" t="str">
        <f>VLOOKUP(F2474,'Customer Info'!A:E,4,FALSE)</f>
        <v>Corporate</v>
      </c>
      <c r="J2474" s="2">
        <v>1717</v>
      </c>
      <c r="K2474" s="2">
        <v>1652</v>
      </c>
      <c r="L2474" s="2">
        <v>4</v>
      </c>
      <c r="M2474" s="7">
        <f t="shared" si="152"/>
        <v>6608</v>
      </c>
      <c r="N2474" s="7">
        <f t="shared" si="153"/>
        <v>6868</v>
      </c>
      <c r="O2474" s="2">
        <v>97</v>
      </c>
      <c r="P2474" s="8">
        <f t="shared" si="154"/>
        <v>6965</v>
      </c>
      <c r="Q2474" s="8">
        <f t="shared" si="155"/>
        <v>260</v>
      </c>
      <c r="R2474" s="2" t="s">
        <v>28</v>
      </c>
      <c r="S2474" s="24" cm="1">
        <f t="array" ref="S2474">_xlfn.IFS(P2474&lt;5000, P2474*2%,  P2474&lt;25000, P2474*5%, P2474&lt;50000, P2474*7%, P2474&lt;10000, P2474*9%, P2474&lt;250000, P2474*12%, P2474&gt;=250000, P2474*15%)</f>
        <v>348.25</v>
      </c>
    </row>
    <row r="2475" spans="1:19" x14ac:dyDescent="0.3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>VLOOKUP(F2475,'Customer Info'!A:B,2,FALSE)</f>
        <v>Michael</v>
      </c>
      <c r="H2475" s="6" t="str">
        <f>VLOOKUP(F2475,'Customer Info'!A:C,3,FALSE)</f>
        <v>Chen</v>
      </c>
      <c r="I2475" s="6" t="str">
        <f>VLOOKUP(F2475,'Customer Info'!A:E,4,FALSE)</f>
        <v>Consumer</v>
      </c>
      <c r="J2475" s="2">
        <v>8399</v>
      </c>
      <c r="K2475" s="2">
        <v>8001</v>
      </c>
      <c r="L2475" s="2">
        <v>1</v>
      </c>
      <c r="M2475" s="7">
        <f t="shared" si="152"/>
        <v>8001</v>
      </c>
      <c r="N2475" s="7">
        <f t="shared" si="153"/>
        <v>8399</v>
      </c>
      <c r="O2475" s="2">
        <v>85</v>
      </c>
      <c r="P2475" s="8">
        <f t="shared" si="154"/>
        <v>8484</v>
      </c>
      <c r="Q2475" s="8">
        <f t="shared" si="155"/>
        <v>398</v>
      </c>
      <c r="R2475" s="2" t="s">
        <v>28</v>
      </c>
      <c r="S2475" s="24" cm="1">
        <f t="array" ref="S2475">_xlfn.IFS(P2475&lt;5000, P2475*2%,  P2475&lt;25000, P2475*5%, P2475&lt;50000, P2475*7%, P2475&lt;10000, P2475*9%, P2475&lt;250000, P2475*12%, P2475&gt;=250000, P2475*15%)</f>
        <v>424.20000000000005</v>
      </c>
    </row>
    <row r="2476" spans="1:19" x14ac:dyDescent="0.3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>VLOOKUP(F2476,'Customer Info'!A:B,2,FALSE)</f>
        <v>Cathy</v>
      </c>
      <c r="H2476" s="6" t="str">
        <f>VLOOKUP(F2476,'Customer Info'!A:C,3,FALSE)</f>
        <v>Hwang</v>
      </c>
      <c r="I2476" s="6" t="str">
        <f>VLOOKUP(F2476,'Customer Info'!A:E,4,FALSE)</f>
        <v>Consumer</v>
      </c>
      <c r="J2476" s="2">
        <v>183</v>
      </c>
      <c r="K2476" s="2">
        <v>168</v>
      </c>
      <c r="L2476" s="2">
        <v>6</v>
      </c>
      <c r="M2476" s="7">
        <f t="shared" si="152"/>
        <v>1008</v>
      </c>
      <c r="N2476" s="7">
        <f t="shared" si="153"/>
        <v>1098</v>
      </c>
      <c r="O2476" s="2">
        <v>30</v>
      </c>
      <c r="P2476" s="8">
        <f t="shared" si="154"/>
        <v>1128</v>
      </c>
      <c r="Q2476" s="8">
        <f t="shared" si="155"/>
        <v>90</v>
      </c>
      <c r="R2476" s="2" t="s">
        <v>28</v>
      </c>
      <c r="S2476" s="24" cm="1">
        <f t="array" ref="S2476">_xlfn.IFS(P2476&lt;5000, P2476*2%,  P2476&lt;25000, P2476*5%, P2476&lt;50000, P2476*7%, P2476&lt;10000, P2476*9%, P2476&lt;250000, P2476*12%, P2476&gt;=250000, P2476*15%)</f>
        <v>22.56</v>
      </c>
    </row>
    <row r="2477" spans="1:19" x14ac:dyDescent="0.3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>VLOOKUP(F2477,'Customer Info'!A:B,2,FALSE)</f>
        <v>Ionia</v>
      </c>
      <c r="H2477" s="6" t="str">
        <f>VLOOKUP(F2477,'Customer Info'!A:C,3,FALSE)</f>
        <v>McGrath</v>
      </c>
      <c r="I2477" s="6" t="str">
        <f>VLOOKUP(F2477,'Customer Info'!A:E,4,FALSE)</f>
        <v>Home Office</v>
      </c>
      <c r="J2477" s="2">
        <v>3321</v>
      </c>
      <c r="K2477" s="2">
        <v>2989</v>
      </c>
      <c r="L2477" s="2">
        <v>1</v>
      </c>
      <c r="M2477" s="7">
        <f t="shared" si="152"/>
        <v>2989</v>
      </c>
      <c r="N2477" s="7">
        <f t="shared" si="153"/>
        <v>3321</v>
      </c>
      <c r="O2477" s="2">
        <v>76</v>
      </c>
      <c r="P2477" s="8">
        <f t="shared" si="154"/>
        <v>3397</v>
      </c>
      <c r="Q2477" s="8">
        <f t="shared" si="155"/>
        <v>332</v>
      </c>
      <c r="R2477" s="2" t="s">
        <v>26</v>
      </c>
      <c r="S2477" s="24" cm="1">
        <f t="array" ref="S2477">_xlfn.IFS(P2477&lt;5000, P2477*2%,  P2477&lt;25000, P2477*5%, P2477&lt;50000, P2477*7%, P2477&lt;10000, P2477*9%, P2477&lt;250000, P2477*12%, P2477&gt;=250000, P2477*15%)</f>
        <v>67.94</v>
      </c>
    </row>
    <row r="2478" spans="1:19" x14ac:dyDescent="0.3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>VLOOKUP(F2478,'Customer Info'!A:B,2,FALSE)</f>
        <v>Toby</v>
      </c>
      <c r="H2478" s="6" t="str">
        <f>VLOOKUP(F2478,'Customer Info'!A:C,3,FALSE)</f>
        <v>Gnade</v>
      </c>
      <c r="I2478" s="6" t="str">
        <f>VLOOKUP(F2478,'Customer Info'!A:E,4,FALSE)</f>
        <v>Corporate</v>
      </c>
      <c r="J2478" s="2">
        <v>877</v>
      </c>
      <c r="K2478" s="2">
        <v>788</v>
      </c>
      <c r="L2478" s="2">
        <v>4</v>
      </c>
      <c r="M2478" s="7">
        <f t="shared" si="152"/>
        <v>3152</v>
      </c>
      <c r="N2478" s="7">
        <f t="shared" si="153"/>
        <v>3508</v>
      </c>
      <c r="O2478" s="2">
        <v>51</v>
      </c>
      <c r="P2478" s="8">
        <f t="shared" si="154"/>
        <v>3559</v>
      </c>
      <c r="Q2478" s="8">
        <f t="shared" si="155"/>
        <v>356</v>
      </c>
      <c r="R2478" s="2" t="s">
        <v>50</v>
      </c>
      <c r="S2478" s="24" cm="1">
        <f t="array" ref="S2478">_xlfn.IFS(P2478&lt;5000, P2478*2%,  P2478&lt;25000, P2478*5%, P2478&lt;50000, P2478*7%, P2478&lt;10000, P2478*9%, P2478&lt;250000, P2478*12%, P2478&gt;=250000, P2478*15%)</f>
        <v>71.180000000000007</v>
      </c>
    </row>
    <row r="2479" spans="1:19" x14ac:dyDescent="0.3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>VLOOKUP(F2479,'Customer Info'!A:B,2,FALSE)</f>
        <v>Russell</v>
      </c>
      <c r="H2479" s="6" t="str">
        <f>VLOOKUP(F2479,'Customer Info'!A:C,3,FALSE)</f>
        <v>Applegate</v>
      </c>
      <c r="I2479" s="6" t="str">
        <f>VLOOKUP(F2479,'Customer Info'!A:E,4,FALSE)</f>
        <v>Consumer</v>
      </c>
      <c r="J2479" s="2">
        <v>2540</v>
      </c>
      <c r="K2479" s="2">
        <v>2397</v>
      </c>
      <c r="L2479" s="2">
        <v>2</v>
      </c>
      <c r="M2479" s="7">
        <f t="shared" si="152"/>
        <v>4794</v>
      </c>
      <c r="N2479" s="7">
        <f t="shared" si="153"/>
        <v>5080</v>
      </c>
      <c r="O2479" s="2">
        <v>96</v>
      </c>
      <c r="P2479" s="8">
        <f t="shared" si="154"/>
        <v>5176</v>
      </c>
      <c r="Q2479" s="8">
        <f t="shared" si="155"/>
        <v>286</v>
      </c>
      <c r="R2479" s="2" t="s">
        <v>28</v>
      </c>
      <c r="S2479" s="24" cm="1">
        <f t="array" ref="S2479">_xlfn.IFS(P2479&lt;5000, P2479*2%,  P2479&lt;25000, P2479*5%, P2479&lt;50000, P2479*7%, P2479&lt;10000, P2479*9%, P2479&lt;250000, P2479*12%, P2479&gt;=250000, P2479*15%)</f>
        <v>258.8</v>
      </c>
    </row>
    <row r="2480" spans="1:19" x14ac:dyDescent="0.3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>VLOOKUP(F2480,'Customer Info'!A:B,2,FALSE)</f>
        <v>Laurel</v>
      </c>
      <c r="H2480" s="6" t="str">
        <f>VLOOKUP(F2480,'Customer Info'!A:C,3,FALSE)</f>
        <v>Workman</v>
      </c>
      <c r="I2480" s="6" t="str">
        <f>VLOOKUP(F2480,'Customer Info'!A:E,4,FALSE)</f>
        <v>Consumer</v>
      </c>
      <c r="J2480" s="2">
        <v>5848</v>
      </c>
      <c r="K2480" s="2">
        <v>5214</v>
      </c>
      <c r="L2480" s="2">
        <v>1</v>
      </c>
      <c r="M2480" s="7">
        <f t="shared" si="152"/>
        <v>5214</v>
      </c>
      <c r="N2480" s="7">
        <f t="shared" si="153"/>
        <v>5848</v>
      </c>
      <c r="O2480" s="2">
        <v>94</v>
      </c>
      <c r="P2480" s="8">
        <f t="shared" si="154"/>
        <v>5942</v>
      </c>
      <c r="Q2480" s="8">
        <f t="shared" si="155"/>
        <v>634</v>
      </c>
      <c r="R2480" s="2" t="s">
        <v>28</v>
      </c>
      <c r="S2480" s="24" cm="1">
        <f t="array" ref="S2480">_xlfn.IFS(P2480&lt;5000, P2480*2%,  P2480&lt;25000, P2480*5%, P2480&lt;50000, P2480*7%, P2480&lt;10000, P2480*9%, P2480&lt;250000, P2480*12%, P2480&gt;=250000, P2480*15%)</f>
        <v>297.10000000000002</v>
      </c>
    </row>
    <row r="2481" spans="1:19" x14ac:dyDescent="0.3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>VLOOKUP(F2481,'Customer Info'!A:B,2,FALSE)</f>
        <v>Philip</v>
      </c>
      <c r="H2481" s="6" t="str">
        <f>VLOOKUP(F2481,'Customer Info'!A:C,3,FALSE)</f>
        <v>Fox</v>
      </c>
      <c r="I2481" s="6" t="str">
        <f>VLOOKUP(F2481,'Customer Info'!A:E,4,FALSE)</f>
        <v>Consumer</v>
      </c>
      <c r="J2481" s="2">
        <v>79</v>
      </c>
      <c r="K2481" s="2">
        <v>75</v>
      </c>
      <c r="L2481" s="2">
        <v>2</v>
      </c>
      <c r="M2481" s="7">
        <f t="shared" si="152"/>
        <v>150</v>
      </c>
      <c r="N2481" s="7">
        <f t="shared" si="153"/>
        <v>158</v>
      </c>
      <c r="O2481" s="2">
        <v>10</v>
      </c>
      <c r="P2481" s="8">
        <f t="shared" si="154"/>
        <v>168</v>
      </c>
      <c r="Q2481" s="8">
        <f t="shared" si="155"/>
        <v>8</v>
      </c>
      <c r="R2481" s="2" t="s">
        <v>50</v>
      </c>
      <c r="S2481" s="24" cm="1">
        <f t="array" ref="S2481">_xlfn.IFS(P2481&lt;5000, P2481*2%,  P2481&lt;25000, P2481*5%, P2481&lt;50000, P2481*7%, P2481&lt;10000, P2481*9%, P2481&lt;250000, P2481*12%, P2481&gt;=250000, P2481*15%)</f>
        <v>3.36</v>
      </c>
    </row>
    <row r="2482" spans="1:19" x14ac:dyDescent="0.3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>VLOOKUP(F2482,'Customer Info'!A:B,2,FALSE)</f>
        <v>Toby</v>
      </c>
      <c r="H2482" s="6" t="str">
        <f>VLOOKUP(F2482,'Customer Info'!A:C,3,FALSE)</f>
        <v>Braunhardt</v>
      </c>
      <c r="I2482" s="6" t="str">
        <f>VLOOKUP(F2482,'Customer Info'!A:E,4,FALSE)</f>
        <v>Consumer</v>
      </c>
      <c r="J2482" s="2">
        <v>1834</v>
      </c>
      <c r="K2482" s="2">
        <v>1716</v>
      </c>
      <c r="L2482" s="2">
        <v>1</v>
      </c>
      <c r="M2482" s="7">
        <f t="shared" si="152"/>
        <v>1716</v>
      </c>
      <c r="N2482" s="7">
        <f t="shared" si="153"/>
        <v>1834</v>
      </c>
      <c r="O2482" s="2">
        <v>20</v>
      </c>
      <c r="P2482" s="8">
        <f t="shared" si="154"/>
        <v>1854</v>
      </c>
      <c r="Q2482" s="8">
        <f t="shared" si="155"/>
        <v>118</v>
      </c>
      <c r="R2482" s="2" t="s">
        <v>28</v>
      </c>
      <c r="S2482" s="24" cm="1">
        <f t="array" ref="S2482">_xlfn.IFS(P2482&lt;5000, P2482*2%,  P2482&lt;25000, P2482*5%, P2482&lt;50000, P2482*7%, P2482&lt;10000, P2482*9%, P2482&lt;250000, P2482*12%, P2482&gt;=250000, P2482*15%)</f>
        <v>37.08</v>
      </c>
    </row>
    <row r="2483" spans="1:19" x14ac:dyDescent="0.3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>VLOOKUP(F2483,'Customer Info'!A:B,2,FALSE)</f>
        <v>Brendan</v>
      </c>
      <c r="H2483" s="6" t="str">
        <f>VLOOKUP(F2483,'Customer Info'!A:C,3,FALSE)</f>
        <v>Dodson</v>
      </c>
      <c r="I2483" s="6" t="str">
        <f>VLOOKUP(F2483,'Customer Info'!A:E,4,FALSE)</f>
        <v>Corporate</v>
      </c>
      <c r="J2483" s="2">
        <v>183</v>
      </c>
      <c r="K2483" s="2">
        <v>168</v>
      </c>
      <c r="L2483" s="2">
        <v>1</v>
      </c>
      <c r="M2483" s="7">
        <f t="shared" si="152"/>
        <v>168</v>
      </c>
      <c r="N2483" s="7">
        <f t="shared" si="153"/>
        <v>183</v>
      </c>
      <c r="O2483" s="2">
        <v>30</v>
      </c>
      <c r="P2483" s="8">
        <f t="shared" si="154"/>
        <v>213</v>
      </c>
      <c r="Q2483" s="8">
        <f t="shared" si="155"/>
        <v>15</v>
      </c>
      <c r="R2483" s="2" t="s">
        <v>28</v>
      </c>
      <c r="S2483" s="24" cm="1">
        <f t="array" ref="S2483">_xlfn.IFS(P2483&lt;5000, P2483*2%,  P2483&lt;25000, P2483*5%, P2483&lt;50000, P2483*7%, P2483&lt;10000, P2483*9%, P2483&lt;250000, P2483*12%, P2483&gt;=250000, P2483*15%)</f>
        <v>4.26</v>
      </c>
    </row>
    <row r="2484" spans="1:19" x14ac:dyDescent="0.3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>VLOOKUP(F2484,'Customer Info'!A:B,2,FALSE)</f>
        <v>Erin</v>
      </c>
      <c r="H2484" s="6" t="str">
        <f>VLOOKUP(F2484,'Customer Info'!A:C,3,FALSE)</f>
        <v>Smith</v>
      </c>
      <c r="I2484" s="6" t="str">
        <f>VLOOKUP(F2484,'Customer Info'!A:E,4,FALSE)</f>
        <v>Home Office</v>
      </c>
      <c r="J2484" s="2">
        <v>2333</v>
      </c>
      <c r="K2484" s="2">
        <v>2060</v>
      </c>
      <c r="L2484" s="2">
        <v>3</v>
      </c>
      <c r="M2484" s="7">
        <f t="shared" si="152"/>
        <v>6180</v>
      </c>
      <c r="N2484" s="7">
        <f t="shared" si="153"/>
        <v>6999</v>
      </c>
      <c r="O2484" s="2">
        <v>37</v>
      </c>
      <c r="P2484" s="8">
        <f t="shared" si="154"/>
        <v>7036</v>
      </c>
      <c r="Q2484" s="8">
        <f t="shared" si="155"/>
        <v>819</v>
      </c>
      <c r="R2484" s="2" t="s">
        <v>28</v>
      </c>
      <c r="S2484" s="24" cm="1">
        <f t="array" ref="S2484">_xlfn.IFS(P2484&lt;5000, P2484*2%,  P2484&lt;25000, P2484*5%, P2484&lt;50000, P2484*7%, P2484&lt;10000, P2484*9%, P2484&lt;250000, P2484*12%, P2484&gt;=250000, P2484*15%)</f>
        <v>351.8</v>
      </c>
    </row>
    <row r="2485" spans="1:19" x14ac:dyDescent="0.3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>VLOOKUP(F2485,'Customer Info'!A:B,2,FALSE)</f>
        <v>Rob</v>
      </c>
      <c r="H2485" s="6" t="str">
        <f>VLOOKUP(F2485,'Customer Info'!A:C,3,FALSE)</f>
        <v>Haberlin</v>
      </c>
      <c r="I2485" s="6" t="str">
        <f>VLOOKUP(F2485,'Customer Info'!A:E,4,FALSE)</f>
        <v>Consumer</v>
      </c>
      <c r="J2485" s="2">
        <v>2960</v>
      </c>
      <c r="K2485" s="2">
        <v>2635</v>
      </c>
      <c r="L2485" s="2">
        <v>4</v>
      </c>
      <c r="M2485" s="7">
        <f t="shared" si="152"/>
        <v>10540</v>
      </c>
      <c r="N2485" s="7">
        <f t="shared" si="153"/>
        <v>11840</v>
      </c>
      <c r="O2485" s="2">
        <v>37</v>
      </c>
      <c r="P2485" s="8">
        <f t="shared" si="154"/>
        <v>11877</v>
      </c>
      <c r="Q2485" s="8">
        <f t="shared" si="155"/>
        <v>1300</v>
      </c>
      <c r="R2485" s="2" t="s">
        <v>50</v>
      </c>
      <c r="S2485" s="24" cm="1">
        <f t="array" ref="S2485">_xlfn.IFS(P2485&lt;5000, P2485*2%,  P2485&lt;25000, P2485*5%, P2485&lt;50000, P2485*7%, P2485&lt;10000, P2485*9%, P2485&lt;250000, P2485*12%, P2485&gt;=250000, P2485*15%)</f>
        <v>593.85</v>
      </c>
    </row>
    <row r="2486" spans="1:19" x14ac:dyDescent="0.3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>VLOOKUP(F2486,'Customer Info'!A:B,2,FALSE)</f>
        <v>Roger</v>
      </c>
      <c r="H2486" s="6" t="str">
        <f>VLOOKUP(F2486,'Customer Info'!A:C,3,FALSE)</f>
        <v>Barcio</v>
      </c>
      <c r="I2486" s="6" t="str">
        <f>VLOOKUP(F2486,'Customer Info'!A:E,4,FALSE)</f>
        <v>Consumer</v>
      </c>
      <c r="J2486" s="2">
        <v>1413</v>
      </c>
      <c r="K2486" s="2">
        <v>1334</v>
      </c>
      <c r="L2486" s="2">
        <v>6</v>
      </c>
      <c r="M2486" s="7">
        <f t="shared" si="152"/>
        <v>8004</v>
      </c>
      <c r="N2486" s="7">
        <f t="shared" si="153"/>
        <v>8478</v>
      </c>
      <c r="O2486" s="2">
        <v>21</v>
      </c>
      <c r="P2486" s="8">
        <f t="shared" si="154"/>
        <v>8499</v>
      </c>
      <c r="Q2486" s="8">
        <f t="shared" si="155"/>
        <v>474</v>
      </c>
      <c r="R2486" s="2" t="s">
        <v>28</v>
      </c>
      <c r="S2486" s="24" cm="1">
        <f t="array" ref="S2486">_xlfn.IFS(P2486&lt;5000, P2486*2%,  P2486&lt;25000, P2486*5%, P2486&lt;50000, P2486*7%, P2486&lt;10000, P2486*9%, P2486&lt;250000, P2486*12%, P2486&gt;=250000, P2486*15%)</f>
        <v>424.95000000000005</v>
      </c>
    </row>
    <row r="2487" spans="1:19" x14ac:dyDescent="0.3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>VLOOKUP(F2487,'Customer Info'!A:B,2,FALSE)</f>
        <v>Michael</v>
      </c>
      <c r="H2487" s="6" t="str">
        <f>VLOOKUP(F2487,'Customer Info'!A:C,3,FALSE)</f>
        <v>Moore</v>
      </c>
      <c r="I2487" s="6" t="str">
        <f>VLOOKUP(F2487,'Customer Info'!A:E,4,FALSE)</f>
        <v>Consumer</v>
      </c>
      <c r="J2487" s="2">
        <v>825</v>
      </c>
      <c r="K2487" s="2">
        <v>793</v>
      </c>
      <c r="L2487" s="2">
        <v>2</v>
      </c>
      <c r="M2487" s="7">
        <f t="shared" si="152"/>
        <v>1586</v>
      </c>
      <c r="N2487" s="7">
        <f t="shared" si="153"/>
        <v>1650</v>
      </c>
      <c r="O2487" s="2">
        <v>87</v>
      </c>
      <c r="P2487" s="8">
        <f t="shared" si="154"/>
        <v>1737</v>
      </c>
      <c r="Q2487" s="8">
        <f t="shared" si="155"/>
        <v>64</v>
      </c>
      <c r="R2487" s="2" t="s">
        <v>28</v>
      </c>
      <c r="S2487" s="24" cm="1">
        <f t="array" ref="S2487">_xlfn.IFS(P2487&lt;5000, P2487*2%,  P2487&lt;25000, P2487*5%, P2487&lt;50000, P2487*7%, P2487&lt;10000, P2487*9%, P2487&lt;250000, P2487*12%, P2487&gt;=250000, P2487*15%)</f>
        <v>34.74</v>
      </c>
    </row>
    <row r="2488" spans="1:19" x14ac:dyDescent="0.3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>VLOOKUP(F2488,'Customer Info'!A:B,2,FALSE)</f>
        <v>Tamara</v>
      </c>
      <c r="H2488" s="6" t="str">
        <f>VLOOKUP(F2488,'Customer Info'!A:C,3,FALSE)</f>
        <v>Chand</v>
      </c>
      <c r="I2488" s="6" t="str">
        <f>VLOOKUP(F2488,'Customer Info'!A:E,4,FALSE)</f>
        <v>Corporate</v>
      </c>
      <c r="J2488" s="2">
        <v>7474</v>
      </c>
      <c r="K2488" s="2">
        <v>6858</v>
      </c>
      <c r="L2488" s="2">
        <v>1</v>
      </c>
      <c r="M2488" s="7">
        <f t="shared" si="152"/>
        <v>6858</v>
      </c>
      <c r="N2488" s="7">
        <f t="shared" si="153"/>
        <v>7474</v>
      </c>
      <c r="O2488" s="2">
        <v>79</v>
      </c>
      <c r="P2488" s="8">
        <f t="shared" si="154"/>
        <v>7553</v>
      </c>
      <c r="Q2488" s="8">
        <f t="shared" si="155"/>
        <v>616</v>
      </c>
      <c r="R2488" s="2" t="s">
        <v>56</v>
      </c>
      <c r="S2488" s="24" cm="1">
        <f t="array" ref="S2488">_xlfn.IFS(P2488&lt;5000, P2488*2%,  P2488&lt;25000, P2488*5%, P2488&lt;50000, P2488*7%, P2488&lt;10000, P2488*9%, P2488&lt;250000, P2488*12%, P2488&gt;=250000, P2488*15%)</f>
        <v>377.65000000000003</v>
      </c>
    </row>
    <row r="2489" spans="1:19" x14ac:dyDescent="0.3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>VLOOKUP(F2489,'Customer Info'!A:B,2,FALSE)</f>
        <v>Logan</v>
      </c>
      <c r="H2489" s="6" t="str">
        <f>VLOOKUP(F2489,'Customer Info'!A:C,3,FALSE)</f>
        <v>Currie</v>
      </c>
      <c r="I2489" s="6" t="str">
        <f>VLOOKUP(F2489,'Customer Info'!A:E,4,FALSE)</f>
        <v>Consumer</v>
      </c>
      <c r="J2489" s="2">
        <v>5848</v>
      </c>
      <c r="K2489" s="2">
        <v>5214</v>
      </c>
      <c r="L2489" s="2">
        <v>6</v>
      </c>
      <c r="M2489" s="7">
        <f t="shared" si="152"/>
        <v>31284</v>
      </c>
      <c r="N2489" s="7">
        <f t="shared" si="153"/>
        <v>35088</v>
      </c>
      <c r="O2489" s="2">
        <v>90</v>
      </c>
      <c r="P2489" s="8">
        <f t="shared" si="154"/>
        <v>35178</v>
      </c>
      <c r="Q2489" s="8">
        <f t="shared" si="155"/>
        <v>3804</v>
      </c>
      <c r="R2489" s="2" t="s">
        <v>28</v>
      </c>
      <c r="S2489" s="24" cm="1">
        <f t="array" ref="S2489">_xlfn.IFS(P2489&lt;5000, P2489*2%,  P2489&lt;25000, P2489*5%, P2489&lt;50000, P2489*7%, P2489&lt;10000, P2489*9%, P2489&lt;250000, P2489*12%, P2489&gt;=250000, P2489*15%)</f>
        <v>2462.46</v>
      </c>
    </row>
    <row r="2490" spans="1:19" x14ac:dyDescent="0.3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>VLOOKUP(F2490,'Customer Info'!A:B,2,FALSE)</f>
        <v>Caroline</v>
      </c>
      <c r="H2490" s="6" t="str">
        <f>VLOOKUP(F2490,'Customer Info'!A:C,3,FALSE)</f>
        <v>Jumper</v>
      </c>
      <c r="I2490" s="6" t="str">
        <f>VLOOKUP(F2490,'Customer Info'!A:E,4,FALSE)</f>
        <v>Consumer</v>
      </c>
      <c r="J2490" s="2">
        <v>2706</v>
      </c>
      <c r="K2490" s="2">
        <v>2553</v>
      </c>
      <c r="L2490" s="2">
        <v>3</v>
      </c>
      <c r="M2490" s="7">
        <f t="shared" si="152"/>
        <v>7659</v>
      </c>
      <c r="N2490" s="7">
        <f t="shared" si="153"/>
        <v>8118</v>
      </c>
      <c r="O2490" s="2">
        <v>77</v>
      </c>
      <c r="P2490" s="8">
        <f t="shared" si="154"/>
        <v>8195</v>
      </c>
      <c r="Q2490" s="8">
        <f t="shared" si="155"/>
        <v>459</v>
      </c>
      <c r="R2490" s="2" t="s">
        <v>28</v>
      </c>
      <c r="S2490" s="24" cm="1">
        <f t="array" ref="S2490">_xlfn.IFS(P2490&lt;5000, P2490*2%,  P2490&lt;25000, P2490*5%, P2490&lt;50000, P2490*7%, P2490&lt;10000, P2490*9%, P2490&lt;250000, P2490*12%, P2490&gt;=250000, P2490*15%)</f>
        <v>409.75</v>
      </c>
    </row>
    <row r="2491" spans="1:19" x14ac:dyDescent="0.3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>VLOOKUP(F2491,'Customer Info'!A:B,2,FALSE)</f>
        <v>Jack</v>
      </c>
      <c r="H2491" s="6" t="str">
        <f>VLOOKUP(F2491,'Customer Info'!A:C,3,FALSE)</f>
        <v>Garza</v>
      </c>
      <c r="I2491" s="6" t="str">
        <f>VLOOKUP(F2491,'Customer Info'!A:E,4,FALSE)</f>
        <v>Corporate</v>
      </c>
      <c r="J2491" s="2">
        <v>138</v>
      </c>
      <c r="K2491" s="2">
        <v>128</v>
      </c>
      <c r="L2491" s="2">
        <v>2</v>
      </c>
      <c r="M2491" s="7">
        <f t="shared" si="152"/>
        <v>256</v>
      </c>
      <c r="N2491" s="7">
        <f t="shared" si="153"/>
        <v>276</v>
      </c>
      <c r="O2491" s="2">
        <v>30</v>
      </c>
      <c r="P2491" s="8">
        <f t="shared" si="154"/>
        <v>306</v>
      </c>
      <c r="Q2491" s="8">
        <f t="shared" si="155"/>
        <v>20</v>
      </c>
      <c r="R2491" s="2" t="s">
        <v>28</v>
      </c>
      <c r="S2491" s="24" cm="1">
        <f t="array" ref="S2491">_xlfn.IFS(P2491&lt;5000, P2491*2%,  P2491&lt;25000, P2491*5%, P2491&lt;50000, P2491*7%, P2491&lt;10000, P2491*9%, P2491&lt;250000, P2491*12%, P2491&gt;=250000, P2491*15%)</f>
        <v>6.12</v>
      </c>
    </row>
    <row r="2492" spans="1:19" x14ac:dyDescent="0.3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>VLOOKUP(F2492,'Customer Info'!A:B,2,FALSE)</f>
        <v>Thea</v>
      </c>
      <c r="H2492" s="6" t="str">
        <f>VLOOKUP(F2492,'Customer Info'!A:C,3,FALSE)</f>
        <v>Hendricks</v>
      </c>
      <c r="I2492" s="6" t="str">
        <f>VLOOKUP(F2492,'Customer Info'!A:E,4,FALSE)</f>
        <v>Home Office</v>
      </c>
      <c r="J2492" s="2">
        <v>9135</v>
      </c>
      <c r="K2492" s="2">
        <v>8143</v>
      </c>
      <c r="L2492" s="2">
        <v>1</v>
      </c>
      <c r="M2492" s="7">
        <f t="shared" si="152"/>
        <v>8143</v>
      </c>
      <c r="N2492" s="7">
        <f t="shared" si="153"/>
        <v>9135</v>
      </c>
      <c r="O2492" s="2">
        <v>73</v>
      </c>
      <c r="P2492" s="8">
        <f t="shared" si="154"/>
        <v>9208</v>
      </c>
      <c r="Q2492" s="8">
        <f t="shared" si="155"/>
        <v>992</v>
      </c>
      <c r="R2492" s="2" t="s">
        <v>50</v>
      </c>
      <c r="S2492" s="24" cm="1">
        <f t="array" ref="S2492">_xlfn.IFS(P2492&lt;5000, P2492*2%,  P2492&lt;25000, P2492*5%, P2492&lt;50000, P2492*7%, P2492&lt;10000, P2492*9%, P2492&lt;250000, P2492*12%, P2492&gt;=250000, P2492*15%)</f>
        <v>460.40000000000003</v>
      </c>
    </row>
    <row r="2493" spans="1:19" x14ac:dyDescent="0.3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>VLOOKUP(F2493,'Customer Info'!A:B,2,FALSE)</f>
        <v>Brad</v>
      </c>
      <c r="H2493" s="6" t="str">
        <f>VLOOKUP(F2493,'Customer Info'!A:C,3,FALSE)</f>
        <v>Thomas</v>
      </c>
      <c r="I2493" s="6" t="str">
        <f>VLOOKUP(F2493,'Customer Info'!A:E,4,FALSE)</f>
        <v>Consumer</v>
      </c>
      <c r="J2493" s="2">
        <v>973</v>
      </c>
      <c r="K2493" s="2">
        <v>910</v>
      </c>
      <c r="L2493" s="2">
        <v>5</v>
      </c>
      <c r="M2493" s="7">
        <f t="shared" si="152"/>
        <v>4550</v>
      </c>
      <c r="N2493" s="7">
        <f t="shared" si="153"/>
        <v>4865</v>
      </c>
      <c r="O2493" s="2">
        <v>80</v>
      </c>
      <c r="P2493" s="8">
        <f t="shared" si="154"/>
        <v>4945</v>
      </c>
      <c r="Q2493" s="8">
        <f t="shared" si="155"/>
        <v>315</v>
      </c>
      <c r="R2493" s="2" t="s">
        <v>50</v>
      </c>
      <c r="S2493" s="24" cm="1">
        <f t="array" ref="S2493">_xlfn.IFS(P2493&lt;5000, P2493*2%,  P2493&lt;25000, P2493*5%, P2493&lt;50000, P2493*7%, P2493&lt;10000, P2493*9%, P2493&lt;250000, P2493*12%, P2493&gt;=250000, P2493*15%)</f>
        <v>98.9</v>
      </c>
    </row>
    <row r="2494" spans="1:19" x14ac:dyDescent="0.3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>VLOOKUP(F2494,'Customer Info'!A:B,2,FALSE)</f>
        <v>Darren</v>
      </c>
      <c r="H2494" s="6" t="str">
        <f>VLOOKUP(F2494,'Customer Info'!A:C,3,FALSE)</f>
        <v>Koutras</v>
      </c>
      <c r="I2494" s="6" t="str">
        <f>VLOOKUP(F2494,'Customer Info'!A:E,4,FALSE)</f>
        <v>Home Office</v>
      </c>
      <c r="J2494" s="2">
        <v>954</v>
      </c>
      <c r="K2494" s="2">
        <v>901</v>
      </c>
      <c r="L2494" s="2">
        <v>4</v>
      </c>
      <c r="M2494" s="7">
        <f t="shared" si="152"/>
        <v>3604</v>
      </c>
      <c r="N2494" s="7">
        <f t="shared" si="153"/>
        <v>3816</v>
      </c>
      <c r="O2494" s="2">
        <v>52</v>
      </c>
      <c r="P2494" s="8">
        <f t="shared" si="154"/>
        <v>3868</v>
      </c>
      <c r="Q2494" s="8">
        <f t="shared" si="155"/>
        <v>212</v>
      </c>
      <c r="R2494" s="2" t="s">
        <v>50</v>
      </c>
      <c r="S2494" s="24" cm="1">
        <f t="array" ref="S2494">_xlfn.IFS(P2494&lt;5000, P2494*2%,  P2494&lt;25000, P2494*5%, P2494&lt;50000, P2494*7%, P2494&lt;10000, P2494*9%, P2494&lt;250000, P2494*12%, P2494&gt;=250000, P2494*15%)</f>
        <v>77.36</v>
      </c>
    </row>
    <row r="2495" spans="1:19" x14ac:dyDescent="0.3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>VLOOKUP(F2495,'Customer Info'!A:B,2,FALSE)</f>
        <v>Rick</v>
      </c>
      <c r="H2495" s="6" t="str">
        <f>VLOOKUP(F2495,'Customer Info'!A:C,3,FALSE)</f>
        <v>Reed</v>
      </c>
      <c r="I2495" s="6" t="str">
        <f>VLOOKUP(F2495,'Customer Info'!A:E,4,FALSE)</f>
        <v>Consumer</v>
      </c>
      <c r="J2495" s="2">
        <v>61</v>
      </c>
      <c r="K2495" s="2">
        <v>56</v>
      </c>
      <c r="L2495" s="2">
        <v>1</v>
      </c>
      <c r="M2495" s="7">
        <f t="shared" si="152"/>
        <v>56</v>
      </c>
      <c r="N2495" s="7">
        <f t="shared" si="153"/>
        <v>61</v>
      </c>
      <c r="O2495" s="2">
        <v>10</v>
      </c>
      <c r="P2495" s="8">
        <f t="shared" si="154"/>
        <v>71</v>
      </c>
      <c r="Q2495" s="8">
        <f t="shared" si="155"/>
        <v>5</v>
      </c>
      <c r="R2495" s="2" t="s">
        <v>28</v>
      </c>
      <c r="S2495" s="24" cm="1">
        <f t="array" ref="S2495">_xlfn.IFS(P2495&lt;5000, P2495*2%,  P2495&lt;25000, P2495*5%, P2495&lt;50000, P2495*7%, P2495&lt;10000, P2495*9%, P2495&lt;250000, P2495*12%, P2495&gt;=250000, P2495*15%)</f>
        <v>1.42</v>
      </c>
    </row>
    <row r="2496" spans="1:19" x14ac:dyDescent="0.3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>VLOOKUP(F2496,'Customer Info'!A:B,2,FALSE)</f>
        <v>Brad</v>
      </c>
      <c r="H2496" s="6" t="str">
        <f>VLOOKUP(F2496,'Customer Info'!A:C,3,FALSE)</f>
        <v>Thomas</v>
      </c>
      <c r="I2496" s="6" t="str">
        <f>VLOOKUP(F2496,'Customer Info'!A:E,4,FALSE)</f>
        <v>Consumer</v>
      </c>
      <c r="J2496" s="2">
        <v>1399</v>
      </c>
      <c r="K2496" s="2">
        <v>1308</v>
      </c>
      <c r="L2496" s="2">
        <v>2</v>
      </c>
      <c r="M2496" s="7">
        <f t="shared" si="152"/>
        <v>2616</v>
      </c>
      <c r="N2496" s="7">
        <f t="shared" si="153"/>
        <v>2798</v>
      </c>
      <c r="O2496" s="2">
        <v>35</v>
      </c>
      <c r="P2496" s="8">
        <f t="shared" si="154"/>
        <v>2833</v>
      </c>
      <c r="Q2496" s="8">
        <f t="shared" si="155"/>
        <v>182</v>
      </c>
      <c r="R2496" s="2" t="s">
        <v>28</v>
      </c>
      <c r="S2496" s="24" cm="1">
        <f t="array" ref="S2496">_xlfn.IFS(P2496&lt;5000, P2496*2%,  P2496&lt;25000, P2496*5%, P2496&lt;50000, P2496*7%, P2496&lt;10000, P2496*9%, P2496&lt;250000, P2496*12%, P2496&gt;=250000, P2496*15%)</f>
        <v>56.660000000000004</v>
      </c>
    </row>
    <row r="2497" spans="1:19" x14ac:dyDescent="0.3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>VLOOKUP(F2497,'Customer Info'!A:B,2,FALSE)</f>
        <v>Evan</v>
      </c>
      <c r="H2497" s="6" t="str">
        <f>VLOOKUP(F2497,'Customer Info'!A:C,3,FALSE)</f>
        <v>Henry</v>
      </c>
      <c r="I2497" s="6" t="str">
        <f>VLOOKUP(F2497,'Customer Info'!A:E,4,FALSE)</f>
        <v>Home Office</v>
      </c>
      <c r="J2497" s="2">
        <v>626</v>
      </c>
      <c r="K2497" s="2">
        <v>559</v>
      </c>
      <c r="L2497" s="2">
        <v>8</v>
      </c>
      <c r="M2497" s="7">
        <f t="shared" si="152"/>
        <v>4472</v>
      </c>
      <c r="N2497" s="7">
        <f t="shared" si="153"/>
        <v>5008</v>
      </c>
      <c r="O2497" s="2">
        <v>90</v>
      </c>
      <c r="P2497" s="8">
        <f t="shared" si="154"/>
        <v>5098</v>
      </c>
      <c r="Q2497" s="8">
        <f t="shared" si="155"/>
        <v>536</v>
      </c>
      <c r="R2497" s="2" t="s">
        <v>28</v>
      </c>
      <c r="S2497" s="24" cm="1">
        <f t="array" ref="S2497">_xlfn.IFS(P2497&lt;5000, P2497*2%,  P2497&lt;25000, P2497*5%, P2497&lt;50000, P2497*7%, P2497&lt;10000, P2497*9%, P2497&lt;250000, P2497*12%, P2497&gt;=250000, P2497*15%)</f>
        <v>254.9</v>
      </c>
    </row>
    <row r="2498" spans="1:19" x14ac:dyDescent="0.3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>VLOOKUP(F2498,'Customer Info'!A:B,2,FALSE)</f>
        <v>Heather</v>
      </c>
      <c r="H2498" s="6" t="str">
        <f>VLOOKUP(F2498,'Customer Info'!A:C,3,FALSE)</f>
        <v>Kirkland</v>
      </c>
      <c r="I2498" s="6" t="str">
        <f>VLOOKUP(F2498,'Customer Info'!A:E,4,FALSE)</f>
        <v>Consumer</v>
      </c>
      <c r="J2498" s="2">
        <v>3108</v>
      </c>
      <c r="K2498" s="2">
        <v>2882</v>
      </c>
      <c r="L2498" s="2">
        <v>2</v>
      </c>
      <c r="M2498" s="7">
        <f t="shared" si="152"/>
        <v>5764</v>
      </c>
      <c r="N2498" s="7">
        <f t="shared" si="153"/>
        <v>6216</v>
      </c>
      <c r="O2498" s="2">
        <v>28</v>
      </c>
      <c r="P2498" s="8">
        <f t="shared" si="154"/>
        <v>6244</v>
      </c>
      <c r="Q2498" s="8">
        <f t="shared" si="155"/>
        <v>452</v>
      </c>
      <c r="R2498" s="2" t="s">
        <v>28</v>
      </c>
      <c r="S2498" s="24" cm="1">
        <f t="array" ref="S2498">_xlfn.IFS(P2498&lt;5000, P2498*2%,  P2498&lt;25000, P2498*5%, P2498&lt;50000, P2498*7%, P2498&lt;10000, P2498*9%, P2498&lt;250000, P2498*12%, P2498&gt;=250000, P2498*15%)</f>
        <v>312.20000000000005</v>
      </c>
    </row>
    <row r="2499" spans="1:19" x14ac:dyDescent="0.3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>VLOOKUP(F2499,'Customer Info'!A:B,2,FALSE)</f>
        <v>Justin</v>
      </c>
      <c r="H2499" s="6" t="str">
        <f>VLOOKUP(F2499,'Customer Info'!A:C,3,FALSE)</f>
        <v>Hirsh</v>
      </c>
      <c r="I2499" s="6" t="str">
        <f>VLOOKUP(F2499,'Customer Info'!A:E,4,FALSE)</f>
        <v>Home Office</v>
      </c>
      <c r="J2499" s="2">
        <v>1772</v>
      </c>
      <c r="K2499" s="2">
        <v>1656</v>
      </c>
      <c r="L2499" s="2">
        <v>5</v>
      </c>
      <c r="M2499" s="7">
        <f t="shared" si="152"/>
        <v>8280</v>
      </c>
      <c r="N2499" s="7">
        <f t="shared" si="153"/>
        <v>8860</v>
      </c>
      <c r="O2499" s="2">
        <v>20</v>
      </c>
      <c r="P2499" s="8">
        <f t="shared" si="154"/>
        <v>8880</v>
      </c>
      <c r="Q2499" s="8">
        <f t="shared" si="155"/>
        <v>580</v>
      </c>
      <c r="R2499" s="2" t="s">
        <v>28</v>
      </c>
      <c r="S2499" s="24" cm="1">
        <f t="array" ref="S2499">_xlfn.IFS(P2499&lt;5000, P2499*2%,  P2499&lt;25000, P2499*5%, P2499&lt;50000, P2499*7%, P2499&lt;10000, P2499*9%, P2499&lt;250000, P2499*12%, P2499&gt;=250000, P2499*15%)</f>
        <v>444</v>
      </c>
    </row>
    <row r="2500" spans="1:19" x14ac:dyDescent="0.3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>VLOOKUP(F2500,'Customer Info'!A:B,2,FALSE)</f>
        <v>Deirdre</v>
      </c>
      <c r="H2500" s="6" t="str">
        <f>VLOOKUP(F2500,'Customer Info'!A:C,3,FALSE)</f>
        <v>Greer</v>
      </c>
      <c r="I2500" s="6" t="str">
        <f>VLOOKUP(F2500,'Customer Info'!A:E,4,FALSE)</f>
        <v>Corporate</v>
      </c>
      <c r="J2500" s="2">
        <v>3184</v>
      </c>
      <c r="K2500" s="2">
        <v>2947</v>
      </c>
      <c r="L2500" s="2">
        <v>1</v>
      </c>
      <c r="M2500" s="7">
        <f t="shared" si="152"/>
        <v>2947</v>
      </c>
      <c r="N2500" s="7">
        <f t="shared" si="153"/>
        <v>3184</v>
      </c>
      <c r="O2500" s="2">
        <v>90</v>
      </c>
      <c r="P2500" s="8">
        <f t="shared" si="154"/>
        <v>3274</v>
      </c>
      <c r="Q2500" s="8">
        <f t="shared" si="155"/>
        <v>237</v>
      </c>
      <c r="R2500" s="2" t="s">
        <v>50</v>
      </c>
      <c r="S2500" s="24" cm="1">
        <f t="array" ref="S2500">_xlfn.IFS(P2500&lt;5000, P2500*2%,  P2500&lt;25000, P2500*5%, P2500&lt;50000, P2500*7%, P2500&lt;10000, P2500*9%, P2500&lt;250000, P2500*12%, P2500&gt;=250000, P2500*15%)</f>
        <v>65.48</v>
      </c>
    </row>
    <row r="2501" spans="1:19" x14ac:dyDescent="0.3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>VLOOKUP(F2501,'Customer Info'!A:B,2,FALSE)</f>
        <v>Victoria</v>
      </c>
      <c r="H2501" s="6" t="str">
        <f>VLOOKUP(F2501,'Customer Info'!A:C,3,FALSE)</f>
        <v>Pisteka</v>
      </c>
      <c r="I2501" s="6" t="str">
        <f>VLOOKUP(F2501,'Customer Info'!A:E,4,FALSE)</f>
        <v>Corporate</v>
      </c>
      <c r="J2501" s="2">
        <v>542</v>
      </c>
      <c r="K2501" s="2">
        <v>492</v>
      </c>
      <c r="L2501" s="2">
        <v>4</v>
      </c>
      <c r="M2501" s="7">
        <f t="shared" si="152"/>
        <v>1968</v>
      </c>
      <c r="N2501" s="7">
        <f t="shared" si="153"/>
        <v>2168</v>
      </c>
      <c r="O2501" s="2">
        <v>72</v>
      </c>
      <c r="P2501" s="8">
        <f t="shared" si="154"/>
        <v>2240</v>
      </c>
      <c r="Q2501" s="8">
        <f t="shared" si="155"/>
        <v>200</v>
      </c>
      <c r="R2501" s="2" t="s">
        <v>50</v>
      </c>
      <c r="S2501" s="24" cm="1">
        <f t="array" ref="S2501">_xlfn.IFS(P2501&lt;5000, P2501*2%,  P2501&lt;25000, P2501*5%, P2501&lt;50000, P2501*7%, P2501&lt;10000, P2501*9%, P2501&lt;250000, P2501*12%, P2501&gt;=250000, P2501*15%)</f>
        <v>44.800000000000004</v>
      </c>
    </row>
    <row r="2502" spans="1:19" x14ac:dyDescent="0.3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>VLOOKUP(F2502,'Customer Info'!A:B,2,FALSE)</f>
        <v>Neil</v>
      </c>
      <c r="H2502" s="6" t="str">
        <f>VLOOKUP(F2502,'Customer Info'!A:C,3,FALSE)</f>
        <v>Franzšsisch</v>
      </c>
      <c r="I2502" s="6" t="str">
        <f>VLOOKUP(F2502,'Customer Info'!A:E,4,FALSE)</f>
        <v>Corporate</v>
      </c>
      <c r="J2502" s="2">
        <v>1637</v>
      </c>
      <c r="K2502" s="2">
        <v>1591</v>
      </c>
      <c r="L2502" s="2">
        <v>1</v>
      </c>
      <c r="M2502" s="7">
        <f t="shared" si="152"/>
        <v>1591</v>
      </c>
      <c r="N2502" s="7">
        <f t="shared" si="153"/>
        <v>1637</v>
      </c>
      <c r="O2502" s="2">
        <v>99</v>
      </c>
      <c r="P2502" s="8">
        <f t="shared" si="154"/>
        <v>1736</v>
      </c>
      <c r="Q2502" s="8">
        <f t="shared" si="155"/>
        <v>46</v>
      </c>
      <c r="R2502" s="2" t="s">
        <v>50</v>
      </c>
      <c r="S2502" s="24" cm="1">
        <f t="array" ref="S2502">_xlfn.IFS(P2502&lt;5000, P2502*2%,  P2502&lt;25000, P2502*5%, P2502&lt;50000, P2502*7%, P2502&lt;10000, P2502*9%, P2502&lt;250000, P2502*12%, P2502&gt;=250000, P2502*15%)</f>
        <v>34.72</v>
      </c>
    </row>
    <row r="2503" spans="1:19" x14ac:dyDescent="0.3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>VLOOKUP(F2503,'Customer Info'!A:B,2,FALSE)</f>
        <v>Adam</v>
      </c>
      <c r="H2503" s="6" t="str">
        <f>VLOOKUP(F2503,'Customer Info'!A:C,3,FALSE)</f>
        <v>Bellavance</v>
      </c>
      <c r="I2503" s="6" t="str">
        <f>VLOOKUP(F2503,'Customer Info'!A:E,4,FALSE)</f>
        <v>Corporate</v>
      </c>
      <c r="J2503" s="2">
        <v>166</v>
      </c>
      <c r="K2503" s="2">
        <v>157</v>
      </c>
      <c r="L2503" s="2">
        <v>2</v>
      </c>
      <c r="M2503" s="7">
        <f t="shared" si="152"/>
        <v>314</v>
      </c>
      <c r="N2503" s="7">
        <f t="shared" si="153"/>
        <v>332</v>
      </c>
      <c r="O2503" s="2">
        <v>30</v>
      </c>
      <c r="P2503" s="8">
        <f t="shared" si="154"/>
        <v>362</v>
      </c>
      <c r="Q2503" s="8">
        <f t="shared" si="155"/>
        <v>18</v>
      </c>
      <c r="R2503" s="2" t="s">
        <v>28</v>
      </c>
      <c r="S2503" s="24" cm="1">
        <f t="array" ref="S2503">_xlfn.IFS(P2503&lt;5000, P2503*2%,  P2503&lt;25000, P2503*5%, P2503&lt;50000, P2503*7%, P2503&lt;10000, P2503*9%, P2503&lt;250000, P2503*12%, P2503&gt;=250000, P2503*15%)</f>
        <v>7.24</v>
      </c>
    </row>
    <row r="2504" spans="1:19" x14ac:dyDescent="0.3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>VLOOKUP(F2504,'Customer Info'!A:B,2,FALSE)</f>
        <v>Bart</v>
      </c>
      <c r="H2504" s="6" t="str">
        <f>VLOOKUP(F2504,'Customer Info'!A:C,3,FALSE)</f>
        <v>Folk</v>
      </c>
      <c r="I2504" s="6" t="str">
        <f>VLOOKUP(F2504,'Customer Info'!A:E,4,FALSE)</f>
        <v>Consumer</v>
      </c>
      <c r="J2504" s="2">
        <v>2222</v>
      </c>
      <c r="K2504" s="2">
        <v>2081</v>
      </c>
      <c r="L2504" s="2">
        <v>2</v>
      </c>
      <c r="M2504" s="7">
        <f t="shared" si="152"/>
        <v>4162</v>
      </c>
      <c r="N2504" s="7">
        <f t="shared" si="153"/>
        <v>4444</v>
      </c>
      <c r="O2504" s="2">
        <v>75</v>
      </c>
      <c r="P2504" s="8">
        <f t="shared" si="154"/>
        <v>4519</v>
      </c>
      <c r="Q2504" s="8">
        <f t="shared" si="155"/>
        <v>282</v>
      </c>
      <c r="R2504" s="2" t="s">
        <v>50</v>
      </c>
      <c r="S2504" s="24" cm="1">
        <f t="array" ref="S2504">_xlfn.IFS(P2504&lt;5000, P2504*2%,  P2504&lt;25000, P2504*5%, P2504&lt;50000, P2504*7%, P2504&lt;10000, P2504*9%, P2504&lt;250000, P2504*12%, P2504&gt;=250000, P2504*15%)</f>
        <v>90.38</v>
      </c>
    </row>
    <row r="2505" spans="1:19" x14ac:dyDescent="0.3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>VLOOKUP(F2505,'Customer Info'!A:B,2,FALSE)</f>
        <v>Valerie</v>
      </c>
      <c r="H2505" s="6" t="str">
        <f>VLOOKUP(F2505,'Customer Info'!A:C,3,FALSE)</f>
        <v>Takahito</v>
      </c>
      <c r="I2505" s="6" t="str">
        <f>VLOOKUP(F2505,'Customer Info'!A:E,4,FALSE)</f>
        <v>Consumer</v>
      </c>
      <c r="J2505" s="2">
        <v>7065</v>
      </c>
      <c r="K2505" s="2">
        <v>6545</v>
      </c>
      <c r="L2505" s="2">
        <v>2</v>
      </c>
      <c r="M2505" s="7">
        <f t="shared" si="152"/>
        <v>13090</v>
      </c>
      <c r="N2505" s="7">
        <f t="shared" si="153"/>
        <v>14130</v>
      </c>
      <c r="O2505" s="2">
        <v>37</v>
      </c>
      <c r="P2505" s="8">
        <f t="shared" si="154"/>
        <v>14167</v>
      </c>
      <c r="Q2505" s="8">
        <f t="shared" si="155"/>
        <v>1040</v>
      </c>
      <c r="R2505" s="2" t="s">
        <v>28</v>
      </c>
      <c r="S2505" s="24" cm="1">
        <f t="array" ref="S2505">_xlfn.IFS(P2505&lt;5000, P2505*2%,  P2505&lt;25000, P2505*5%, P2505&lt;50000, P2505*7%, P2505&lt;10000, P2505*9%, P2505&lt;250000, P2505*12%, P2505&gt;=250000, P2505*15%)</f>
        <v>708.35</v>
      </c>
    </row>
    <row r="2506" spans="1:19" x14ac:dyDescent="0.3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>VLOOKUP(F2506,'Customer Info'!A:B,2,FALSE)</f>
        <v>Adam</v>
      </c>
      <c r="H2506" s="6" t="str">
        <f>VLOOKUP(F2506,'Customer Info'!A:C,3,FALSE)</f>
        <v>Bellavance</v>
      </c>
      <c r="I2506" s="6" t="str">
        <f>VLOOKUP(F2506,'Customer Info'!A:E,4,FALSE)</f>
        <v>Consumer</v>
      </c>
      <c r="J2506" s="2">
        <v>1911</v>
      </c>
      <c r="K2506" s="2">
        <v>1785</v>
      </c>
      <c r="L2506" s="2">
        <v>1</v>
      </c>
      <c r="M2506" s="7">
        <f t="shared" si="152"/>
        <v>1785</v>
      </c>
      <c r="N2506" s="7">
        <f t="shared" si="153"/>
        <v>1911</v>
      </c>
      <c r="O2506" s="2">
        <v>97</v>
      </c>
      <c r="P2506" s="8">
        <f t="shared" si="154"/>
        <v>2008</v>
      </c>
      <c r="Q2506" s="8">
        <f t="shared" si="155"/>
        <v>126</v>
      </c>
      <c r="R2506" s="2" t="s">
        <v>28</v>
      </c>
      <c r="S2506" s="24" cm="1">
        <f t="array" ref="S2506">_xlfn.IFS(P2506&lt;5000, P2506*2%,  P2506&lt;25000, P2506*5%, P2506&lt;50000, P2506*7%, P2506&lt;10000, P2506*9%, P2506&lt;250000, P2506*12%, P2506&gt;=250000, P2506*15%)</f>
        <v>40.160000000000004</v>
      </c>
    </row>
    <row r="2507" spans="1:19" x14ac:dyDescent="0.3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>VLOOKUP(F2507,'Customer Info'!A:B,2,FALSE)</f>
        <v>Peter</v>
      </c>
      <c r="H2507" s="6" t="str">
        <f>VLOOKUP(F2507,'Customer Info'!A:C,3,FALSE)</f>
        <v>BŸhler</v>
      </c>
      <c r="I2507" s="6" t="str">
        <f>VLOOKUP(F2507,'Customer Info'!A:E,4,FALSE)</f>
        <v>Consumer</v>
      </c>
      <c r="J2507" s="2">
        <v>1512</v>
      </c>
      <c r="K2507" s="2">
        <v>1497</v>
      </c>
      <c r="L2507" s="2">
        <v>3</v>
      </c>
      <c r="M2507" s="7">
        <f t="shared" ref="M2507:M2570" si="156">K2507*L2507</f>
        <v>4491</v>
      </c>
      <c r="N2507" s="7">
        <f t="shared" ref="N2507:N2570" si="157">J2507*L2507</f>
        <v>4536</v>
      </c>
      <c r="O2507" s="2">
        <v>82</v>
      </c>
      <c r="P2507" s="8">
        <f t="shared" ref="P2507:P2570" si="158">N2507+O2507</f>
        <v>4618</v>
      </c>
      <c r="Q2507" s="8">
        <f t="shared" ref="Q2507:Q2570" si="159">N2507-M2507</f>
        <v>45</v>
      </c>
      <c r="R2507" s="2" t="s">
        <v>28</v>
      </c>
      <c r="S2507" s="24" cm="1">
        <f t="array" ref="S2507">_xlfn.IFS(P2507&lt;5000, P2507*2%,  P2507&lt;25000, P2507*5%, P2507&lt;50000, P2507*7%, P2507&lt;10000, P2507*9%, P2507&lt;250000, P2507*12%, P2507&gt;=250000, P2507*15%)</f>
        <v>92.36</v>
      </c>
    </row>
    <row r="2508" spans="1:19" x14ac:dyDescent="0.3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>VLOOKUP(F2508,'Customer Info'!A:B,2,FALSE)</f>
        <v>Christy</v>
      </c>
      <c r="H2508" s="6" t="str">
        <f>VLOOKUP(F2508,'Customer Info'!A:C,3,FALSE)</f>
        <v>Brittain</v>
      </c>
      <c r="I2508" s="6" t="str">
        <f>VLOOKUP(F2508,'Customer Info'!A:E,4,FALSE)</f>
        <v>Home Office</v>
      </c>
      <c r="J2508" s="2">
        <v>7508</v>
      </c>
      <c r="K2508" s="2">
        <v>6956</v>
      </c>
      <c r="L2508" s="2">
        <v>5</v>
      </c>
      <c r="M2508" s="7">
        <f t="shared" si="156"/>
        <v>34780</v>
      </c>
      <c r="N2508" s="7">
        <f t="shared" si="157"/>
        <v>37540</v>
      </c>
      <c r="O2508" s="2">
        <v>90</v>
      </c>
      <c r="P2508" s="8">
        <f t="shared" si="158"/>
        <v>37630</v>
      </c>
      <c r="Q2508" s="8">
        <f t="shared" si="159"/>
        <v>2760</v>
      </c>
      <c r="R2508" s="2" t="s">
        <v>28</v>
      </c>
      <c r="S2508" s="24" cm="1">
        <f t="array" ref="S2508">_xlfn.IFS(P2508&lt;5000, P2508*2%,  P2508&lt;25000, P2508*5%, P2508&lt;50000, P2508*7%, P2508&lt;10000, P2508*9%, P2508&lt;250000, P2508*12%, P2508&gt;=250000, P2508*15%)</f>
        <v>2634.1000000000004</v>
      </c>
    </row>
    <row r="2509" spans="1:19" x14ac:dyDescent="0.3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>VLOOKUP(F2509,'Customer Info'!A:B,2,FALSE)</f>
        <v>Jack</v>
      </c>
      <c r="H2509" s="6" t="str">
        <f>VLOOKUP(F2509,'Customer Info'!A:C,3,FALSE)</f>
        <v>Garza</v>
      </c>
      <c r="I2509" s="6" t="str">
        <f>VLOOKUP(F2509,'Customer Info'!A:E,4,FALSE)</f>
        <v>Corporate</v>
      </c>
      <c r="J2509" s="2">
        <v>7534</v>
      </c>
      <c r="K2509" s="2">
        <v>7106</v>
      </c>
      <c r="L2509" s="2">
        <v>2</v>
      </c>
      <c r="M2509" s="7">
        <f t="shared" si="156"/>
        <v>14212</v>
      </c>
      <c r="N2509" s="7">
        <f t="shared" si="157"/>
        <v>15068</v>
      </c>
      <c r="O2509" s="2">
        <v>47</v>
      </c>
      <c r="P2509" s="8">
        <f t="shared" si="158"/>
        <v>15115</v>
      </c>
      <c r="Q2509" s="8">
        <f t="shared" si="159"/>
        <v>856</v>
      </c>
      <c r="R2509" s="2" t="s">
        <v>28</v>
      </c>
      <c r="S2509" s="24" cm="1">
        <f t="array" ref="S2509">_xlfn.IFS(P2509&lt;5000, P2509*2%,  P2509&lt;25000, P2509*5%, P2509&lt;50000, P2509*7%, P2509&lt;10000, P2509*9%, P2509&lt;250000, P2509*12%, P2509&gt;=250000, P2509*15%)</f>
        <v>755.75</v>
      </c>
    </row>
    <row r="2510" spans="1:19" x14ac:dyDescent="0.3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>VLOOKUP(F2510,'Customer Info'!A:B,2,FALSE)</f>
        <v>Justin</v>
      </c>
      <c r="H2510" s="6" t="str">
        <f>VLOOKUP(F2510,'Customer Info'!A:C,3,FALSE)</f>
        <v>Hirsh</v>
      </c>
      <c r="I2510" s="6" t="str">
        <f>VLOOKUP(F2510,'Customer Info'!A:E,4,FALSE)</f>
        <v>Home Office</v>
      </c>
      <c r="J2510" s="2">
        <v>3341</v>
      </c>
      <c r="K2510" s="2">
        <v>3152</v>
      </c>
      <c r="L2510" s="2">
        <v>2</v>
      </c>
      <c r="M2510" s="7">
        <f t="shared" si="156"/>
        <v>6304</v>
      </c>
      <c r="N2510" s="7">
        <f t="shared" si="157"/>
        <v>6682</v>
      </c>
      <c r="O2510" s="2">
        <v>61</v>
      </c>
      <c r="P2510" s="8">
        <f t="shared" si="158"/>
        <v>6743</v>
      </c>
      <c r="Q2510" s="8">
        <f t="shared" si="159"/>
        <v>378</v>
      </c>
      <c r="R2510" s="2" t="s">
        <v>26</v>
      </c>
      <c r="S2510" s="24" cm="1">
        <f t="array" ref="S2510">_xlfn.IFS(P2510&lt;5000, P2510*2%,  P2510&lt;25000, P2510*5%, P2510&lt;50000, P2510*7%, P2510&lt;10000, P2510*9%, P2510&lt;250000, P2510*12%, P2510&gt;=250000, P2510*15%)</f>
        <v>337.15000000000003</v>
      </c>
    </row>
    <row r="2511" spans="1:19" x14ac:dyDescent="0.3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>VLOOKUP(F2511,'Customer Info'!A:B,2,FALSE)</f>
        <v>Rob</v>
      </c>
      <c r="H2511" s="6" t="str">
        <f>VLOOKUP(F2511,'Customer Info'!A:C,3,FALSE)</f>
        <v>Haberlin</v>
      </c>
      <c r="I2511" s="6" t="str">
        <f>VLOOKUP(F2511,'Customer Info'!A:E,4,FALSE)</f>
        <v>Consumer</v>
      </c>
      <c r="J2511" s="2">
        <v>1283</v>
      </c>
      <c r="K2511" s="2">
        <v>1187</v>
      </c>
      <c r="L2511" s="2">
        <v>2</v>
      </c>
      <c r="M2511" s="7">
        <f t="shared" si="156"/>
        <v>2374</v>
      </c>
      <c r="N2511" s="7">
        <f t="shared" si="157"/>
        <v>2566</v>
      </c>
      <c r="O2511" s="2">
        <v>63</v>
      </c>
      <c r="P2511" s="8">
        <f t="shared" si="158"/>
        <v>2629</v>
      </c>
      <c r="Q2511" s="8">
        <f t="shared" si="159"/>
        <v>192</v>
      </c>
      <c r="R2511" s="2" t="s">
        <v>50</v>
      </c>
      <c r="S2511" s="24" cm="1">
        <f t="array" ref="S2511">_xlfn.IFS(P2511&lt;5000, P2511*2%,  P2511&lt;25000, P2511*5%, P2511&lt;50000, P2511*7%, P2511&lt;10000, P2511*9%, P2511&lt;250000, P2511*12%, P2511&gt;=250000, P2511*15%)</f>
        <v>52.58</v>
      </c>
    </row>
    <row r="2512" spans="1:19" x14ac:dyDescent="0.3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>VLOOKUP(F2512,'Customer Info'!A:B,2,FALSE)</f>
        <v>Steven</v>
      </c>
      <c r="H2512" s="6" t="str">
        <f>VLOOKUP(F2512,'Customer Info'!A:C,3,FALSE)</f>
        <v>Cartwright</v>
      </c>
      <c r="I2512" s="6" t="str">
        <f>VLOOKUP(F2512,'Customer Info'!A:E,4,FALSE)</f>
        <v>Corporate</v>
      </c>
      <c r="J2512" s="2">
        <v>9214</v>
      </c>
      <c r="K2512" s="2">
        <v>8295</v>
      </c>
      <c r="L2512" s="2">
        <v>2</v>
      </c>
      <c r="M2512" s="7">
        <f t="shared" si="156"/>
        <v>16590</v>
      </c>
      <c r="N2512" s="7">
        <f t="shared" si="157"/>
        <v>18428</v>
      </c>
      <c r="O2512" s="2">
        <v>57</v>
      </c>
      <c r="P2512" s="8">
        <f t="shared" si="158"/>
        <v>18485</v>
      </c>
      <c r="Q2512" s="8">
        <f t="shared" si="159"/>
        <v>1838</v>
      </c>
      <c r="R2512" s="2" t="s">
        <v>28</v>
      </c>
      <c r="S2512" s="24" cm="1">
        <f t="array" ref="S2512">_xlfn.IFS(P2512&lt;5000, P2512*2%,  P2512&lt;25000, P2512*5%, P2512&lt;50000, P2512*7%, P2512&lt;10000, P2512*9%, P2512&lt;250000, P2512*12%, P2512&gt;=250000, P2512*15%)</f>
        <v>924.25</v>
      </c>
    </row>
    <row r="2513" spans="1:19" x14ac:dyDescent="0.3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>VLOOKUP(F2513,'Customer Info'!A:B,2,FALSE)</f>
        <v>Bruce</v>
      </c>
      <c r="H2513" s="6" t="str">
        <f>VLOOKUP(F2513,'Customer Info'!A:C,3,FALSE)</f>
        <v>Geld</v>
      </c>
      <c r="I2513" s="6" t="str">
        <f>VLOOKUP(F2513,'Customer Info'!A:E,4,FALSE)</f>
        <v>Corporate</v>
      </c>
      <c r="J2513" s="2">
        <v>773</v>
      </c>
      <c r="K2513" s="2">
        <v>708</v>
      </c>
      <c r="L2513" s="2">
        <v>3</v>
      </c>
      <c r="M2513" s="7">
        <f t="shared" si="156"/>
        <v>2124</v>
      </c>
      <c r="N2513" s="7">
        <f t="shared" si="157"/>
        <v>2319</v>
      </c>
      <c r="O2513" s="2">
        <v>57</v>
      </c>
      <c r="P2513" s="8">
        <f t="shared" si="158"/>
        <v>2376</v>
      </c>
      <c r="Q2513" s="8">
        <f t="shared" si="159"/>
        <v>195</v>
      </c>
      <c r="R2513" s="2" t="s">
        <v>28</v>
      </c>
      <c r="S2513" s="24" cm="1">
        <f t="array" ref="S2513">_xlfn.IFS(P2513&lt;5000, P2513*2%,  P2513&lt;25000, P2513*5%, P2513&lt;50000, P2513*7%, P2513&lt;10000, P2513*9%, P2513&lt;250000, P2513*12%, P2513&gt;=250000, P2513*15%)</f>
        <v>47.52</v>
      </c>
    </row>
    <row r="2514" spans="1:19" x14ac:dyDescent="0.3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>VLOOKUP(F2514,'Customer Info'!A:B,2,FALSE)</f>
        <v>Charles</v>
      </c>
      <c r="H2514" s="6" t="str">
        <f>VLOOKUP(F2514,'Customer Info'!A:C,3,FALSE)</f>
        <v>Sheldon</v>
      </c>
      <c r="I2514" s="6" t="str">
        <f>VLOOKUP(F2514,'Customer Info'!A:E,4,FALSE)</f>
        <v>Consumer</v>
      </c>
      <c r="J2514" s="2">
        <v>932</v>
      </c>
      <c r="K2514" s="2">
        <v>838</v>
      </c>
      <c r="L2514" s="2">
        <v>7</v>
      </c>
      <c r="M2514" s="7">
        <f t="shared" si="156"/>
        <v>5866</v>
      </c>
      <c r="N2514" s="7">
        <f t="shared" si="157"/>
        <v>6524</v>
      </c>
      <c r="O2514" s="2">
        <v>94</v>
      </c>
      <c r="P2514" s="8">
        <f t="shared" si="158"/>
        <v>6618</v>
      </c>
      <c r="Q2514" s="8">
        <f t="shared" si="159"/>
        <v>658</v>
      </c>
      <c r="R2514" s="2" t="s">
        <v>28</v>
      </c>
      <c r="S2514" s="24" cm="1">
        <f t="array" ref="S2514">_xlfn.IFS(P2514&lt;5000, P2514*2%,  P2514&lt;25000, P2514*5%, P2514&lt;50000, P2514*7%, P2514&lt;10000, P2514*9%, P2514&lt;250000, P2514*12%, P2514&gt;=250000, P2514*15%)</f>
        <v>330.90000000000003</v>
      </c>
    </row>
    <row r="2515" spans="1:19" x14ac:dyDescent="0.3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>VLOOKUP(F2515,'Customer Info'!A:B,2,FALSE)</f>
        <v>Peter</v>
      </c>
      <c r="H2515" s="6" t="str">
        <f>VLOOKUP(F2515,'Customer Info'!A:C,3,FALSE)</f>
        <v>BŸhler</v>
      </c>
      <c r="I2515" s="6" t="str">
        <f>VLOOKUP(F2515,'Customer Info'!A:E,4,FALSE)</f>
        <v>Consumer</v>
      </c>
      <c r="J2515" s="2">
        <v>6027</v>
      </c>
      <c r="K2515" s="2">
        <v>5694</v>
      </c>
      <c r="L2515" s="2">
        <v>5</v>
      </c>
      <c r="M2515" s="7">
        <f t="shared" si="156"/>
        <v>28470</v>
      </c>
      <c r="N2515" s="7">
        <f t="shared" si="157"/>
        <v>30135</v>
      </c>
      <c r="O2515" s="2">
        <v>36</v>
      </c>
      <c r="P2515" s="8">
        <f t="shared" si="158"/>
        <v>30171</v>
      </c>
      <c r="Q2515" s="8">
        <f t="shared" si="159"/>
        <v>1665</v>
      </c>
      <c r="R2515" s="2" t="s">
        <v>28</v>
      </c>
      <c r="S2515" s="24" cm="1">
        <f t="array" ref="S2515">_xlfn.IFS(P2515&lt;5000, P2515*2%,  P2515&lt;25000, P2515*5%, P2515&lt;50000, P2515*7%, P2515&lt;10000, P2515*9%, P2515&lt;250000, P2515*12%, P2515&gt;=250000, P2515*15%)</f>
        <v>2111.9700000000003</v>
      </c>
    </row>
    <row r="2516" spans="1:19" x14ac:dyDescent="0.3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>VLOOKUP(F2516,'Customer Info'!A:B,2,FALSE)</f>
        <v>Troy</v>
      </c>
      <c r="H2516" s="6" t="str">
        <f>VLOOKUP(F2516,'Customer Info'!A:C,3,FALSE)</f>
        <v>Staebel</v>
      </c>
      <c r="I2516" s="6" t="str">
        <f>VLOOKUP(F2516,'Customer Info'!A:E,4,FALSE)</f>
        <v>Home Office</v>
      </c>
      <c r="J2516" s="2">
        <v>1169</v>
      </c>
      <c r="K2516" s="2">
        <v>1103</v>
      </c>
      <c r="L2516" s="2">
        <v>5</v>
      </c>
      <c r="M2516" s="7">
        <f t="shared" si="156"/>
        <v>5515</v>
      </c>
      <c r="N2516" s="7">
        <f t="shared" si="157"/>
        <v>5845</v>
      </c>
      <c r="O2516" s="2">
        <v>25</v>
      </c>
      <c r="P2516" s="8">
        <f t="shared" si="158"/>
        <v>5870</v>
      </c>
      <c r="Q2516" s="8">
        <f t="shared" si="159"/>
        <v>330</v>
      </c>
      <c r="R2516" s="2" t="s">
        <v>50</v>
      </c>
      <c r="S2516" s="24" cm="1">
        <f t="array" ref="S2516">_xlfn.IFS(P2516&lt;5000, P2516*2%,  P2516&lt;25000, P2516*5%, P2516&lt;50000, P2516*7%, P2516&lt;10000, P2516*9%, P2516&lt;250000, P2516*12%, P2516&gt;=250000, P2516*15%)</f>
        <v>293.5</v>
      </c>
    </row>
    <row r="2517" spans="1:19" x14ac:dyDescent="0.3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>VLOOKUP(F2517,'Customer Info'!A:B,2,FALSE)</f>
        <v>Meg</v>
      </c>
      <c r="H2517" s="6" t="str">
        <f>VLOOKUP(F2517,'Customer Info'!A:C,3,FALSE)</f>
        <v>Tillman</v>
      </c>
      <c r="I2517" s="6" t="str">
        <f>VLOOKUP(F2517,'Customer Info'!A:E,4,FALSE)</f>
        <v>Corporate</v>
      </c>
      <c r="J2517" s="2">
        <v>1512</v>
      </c>
      <c r="K2517" s="2">
        <v>1497</v>
      </c>
      <c r="L2517" s="2">
        <v>2</v>
      </c>
      <c r="M2517" s="7">
        <f t="shared" si="156"/>
        <v>2994</v>
      </c>
      <c r="N2517" s="7">
        <f t="shared" si="157"/>
        <v>3024</v>
      </c>
      <c r="O2517" s="2">
        <v>88</v>
      </c>
      <c r="P2517" s="8">
        <f t="shared" si="158"/>
        <v>3112</v>
      </c>
      <c r="Q2517" s="8">
        <f t="shared" si="159"/>
        <v>30</v>
      </c>
      <c r="R2517" s="2" t="s">
        <v>28</v>
      </c>
      <c r="S2517" s="24" cm="1">
        <f t="array" ref="S2517">_xlfn.IFS(P2517&lt;5000, P2517*2%,  P2517&lt;25000, P2517*5%, P2517&lt;50000, P2517*7%, P2517&lt;10000, P2517*9%, P2517&lt;250000, P2517*12%, P2517&gt;=250000, P2517*15%)</f>
        <v>62.24</v>
      </c>
    </row>
    <row r="2518" spans="1:19" x14ac:dyDescent="0.3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>VLOOKUP(F2518,'Customer Info'!A:B,2,FALSE)</f>
        <v>Jack</v>
      </c>
      <c r="H2518" s="6" t="str">
        <f>VLOOKUP(F2518,'Customer Info'!A:C,3,FALSE)</f>
        <v>Lebron</v>
      </c>
      <c r="I2518" s="6" t="str">
        <f>VLOOKUP(F2518,'Customer Info'!A:E,4,FALSE)</f>
        <v>Corporate</v>
      </c>
      <c r="J2518" s="2">
        <v>173</v>
      </c>
      <c r="K2518" s="2">
        <v>155</v>
      </c>
      <c r="L2518" s="2">
        <v>1</v>
      </c>
      <c r="M2518" s="7">
        <f t="shared" si="156"/>
        <v>155</v>
      </c>
      <c r="N2518" s="7">
        <f t="shared" si="157"/>
        <v>173</v>
      </c>
      <c r="O2518" s="2">
        <v>30</v>
      </c>
      <c r="P2518" s="8">
        <f t="shared" si="158"/>
        <v>203</v>
      </c>
      <c r="Q2518" s="8">
        <f t="shared" si="159"/>
        <v>18</v>
      </c>
      <c r="R2518" s="2" t="s">
        <v>28</v>
      </c>
      <c r="S2518" s="24" cm="1">
        <f t="array" ref="S2518">_xlfn.IFS(P2518&lt;5000, P2518*2%,  P2518&lt;25000, P2518*5%, P2518&lt;50000, P2518*7%, P2518&lt;10000, P2518*9%, P2518&lt;250000, P2518*12%, P2518&gt;=250000, P2518*15%)</f>
        <v>4.0600000000000005</v>
      </c>
    </row>
    <row r="2519" spans="1:19" x14ac:dyDescent="0.3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>VLOOKUP(F2519,'Customer Info'!A:B,2,FALSE)</f>
        <v>Sarah</v>
      </c>
      <c r="H2519" s="6" t="str">
        <f>VLOOKUP(F2519,'Customer Info'!A:C,3,FALSE)</f>
        <v>Foster</v>
      </c>
      <c r="I2519" s="6" t="str">
        <f>VLOOKUP(F2519,'Customer Info'!A:E,4,FALSE)</f>
        <v>Corporate</v>
      </c>
      <c r="J2519" s="2">
        <v>456</v>
      </c>
      <c r="K2519" s="2">
        <v>430</v>
      </c>
      <c r="L2519" s="2">
        <v>2</v>
      </c>
      <c r="M2519" s="7">
        <f t="shared" si="156"/>
        <v>860</v>
      </c>
      <c r="N2519" s="7">
        <f t="shared" si="157"/>
        <v>912</v>
      </c>
      <c r="O2519" s="2">
        <v>55</v>
      </c>
      <c r="P2519" s="8">
        <f t="shared" si="158"/>
        <v>967</v>
      </c>
      <c r="Q2519" s="8">
        <f t="shared" si="159"/>
        <v>52</v>
      </c>
      <c r="R2519" s="2" t="s">
        <v>26</v>
      </c>
      <c r="S2519" s="24" cm="1">
        <f t="array" ref="S2519">_xlfn.IFS(P2519&lt;5000, P2519*2%,  P2519&lt;25000, P2519*5%, P2519&lt;50000, P2519*7%, P2519&lt;10000, P2519*9%, P2519&lt;250000, P2519*12%, P2519&gt;=250000, P2519*15%)</f>
        <v>19.34</v>
      </c>
    </row>
    <row r="2520" spans="1:19" x14ac:dyDescent="0.3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>VLOOKUP(F2520,'Customer Info'!A:B,2,FALSE)</f>
        <v>Alex</v>
      </c>
      <c r="H2520" s="6" t="str">
        <f>VLOOKUP(F2520,'Customer Info'!A:C,3,FALSE)</f>
        <v>Avila</v>
      </c>
      <c r="I2520" s="6" t="str">
        <f>VLOOKUP(F2520,'Customer Info'!A:E,4,FALSE)</f>
        <v>Consumer</v>
      </c>
      <c r="J2520" s="2">
        <v>1413</v>
      </c>
      <c r="K2520" s="2">
        <v>1334</v>
      </c>
      <c r="L2520" s="2">
        <v>3</v>
      </c>
      <c r="M2520" s="7">
        <f t="shared" si="156"/>
        <v>4002</v>
      </c>
      <c r="N2520" s="7">
        <f t="shared" si="157"/>
        <v>4239</v>
      </c>
      <c r="O2520" s="2">
        <v>57</v>
      </c>
      <c r="P2520" s="8">
        <f t="shared" si="158"/>
        <v>4296</v>
      </c>
      <c r="Q2520" s="8">
        <f t="shared" si="159"/>
        <v>237</v>
      </c>
      <c r="R2520" s="2" t="s">
        <v>28</v>
      </c>
      <c r="S2520" s="24" cm="1">
        <f t="array" ref="S2520">_xlfn.IFS(P2520&lt;5000, P2520*2%,  P2520&lt;25000, P2520*5%, P2520&lt;50000, P2520*7%, P2520&lt;10000, P2520*9%, P2520&lt;250000, P2520*12%, P2520&gt;=250000, P2520*15%)</f>
        <v>85.92</v>
      </c>
    </row>
    <row r="2521" spans="1:19" x14ac:dyDescent="0.3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>VLOOKUP(F2521,'Customer Info'!A:B,2,FALSE)</f>
        <v>Brendan</v>
      </c>
      <c r="H2521" s="6" t="str">
        <f>VLOOKUP(F2521,'Customer Info'!A:C,3,FALSE)</f>
        <v>Dodson</v>
      </c>
      <c r="I2521" s="6" t="str">
        <f>VLOOKUP(F2521,'Customer Info'!A:E,4,FALSE)</f>
        <v>Corporate</v>
      </c>
      <c r="J2521" s="2">
        <v>185</v>
      </c>
      <c r="K2521" s="2">
        <v>174</v>
      </c>
      <c r="L2521" s="2">
        <v>2</v>
      </c>
      <c r="M2521" s="7">
        <f t="shared" si="156"/>
        <v>348</v>
      </c>
      <c r="N2521" s="7">
        <f t="shared" si="157"/>
        <v>370</v>
      </c>
      <c r="O2521" s="2">
        <v>30</v>
      </c>
      <c r="P2521" s="8">
        <f t="shared" si="158"/>
        <v>400</v>
      </c>
      <c r="Q2521" s="8">
        <f t="shared" si="159"/>
        <v>22</v>
      </c>
      <c r="R2521" s="2" t="s">
        <v>28</v>
      </c>
      <c r="S2521" s="24" cm="1">
        <f t="array" ref="S2521">_xlfn.IFS(P2521&lt;5000, P2521*2%,  P2521&lt;25000, P2521*5%, P2521&lt;50000, P2521*7%, P2521&lt;10000, P2521*9%, P2521&lt;250000, P2521*12%, P2521&gt;=250000, P2521*15%)</f>
        <v>8</v>
      </c>
    </row>
    <row r="2522" spans="1:19" x14ac:dyDescent="0.3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>VLOOKUP(F2522,'Customer Info'!A:B,2,FALSE)</f>
        <v>Jennifer</v>
      </c>
      <c r="H2522" s="6" t="str">
        <f>VLOOKUP(F2522,'Customer Info'!A:C,3,FALSE)</f>
        <v>Halladay</v>
      </c>
      <c r="I2522" s="6" t="str">
        <f>VLOOKUP(F2522,'Customer Info'!A:E,4,FALSE)</f>
        <v>Consumer</v>
      </c>
      <c r="J2522" s="2">
        <v>1816</v>
      </c>
      <c r="K2522" s="2">
        <v>1700</v>
      </c>
      <c r="L2522" s="2">
        <v>1</v>
      </c>
      <c r="M2522" s="7">
        <f t="shared" si="156"/>
        <v>1700</v>
      </c>
      <c r="N2522" s="7">
        <f t="shared" si="157"/>
        <v>1816</v>
      </c>
      <c r="O2522" s="2">
        <v>28</v>
      </c>
      <c r="P2522" s="8">
        <f t="shared" si="158"/>
        <v>1844</v>
      </c>
      <c r="Q2522" s="8">
        <f t="shared" si="159"/>
        <v>116</v>
      </c>
      <c r="R2522" s="2" t="s">
        <v>28</v>
      </c>
      <c r="S2522" s="24" cm="1">
        <f t="array" ref="S2522">_xlfn.IFS(P2522&lt;5000, P2522*2%,  P2522&lt;25000, P2522*5%, P2522&lt;50000, P2522*7%, P2522&lt;10000, P2522*9%, P2522&lt;250000, P2522*12%, P2522&gt;=250000, P2522*15%)</f>
        <v>36.880000000000003</v>
      </c>
    </row>
    <row r="2523" spans="1:19" x14ac:dyDescent="0.3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>VLOOKUP(F2523,'Customer Info'!A:B,2,FALSE)</f>
        <v>Jenna</v>
      </c>
      <c r="H2523" s="6" t="str">
        <f>VLOOKUP(F2523,'Customer Info'!A:C,3,FALSE)</f>
        <v>Caffey</v>
      </c>
      <c r="I2523" s="6" t="str">
        <f>VLOOKUP(F2523,'Customer Info'!A:E,4,FALSE)</f>
        <v>Consumer</v>
      </c>
      <c r="J2523" s="2">
        <v>1637</v>
      </c>
      <c r="K2523" s="2">
        <v>1532</v>
      </c>
      <c r="L2523" s="2">
        <v>1</v>
      </c>
      <c r="M2523" s="7">
        <f t="shared" si="156"/>
        <v>1532</v>
      </c>
      <c r="N2523" s="7">
        <f t="shared" si="157"/>
        <v>1637</v>
      </c>
      <c r="O2523" s="2">
        <v>34</v>
      </c>
      <c r="P2523" s="8">
        <f t="shared" si="158"/>
        <v>1671</v>
      </c>
      <c r="Q2523" s="8">
        <f t="shared" si="159"/>
        <v>105</v>
      </c>
      <c r="R2523" s="2" t="s">
        <v>28</v>
      </c>
      <c r="S2523" s="24" cm="1">
        <f t="array" ref="S2523">_xlfn.IFS(P2523&lt;5000, P2523*2%,  P2523&lt;25000, P2523*5%, P2523&lt;50000, P2523*7%, P2523&lt;10000, P2523*9%, P2523&lt;250000, P2523*12%, P2523&gt;=250000, P2523*15%)</f>
        <v>33.42</v>
      </c>
    </row>
    <row r="2524" spans="1:19" x14ac:dyDescent="0.3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>VLOOKUP(F2524,'Customer Info'!A:B,2,FALSE)</f>
        <v>Max</v>
      </c>
      <c r="H2524" s="6" t="str">
        <f>VLOOKUP(F2524,'Customer Info'!A:C,3,FALSE)</f>
        <v>Ludwig</v>
      </c>
      <c r="I2524" s="6" t="str">
        <f>VLOOKUP(F2524,'Customer Info'!A:E,4,FALSE)</f>
        <v>Consumer</v>
      </c>
      <c r="J2524" s="2">
        <v>167</v>
      </c>
      <c r="K2524" s="2">
        <v>155</v>
      </c>
      <c r="L2524" s="2">
        <v>1</v>
      </c>
      <c r="M2524" s="7">
        <f t="shared" si="156"/>
        <v>155</v>
      </c>
      <c r="N2524" s="7">
        <f t="shared" si="157"/>
        <v>167</v>
      </c>
      <c r="O2524" s="2">
        <v>30</v>
      </c>
      <c r="P2524" s="8">
        <f t="shared" si="158"/>
        <v>197</v>
      </c>
      <c r="Q2524" s="8">
        <f t="shared" si="159"/>
        <v>12</v>
      </c>
      <c r="R2524" s="2" t="s">
        <v>28</v>
      </c>
      <c r="S2524" s="24" cm="1">
        <f t="array" ref="S2524">_xlfn.IFS(P2524&lt;5000, P2524*2%,  P2524&lt;25000, P2524*5%, P2524&lt;50000, P2524*7%, P2524&lt;10000, P2524*9%, P2524&lt;250000, P2524*12%, P2524&gt;=250000, P2524*15%)</f>
        <v>3.94</v>
      </c>
    </row>
    <row r="2525" spans="1:19" x14ac:dyDescent="0.3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>VLOOKUP(F2525,'Customer Info'!A:B,2,FALSE)</f>
        <v>Mark</v>
      </c>
      <c r="H2525" s="6" t="str">
        <f>VLOOKUP(F2525,'Customer Info'!A:C,3,FALSE)</f>
        <v>Packer</v>
      </c>
      <c r="I2525" s="6" t="str">
        <f>VLOOKUP(F2525,'Customer Info'!A:E,4,FALSE)</f>
        <v>Consumer</v>
      </c>
      <c r="J2525" s="2">
        <v>2981</v>
      </c>
      <c r="K2525" s="2">
        <v>2870</v>
      </c>
      <c r="L2525" s="2">
        <v>3</v>
      </c>
      <c r="M2525" s="7">
        <f t="shared" si="156"/>
        <v>8610</v>
      </c>
      <c r="N2525" s="7">
        <f t="shared" si="157"/>
        <v>8943</v>
      </c>
      <c r="O2525" s="2">
        <v>45</v>
      </c>
      <c r="P2525" s="8">
        <f t="shared" si="158"/>
        <v>8988</v>
      </c>
      <c r="Q2525" s="8">
        <f t="shared" si="159"/>
        <v>333</v>
      </c>
      <c r="R2525" s="2" t="s">
        <v>28</v>
      </c>
      <c r="S2525" s="24" cm="1">
        <f t="array" ref="S2525">_xlfn.IFS(P2525&lt;5000, P2525*2%,  P2525&lt;25000, P2525*5%, P2525&lt;50000, P2525*7%, P2525&lt;10000, P2525*9%, P2525&lt;250000, P2525*12%, P2525&gt;=250000, P2525*15%)</f>
        <v>449.40000000000003</v>
      </c>
    </row>
    <row r="2526" spans="1:19" x14ac:dyDescent="0.3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>VLOOKUP(F2526,'Customer Info'!A:B,2,FALSE)</f>
        <v>Darrin</v>
      </c>
      <c r="H2526" s="6" t="str">
        <f>VLOOKUP(F2526,'Customer Info'!A:C,3,FALSE)</f>
        <v>Martin</v>
      </c>
      <c r="I2526" s="6" t="str">
        <f>VLOOKUP(F2526,'Customer Info'!A:E,4,FALSE)</f>
        <v>Corporate</v>
      </c>
      <c r="J2526" s="2">
        <v>100</v>
      </c>
      <c r="K2526" s="2">
        <v>95</v>
      </c>
      <c r="L2526" s="2">
        <v>6</v>
      </c>
      <c r="M2526" s="7">
        <f t="shared" si="156"/>
        <v>570</v>
      </c>
      <c r="N2526" s="7">
        <f t="shared" si="157"/>
        <v>600</v>
      </c>
      <c r="O2526" s="2">
        <v>10</v>
      </c>
      <c r="P2526" s="8">
        <f t="shared" si="158"/>
        <v>610</v>
      </c>
      <c r="Q2526" s="8">
        <f t="shared" si="159"/>
        <v>30</v>
      </c>
      <c r="R2526" s="2" t="s">
        <v>28</v>
      </c>
      <c r="S2526" s="24" cm="1">
        <f t="array" ref="S2526">_xlfn.IFS(P2526&lt;5000, P2526*2%,  P2526&lt;25000, P2526*5%, P2526&lt;50000, P2526*7%, P2526&lt;10000, P2526*9%, P2526&lt;250000, P2526*12%, P2526&gt;=250000, P2526*15%)</f>
        <v>12.200000000000001</v>
      </c>
    </row>
    <row r="2527" spans="1:19" x14ac:dyDescent="0.3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>VLOOKUP(F2527,'Customer Info'!A:B,2,FALSE)</f>
        <v>Liz</v>
      </c>
      <c r="H2527" s="6" t="str">
        <f>VLOOKUP(F2527,'Customer Info'!A:C,3,FALSE)</f>
        <v>Pelletier</v>
      </c>
      <c r="I2527" s="6" t="str">
        <f>VLOOKUP(F2527,'Customer Info'!A:E,4,FALSE)</f>
        <v>Consumer</v>
      </c>
      <c r="J2527" s="2">
        <v>7350</v>
      </c>
      <c r="K2527" s="2">
        <v>6743</v>
      </c>
      <c r="L2527" s="2">
        <v>6</v>
      </c>
      <c r="M2527" s="7">
        <f t="shared" si="156"/>
        <v>40458</v>
      </c>
      <c r="N2527" s="7">
        <f t="shared" si="157"/>
        <v>44100</v>
      </c>
      <c r="O2527" s="2">
        <v>23</v>
      </c>
      <c r="P2527" s="8">
        <f t="shared" si="158"/>
        <v>44123</v>
      </c>
      <c r="Q2527" s="8">
        <f t="shared" si="159"/>
        <v>3642</v>
      </c>
      <c r="R2527" s="2" t="s">
        <v>28</v>
      </c>
      <c r="S2527" s="24" cm="1">
        <f t="array" ref="S2527">_xlfn.IFS(P2527&lt;5000, P2527*2%,  P2527&lt;25000, P2527*5%, P2527&lt;50000, P2527*7%, P2527&lt;10000, P2527*9%, P2527&lt;250000, P2527*12%, P2527&gt;=250000, P2527*15%)</f>
        <v>3088.61</v>
      </c>
    </row>
    <row r="2528" spans="1:19" x14ac:dyDescent="0.3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>VLOOKUP(F2528,'Customer Info'!A:B,2,FALSE)</f>
        <v>Beth</v>
      </c>
      <c r="H2528" s="6" t="str">
        <f>VLOOKUP(F2528,'Customer Info'!A:C,3,FALSE)</f>
        <v>Thompson</v>
      </c>
      <c r="I2528" s="6" t="str">
        <f>VLOOKUP(F2528,'Customer Info'!A:E,4,FALSE)</f>
        <v>Corporate</v>
      </c>
      <c r="J2528" s="2">
        <v>7065</v>
      </c>
      <c r="K2528" s="2">
        <v>6545</v>
      </c>
      <c r="L2528" s="2">
        <v>4</v>
      </c>
      <c r="M2528" s="7">
        <f t="shared" si="156"/>
        <v>26180</v>
      </c>
      <c r="N2528" s="7">
        <f t="shared" si="157"/>
        <v>28260</v>
      </c>
      <c r="O2528" s="2">
        <v>39</v>
      </c>
      <c r="P2528" s="8">
        <f t="shared" si="158"/>
        <v>28299</v>
      </c>
      <c r="Q2528" s="8">
        <f t="shared" si="159"/>
        <v>2080</v>
      </c>
      <c r="R2528" s="2" t="s">
        <v>28</v>
      </c>
      <c r="S2528" s="24" cm="1">
        <f t="array" ref="S2528">_xlfn.IFS(P2528&lt;5000, P2528*2%,  P2528&lt;25000, P2528*5%, P2528&lt;50000, P2528*7%, P2528&lt;10000, P2528*9%, P2528&lt;250000, P2528*12%, P2528&gt;=250000, P2528*15%)</f>
        <v>1980.9300000000003</v>
      </c>
    </row>
    <row r="2529" spans="1:19" x14ac:dyDescent="0.3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>VLOOKUP(F2529,'Customer Info'!A:B,2,FALSE)</f>
        <v>Nat</v>
      </c>
      <c r="H2529" s="6" t="str">
        <f>VLOOKUP(F2529,'Customer Info'!A:C,3,FALSE)</f>
        <v>Carroll</v>
      </c>
      <c r="I2529" s="6" t="str">
        <f>VLOOKUP(F2529,'Customer Info'!A:E,4,FALSE)</f>
        <v>Consumer</v>
      </c>
      <c r="J2529" s="2">
        <v>8878</v>
      </c>
      <c r="K2529" s="2">
        <v>7914</v>
      </c>
      <c r="L2529" s="2">
        <v>3</v>
      </c>
      <c r="M2529" s="7">
        <f t="shared" si="156"/>
        <v>23742</v>
      </c>
      <c r="N2529" s="7">
        <f t="shared" si="157"/>
        <v>26634</v>
      </c>
      <c r="O2529" s="2">
        <v>75</v>
      </c>
      <c r="P2529" s="8">
        <f t="shared" si="158"/>
        <v>26709</v>
      </c>
      <c r="Q2529" s="8">
        <f t="shared" si="159"/>
        <v>2892</v>
      </c>
      <c r="R2529" s="2" t="s">
        <v>50</v>
      </c>
      <c r="S2529" s="24" cm="1">
        <f t="array" ref="S2529">_xlfn.IFS(P2529&lt;5000, P2529*2%,  P2529&lt;25000, P2529*5%, P2529&lt;50000, P2529*7%, P2529&lt;10000, P2529*9%, P2529&lt;250000, P2529*12%, P2529&gt;=250000, P2529*15%)</f>
        <v>1869.63</v>
      </c>
    </row>
    <row r="2530" spans="1:19" x14ac:dyDescent="0.3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>VLOOKUP(F2530,'Customer Info'!A:B,2,FALSE)</f>
        <v>Jennifer</v>
      </c>
      <c r="H2530" s="6" t="str">
        <f>VLOOKUP(F2530,'Customer Info'!A:C,3,FALSE)</f>
        <v>Halladay</v>
      </c>
      <c r="I2530" s="6" t="str">
        <f>VLOOKUP(F2530,'Customer Info'!A:E,4,FALSE)</f>
        <v>Consumer</v>
      </c>
      <c r="J2530" s="2">
        <v>67</v>
      </c>
      <c r="K2530" s="2">
        <v>62</v>
      </c>
      <c r="L2530" s="2">
        <v>3</v>
      </c>
      <c r="M2530" s="7">
        <f t="shared" si="156"/>
        <v>186</v>
      </c>
      <c r="N2530" s="7">
        <f t="shared" si="157"/>
        <v>201</v>
      </c>
      <c r="O2530" s="2">
        <v>10</v>
      </c>
      <c r="P2530" s="8">
        <f t="shared" si="158"/>
        <v>211</v>
      </c>
      <c r="Q2530" s="8">
        <f t="shared" si="159"/>
        <v>15</v>
      </c>
      <c r="R2530" s="2" t="s">
        <v>28</v>
      </c>
      <c r="S2530" s="24" cm="1">
        <f t="array" ref="S2530">_xlfn.IFS(P2530&lt;5000, P2530*2%,  P2530&lt;25000, P2530*5%, P2530&lt;50000, P2530*7%, P2530&lt;10000, P2530*9%, P2530&lt;250000, P2530*12%, P2530&gt;=250000, P2530*15%)</f>
        <v>4.22</v>
      </c>
    </row>
    <row r="2531" spans="1:19" x14ac:dyDescent="0.3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>VLOOKUP(F2531,'Customer Info'!A:B,2,FALSE)</f>
        <v>Quincy</v>
      </c>
      <c r="H2531" s="6" t="str">
        <f>VLOOKUP(F2531,'Customer Info'!A:C,3,FALSE)</f>
        <v>Jones</v>
      </c>
      <c r="I2531" s="6" t="str">
        <f>VLOOKUP(F2531,'Customer Info'!A:E,4,FALSE)</f>
        <v>Consumer</v>
      </c>
      <c r="J2531" s="2">
        <v>773</v>
      </c>
      <c r="K2531" s="2">
        <v>708</v>
      </c>
      <c r="L2531" s="2">
        <v>5</v>
      </c>
      <c r="M2531" s="7">
        <f t="shared" si="156"/>
        <v>3540</v>
      </c>
      <c r="N2531" s="7">
        <f t="shared" si="157"/>
        <v>3865</v>
      </c>
      <c r="O2531" s="2">
        <v>99</v>
      </c>
      <c r="P2531" s="8">
        <f t="shared" si="158"/>
        <v>3964</v>
      </c>
      <c r="Q2531" s="8">
        <f t="shared" si="159"/>
        <v>325</v>
      </c>
      <c r="R2531" s="2" t="s">
        <v>56</v>
      </c>
      <c r="S2531" s="24" cm="1">
        <f t="array" ref="S2531">_xlfn.IFS(P2531&lt;5000, P2531*2%,  P2531&lt;25000, P2531*5%, P2531&lt;50000, P2531*7%, P2531&lt;10000, P2531*9%, P2531&lt;250000, P2531*12%, P2531&gt;=250000, P2531*15%)</f>
        <v>79.28</v>
      </c>
    </row>
    <row r="2532" spans="1:19" x14ac:dyDescent="0.3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>VLOOKUP(F2532,'Customer Info'!A:B,2,FALSE)</f>
        <v>Shirley</v>
      </c>
      <c r="H2532" s="6" t="str">
        <f>VLOOKUP(F2532,'Customer Info'!A:C,3,FALSE)</f>
        <v>Jackson</v>
      </c>
      <c r="I2532" s="6" t="str">
        <f>VLOOKUP(F2532,'Customer Info'!A:E,4,FALSE)</f>
        <v>Consumer</v>
      </c>
      <c r="J2532" s="2">
        <v>8433</v>
      </c>
      <c r="K2532" s="2">
        <v>7801</v>
      </c>
      <c r="L2532" s="2">
        <v>6</v>
      </c>
      <c r="M2532" s="7">
        <f t="shared" si="156"/>
        <v>46806</v>
      </c>
      <c r="N2532" s="7">
        <f t="shared" si="157"/>
        <v>50598</v>
      </c>
      <c r="O2532" s="2">
        <v>42</v>
      </c>
      <c r="P2532" s="8">
        <f t="shared" si="158"/>
        <v>50640</v>
      </c>
      <c r="Q2532" s="8">
        <f t="shared" si="159"/>
        <v>3792</v>
      </c>
      <c r="R2532" s="2" t="s">
        <v>28</v>
      </c>
      <c r="S2532" s="24" cm="1">
        <f t="array" ref="S2532">_xlfn.IFS(P2532&lt;5000, P2532*2%,  P2532&lt;25000, P2532*5%, P2532&lt;50000, P2532*7%, P2532&lt;10000, P2532*9%, P2532&lt;250000, P2532*12%, P2532&gt;=250000, P2532*15%)</f>
        <v>6076.8</v>
      </c>
    </row>
    <row r="2533" spans="1:19" x14ac:dyDescent="0.3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>VLOOKUP(F2533,'Customer Info'!A:B,2,FALSE)</f>
        <v>Ralph</v>
      </c>
      <c r="H2533" s="6" t="str">
        <f>VLOOKUP(F2533,'Customer Info'!A:C,3,FALSE)</f>
        <v>Kennedy</v>
      </c>
      <c r="I2533" s="6" t="str">
        <f>VLOOKUP(F2533,'Customer Info'!A:E,4,FALSE)</f>
        <v>Corporate</v>
      </c>
      <c r="J2533" s="2">
        <v>1834</v>
      </c>
      <c r="K2533" s="2">
        <v>1716</v>
      </c>
      <c r="L2533" s="2">
        <v>2</v>
      </c>
      <c r="M2533" s="7">
        <f t="shared" si="156"/>
        <v>3432</v>
      </c>
      <c r="N2533" s="7">
        <f t="shared" si="157"/>
        <v>3668</v>
      </c>
      <c r="O2533" s="2">
        <v>63</v>
      </c>
      <c r="P2533" s="8">
        <f t="shared" si="158"/>
        <v>3731</v>
      </c>
      <c r="Q2533" s="8">
        <f t="shared" si="159"/>
        <v>236</v>
      </c>
      <c r="R2533" s="2" t="s">
        <v>28</v>
      </c>
      <c r="S2533" s="24" cm="1">
        <f t="array" ref="S2533">_xlfn.IFS(P2533&lt;5000, P2533*2%,  P2533&lt;25000, P2533*5%, P2533&lt;50000, P2533*7%, P2533&lt;10000, P2533*9%, P2533&lt;250000, P2533*12%, P2533&gt;=250000, P2533*15%)</f>
        <v>74.62</v>
      </c>
    </row>
    <row r="2534" spans="1:19" x14ac:dyDescent="0.3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>VLOOKUP(F2534,'Customer Info'!A:B,2,FALSE)</f>
        <v>Quincy</v>
      </c>
      <c r="H2534" s="6" t="str">
        <f>VLOOKUP(F2534,'Customer Info'!A:C,3,FALSE)</f>
        <v>Jones</v>
      </c>
      <c r="I2534" s="6" t="str">
        <f>VLOOKUP(F2534,'Customer Info'!A:E,4,FALSE)</f>
        <v>Consumer</v>
      </c>
      <c r="J2534" s="2">
        <v>693</v>
      </c>
      <c r="K2534" s="2">
        <v>667</v>
      </c>
      <c r="L2534" s="2">
        <v>4</v>
      </c>
      <c r="M2534" s="7">
        <f t="shared" si="156"/>
        <v>2668</v>
      </c>
      <c r="N2534" s="7">
        <f t="shared" si="157"/>
        <v>2772</v>
      </c>
      <c r="O2534" s="2">
        <v>64</v>
      </c>
      <c r="P2534" s="8">
        <f t="shared" si="158"/>
        <v>2836</v>
      </c>
      <c r="Q2534" s="8">
        <f t="shared" si="159"/>
        <v>104</v>
      </c>
      <c r="R2534" s="2" t="s">
        <v>50</v>
      </c>
      <c r="S2534" s="24" cm="1">
        <f t="array" ref="S2534">_xlfn.IFS(P2534&lt;5000, P2534*2%,  P2534&lt;25000, P2534*5%, P2534&lt;50000, P2534*7%, P2534&lt;10000, P2534*9%, P2534&lt;250000, P2534*12%, P2534&gt;=250000, P2534*15%)</f>
        <v>56.72</v>
      </c>
    </row>
    <row r="2535" spans="1:19" x14ac:dyDescent="0.3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>VLOOKUP(F2535,'Customer Info'!A:B,2,FALSE)</f>
        <v>Rachel</v>
      </c>
      <c r="H2535" s="6" t="str">
        <f>VLOOKUP(F2535,'Customer Info'!A:C,3,FALSE)</f>
        <v>Payne</v>
      </c>
      <c r="I2535" s="6" t="str">
        <f>VLOOKUP(F2535,'Customer Info'!A:E,4,FALSE)</f>
        <v>Consumer</v>
      </c>
      <c r="J2535" s="2">
        <v>1017</v>
      </c>
      <c r="K2535" s="2">
        <v>950</v>
      </c>
      <c r="L2535" s="2">
        <v>2</v>
      </c>
      <c r="M2535" s="7">
        <f t="shared" si="156"/>
        <v>1900</v>
      </c>
      <c r="N2535" s="7">
        <f t="shared" si="157"/>
        <v>2034</v>
      </c>
      <c r="O2535" s="2">
        <v>92</v>
      </c>
      <c r="P2535" s="8">
        <f t="shared" si="158"/>
        <v>2126</v>
      </c>
      <c r="Q2535" s="8">
        <f t="shared" si="159"/>
        <v>134</v>
      </c>
      <c r="R2535" s="2" t="s">
        <v>28</v>
      </c>
      <c r="S2535" s="24" cm="1">
        <f t="array" ref="S2535">_xlfn.IFS(P2535&lt;5000, P2535*2%,  P2535&lt;25000, P2535*5%, P2535&lt;50000, P2535*7%, P2535&lt;10000, P2535*9%, P2535&lt;250000, P2535*12%, P2535&gt;=250000, P2535*15%)</f>
        <v>42.52</v>
      </c>
    </row>
    <row r="2536" spans="1:19" x14ac:dyDescent="0.3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>VLOOKUP(F2536,'Customer Info'!A:B,2,FALSE)</f>
        <v>Frank</v>
      </c>
      <c r="H2536" s="6" t="str">
        <f>VLOOKUP(F2536,'Customer Info'!A:C,3,FALSE)</f>
        <v>Hawley</v>
      </c>
      <c r="I2536" s="6" t="str">
        <f>VLOOKUP(F2536,'Customer Info'!A:E,4,FALSE)</f>
        <v>Corporate</v>
      </c>
      <c r="J2536" s="2">
        <v>188</v>
      </c>
      <c r="K2536" s="2">
        <v>173</v>
      </c>
      <c r="L2536" s="2">
        <v>3</v>
      </c>
      <c r="M2536" s="7">
        <f t="shared" si="156"/>
        <v>519</v>
      </c>
      <c r="N2536" s="7">
        <f t="shared" si="157"/>
        <v>564</v>
      </c>
      <c r="O2536" s="2">
        <v>30</v>
      </c>
      <c r="P2536" s="8">
        <f t="shared" si="158"/>
        <v>594</v>
      </c>
      <c r="Q2536" s="8">
        <f t="shared" si="159"/>
        <v>45</v>
      </c>
      <c r="R2536" s="2" t="s">
        <v>28</v>
      </c>
      <c r="S2536" s="24" cm="1">
        <f t="array" ref="S2536">_xlfn.IFS(P2536&lt;5000, P2536*2%,  P2536&lt;25000, P2536*5%, P2536&lt;50000, P2536*7%, P2536&lt;10000, P2536*9%, P2536&lt;250000, P2536*12%, P2536&gt;=250000, P2536*15%)</f>
        <v>11.88</v>
      </c>
    </row>
    <row r="2537" spans="1:19" x14ac:dyDescent="0.3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>VLOOKUP(F2537,'Customer Info'!A:B,2,FALSE)</f>
        <v>Harry</v>
      </c>
      <c r="H2537" s="6" t="str">
        <f>VLOOKUP(F2537,'Customer Info'!A:C,3,FALSE)</f>
        <v>Marie</v>
      </c>
      <c r="I2537" s="6" t="str">
        <f>VLOOKUP(F2537,'Customer Info'!A:E,4,FALSE)</f>
        <v>Corporate</v>
      </c>
      <c r="J2537" s="2">
        <v>224</v>
      </c>
      <c r="K2537" s="2">
        <v>210</v>
      </c>
      <c r="L2537" s="2">
        <v>2</v>
      </c>
      <c r="M2537" s="7">
        <f t="shared" si="156"/>
        <v>420</v>
      </c>
      <c r="N2537" s="7">
        <f t="shared" si="157"/>
        <v>448</v>
      </c>
      <c r="O2537" s="2">
        <v>80</v>
      </c>
      <c r="P2537" s="8">
        <f t="shared" si="158"/>
        <v>528</v>
      </c>
      <c r="Q2537" s="8">
        <f t="shared" si="159"/>
        <v>28</v>
      </c>
      <c r="R2537" s="2" t="s">
        <v>28</v>
      </c>
      <c r="S2537" s="24" cm="1">
        <f t="array" ref="S2537">_xlfn.IFS(P2537&lt;5000, P2537*2%,  P2537&lt;25000, P2537*5%, P2537&lt;50000, P2537*7%, P2537&lt;10000, P2537*9%, P2537&lt;250000, P2537*12%, P2537&gt;=250000, P2537*15%)</f>
        <v>10.56</v>
      </c>
    </row>
    <row r="2538" spans="1:19" x14ac:dyDescent="0.3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>VLOOKUP(F2538,'Customer Info'!A:B,2,FALSE)</f>
        <v>Jeremy</v>
      </c>
      <c r="H2538" s="6" t="str">
        <f>VLOOKUP(F2538,'Customer Info'!A:C,3,FALSE)</f>
        <v>Ellison</v>
      </c>
      <c r="I2538" s="6" t="str">
        <f>VLOOKUP(F2538,'Customer Info'!A:E,4,FALSE)</f>
        <v>Corporate</v>
      </c>
      <c r="J2538" s="2">
        <v>392</v>
      </c>
      <c r="K2538" s="2">
        <v>356</v>
      </c>
      <c r="L2538" s="2">
        <v>6</v>
      </c>
      <c r="M2538" s="7">
        <f t="shared" si="156"/>
        <v>2136</v>
      </c>
      <c r="N2538" s="7">
        <f t="shared" si="157"/>
        <v>2352</v>
      </c>
      <c r="O2538" s="2">
        <v>61</v>
      </c>
      <c r="P2538" s="8">
        <f t="shared" si="158"/>
        <v>2413</v>
      </c>
      <c r="Q2538" s="8">
        <f t="shared" si="159"/>
        <v>216</v>
      </c>
      <c r="R2538" s="2" t="s">
        <v>28</v>
      </c>
      <c r="S2538" s="24" cm="1">
        <f t="array" ref="S2538">_xlfn.IFS(P2538&lt;5000, P2538*2%,  P2538&lt;25000, P2538*5%, P2538&lt;50000, P2538*7%, P2538&lt;10000, P2538*9%, P2538&lt;250000, P2538*12%, P2538&gt;=250000, P2538*15%)</f>
        <v>48.26</v>
      </c>
    </row>
    <row r="2539" spans="1:19" x14ac:dyDescent="0.3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>VLOOKUP(F2539,'Customer Info'!A:B,2,FALSE)</f>
        <v>Jack</v>
      </c>
      <c r="H2539" s="6" t="str">
        <f>VLOOKUP(F2539,'Customer Info'!A:C,3,FALSE)</f>
        <v>O'Briant</v>
      </c>
      <c r="I2539" s="6" t="str">
        <f>VLOOKUP(F2539,'Customer Info'!A:E,4,FALSE)</f>
        <v>Corporate</v>
      </c>
      <c r="J2539" s="2">
        <v>1447</v>
      </c>
      <c r="K2539" s="2">
        <v>1326</v>
      </c>
      <c r="L2539" s="2">
        <v>3</v>
      </c>
      <c r="M2539" s="7">
        <f t="shared" si="156"/>
        <v>3978</v>
      </c>
      <c r="N2539" s="7">
        <f t="shared" si="157"/>
        <v>4341</v>
      </c>
      <c r="O2539" s="2">
        <v>76</v>
      </c>
      <c r="P2539" s="8">
        <f t="shared" si="158"/>
        <v>4417</v>
      </c>
      <c r="Q2539" s="8">
        <f t="shared" si="159"/>
        <v>363</v>
      </c>
      <c r="R2539" s="2" t="s">
        <v>50</v>
      </c>
      <c r="S2539" s="24" cm="1">
        <f t="array" ref="S2539">_xlfn.IFS(P2539&lt;5000, P2539*2%,  P2539&lt;25000, P2539*5%, P2539&lt;50000, P2539*7%, P2539&lt;10000, P2539*9%, P2539&lt;250000, P2539*12%, P2539&gt;=250000, P2539*15%)</f>
        <v>88.34</v>
      </c>
    </row>
    <row r="2540" spans="1:19" x14ac:dyDescent="0.3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>VLOOKUP(F2540,'Customer Info'!A:B,2,FALSE)</f>
        <v>Barry</v>
      </c>
      <c r="H2540" s="6" t="str">
        <f>VLOOKUP(F2540,'Customer Info'!A:C,3,FALSE)</f>
        <v>Franzšsisch</v>
      </c>
      <c r="I2540" s="6" t="str">
        <f>VLOOKUP(F2540,'Customer Info'!A:E,4,FALSE)</f>
        <v>Corporate</v>
      </c>
      <c r="J2540" s="2">
        <v>2151</v>
      </c>
      <c r="K2540" s="2">
        <v>2009</v>
      </c>
      <c r="L2540" s="2">
        <v>4</v>
      </c>
      <c r="M2540" s="7">
        <f t="shared" si="156"/>
        <v>8036</v>
      </c>
      <c r="N2540" s="7">
        <f t="shared" si="157"/>
        <v>8604</v>
      </c>
      <c r="O2540" s="2">
        <v>56</v>
      </c>
      <c r="P2540" s="8">
        <f t="shared" si="158"/>
        <v>8660</v>
      </c>
      <c r="Q2540" s="8">
        <f t="shared" si="159"/>
        <v>568</v>
      </c>
      <c r="R2540" s="2" t="s">
        <v>28</v>
      </c>
      <c r="S2540" s="24" cm="1">
        <f t="array" ref="S2540">_xlfn.IFS(P2540&lt;5000, P2540*2%,  P2540&lt;25000, P2540*5%, P2540&lt;50000, P2540*7%, P2540&lt;10000, P2540*9%, P2540&lt;250000, P2540*12%, P2540&gt;=250000, P2540*15%)</f>
        <v>433</v>
      </c>
    </row>
    <row r="2541" spans="1:19" x14ac:dyDescent="0.3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>VLOOKUP(F2541,'Customer Info'!A:B,2,FALSE)</f>
        <v>Randy</v>
      </c>
      <c r="H2541" s="6" t="str">
        <f>VLOOKUP(F2541,'Customer Info'!A:C,3,FALSE)</f>
        <v>Bradley</v>
      </c>
      <c r="I2541" s="6" t="str">
        <f>VLOOKUP(F2541,'Customer Info'!A:E,4,FALSE)</f>
        <v>Corporate</v>
      </c>
      <c r="J2541" s="2">
        <v>1668</v>
      </c>
      <c r="K2541" s="2">
        <v>1636</v>
      </c>
      <c r="L2541" s="2">
        <v>6</v>
      </c>
      <c r="M2541" s="7">
        <f t="shared" si="156"/>
        <v>9816</v>
      </c>
      <c r="N2541" s="7">
        <f t="shared" si="157"/>
        <v>10008</v>
      </c>
      <c r="O2541" s="2">
        <v>56</v>
      </c>
      <c r="P2541" s="8">
        <f t="shared" si="158"/>
        <v>10064</v>
      </c>
      <c r="Q2541" s="8">
        <f t="shared" si="159"/>
        <v>192</v>
      </c>
      <c r="R2541" s="2" t="s">
        <v>28</v>
      </c>
      <c r="S2541" s="24" cm="1">
        <f t="array" ref="S2541">_xlfn.IFS(P2541&lt;5000, P2541*2%,  P2541&lt;25000, P2541*5%, P2541&lt;50000, P2541*7%, P2541&lt;10000, P2541*9%, P2541&lt;250000, P2541*12%, P2541&gt;=250000, P2541*15%)</f>
        <v>503.20000000000005</v>
      </c>
    </row>
    <row r="2542" spans="1:19" x14ac:dyDescent="0.3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>VLOOKUP(F2542,'Customer Info'!A:B,2,FALSE)</f>
        <v>Marina</v>
      </c>
      <c r="H2542" s="6" t="str">
        <f>VLOOKUP(F2542,'Customer Info'!A:C,3,FALSE)</f>
        <v>Lichtenstein</v>
      </c>
      <c r="I2542" s="6" t="str">
        <f>VLOOKUP(F2542,'Customer Info'!A:E,4,FALSE)</f>
        <v>Home Office</v>
      </c>
      <c r="J2542" s="2">
        <v>185</v>
      </c>
      <c r="K2542" s="2">
        <v>174</v>
      </c>
      <c r="L2542" s="2">
        <v>2</v>
      </c>
      <c r="M2542" s="7">
        <f t="shared" si="156"/>
        <v>348</v>
      </c>
      <c r="N2542" s="7">
        <f t="shared" si="157"/>
        <v>370</v>
      </c>
      <c r="O2542" s="2">
        <v>30</v>
      </c>
      <c r="P2542" s="8">
        <f t="shared" si="158"/>
        <v>400</v>
      </c>
      <c r="Q2542" s="8">
        <f t="shared" si="159"/>
        <v>22</v>
      </c>
      <c r="R2542" s="2" t="s">
        <v>28</v>
      </c>
      <c r="S2542" s="24" cm="1">
        <f t="array" ref="S2542">_xlfn.IFS(P2542&lt;5000, P2542*2%,  P2542&lt;25000, P2542*5%, P2542&lt;50000, P2542*7%, P2542&lt;10000, P2542*9%, P2542&lt;250000, P2542*12%, P2542&gt;=250000, P2542*15%)</f>
        <v>8</v>
      </c>
    </row>
    <row r="2543" spans="1:19" x14ac:dyDescent="0.3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>VLOOKUP(F2543,'Customer Info'!A:B,2,FALSE)</f>
        <v>Olvera</v>
      </c>
      <c r="H2543" s="6" t="str">
        <f>VLOOKUP(F2543,'Customer Info'!A:C,3,FALSE)</f>
        <v>Toch</v>
      </c>
      <c r="I2543" s="6" t="str">
        <f>VLOOKUP(F2543,'Customer Info'!A:E,4,FALSE)</f>
        <v>Corporate</v>
      </c>
      <c r="J2543" s="2">
        <v>1718</v>
      </c>
      <c r="K2543" s="2">
        <v>1545</v>
      </c>
      <c r="L2543" s="2">
        <v>9</v>
      </c>
      <c r="M2543" s="7">
        <f t="shared" si="156"/>
        <v>13905</v>
      </c>
      <c r="N2543" s="7">
        <f t="shared" si="157"/>
        <v>15462</v>
      </c>
      <c r="O2543" s="2">
        <v>78</v>
      </c>
      <c r="P2543" s="8">
        <f t="shared" si="158"/>
        <v>15540</v>
      </c>
      <c r="Q2543" s="8">
        <f t="shared" si="159"/>
        <v>1557</v>
      </c>
      <c r="R2543" s="2" t="s">
        <v>28</v>
      </c>
      <c r="S2543" s="24" cm="1">
        <f t="array" ref="S2543">_xlfn.IFS(P2543&lt;5000, P2543*2%,  P2543&lt;25000, P2543*5%, P2543&lt;50000, P2543*7%, P2543&lt;10000, P2543*9%, P2543&lt;250000, P2543*12%, P2543&gt;=250000, P2543*15%)</f>
        <v>777</v>
      </c>
    </row>
    <row r="2544" spans="1:19" x14ac:dyDescent="0.3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>VLOOKUP(F2544,'Customer Info'!A:B,2,FALSE)</f>
        <v>Carlos</v>
      </c>
      <c r="H2544" s="6" t="str">
        <f>VLOOKUP(F2544,'Customer Info'!A:C,3,FALSE)</f>
        <v>Soltero</v>
      </c>
      <c r="I2544" s="6" t="str">
        <f>VLOOKUP(F2544,'Customer Info'!A:E,4,FALSE)</f>
        <v>Home Office</v>
      </c>
      <c r="J2544" s="2">
        <v>1997</v>
      </c>
      <c r="K2544" s="2">
        <v>1816</v>
      </c>
      <c r="L2544" s="2">
        <v>3</v>
      </c>
      <c r="M2544" s="7">
        <f t="shared" si="156"/>
        <v>5448</v>
      </c>
      <c r="N2544" s="7">
        <f t="shared" si="157"/>
        <v>5991</v>
      </c>
      <c r="O2544" s="2">
        <v>50</v>
      </c>
      <c r="P2544" s="8">
        <f t="shared" si="158"/>
        <v>6041</v>
      </c>
      <c r="Q2544" s="8">
        <f t="shared" si="159"/>
        <v>543</v>
      </c>
      <c r="R2544" s="2" t="s">
        <v>28</v>
      </c>
      <c r="S2544" s="24" cm="1">
        <f t="array" ref="S2544">_xlfn.IFS(P2544&lt;5000, P2544*2%,  P2544&lt;25000, P2544*5%, P2544&lt;50000, P2544*7%, P2544&lt;10000, P2544*9%, P2544&lt;250000, P2544*12%, P2544&gt;=250000, P2544*15%)</f>
        <v>302.05</v>
      </c>
    </row>
    <row r="2545" spans="1:19" x14ac:dyDescent="0.3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>VLOOKUP(F2545,'Customer Info'!A:B,2,FALSE)</f>
        <v>Ralph</v>
      </c>
      <c r="H2545" s="6" t="str">
        <f>VLOOKUP(F2545,'Customer Info'!A:C,3,FALSE)</f>
        <v>Kennedy</v>
      </c>
      <c r="I2545" s="6" t="str">
        <f>VLOOKUP(F2545,'Customer Info'!A:E,4,FALSE)</f>
        <v>Corporate</v>
      </c>
      <c r="J2545" s="2">
        <v>3341</v>
      </c>
      <c r="K2545" s="2">
        <v>3152</v>
      </c>
      <c r="L2545" s="2">
        <v>9</v>
      </c>
      <c r="M2545" s="7">
        <f t="shared" si="156"/>
        <v>28368</v>
      </c>
      <c r="N2545" s="7">
        <f t="shared" si="157"/>
        <v>30069</v>
      </c>
      <c r="O2545" s="2">
        <v>85</v>
      </c>
      <c r="P2545" s="8">
        <f t="shared" si="158"/>
        <v>30154</v>
      </c>
      <c r="Q2545" s="8">
        <f t="shared" si="159"/>
        <v>1701</v>
      </c>
      <c r="R2545" s="2" t="s">
        <v>28</v>
      </c>
      <c r="S2545" s="24" cm="1">
        <f t="array" ref="S2545">_xlfn.IFS(P2545&lt;5000, P2545*2%,  P2545&lt;25000, P2545*5%, P2545&lt;50000, P2545*7%, P2545&lt;10000, P2545*9%, P2545&lt;250000, P2545*12%, P2545&gt;=250000, P2545*15%)</f>
        <v>2110.7800000000002</v>
      </c>
    </row>
    <row r="2546" spans="1:19" x14ac:dyDescent="0.3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>VLOOKUP(F2546,'Customer Info'!A:B,2,FALSE)</f>
        <v>Barry</v>
      </c>
      <c r="H2546" s="6" t="str">
        <f>VLOOKUP(F2546,'Customer Info'!A:C,3,FALSE)</f>
        <v>Blumstein</v>
      </c>
      <c r="I2546" s="6" t="str">
        <f>VLOOKUP(F2546,'Customer Info'!A:E,4,FALSE)</f>
        <v>Consumer</v>
      </c>
      <c r="J2546" s="2">
        <v>92</v>
      </c>
      <c r="K2546" s="2">
        <v>85</v>
      </c>
      <c r="L2546" s="2">
        <v>1</v>
      </c>
      <c r="M2546" s="7">
        <f t="shared" si="156"/>
        <v>85</v>
      </c>
      <c r="N2546" s="7">
        <f t="shared" si="157"/>
        <v>92</v>
      </c>
      <c r="O2546" s="2">
        <v>10</v>
      </c>
      <c r="P2546" s="8">
        <f t="shared" si="158"/>
        <v>102</v>
      </c>
      <c r="Q2546" s="8">
        <f t="shared" si="159"/>
        <v>7</v>
      </c>
      <c r="R2546" s="2" t="s">
        <v>26</v>
      </c>
      <c r="S2546" s="24" cm="1">
        <f t="array" ref="S2546">_xlfn.IFS(P2546&lt;5000, P2546*2%,  P2546&lt;25000, P2546*5%, P2546&lt;50000, P2546*7%, P2546&lt;10000, P2546*9%, P2546&lt;250000, P2546*12%, P2546&gt;=250000, P2546*15%)</f>
        <v>2.04</v>
      </c>
    </row>
    <row r="2547" spans="1:19" x14ac:dyDescent="0.3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>VLOOKUP(F2547,'Customer Info'!A:B,2,FALSE)</f>
        <v>Randy</v>
      </c>
      <c r="H2547" s="6" t="str">
        <f>VLOOKUP(F2547,'Customer Info'!A:C,3,FALSE)</f>
        <v>Bradley</v>
      </c>
      <c r="I2547" s="6" t="str">
        <f>VLOOKUP(F2547,'Customer Info'!A:E,4,FALSE)</f>
        <v>Corporate</v>
      </c>
      <c r="J2547" s="2">
        <v>7232</v>
      </c>
      <c r="K2547" s="2">
        <v>6753</v>
      </c>
      <c r="L2547" s="2">
        <v>4</v>
      </c>
      <c r="M2547" s="7">
        <f t="shared" si="156"/>
        <v>27012</v>
      </c>
      <c r="N2547" s="7">
        <f t="shared" si="157"/>
        <v>28928</v>
      </c>
      <c r="O2547" s="2">
        <v>64</v>
      </c>
      <c r="P2547" s="8">
        <f t="shared" si="158"/>
        <v>28992</v>
      </c>
      <c r="Q2547" s="8">
        <f t="shared" si="159"/>
        <v>1916</v>
      </c>
      <c r="R2547" s="2" t="s">
        <v>26</v>
      </c>
      <c r="S2547" s="24" cm="1">
        <f t="array" ref="S2547">_xlfn.IFS(P2547&lt;5000, P2547*2%,  P2547&lt;25000, P2547*5%, P2547&lt;50000, P2547*7%, P2547&lt;10000, P2547*9%, P2547&lt;250000, P2547*12%, P2547&gt;=250000, P2547*15%)</f>
        <v>2029.4400000000003</v>
      </c>
    </row>
    <row r="2548" spans="1:19" x14ac:dyDescent="0.3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>VLOOKUP(F2548,'Customer Info'!A:B,2,FALSE)</f>
        <v>Clay</v>
      </c>
      <c r="H2548" s="6" t="str">
        <f>VLOOKUP(F2548,'Customer Info'!A:C,3,FALSE)</f>
        <v>Cheatham</v>
      </c>
      <c r="I2548" s="6" t="str">
        <f>VLOOKUP(F2548,'Customer Info'!A:E,4,FALSE)</f>
        <v>Home Office</v>
      </c>
      <c r="J2548" s="2">
        <v>171</v>
      </c>
      <c r="K2548" s="2">
        <v>153</v>
      </c>
      <c r="L2548" s="2">
        <v>5</v>
      </c>
      <c r="M2548" s="7">
        <f t="shared" si="156"/>
        <v>765</v>
      </c>
      <c r="N2548" s="7">
        <f t="shared" si="157"/>
        <v>855</v>
      </c>
      <c r="O2548" s="2">
        <v>30</v>
      </c>
      <c r="P2548" s="8">
        <f t="shared" si="158"/>
        <v>885</v>
      </c>
      <c r="Q2548" s="8">
        <f t="shared" si="159"/>
        <v>90</v>
      </c>
      <c r="R2548" s="2" t="s">
        <v>28</v>
      </c>
      <c r="S2548" s="24" cm="1">
        <f t="array" ref="S2548">_xlfn.IFS(P2548&lt;5000, P2548*2%,  P2548&lt;25000, P2548*5%, P2548&lt;50000, P2548*7%, P2548&lt;10000, P2548*9%, P2548&lt;250000, P2548*12%, P2548&gt;=250000, P2548*15%)</f>
        <v>17.7</v>
      </c>
    </row>
    <row r="2549" spans="1:19" x14ac:dyDescent="0.3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>VLOOKUP(F2549,'Customer Info'!A:B,2,FALSE)</f>
        <v>Sarah</v>
      </c>
      <c r="H2549" s="6" t="str">
        <f>VLOOKUP(F2549,'Customer Info'!A:C,3,FALSE)</f>
        <v>Foster</v>
      </c>
      <c r="I2549" s="6" t="str">
        <f>VLOOKUP(F2549,'Customer Info'!A:E,4,FALSE)</f>
        <v>Corporate</v>
      </c>
      <c r="J2549" s="2">
        <v>1808</v>
      </c>
      <c r="K2549" s="2">
        <v>1740</v>
      </c>
      <c r="L2549" s="2">
        <v>3</v>
      </c>
      <c r="M2549" s="7">
        <f t="shared" si="156"/>
        <v>5220</v>
      </c>
      <c r="N2549" s="7">
        <f t="shared" si="157"/>
        <v>5424</v>
      </c>
      <c r="O2549" s="2">
        <v>27</v>
      </c>
      <c r="P2549" s="8">
        <f t="shared" si="158"/>
        <v>5451</v>
      </c>
      <c r="Q2549" s="8">
        <f t="shared" si="159"/>
        <v>204</v>
      </c>
      <c r="R2549" s="2" t="s">
        <v>28</v>
      </c>
      <c r="S2549" s="24" cm="1">
        <f t="array" ref="S2549">_xlfn.IFS(P2549&lt;5000, P2549*2%,  P2549&lt;25000, P2549*5%, P2549&lt;50000, P2549*7%, P2549&lt;10000, P2549*9%, P2549&lt;250000, P2549*12%, P2549&gt;=250000, P2549*15%)</f>
        <v>272.55</v>
      </c>
    </row>
    <row r="2550" spans="1:19" x14ac:dyDescent="0.3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>VLOOKUP(F2550,'Customer Info'!A:B,2,FALSE)</f>
        <v>Victoria</v>
      </c>
      <c r="H2550" s="6" t="str">
        <f>VLOOKUP(F2550,'Customer Info'!A:C,3,FALSE)</f>
        <v>Wilson</v>
      </c>
      <c r="I2550" s="6" t="str">
        <f>VLOOKUP(F2550,'Customer Info'!A:E,4,FALSE)</f>
        <v>Home Office</v>
      </c>
      <c r="J2550" s="2">
        <v>2907</v>
      </c>
      <c r="K2550" s="2">
        <v>2667</v>
      </c>
      <c r="L2550" s="2">
        <v>3</v>
      </c>
      <c r="M2550" s="7">
        <f t="shared" si="156"/>
        <v>8001</v>
      </c>
      <c r="N2550" s="7">
        <f t="shared" si="157"/>
        <v>8721</v>
      </c>
      <c r="O2550" s="2">
        <v>28</v>
      </c>
      <c r="P2550" s="8">
        <f t="shared" si="158"/>
        <v>8749</v>
      </c>
      <c r="Q2550" s="8">
        <f t="shared" si="159"/>
        <v>720</v>
      </c>
      <c r="R2550" s="2" t="s">
        <v>28</v>
      </c>
      <c r="S2550" s="24" cm="1">
        <f t="array" ref="S2550">_xlfn.IFS(P2550&lt;5000, P2550*2%,  P2550&lt;25000, P2550*5%, P2550&lt;50000, P2550*7%, P2550&lt;10000, P2550*9%, P2550&lt;250000, P2550*12%, P2550&gt;=250000, P2550*15%)</f>
        <v>437.45000000000005</v>
      </c>
    </row>
    <row r="2551" spans="1:19" x14ac:dyDescent="0.3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>VLOOKUP(F2551,'Customer Info'!A:B,2,FALSE)</f>
        <v>Cari</v>
      </c>
      <c r="H2551" s="6" t="str">
        <f>VLOOKUP(F2551,'Customer Info'!A:C,3,FALSE)</f>
        <v>Schnelling</v>
      </c>
      <c r="I2551" s="6" t="str">
        <f>VLOOKUP(F2551,'Customer Info'!A:E,4,FALSE)</f>
        <v>Home Office</v>
      </c>
      <c r="J2551" s="2">
        <v>4577</v>
      </c>
      <c r="K2551" s="2">
        <v>4280</v>
      </c>
      <c r="L2551" s="2">
        <v>4</v>
      </c>
      <c r="M2551" s="7">
        <f t="shared" si="156"/>
        <v>17120</v>
      </c>
      <c r="N2551" s="7">
        <f t="shared" si="157"/>
        <v>18308</v>
      </c>
      <c r="O2551" s="2">
        <v>89</v>
      </c>
      <c r="P2551" s="8">
        <f t="shared" si="158"/>
        <v>18397</v>
      </c>
      <c r="Q2551" s="8">
        <f t="shared" si="159"/>
        <v>1188</v>
      </c>
      <c r="R2551" s="2" t="s">
        <v>50</v>
      </c>
      <c r="S2551" s="24" cm="1">
        <f t="array" ref="S2551">_xlfn.IFS(P2551&lt;5000, P2551*2%,  P2551&lt;25000, P2551*5%, P2551&lt;50000, P2551*7%, P2551&lt;10000, P2551*9%, P2551&lt;250000, P2551*12%, P2551&gt;=250000, P2551*15%)</f>
        <v>919.85</v>
      </c>
    </row>
    <row r="2552" spans="1:19" x14ac:dyDescent="0.3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>VLOOKUP(F2552,'Customer Info'!A:B,2,FALSE)</f>
        <v>Victor</v>
      </c>
      <c r="H2552" s="6" t="str">
        <f>VLOOKUP(F2552,'Customer Info'!A:C,3,FALSE)</f>
        <v>Preis</v>
      </c>
      <c r="I2552" s="6" t="str">
        <f>VLOOKUP(F2552,'Customer Info'!A:E,4,FALSE)</f>
        <v>Home Office</v>
      </c>
      <c r="J2552" s="2">
        <v>6635</v>
      </c>
      <c r="K2552" s="2">
        <v>6321</v>
      </c>
      <c r="L2552" s="2">
        <v>2</v>
      </c>
      <c r="M2552" s="7">
        <f t="shared" si="156"/>
        <v>12642</v>
      </c>
      <c r="N2552" s="7">
        <f t="shared" si="157"/>
        <v>13270</v>
      </c>
      <c r="O2552" s="2">
        <v>21</v>
      </c>
      <c r="P2552" s="8">
        <f t="shared" si="158"/>
        <v>13291</v>
      </c>
      <c r="Q2552" s="8">
        <f t="shared" si="159"/>
        <v>628</v>
      </c>
      <c r="R2552" s="2" t="s">
        <v>28</v>
      </c>
      <c r="S2552" s="24" cm="1">
        <f t="array" ref="S2552">_xlfn.IFS(P2552&lt;5000, P2552*2%,  P2552&lt;25000, P2552*5%, P2552&lt;50000, P2552*7%, P2552&lt;10000, P2552*9%, P2552&lt;250000, P2552*12%, P2552&gt;=250000, P2552*15%)</f>
        <v>664.55000000000007</v>
      </c>
    </row>
    <row r="2553" spans="1:19" x14ac:dyDescent="0.3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>VLOOKUP(F2553,'Customer Info'!A:B,2,FALSE)</f>
        <v>Ralph</v>
      </c>
      <c r="H2553" s="6" t="str">
        <f>VLOOKUP(F2553,'Customer Info'!A:C,3,FALSE)</f>
        <v>Arnett</v>
      </c>
      <c r="I2553" s="6" t="str">
        <f>VLOOKUP(F2553,'Customer Info'!A:E,4,FALSE)</f>
        <v>Corporate</v>
      </c>
      <c r="J2553" s="2">
        <v>7315</v>
      </c>
      <c r="K2553" s="2">
        <v>6967</v>
      </c>
      <c r="L2553" s="2">
        <v>1</v>
      </c>
      <c r="M2553" s="7">
        <f t="shared" si="156"/>
        <v>6967</v>
      </c>
      <c r="N2553" s="7">
        <f t="shared" si="157"/>
        <v>7315</v>
      </c>
      <c r="O2553" s="2">
        <v>95</v>
      </c>
      <c r="P2553" s="8">
        <f t="shared" si="158"/>
        <v>7410</v>
      </c>
      <c r="Q2553" s="8">
        <f t="shared" si="159"/>
        <v>348</v>
      </c>
      <c r="R2553" s="2" t="s">
        <v>28</v>
      </c>
      <c r="S2553" s="24" cm="1">
        <f t="array" ref="S2553">_xlfn.IFS(P2553&lt;5000, P2553*2%,  P2553&lt;25000, P2553*5%, P2553&lt;50000, P2553*7%, P2553&lt;10000, P2553*9%, P2553&lt;250000, P2553*12%, P2553&gt;=250000, P2553*15%)</f>
        <v>370.5</v>
      </c>
    </row>
    <row r="2554" spans="1:19" x14ac:dyDescent="0.3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>VLOOKUP(F2554,'Customer Info'!A:B,2,FALSE)</f>
        <v>Christopher</v>
      </c>
      <c r="H2554" s="6" t="str">
        <f>VLOOKUP(F2554,'Customer Info'!A:C,3,FALSE)</f>
        <v>Martinez</v>
      </c>
      <c r="I2554" s="6" t="str">
        <f>VLOOKUP(F2554,'Customer Info'!A:E,4,FALSE)</f>
        <v>Corporate</v>
      </c>
      <c r="J2554" s="2">
        <v>139</v>
      </c>
      <c r="K2554" s="2">
        <v>130</v>
      </c>
      <c r="L2554" s="2">
        <v>3</v>
      </c>
      <c r="M2554" s="7">
        <f t="shared" si="156"/>
        <v>390</v>
      </c>
      <c r="N2554" s="7">
        <f t="shared" si="157"/>
        <v>417</v>
      </c>
      <c r="O2554" s="2">
        <v>30</v>
      </c>
      <c r="P2554" s="8">
        <f t="shared" si="158"/>
        <v>447</v>
      </c>
      <c r="Q2554" s="8">
        <f t="shared" si="159"/>
        <v>27</v>
      </c>
      <c r="R2554" s="2" t="s">
        <v>28</v>
      </c>
      <c r="S2554" s="24" cm="1">
        <f t="array" ref="S2554">_xlfn.IFS(P2554&lt;5000, P2554*2%,  P2554&lt;25000, P2554*5%, P2554&lt;50000, P2554*7%, P2554&lt;10000, P2554*9%, P2554&lt;250000, P2554*12%, P2554&gt;=250000, P2554*15%)</f>
        <v>8.94</v>
      </c>
    </row>
    <row r="2555" spans="1:19" x14ac:dyDescent="0.3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>VLOOKUP(F2555,'Customer Info'!A:B,2,FALSE)</f>
        <v>Evan</v>
      </c>
      <c r="H2555" s="6" t="str">
        <f>VLOOKUP(F2555,'Customer Info'!A:C,3,FALSE)</f>
        <v>Bailliet</v>
      </c>
      <c r="I2555" s="6" t="str">
        <f>VLOOKUP(F2555,'Customer Info'!A:E,4,FALSE)</f>
        <v>Corporate</v>
      </c>
      <c r="J2555" s="2">
        <v>1615</v>
      </c>
      <c r="K2555" s="2">
        <v>1525</v>
      </c>
      <c r="L2555" s="2">
        <v>2</v>
      </c>
      <c r="M2555" s="7">
        <f t="shared" si="156"/>
        <v>3050</v>
      </c>
      <c r="N2555" s="7">
        <f t="shared" si="157"/>
        <v>3230</v>
      </c>
      <c r="O2555" s="2">
        <v>98</v>
      </c>
      <c r="P2555" s="8">
        <f t="shared" si="158"/>
        <v>3328</v>
      </c>
      <c r="Q2555" s="8">
        <f t="shared" si="159"/>
        <v>180</v>
      </c>
      <c r="R2555" s="2" t="s">
        <v>50</v>
      </c>
      <c r="S2555" s="24" cm="1">
        <f t="array" ref="S2555">_xlfn.IFS(P2555&lt;5000, P2555*2%,  P2555&lt;25000, P2555*5%, P2555&lt;50000, P2555*7%, P2555&lt;10000, P2555*9%, P2555&lt;250000, P2555*12%, P2555&gt;=250000, P2555*15%)</f>
        <v>66.56</v>
      </c>
    </row>
    <row r="2556" spans="1:19" x14ac:dyDescent="0.3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>VLOOKUP(F2556,'Customer Info'!A:B,2,FALSE)</f>
        <v>Dave</v>
      </c>
      <c r="H2556" s="6" t="str">
        <f>VLOOKUP(F2556,'Customer Info'!A:C,3,FALSE)</f>
        <v>Hallsten</v>
      </c>
      <c r="I2556" s="6" t="str">
        <f>VLOOKUP(F2556,'Customer Info'!A:E,4,FALSE)</f>
        <v>Consumer</v>
      </c>
      <c r="J2556" s="2">
        <v>1283</v>
      </c>
      <c r="K2556" s="2">
        <v>1187</v>
      </c>
      <c r="L2556" s="2">
        <v>2</v>
      </c>
      <c r="M2556" s="7">
        <f t="shared" si="156"/>
        <v>2374</v>
      </c>
      <c r="N2556" s="7">
        <f t="shared" si="157"/>
        <v>2566</v>
      </c>
      <c r="O2556" s="2">
        <v>84</v>
      </c>
      <c r="P2556" s="8">
        <f t="shared" si="158"/>
        <v>2650</v>
      </c>
      <c r="Q2556" s="8">
        <f t="shared" si="159"/>
        <v>192</v>
      </c>
      <c r="R2556" s="2" t="s">
        <v>28</v>
      </c>
      <c r="S2556" s="24" cm="1">
        <f t="array" ref="S2556">_xlfn.IFS(P2556&lt;5000, P2556*2%,  P2556&lt;25000, P2556*5%, P2556&lt;50000, P2556*7%, P2556&lt;10000, P2556*9%, P2556&lt;250000, P2556*12%, P2556&gt;=250000, P2556*15%)</f>
        <v>53</v>
      </c>
    </row>
    <row r="2557" spans="1:19" x14ac:dyDescent="0.3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>VLOOKUP(F2557,'Customer Info'!A:B,2,FALSE)</f>
        <v>Sylvia</v>
      </c>
      <c r="H2557" s="6" t="str">
        <f>VLOOKUP(F2557,'Customer Info'!A:C,3,FALSE)</f>
        <v>Foulston</v>
      </c>
      <c r="I2557" s="6" t="str">
        <f>VLOOKUP(F2557,'Customer Info'!A:E,4,FALSE)</f>
        <v>Consumer</v>
      </c>
      <c r="J2557" s="2">
        <v>1668</v>
      </c>
      <c r="K2557" s="2">
        <v>1636</v>
      </c>
      <c r="L2557" s="2">
        <v>1</v>
      </c>
      <c r="M2557" s="7">
        <f t="shared" si="156"/>
        <v>1636</v>
      </c>
      <c r="N2557" s="7">
        <f t="shared" si="157"/>
        <v>1668</v>
      </c>
      <c r="O2557" s="2">
        <v>38</v>
      </c>
      <c r="P2557" s="8">
        <f t="shared" si="158"/>
        <v>1706</v>
      </c>
      <c r="Q2557" s="8">
        <f t="shared" si="159"/>
        <v>32</v>
      </c>
      <c r="R2557" s="2" t="s">
        <v>50</v>
      </c>
      <c r="S2557" s="24" cm="1">
        <f t="array" ref="S2557">_xlfn.IFS(P2557&lt;5000, P2557*2%,  P2557&lt;25000, P2557*5%, P2557&lt;50000, P2557*7%, P2557&lt;10000, P2557*9%, P2557&lt;250000, P2557*12%, P2557&gt;=250000, P2557*15%)</f>
        <v>34.119999999999997</v>
      </c>
    </row>
    <row r="2558" spans="1:19" x14ac:dyDescent="0.3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>VLOOKUP(F2558,'Customer Info'!A:B,2,FALSE)</f>
        <v>Yana</v>
      </c>
      <c r="H2558" s="6" t="str">
        <f>VLOOKUP(F2558,'Customer Info'!A:C,3,FALSE)</f>
        <v>Sorensen</v>
      </c>
      <c r="I2558" s="6" t="str">
        <f>VLOOKUP(F2558,'Customer Info'!A:E,4,FALSE)</f>
        <v>Corporate</v>
      </c>
      <c r="J2558" s="2">
        <v>9306</v>
      </c>
      <c r="K2558" s="2">
        <v>8461</v>
      </c>
      <c r="L2558" s="2">
        <v>3</v>
      </c>
      <c r="M2558" s="7">
        <f t="shared" si="156"/>
        <v>25383</v>
      </c>
      <c r="N2558" s="7">
        <f t="shared" si="157"/>
        <v>27918</v>
      </c>
      <c r="O2558" s="2">
        <v>33</v>
      </c>
      <c r="P2558" s="8">
        <f t="shared" si="158"/>
        <v>27951</v>
      </c>
      <c r="Q2558" s="8">
        <f t="shared" si="159"/>
        <v>2535</v>
      </c>
      <c r="R2558" s="2" t="s">
        <v>28</v>
      </c>
      <c r="S2558" s="24" cm="1">
        <f t="array" ref="S2558">_xlfn.IFS(P2558&lt;5000, P2558*2%,  P2558&lt;25000, P2558*5%, P2558&lt;50000, P2558*7%, P2558&lt;10000, P2558*9%, P2558&lt;250000, P2558*12%, P2558&gt;=250000, P2558*15%)</f>
        <v>1956.5700000000002</v>
      </c>
    </row>
    <row r="2559" spans="1:19" x14ac:dyDescent="0.3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>VLOOKUP(F2559,'Customer Info'!A:B,2,FALSE)</f>
        <v>Aaron</v>
      </c>
      <c r="H2559" s="6" t="str">
        <f>VLOOKUP(F2559,'Customer Info'!A:C,3,FALSE)</f>
        <v>Hawkins</v>
      </c>
      <c r="I2559" s="6" t="str">
        <f>VLOOKUP(F2559,'Customer Info'!A:E,4,FALSE)</f>
        <v>Consumer</v>
      </c>
      <c r="J2559" s="2">
        <v>166</v>
      </c>
      <c r="K2559" s="2">
        <v>149</v>
      </c>
      <c r="L2559" s="2">
        <v>2</v>
      </c>
      <c r="M2559" s="7">
        <f t="shared" si="156"/>
        <v>298</v>
      </c>
      <c r="N2559" s="7">
        <f t="shared" si="157"/>
        <v>332</v>
      </c>
      <c r="O2559" s="2">
        <v>30</v>
      </c>
      <c r="P2559" s="8">
        <f t="shared" si="158"/>
        <v>362</v>
      </c>
      <c r="Q2559" s="8">
        <f t="shared" si="159"/>
        <v>34</v>
      </c>
      <c r="R2559" s="2" t="s">
        <v>26</v>
      </c>
      <c r="S2559" s="24" cm="1">
        <f t="array" ref="S2559">_xlfn.IFS(P2559&lt;5000, P2559*2%,  P2559&lt;25000, P2559*5%, P2559&lt;50000, P2559*7%, P2559&lt;10000, P2559*9%, P2559&lt;250000, P2559*12%, P2559&gt;=250000, P2559*15%)</f>
        <v>7.24</v>
      </c>
    </row>
    <row r="2560" spans="1:19" x14ac:dyDescent="0.3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>VLOOKUP(F2560,'Customer Info'!A:B,2,FALSE)</f>
        <v>Ben</v>
      </c>
      <c r="H2560" s="6" t="str">
        <f>VLOOKUP(F2560,'Customer Info'!A:C,3,FALSE)</f>
        <v>Wallace</v>
      </c>
      <c r="I2560" s="6" t="str">
        <f>VLOOKUP(F2560,'Customer Info'!A:E,4,FALSE)</f>
        <v>Home Office</v>
      </c>
      <c r="J2560" s="2">
        <v>693</v>
      </c>
      <c r="K2560" s="2">
        <v>667</v>
      </c>
      <c r="L2560" s="2">
        <v>7</v>
      </c>
      <c r="M2560" s="7">
        <f t="shared" si="156"/>
        <v>4669</v>
      </c>
      <c r="N2560" s="7">
        <f t="shared" si="157"/>
        <v>4851</v>
      </c>
      <c r="O2560" s="2">
        <v>33</v>
      </c>
      <c r="P2560" s="8">
        <f t="shared" si="158"/>
        <v>4884</v>
      </c>
      <c r="Q2560" s="8">
        <f t="shared" si="159"/>
        <v>182</v>
      </c>
      <c r="R2560" s="2" t="s">
        <v>28</v>
      </c>
      <c r="S2560" s="24" cm="1">
        <f t="array" ref="S2560">_xlfn.IFS(P2560&lt;5000, P2560*2%,  P2560&lt;25000, P2560*5%, P2560&lt;50000, P2560*7%, P2560&lt;10000, P2560*9%, P2560&lt;250000, P2560*12%, P2560&gt;=250000, P2560*15%)</f>
        <v>97.68</v>
      </c>
    </row>
    <row r="2561" spans="1:19" x14ac:dyDescent="0.3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>VLOOKUP(F2561,'Customer Info'!A:B,2,FALSE)</f>
        <v>Delfina</v>
      </c>
      <c r="H2561" s="6" t="str">
        <f>VLOOKUP(F2561,'Customer Info'!A:C,3,FALSE)</f>
        <v>Latchford</v>
      </c>
      <c r="I2561" s="6" t="str">
        <f>VLOOKUP(F2561,'Customer Info'!A:E,4,FALSE)</f>
        <v>Home Office</v>
      </c>
      <c r="J2561" s="2">
        <v>8495</v>
      </c>
      <c r="K2561" s="2">
        <v>7647</v>
      </c>
      <c r="L2561" s="2">
        <v>4</v>
      </c>
      <c r="M2561" s="7">
        <f t="shared" si="156"/>
        <v>30588</v>
      </c>
      <c r="N2561" s="7">
        <f t="shared" si="157"/>
        <v>33980</v>
      </c>
      <c r="O2561" s="2">
        <v>88</v>
      </c>
      <c r="P2561" s="8">
        <f t="shared" si="158"/>
        <v>34068</v>
      </c>
      <c r="Q2561" s="8">
        <f t="shared" si="159"/>
        <v>3392</v>
      </c>
      <c r="R2561" s="2" t="s">
        <v>28</v>
      </c>
      <c r="S2561" s="24" cm="1">
        <f t="array" ref="S2561">_xlfn.IFS(P2561&lt;5000, P2561*2%,  P2561&lt;25000, P2561*5%, P2561&lt;50000, P2561*7%, P2561&lt;10000, P2561*9%, P2561&lt;250000, P2561*12%, P2561&gt;=250000, P2561*15%)</f>
        <v>2384.7600000000002</v>
      </c>
    </row>
    <row r="2562" spans="1:19" x14ac:dyDescent="0.3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>VLOOKUP(F2562,'Customer Info'!A:B,2,FALSE)</f>
        <v>Ben</v>
      </c>
      <c r="H2562" s="6" t="str">
        <f>VLOOKUP(F2562,'Customer Info'!A:C,3,FALSE)</f>
        <v>Wallace</v>
      </c>
      <c r="I2562" s="6" t="str">
        <f>VLOOKUP(F2562,'Customer Info'!A:E,4,FALSE)</f>
        <v>Home Office</v>
      </c>
      <c r="J2562" s="2">
        <v>183</v>
      </c>
      <c r="K2562" s="2">
        <v>168</v>
      </c>
      <c r="L2562" s="2">
        <v>1</v>
      </c>
      <c r="M2562" s="7">
        <f t="shared" si="156"/>
        <v>168</v>
      </c>
      <c r="N2562" s="7">
        <f t="shared" si="157"/>
        <v>183</v>
      </c>
      <c r="O2562" s="2">
        <v>30</v>
      </c>
      <c r="P2562" s="8">
        <f t="shared" si="158"/>
        <v>213</v>
      </c>
      <c r="Q2562" s="8">
        <f t="shared" si="159"/>
        <v>15</v>
      </c>
      <c r="R2562" s="2" t="s">
        <v>50</v>
      </c>
      <c r="S2562" s="24" cm="1">
        <f t="array" ref="S2562">_xlfn.IFS(P2562&lt;5000, P2562*2%,  P2562&lt;25000, P2562*5%, P2562&lt;50000, P2562*7%, P2562&lt;10000, P2562*9%, P2562&lt;250000, P2562*12%, P2562&gt;=250000, P2562*15%)</f>
        <v>4.26</v>
      </c>
    </row>
    <row r="2563" spans="1:19" x14ac:dyDescent="0.3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>VLOOKUP(F2563,'Customer Info'!A:B,2,FALSE)</f>
        <v>Kelly</v>
      </c>
      <c r="H2563" s="6" t="str">
        <f>VLOOKUP(F2563,'Customer Info'!A:C,3,FALSE)</f>
        <v>Collister</v>
      </c>
      <c r="I2563" s="6" t="str">
        <f>VLOOKUP(F2563,'Customer Info'!A:E,4,FALSE)</f>
        <v>Corporate</v>
      </c>
      <c r="J2563" s="2">
        <v>1169</v>
      </c>
      <c r="K2563" s="2">
        <v>1072</v>
      </c>
      <c r="L2563" s="2">
        <v>1</v>
      </c>
      <c r="M2563" s="7">
        <f t="shared" si="156"/>
        <v>1072</v>
      </c>
      <c r="N2563" s="7">
        <f t="shared" si="157"/>
        <v>1169</v>
      </c>
      <c r="O2563" s="2">
        <v>54</v>
      </c>
      <c r="P2563" s="8">
        <f t="shared" si="158"/>
        <v>1223</v>
      </c>
      <c r="Q2563" s="8">
        <f t="shared" si="159"/>
        <v>97</v>
      </c>
      <c r="R2563" s="2" t="s">
        <v>56</v>
      </c>
      <c r="S2563" s="24" cm="1">
        <f t="array" ref="S2563">_xlfn.IFS(P2563&lt;5000, P2563*2%,  P2563&lt;25000, P2563*5%, P2563&lt;50000, P2563*7%, P2563&lt;10000, P2563*9%, P2563&lt;250000, P2563*12%, P2563&gt;=250000, P2563*15%)</f>
        <v>24.46</v>
      </c>
    </row>
    <row r="2564" spans="1:19" x14ac:dyDescent="0.3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>VLOOKUP(F2564,'Customer Info'!A:B,2,FALSE)</f>
        <v>Laurel</v>
      </c>
      <c r="H2564" s="6" t="str">
        <f>VLOOKUP(F2564,'Customer Info'!A:C,3,FALSE)</f>
        <v>Beltran</v>
      </c>
      <c r="I2564" s="6" t="str">
        <f>VLOOKUP(F2564,'Customer Info'!A:E,4,FALSE)</f>
        <v>Corporate</v>
      </c>
      <c r="J2564" s="2">
        <v>1911</v>
      </c>
      <c r="K2564" s="2">
        <v>1785</v>
      </c>
      <c r="L2564" s="2">
        <v>1</v>
      </c>
      <c r="M2564" s="7">
        <f t="shared" si="156"/>
        <v>1785</v>
      </c>
      <c r="N2564" s="7">
        <f t="shared" si="157"/>
        <v>1911</v>
      </c>
      <c r="O2564" s="2">
        <v>82</v>
      </c>
      <c r="P2564" s="8">
        <f t="shared" si="158"/>
        <v>1993</v>
      </c>
      <c r="Q2564" s="8">
        <f t="shared" si="159"/>
        <v>126</v>
      </c>
      <c r="R2564" s="2" t="s">
        <v>28</v>
      </c>
      <c r="S2564" s="24" cm="1">
        <f t="array" ref="S2564">_xlfn.IFS(P2564&lt;5000, P2564*2%,  P2564&lt;25000, P2564*5%, P2564&lt;50000, P2564*7%, P2564&lt;10000, P2564*9%, P2564&lt;250000, P2564*12%, P2564&gt;=250000, P2564*15%)</f>
        <v>39.86</v>
      </c>
    </row>
    <row r="2565" spans="1:19" x14ac:dyDescent="0.3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>VLOOKUP(F2565,'Customer Info'!A:B,2,FALSE)</f>
        <v>Bryan</v>
      </c>
      <c r="H2565" s="6" t="str">
        <f>VLOOKUP(F2565,'Customer Info'!A:C,3,FALSE)</f>
        <v>Spruell</v>
      </c>
      <c r="I2565" s="6" t="str">
        <f>VLOOKUP(F2565,'Customer Info'!A:E,4,FALSE)</f>
        <v>Consumer</v>
      </c>
      <c r="J2565" s="2">
        <v>773</v>
      </c>
      <c r="K2565" s="2">
        <v>708</v>
      </c>
      <c r="L2565" s="2">
        <v>1</v>
      </c>
      <c r="M2565" s="7">
        <f t="shared" si="156"/>
        <v>708</v>
      </c>
      <c r="N2565" s="7">
        <f t="shared" si="157"/>
        <v>773</v>
      </c>
      <c r="O2565" s="2">
        <v>78</v>
      </c>
      <c r="P2565" s="8">
        <f t="shared" si="158"/>
        <v>851</v>
      </c>
      <c r="Q2565" s="8">
        <f t="shared" si="159"/>
        <v>65</v>
      </c>
      <c r="R2565" s="2" t="s">
        <v>28</v>
      </c>
      <c r="S2565" s="24" cm="1">
        <f t="array" ref="S2565">_xlfn.IFS(P2565&lt;5000, P2565*2%,  P2565&lt;25000, P2565*5%, P2565&lt;50000, P2565*7%, P2565&lt;10000, P2565*9%, P2565&lt;250000, P2565*12%, P2565&gt;=250000, P2565*15%)</f>
        <v>17.02</v>
      </c>
    </row>
    <row r="2566" spans="1:19" x14ac:dyDescent="0.3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>VLOOKUP(F2566,'Customer Info'!A:B,2,FALSE)</f>
        <v>Michelle</v>
      </c>
      <c r="H2566" s="6" t="str">
        <f>VLOOKUP(F2566,'Customer Info'!A:C,3,FALSE)</f>
        <v>Tran</v>
      </c>
      <c r="I2566" s="6" t="str">
        <f>VLOOKUP(F2566,'Customer Info'!A:E,4,FALSE)</f>
        <v>Home Office</v>
      </c>
      <c r="J2566" s="2">
        <v>531</v>
      </c>
      <c r="K2566" s="2">
        <v>487</v>
      </c>
      <c r="L2566" s="2">
        <v>3</v>
      </c>
      <c r="M2566" s="7">
        <f t="shared" si="156"/>
        <v>1461</v>
      </c>
      <c r="N2566" s="7">
        <f t="shared" si="157"/>
        <v>1593</v>
      </c>
      <c r="O2566" s="2">
        <v>33</v>
      </c>
      <c r="P2566" s="8">
        <f t="shared" si="158"/>
        <v>1626</v>
      </c>
      <c r="Q2566" s="8">
        <f t="shared" si="159"/>
        <v>132</v>
      </c>
      <c r="R2566" s="2" t="s">
        <v>28</v>
      </c>
      <c r="S2566" s="24" cm="1">
        <f t="array" ref="S2566">_xlfn.IFS(P2566&lt;5000, P2566*2%,  P2566&lt;25000, P2566*5%, P2566&lt;50000, P2566*7%, P2566&lt;10000, P2566*9%, P2566&lt;250000, P2566*12%, P2566&gt;=250000, P2566*15%)</f>
        <v>32.520000000000003</v>
      </c>
    </row>
    <row r="2567" spans="1:19" x14ac:dyDescent="0.3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>VLOOKUP(F2567,'Customer Info'!A:B,2,FALSE)</f>
        <v>Stuart</v>
      </c>
      <c r="H2567" s="6" t="str">
        <f>VLOOKUP(F2567,'Customer Info'!A:C,3,FALSE)</f>
        <v>Calhoun</v>
      </c>
      <c r="I2567" s="6" t="str">
        <f>VLOOKUP(F2567,'Customer Info'!A:E,4,FALSE)</f>
        <v>Consumer</v>
      </c>
      <c r="J2567" s="2">
        <v>4808</v>
      </c>
      <c r="K2567" s="2">
        <v>4453</v>
      </c>
      <c r="L2567" s="2">
        <v>1</v>
      </c>
      <c r="M2567" s="7">
        <f t="shared" si="156"/>
        <v>4453</v>
      </c>
      <c r="N2567" s="7">
        <f t="shared" si="157"/>
        <v>4808</v>
      </c>
      <c r="O2567" s="2">
        <v>34</v>
      </c>
      <c r="P2567" s="8">
        <f t="shared" si="158"/>
        <v>4842</v>
      </c>
      <c r="Q2567" s="8">
        <f t="shared" si="159"/>
        <v>355</v>
      </c>
      <c r="R2567" s="2" t="s">
        <v>50</v>
      </c>
      <c r="S2567" s="24" cm="1">
        <f t="array" ref="S2567">_xlfn.IFS(P2567&lt;5000, P2567*2%,  P2567&lt;25000, P2567*5%, P2567&lt;50000, P2567*7%, P2567&lt;10000, P2567*9%, P2567&lt;250000, P2567*12%, P2567&gt;=250000, P2567*15%)</f>
        <v>96.84</v>
      </c>
    </row>
    <row r="2568" spans="1:19" x14ac:dyDescent="0.3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>VLOOKUP(F2568,'Customer Info'!A:B,2,FALSE)</f>
        <v>Linda</v>
      </c>
      <c r="H2568" s="6" t="str">
        <f>VLOOKUP(F2568,'Customer Info'!A:C,3,FALSE)</f>
        <v>Southworth</v>
      </c>
      <c r="I2568" s="6" t="str">
        <f>VLOOKUP(F2568,'Customer Info'!A:E,4,FALSE)</f>
        <v>Consumer</v>
      </c>
      <c r="J2568" s="2">
        <v>6664</v>
      </c>
      <c r="K2568" s="2">
        <v>6473</v>
      </c>
      <c r="L2568" s="2">
        <v>2</v>
      </c>
      <c r="M2568" s="7">
        <f t="shared" si="156"/>
        <v>12946</v>
      </c>
      <c r="N2568" s="7">
        <f t="shared" si="157"/>
        <v>13328</v>
      </c>
      <c r="O2568" s="2">
        <v>41</v>
      </c>
      <c r="P2568" s="8">
        <f t="shared" si="158"/>
        <v>13369</v>
      </c>
      <c r="Q2568" s="8">
        <f t="shared" si="159"/>
        <v>382</v>
      </c>
      <c r="R2568" s="2" t="s">
        <v>50</v>
      </c>
      <c r="S2568" s="24" cm="1">
        <f t="array" ref="S2568">_xlfn.IFS(P2568&lt;5000, P2568*2%,  P2568&lt;25000, P2568*5%, P2568&lt;50000, P2568*7%, P2568&lt;10000, P2568*9%, P2568&lt;250000, P2568*12%, P2568&gt;=250000, P2568*15%)</f>
        <v>668.45</v>
      </c>
    </row>
    <row r="2569" spans="1:19" x14ac:dyDescent="0.3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>VLOOKUP(F2569,'Customer Info'!A:B,2,FALSE)</f>
        <v>Art</v>
      </c>
      <c r="H2569" s="6" t="str">
        <f>VLOOKUP(F2569,'Customer Info'!A:C,3,FALSE)</f>
        <v>Foster</v>
      </c>
      <c r="I2569" s="6" t="str">
        <f>VLOOKUP(F2569,'Customer Info'!A:E,4,FALSE)</f>
        <v>Consumer</v>
      </c>
      <c r="J2569" s="2">
        <v>1413</v>
      </c>
      <c r="K2569" s="2">
        <v>1334</v>
      </c>
      <c r="L2569" s="2">
        <v>3</v>
      </c>
      <c r="M2569" s="7">
        <f t="shared" si="156"/>
        <v>4002</v>
      </c>
      <c r="N2569" s="7">
        <f t="shared" si="157"/>
        <v>4239</v>
      </c>
      <c r="O2569" s="2">
        <v>41</v>
      </c>
      <c r="P2569" s="8">
        <f t="shared" si="158"/>
        <v>4280</v>
      </c>
      <c r="Q2569" s="8">
        <f t="shared" si="159"/>
        <v>237</v>
      </c>
      <c r="R2569" s="2" t="s">
        <v>50</v>
      </c>
      <c r="S2569" s="24" cm="1">
        <f t="array" ref="S2569">_xlfn.IFS(P2569&lt;5000, P2569*2%,  P2569&lt;25000, P2569*5%, P2569&lt;50000, P2569*7%, P2569&lt;10000, P2569*9%, P2569&lt;250000, P2569*12%, P2569&gt;=250000, P2569*15%)</f>
        <v>85.600000000000009</v>
      </c>
    </row>
    <row r="2570" spans="1:19" x14ac:dyDescent="0.3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>VLOOKUP(F2570,'Customer Info'!A:B,2,FALSE)</f>
        <v>Brenda</v>
      </c>
      <c r="H2570" s="6" t="str">
        <f>VLOOKUP(F2570,'Customer Info'!A:C,3,FALSE)</f>
        <v>Bowman</v>
      </c>
      <c r="I2570" s="6" t="str">
        <f>VLOOKUP(F2570,'Customer Info'!A:E,4,FALSE)</f>
        <v>Consumer</v>
      </c>
      <c r="J2570" s="2">
        <v>6024</v>
      </c>
      <c r="K2570" s="2">
        <v>5424</v>
      </c>
      <c r="L2570" s="2">
        <v>2</v>
      </c>
      <c r="M2570" s="7">
        <f t="shared" si="156"/>
        <v>10848</v>
      </c>
      <c r="N2570" s="7">
        <f t="shared" si="157"/>
        <v>12048</v>
      </c>
      <c r="O2570" s="2">
        <v>79</v>
      </c>
      <c r="P2570" s="8">
        <f t="shared" si="158"/>
        <v>12127</v>
      </c>
      <c r="Q2570" s="8">
        <f t="shared" si="159"/>
        <v>1200</v>
      </c>
      <c r="R2570" s="2" t="s">
        <v>28</v>
      </c>
      <c r="S2570" s="24" cm="1">
        <f t="array" ref="S2570">_xlfn.IFS(P2570&lt;5000, P2570*2%,  P2570&lt;25000, P2570*5%, P2570&lt;50000, P2570*7%, P2570&lt;10000, P2570*9%, P2570&lt;250000, P2570*12%, P2570&gt;=250000, P2570*15%)</f>
        <v>606.35</v>
      </c>
    </row>
    <row r="2571" spans="1:19" x14ac:dyDescent="0.3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>VLOOKUP(F2571,'Customer Info'!A:B,2,FALSE)</f>
        <v>Sam</v>
      </c>
      <c r="H2571" s="6" t="str">
        <f>VLOOKUP(F2571,'Customer Info'!A:C,3,FALSE)</f>
        <v>Zeldin</v>
      </c>
      <c r="I2571" s="6" t="str">
        <f>VLOOKUP(F2571,'Customer Info'!A:E,4,FALSE)</f>
        <v>Consumer</v>
      </c>
      <c r="J2571" s="2">
        <v>1169</v>
      </c>
      <c r="K2571" s="2">
        <v>1072</v>
      </c>
      <c r="L2571" s="2">
        <v>5</v>
      </c>
      <c r="M2571" s="7">
        <f t="shared" ref="M2571:M2634" si="160">K2571*L2571</f>
        <v>5360</v>
      </c>
      <c r="N2571" s="7">
        <f t="shared" ref="N2571:N2634" si="161">J2571*L2571</f>
        <v>5845</v>
      </c>
      <c r="O2571" s="2">
        <v>83</v>
      </c>
      <c r="P2571" s="8">
        <f t="shared" ref="P2571:P2634" si="162">N2571+O2571</f>
        <v>5928</v>
      </c>
      <c r="Q2571" s="8">
        <f t="shared" ref="Q2571:Q2634" si="163">N2571-M2571</f>
        <v>485</v>
      </c>
      <c r="R2571" s="2" t="s">
        <v>28</v>
      </c>
      <c r="S2571" s="24" cm="1">
        <f t="array" ref="S2571">_xlfn.IFS(P2571&lt;5000, P2571*2%,  P2571&lt;25000, P2571*5%, P2571&lt;50000, P2571*7%, P2571&lt;10000, P2571*9%, P2571&lt;250000, P2571*12%, P2571&gt;=250000, P2571*15%)</f>
        <v>296.40000000000003</v>
      </c>
    </row>
    <row r="2572" spans="1:19" x14ac:dyDescent="0.3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>VLOOKUP(F2572,'Customer Info'!A:B,2,FALSE)</f>
        <v>Tony</v>
      </c>
      <c r="H2572" s="6" t="str">
        <f>VLOOKUP(F2572,'Customer Info'!A:C,3,FALSE)</f>
        <v>Sayre</v>
      </c>
      <c r="I2572" s="6" t="str">
        <f>VLOOKUP(F2572,'Customer Info'!A:E,4,FALSE)</f>
        <v>Consumer</v>
      </c>
      <c r="J2572" s="2">
        <v>1717</v>
      </c>
      <c r="K2572" s="2">
        <v>1652</v>
      </c>
      <c r="L2572" s="2">
        <v>1</v>
      </c>
      <c r="M2572" s="7">
        <f t="shared" si="160"/>
        <v>1652</v>
      </c>
      <c r="N2572" s="7">
        <f t="shared" si="161"/>
        <v>1717</v>
      </c>
      <c r="O2572" s="2">
        <v>99</v>
      </c>
      <c r="P2572" s="8">
        <f t="shared" si="162"/>
        <v>1816</v>
      </c>
      <c r="Q2572" s="8">
        <f t="shared" si="163"/>
        <v>65</v>
      </c>
      <c r="R2572" s="2" t="s">
        <v>50</v>
      </c>
      <c r="S2572" s="24" cm="1">
        <f t="array" ref="S2572">_xlfn.IFS(P2572&lt;5000, P2572*2%,  P2572&lt;25000, P2572*5%, P2572&lt;50000, P2572*7%, P2572&lt;10000, P2572*9%, P2572&lt;250000, P2572*12%, P2572&gt;=250000, P2572*15%)</f>
        <v>36.32</v>
      </c>
    </row>
    <row r="2573" spans="1:19" x14ac:dyDescent="0.3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>VLOOKUP(F2573,'Customer Info'!A:B,2,FALSE)</f>
        <v>Dorothy</v>
      </c>
      <c r="H2573" s="6" t="str">
        <f>VLOOKUP(F2573,'Customer Info'!A:C,3,FALSE)</f>
        <v>Badders</v>
      </c>
      <c r="I2573" s="6" t="str">
        <f>VLOOKUP(F2573,'Customer Info'!A:E,4,FALSE)</f>
        <v>Corporate</v>
      </c>
      <c r="J2573" s="2">
        <v>712</v>
      </c>
      <c r="K2573" s="2">
        <v>640</v>
      </c>
      <c r="L2573" s="2">
        <v>3</v>
      </c>
      <c r="M2573" s="7">
        <f t="shared" si="160"/>
        <v>1920</v>
      </c>
      <c r="N2573" s="7">
        <f t="shared" si="161"/>
        <v>2136</v>
      </c>
      <c r="O2573" s="2">
        <v>96</v>
      </c>
      <c r="P2573" s="8">
        <f t="shared" si="162"/>
        <v>2232</v>
      </c>
      <c r="Q2573" s="8">
        <f t="shared" si="163"/>
        <v>216</v>
      </c>
      <c r="R2573" s="2" t="s">
        <v>50</v>
      </c>
      <c r="S2573" s="24" cm="1">
        <f t="array" ref="S2573">_xlfn.IFS(P2573&lt;5000, P2573*2%,  P2573&lt;25000, P2573*5%, P2573&lt;50000, P2573*7%, P2573&lt;10000, P2573*9%, P2573&lt;250000, P2573*12%, P2573&gt;=250000, P2573*15%)</f>
        <v>44.64</v>
      </c>
    </row>
    <row r="2574" spans="1:19" x14ac:dyDescent="0.3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>VLOOKUP(F2574,'Customer Info'!A:B,2,FALSE)</f>
        <v>Michelle</v>
      </c>
      <c r="H2574" s="6" t="str">
        <f>VLOOKUP(F2574,'Customer Info'!A:C,3,FALSE)</f>
        <v>Arnett</v>
      </c>
      <c r="I2574" s="6" t="str">
        <f>VLOOKUP(F2574,'Customer Info'!A:E,4,FALSE)</f>
        <v>Consumer</v>
      </c>
      <c r="J2574" s="2">
        <v>5909</v>
      </c>
      <c r="K2574" s="2">
        <v>5528</v>
      </c>
      <c r="L2574" s="2">
        <v>2</v>
      </c>
      <c r="M2574" s="7">
        <f t="shared" si="160"/>
        <v>11056</v>
      </c>
      <c r="N2574" s="7">
        <f t="shared" si="161"/>
        <v>11818</v>
      </c>
      <c r="O2574" s="2">
        <v>91</v>
      </c>
      <c r="P2574" s="8">
        <f t="shared" si="162"/>
        <v>11909</v>
      </c>
      <c r="Q2574" s="8">
        <f t="shared" si="163"/>
        <v>762</v>
      </c>
      <c r="R2574" s="2" t="s">
        <v>28</v>
      </c>
      <c r="S2574" s="24" cm="1">
        <f t="array" ref="S2574">_xlfn.IFS(P2574&lt;5000, P2574*2%,  P2574&lt;25000, P2574*5%, P2574&lt;50000, P2574*7%, P2574&lt;10000, P2574*9%, P2574&lt;250000, P2574*12%, P2574&gt;=250000, P2574*15%)</f>
        <v>595.45000000000005</v>
      </c>
    </row>
    <row r="2575" spans="1:19" x14ac:dyDescent="0.3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>VLOOKUP(F2575,'Customer Info'!A:B,2,FALSE)</f>
        <v>Xylona</v>
      </c>
      <c r="H2575" s="6" t="str">
        <f>VLOOKUP(F2575,'Customer Info'!A:C,3,FALSE)</f>
        <v>Preis</v>
      </c>
      <c r="I2575" s="6" t="str">
        <f>VLOOKUP(F2575,'Customer Info'!A:E,4,FALSE)</f>
        <v>Home Office</v>
      </c>
      <c r="J2575" s="2">
        <v>2787</v>
      </c>
      <c r="K2575" s="2">
        <v>2681</v>
      </c>
      <c r="L2575" s="2">
        <v>5</v>
      </c>
      <c r="M2575" s="7">
        <f t="shared" si="160"/>
        <v>13405</v>
      </c>
      <c r="N2575" s="7">
        <f t="shared" si="161"/>
        <v>13935</v>
      </c>
      <c r="O2575" s="2">
        <v>40</v>
      </c>
      <c r="P2575" s="8">
        <f t="shared" si="162"/>
        <v>13975</v>
      </c>
      <c r="Q2575" s="8">
        <f t="shared" si="163"/>
        <v>530</v>
      </c>
      <c r="R2575" s="2" t="s">
        <v>50</v>
      </c>
      <c r="S2575" s="24" cm="1">
        <f t="array" ref="S2575">_xlfn.IFS(P2575&lt;5000, P2575*2%,  P2575&lt;25000, P2575*5%, P2575&lt;50000, P2575*7%, P2575&lt;10000, P2575*9%, P2575&lt;250000, P2575*12%, P2575&gt;=250000, P2575*15%)</f>
        <v>698.75</v>
      </c>
    </row>
    <row r="2576" spans="1:19" x14ac:dyDescent="0.3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>VLOOKUP(F2576,'Customer Info'!A:B,2,FALSE)</f>
        <v>Erin</v>
      </c>
      <c r="H2576" s="6" t="str">
        <f>VLOOKUP(F2576,'Customer Info'!A:C,3,FALSE)</f>
        <v>Smith</v>
      </c>
      <c r="I2576" s="6" t="str">
        <f>VLOOKUP(F2576,'Customer Info'!A:E,4,FALSE)</f>
        <v>Corporate</v>
      </c>
      <c r="J2576" s="2">
        <v>8160</v>
      </c>
      <c r="K2576" s="2">
        <v>7475</v>
      </c>
      <c r="L2576" s="2">
        <v>3</v>
      </c>
      <c r="M2576" s="7">
        <f t="shared" si="160"/>
        <v>22425</v>
      </c>
      <c r="N2576" s="7">
        <f t="shared" si="161"/>
        <v>24480</v>
      </c>
      <c r="O2576" s="2">
        <v>64</v>
      </c>
      <c r="P2576" s="8">
        <f t="shared" si="162"/>
        <v>24544</v>
      </c>
      <c r="Q2576" s="8">
        <f t="shared" si="163"/>
        <v>2055</v>
      </c>
      <c r="R2576" s="2" t="s">
        <v>28</v>
      </c>
      <c r="S2576" s="24" cm="1">
        <f t="array" ref="S2576">_xlfn.IFS(P2576&lt;5000, P2576*2%,  P2576&lt;25000, P2576*5%, P2576&lt;50000, P2576*7%, P2576&lt;10000, P2576*9%, P2576&lt;250000, P2576*12%, P2576&gt;=250000, P2576*15%)</f>
        <v>1227.2</v>
      </c>
    </row>
    <row r="2577" spans="1:19" x14ac:dyDescent="0.3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>VLOOKUP(F2577,'Customer Info'!A:B,2,FALSE)</f>
        <v>Heather</v>
      </c>
      <c r="H2577" s="6" t="str">
        <f>VLOOKUP(F2577,'Customer Info'!A:C,3,FALSE)</f>
        <v>Kirkland</v>
      </c>
      <c r="I2577" s="6" t="str">
        <f>VLOOKUP(F2577,'Customer Info'!A:E,4,FALSE)</f>
        <v>Consumer</v>
      </c>
      <c r="J2577" s="2">
        <v>511</v>
      </c>
      <c r="K2577" s="2">
        <v>468</v>
      </c>
      <c r="L2577" s="2">
        <v>1</v>
      </c>
      <c r="M2577" s="7">
        <f t="shared" si="160"/>
        <v>468</v>
      </c>
      <c r="N2577" s="7">
        <f t="shared" si="161"/>
        <v>511</v>
      </c>
      <c r="O2577" s="2">
        <v>38</v>
      </c>
      <c r="P2577" s="8">
        <f t="shared" si="162"/>
        <v>549</v>
      </c>
      <c r="Q2577" s="8">
        <f t="shared" si="163"/>
        <v>43</v>
      </c>
      <c r="R2577" s="2" t="s">
        <v>50</v>
      </c>
      <c r="S2577" s="24" cm="1">
        <f t="array" ref="S2577">_xlfn.IFS(P2577&lt;5000, P2577*2%,  P2577&lt;25000, P2577*5%, P2577&lt;50000, P2577*7%, P2577&lt;10000, P2577*9%, P2577&lt;250000, P2577*12%, P2577&gt;=250000, P2577*15%)</f>
        <v>10.98</v>
      </c>
    </row>
    <row r="2578" spans="1:19" x14ac:dyDescent="0.3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>VLOOKUP(F2578,'Customer Info'!A:B,2,FALSE)</f>
        <v>Guy</v>
      </c>
      <c r="H2578" s="6" t="str">
        <f>VLOOKUP(F2578,'Customer Info'!A:C,3,FALSE)</f>
        <v>Phonely</v>
      </c>
      <c r="I2578" s="6" t="str">
        <f>VLOOKUP(F2578,'Customer Info'!A:E,4,FALSE)</f>
        <v>Home Office</v>
      </c>
      <c r="J2578" s="2">
        <v>2243</v>
      </c>
      <c r="K2578" s="2">
        <v>2000</v>
      </c>
      <c r="L2578" s="2">
        <v>3</v>
      </c>
      <c r="M2578" s="7">
        <f t="shared" si="160"/>
        <v>6000</v>
      </c>
      <c r="N2578" s="7">
        <f t="shared" si="161"/>
        <v>6729</v>
      </c>
      <c r="O2578" s="2">
        <v>47</v>
      </c>
      <c r="P2578" s="8">
        <f t="shared" si="162"/>
        <v>6776</v>
      </c>
      <c r="Q2578" s="8">
        <f t="shared" si="163"/>
        <v>729</v>
      </c>
      <c r="R2578" s="2" t="s">
        <v>28</v>
      </c>
      <c r="S2578" s="24" cm="1">
        <f t="array" ref="S2578">_xlfn.IFS(P2578&lt;5000, P2578*2%,  P2578&lt;25000, P2578*5%, P2578&lt;50000, P2578*7%, P2578&lt;10000, P2578*9%, P2578&lt;250000, P2578*12%, P2578&gt;=250000, P2578*15%)</f>
        <v>338.8</v>
      </c>
    </row>
    <row r="2579" spans="1:19" x14ac:dyDescent="0.3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>VLOOKUP(F2579,'Customer Info'!A:B,2,FALSE)</f>
        <v>Brian</v>
      </c>
      <c r="H2579" s="6" t="str">
        <f>VLOOKUP(F2579,'Customer Info'!A:C,3,FALSE)</f>
        <v>Stugart</v>
      </c>
      <c r="I2579" s="6" t="str">
        <f>VLOOKUP(F2579,'Customer Info'!A:E,4,FALSE)</f>
        <v>Corporate</v>
      </c>
      <c r="J2579" s="2">
        <v>1859</v>
      </c>
      <c r="K2579" s="2">
        <v>1755</v>
      </c>
      <c r="L2579" s="2">
        <v>1</v>
      </c>
      <c r="M2579" s="7">
        <f t="shared" si="160"/>
        <v>1755</v>
      </c>
      <c r="N2579" s="7">
        <f t="shared" si="161"/>
        <v>1859</v>
      </c>
      <c r="O2579" s="2">
        <v>56</v>
      </c>
      <c r="P2579" s="8">
        <f t="shared" si="162"/>
        <v>1915</v>
      </c>
      <c r="Q2579" s="8">
        <f t="shared" si="163"/>
        <v>104</v>
      </c>
      <c r="R2579" s="2" t="s">
        <v>50</v>
      </c>
      <c r="S2579" s="24" cm="1">
        <f t="array" ref="S2579">_xlfn.IFS(P2579&lt;5000, P2579*2%,  P2579&lt;25000, P2579*5%, P2579&lt;50000, P2579*7%, P2579&lt;10000, P2579*9%, P2579&lt;250000, P2579*12%, P2579&gt;=250000, P2579*15%)</f>
        <v>38.300000000000004</v>
      </c>
    </row>
    <row r="2580" spans="1:19" x14ac:dyDescent="0.3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>VLOOKUP(F2580,'Customer Info'!A:B,2,FALSE)</f>
        <v>Michael</v>
      </c>
      <c r="H2580" s="6" t="str">
        <f>VLOOKUP(F2580,'Customer Info'!A:C,3,FALSE)</f>
        <v>Nguyen</v>
      </c>
      <c r="I2580" s="6" t="str">
        <f>VLOOKUP(F2580,'Customer Info'!A:E,4,FALSE)</f>
        <v>Consumer</v>
      </c>
      <c r="J2580" s="2">
        <v>1283</v>
      </c>
      <c r="K2580" s="2">
        <v>1187</v>
      </c>
      <c r="L2580" s="2">
        <v>2</v>
      </c>
      <c r="M2580" s="7">
        <f t="shared" si="160"/>
        <v>2374</v>
      </c>
      <c r="N2580" s="7">
        <f t="shared" si="161"/>
        <v>2566</v>
      </c>
      <c r="O2580" s="2">
        <v>82</v>
      </c>
      <c r="P2580" s="8">
        <f t="shared" si="162"/>
        <v>2648</v>
      </c>
      <c r="Q2580" s="8">
        <f t="shared" si="163"/>
        <v>192</v>
      </c>
      <c r="R2580" s="2" t="s">
        <v>50</v>
      </c>
      <c r="S2580" s="24" cm="1">
        <f t="array" ref="S2580">_xlfn.IFS(P2580&lt;5000, P2580*2%,  P2580&lt;25000, P2580*5%, P2580&lt;50000, P2580*7%, P2580&lt;10000, P2580*9%, P2580&lt;250000, P2580*12%, P2580&gt;=250000, P2580*15%)</f>
        <v>52.96</v>
      </c>
    </row>
    <row r="2581" spans="1:19" x14ac:dyDescent="0.3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>VLOOKUP(F2581,'Customer Info'!A:B,2,FALSE)</f>
        <v>Eugene</v>
      </c>
      <c r="H2581" s="6" t="str">
        <f>VLOOKUP(F2581,'Customer Info'!A:C,3,FALSE)</f>
        <v>Hildebrand</v>
      </c>
      <c r="I2581" s="6" t="str">
        <f>VLOOKUP(F2581,'Customer Info'!A:E,4,FALSE)</f>
        <v>Consumer</v>
      </c>
      <c r="J2581" s="2">
        <v>712</v>
      </c>
      <c r="K2581" s="2">
        <v>640</v>
      </c>
      <c r="L2581" s="2">
        <v>1</v>
      </c>
      <c r="M2581" s="7">
        <f t="shared" si="160"/>
        <v>640</v>
      </c>
      <c r="N2581" s="7">
        <f t="shared" si="161"/>
        <v>712</v>
      </c>
      <c r="O2581" s="2">
        <v>86</v>
      </c>
      <c r="P2581" s="8">
        <f t="shared" si="162"/>
        <v>798</v>
      </c>
      <c r="Q2581" s="8">
        <f t="shared" si="163"/>
        <v>72</v>
      </c>
      <c r="R2581" s="2" t="s">
        <v>28</v>
      </c>
      <c r="S2581" s="24" cm="1">
        <f t="array" ref="S2581">_xlfn.IFS(P2581&lt;5000, P2581*2%,  P2581&lt;25000, P2581*5%, P2581&lt;50000, P2581*7%, P2581&lt;10000, P2581*9%, P2581&lt;250000, P2581*12%, P2581&gt;=250000, P2581*15%)</f>
        <v>15.96</v>
      </c>
    </row>
    <row r="2582" spans="1:19" x14ac:dyDescent="0.3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>VLOOKUP(F2582,'Customer Info'!A:B,2,FALSE)</f>
        <v>Debra</v>
      </c>
      <c r="H2582" s="6" t="str">
        <f>VLOOKUP(F2582,'Customer Info'!A:C,3,FALSE)</f>
        <v>Catini</v>
      </c>
      <c r="I2582" s="6" t="str">
        <f>VLOOKUP(F2582,'Customer Info'!A:E,4,FALSE)</f>
        <v>Home Office</v>
      </c>
      <c r="J2582" s="2">
        <v>80</v>
      </c>
      <c r="K2582" s="2">
        <v>75</v>
      </c>
      <c r="L2582" s="2">
        <v>1</v>
      </c>
      <c r="M2582" s="7">
        <f t="shared" si="160"/>
        <v>75</v>
      </c>
      <c r="N2582" s="7">
        <f t="shared" si="161"/>
        <v>80</v>
      </c>
      <c r="O2582" s="2">
        <v>10</v>
      </c>
      <c r="P2582" s="8">
        <f t="shared" si="162"/>
        <v>90</v>
      </c>
      <c r="Q2582" s="8">
        <f t="shared" si="163"/>
        <v>5</v>
      </c>
      <c r="R2582" s="2" t="s">
        <v>28</v>
      </c>
      <c r="S2582" s="24" cm="1">
        <f t="array" ref="S2582">_xlfn.IFS(P2582&lt;5000, P2582*2%,  P2582&lt;25000, P2582*5%, P2582&lt;50000, P2582*7%, P2582&lt;10000, P2582*9%, P2582&lt;250000, P2582*12%, P2582&gt;=250000, P2582*15%)</f>
        <v>1.8</v>
      </c>
    </row>
    <row r="2583" spans="1:19" x14ac:dyDescent="0.3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>VLOOKUP(F2583,'Customer Info'!A:B,2,FALSE)</f>
        <v>Aaron</v>
      </c>
      <c r="H2583" s="6" t="str">
        <f>VLOOKUP(F2583,'Customer Info'!A:C,3,FALSE)</f>
        <v>Hawkins</v>
      </c>
      <c r="I2583" s="6" t="str">
        <f>VLOOKUP(F2583,'Customer Info'!A:E,4,FALSE)</f>
        <v>Consumer</v>
      </c>
      <c r="J2583" s="2">
        <v>139</v>
      </c>
      <c r="K2583" s="2">
        <v>133</v>
      </c>
      <c r="L2583" s="2">
        <v>3</v>
      </c>
      <c r="M2583" s="7">
        <f t="shared" si="160"/>
        <v>399</v>
      </c>
      <c r="N2583" s="7">
        <f t="shared" si="161"/>
        <v>417</v>
      </c>
      <c r="O2583" s="2">
        <v>30</v>
      </c>
      <c r="P2583" s="8">
        <f t="shared" si="162"/>
        <v>447</v>
      </c>
      <c r="Q2583" s="8">
        <f t="shared" si="163"/>
        <v>18</v>
      </c>
      <c r="R2583" s="2" t="s">
        <v>28</v>
      </c>
      <c r="S2583" s="24" cm="1">
        <f t="array" ref="S2583">_xlfn.IFS(P2583&lt;5000, P2583*2%,  P2583&lt;25000, P2583*5%, P2583&lt;50000, P2583*7%, P2583&lt;10000, P2583*9%, P2583&lt;250000, P2583*12%, P2583&gt;=250000, P2583*15%)</f>
        <v>8.94</v>
      </c>
    </row>
    <row r="2584" spans="1:19" x14ac:dyDescent="0.3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>VLOOKUP(F2584,'Customer Info'!A:B,2,FALSE)</f>
        <v>Julia</v>
      </c>
      <c r="H2584" s="6" t="str">
        <f>VLOOKUP(F2584,'Customer Info'!A:C,3,FALSE)</f>
        <v>Dunbar</v>
      </c>
      <c r="I2584" s="6" t="str">
        <f>VLOOKUP(F2584,'Customer Info'!A:E,4,FALSE)</f>
        <v>Home Office</v>
      </c>
      <c r="J2584" s="2">
        <v>1654</v>
      </c>
      <c r="K2584" s="2">
        <v>1577</v>
      </c>
      <c r="L2584" s="2">
        <v>5</v>
      </c>
      <c r="M2584" s="7">
        <f t="shared" si="160"/>
        <v>7885</v>
      </c>
      <c r="N2584" s="7">
        <f t="shared" si="161"/>
        <v>8270</v>
      </c>
      <c r="O2584" s="2">
        <v>66</v>
      </c>
      <c r="P2584" s="8">
        <f t="shared" si="162"/>
        <v>8336</v>
      </c>
      <c r="Q2584" s="8">
        <f t="shared" si="163"/>
        <v>385</v>
      </c>
      <c r="R2584" s="2" t="s">
        <v>28</v>
      </c>
      <c r="S2584" s="24" cm="1">
        <f t="array" ref="S2584">_xlfn.IFS(P2584&lt;5000, P2584*2%,  P2584&lt;25000, P2584*5%, P2584&lt;50000, P2584*7%, P2584&lt;10000, P2584*9%, P2584&lt;250000, P2584*12%, P2584&gt;=250000, P2584*15%)</f>
        <v>416.8</v>
      </c>
    </row>
    <row r="2585" spans="1:19" x14ac:dyDescent="0.3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>VLOOKUP(F2585,'Customer Info'!A:B,2,FALSE)</f>
        <v>Peter</v>
      </c>
      <c r="H2585" s="6" t="str">
        <f>VLOOKUP(F2585,'Customer Info'!A:C,3,FALSE)</f>
        <v>BŸhler</v>
      </c>
      <c r="I2585" s="6" t="str">
        <f>VLOOKUP(F2585,'Customer Info'!A:E,4,FALSE)</f>
        <v>Consumer</v>
      </c>
      <c r="J2585" s="2">
        <v>4784</v>
      </c>
      <c r="K2585" s="2">
        <v>4518</v>
      </c>
      <c r="L2585" s="2">
        <v>4</v>
      </c>
      <c r="M2585" s="7">
        <f t="shared" si="160"/>
        <v>18072</v>
      </c>
      <c r="N2585" s="7">
        <f t="shared" si="161"/>
        <v>19136</v>
      </c>
      <c r="O2585" s="2">
        <v>59</v>
      </c>
      <c r="P2585" s="8">
        <f t="shared" si="162"/>
        <v>19195</v>
      </c>
      <c r="Q2585" s="8">
        <f t="shared" si="163"/>
        <v>1064</v>
      </c>
      <c r="R2585" s="2" t="s">
        <v>28</v>
      </c>
      <c r="S2585" s="24" cm="1">
        <f t="array" ref="S2585">_xlfn.IFS(P2585&lt;5000, P2585*2%,  P2585&lt;25000, P2585*5%, P2585&lt;50000, P2585*7%, P2585&lt;10000, P2585*9%, P2585&lt;250000, P2585*12%, P2585&gt;=250000, P2585*15%)</f>
        <v>959.75</v>
      </c>
    </row>
    <row r="2586" spans="1:19" x14ac:dyDescent="0.3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>VLOOKUP(F2586,'Customer Info'!A:B,2,FALSE)</f>
        <v>Anthony</v>
      </c>
      <c r="H2586" s="6" t="str">
        <f>VLOOKUP(F2586,'Customer Info'!A:C,3,FALSE)</f>
        <v>Garverick</v>
      </c>
      <c r="I2586" s="6" t="str">
        <f>VLOOKUP(F2586,'Customer Info'!A:E,4,FALSE)</f>
        <v>Corporate</v>
      </c>
      <c r="J2586" s="2">
        <v>8686</v>
      </c>
      <c r="K2586" s="2">
        <v>8035</v>
      </c>
      <c r="L2586" s="2">
        <v>14</v>
      </c>
      <c r="M2586" s="7">
        <f t="shared" si="160"/>
        <v>112490</v>
      </c>
      <c r="N2586" s="7">
        <f t="shared" si="161"/>
        <v>121604</v>
      </c>
      <c r="O2586" s="2">
        <v>65</v>
      </c>
      <c r="P2586" s="8">
        <f t="shared" si="162"/>
        <v>121669</v>
      </c>
      <c r="Q2586" s="8">
        <f t="shared" si="163"/>
        <v>9114</v>
      </c>
      <c r="R2586" s="2" t="s">
        <v>26</v>
      </c>
      <c r="S2586" s="24" cm="1">
        <f t="array" ref="S2586">_xlfn.IFS(P2586&lt;5000, P2586*2%,  P2586&lt;25000, P2586*5%, P2586&lt;50000, P2586*7%, P2586&lt;10000, P2586*9%, P2586&lt;250000, P2586*12%, P2586&gt;=250000, P2586*15%)</f>
        <v>14600.279999999999</v>
      </c>
    </row>
    <row r="2587" spans="1:19" x14ac:dyDescent="0.3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>VLOOKUP(F2587,'Customer Info'!A:B,2,FALSE)</f>
        <v>Tamara</v>
      </c>
      <c r="H2587" s="6" t="str">
        <f>VLOOKUP(F2587,'Customer Info'!A:C,3,FALSE)</f>
        <v>Chand</v>
      </c>
      <c r="I2587" s="6" t="str">
        <f>VLOOKUP(F2587,'Customer Info'!A:E,4,FALSE)</f>
        <v>Corporate</v>
      </c>
      <c r="J2587" s="2">
        <v>5051</v>
      </c>
      <c r="K2587" s="2">
        <v>4634</v>
      </c>
      <c r="L2587" s="2">
        <v>1</v>
      </c>
      <c r="M2587" s="7">
        <f t="shared" si="160"/>
        <v>4634</v>
      </c>
      <c r="N2587" s="7">
        <f t="shared" si="161"/>
        <v>5051</v>
      </c>
      <c r="O2587" s="2">
        <v>69</v>
      </c>
      <c r="P2587" s="8">
        <f t="shared" si="162"/>
        <v>5120</v>
      </c>
      <c r="Q2587" s="8">
        <f t="shared" si="163"/>
        <v>417</v>
      </c>
      <c r="R2587" s="2" t="s">
        <v>50</v>
      </c>
      <c r="S2587" s="24" cm="1">
        <f t="array" ref="S2587">_xlfn.IFS(P2587&lt;5000, P2587*2%,  P2587&lt;25000, P2587*5%, P2587&lt;50000, P2587*7%, P2587&lt;10000, P2587*9%, P2587&lt;250000, P2587*12%, P2587&gt;=250000, P2587*15%)</f>
        <v>256</v>
      </c>
    </row>
    <row r="2588" spans="1:19" x14ac:dyDescent="0.3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>VLOOKUP(F2588,'Customer Info'!A:B,2,FALSE)</f>
        <v>Rick</v>
      </c>
      <c r="H2588" s="6" t="str">
        <f>VLOOKUP(F2588,'Customer Info'!A:C,3,FALSE)</f>
        <v>Duston</v>
      </c>
      <c r="I2588" s="6" t="str">
        <f>VLOOKUP(F2588,'Customer Info'!A:E,4,FALSE)</f>
        <v>Consumer</v>
      </c>
      <c r="J2588" s="2">
        <v>914</v>
      </c>
      <c r="K2588" s="2">
        <v>830</v>
      </c>
      <c r="L2588" s="2">
        <v>2</v>
      </c>
      <c r="M2588" s="7">
        <f t="shared" si="160"/>
        <v>1660</v>
      </c>
      <c r="N2588" s="7">
        <f t="shared" si="161"/>
        <v>1828</v>
      </c>
      <c r="O2588" s="2">
        <v>73</v>
      </c>
      <c r="P2588" s="8">
        <f t="shared" si="162"/>
        <v>1901</v>
      </c>
      <c r="Q2588" s="8">
        <f t="shared" si="163"/>
        <v>168</v>
      </c>
      <c r="R2588" s="2" t="s">
        <v>28</v>
      </c>
      <c r="S2588" s="24" cm="1">
        <f t="array" ref="S2588">_xlfn.IFS(P2588&lt;5000, P2588*2%,  P2588&lt;25000, P2588*5%, P2588&lt;50000, P2588*7%, P2588&lt;10000, P2588*9%, P2588&lt;250000, P2588*12%, P2588&gt;=250000, P2588*15%)</f>
        <v>38.020000000000003</v>
      </c>
    </row>
    <row r="2589" spans="1:19" x14ac:dyDescent="0.3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>VLOOKUP(F2589,'Customer Info'!A:B,2,FALSE)</f>
        <v>Stewart</v>
      </c>
      <c r="H2589" s="6" t="str">
        <f>VLOOKUP(F2589,'Customer Info'!A:C,3,FALSE)</f>
        <v>Visinsky</v>
      </c>
      <c r="I2589" s="6" t="str">
        <f>VLOOKUP(F2589,'Customer Info'!A:E,4,FALSE)</f>
        <v>Corporate</v>
      </c>
      <c r="J2589" s="2">
        <v>173</v>
      </c>
      <c r="K2589" s="2">
        <v>155</v>
      </c>
      <c r="L2589" s="2">
        <v>14</v>
      </c>
      <c r="M2589" s="7">
        <f t="shared" si="160"/>
        <v>2170</v>
      </c>
      <c r="N2589" s="7">
        <f t="shared" si="161"/>
        <v>2422</v>
      </c>
      <c r="O2589" s="2">
        <v>30</v>
      </c>
      <c r="P2589" s="8">
        <f t="shared" si="162"/>
        <v>2452</v>
      </c>
      <c r="Q2589" s="8">
        <f t="shared" si="163"/>
        <v>252</v>
      </c>
      <c r="R2589" s="2" t="s">
        <v>50</v>
      </c>
      <c r="S2589" s="24" cm="1">
        <f t="array" ref="S2589">_xlfn.IFS(P2589&lt;5000, P2589*2%,  P2589&lt;25000, P2589*5%, P2589&lt;50000, P2589*7%, P2589&lt;10000, P2589*9%, P2589&lt;250000, P2589*12%, P2589&gt;=250000, P2589*15%)</f>
        <v>49.04</v>
      </c>
    </row>
    <row r="2590" spans="1:19" x14ac:dyDescent="0.3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>VLOOKUP(F2590,'Customer Info'!A:B,2,FALSE)</f>
        <v>Olvera</v>
      </c>
      <c r="H2590" s="6" t="str">
        <f>VLOOKUP(F2590,'Customer Info'!A:C,3,FALSE)</f>
        <v>Toch</v>
      </c>
      <c r="I2590" s="6" t="str">
        <f>VLOOKUP(F2590,'Customer Info'!A:E,4,FALSE)</f>
        <v>Consumer</v>
      </c>
      <c r="J2590" s="2">
        <v>2228</v>
      </c>
      <c r="K2590" s="2">
        <v>2143</v>
      </c>
      <c r="L2590" s="2">
        <v>9</v>
      </c>
      <c r="M2590" s="7">
        <f t="shared" si="160"/>
        <v>19287</v>
      </c>
      <c r="N2590" s="7">
        <f t="shared" si="161"/>
        <v>20052</v>
      </c>
      <c r="O2590" s="2">
        <v>100</v>
      </c>
      <c r="P2590" s="8">
        <f t="shared" si="162"/>
        <v>20152</v>
      </c>
      <c r="Q2590" s="8">
        <f t="shared" si="163"/>
        <v>765</v>
      </c>
      <c r="R2590" s="2" t="s">
        <v>28</v>
      </c>
      <c r="S2590" s="24" cm="1">
        <f t="array" ref="S2590">_xlfn.IFS(P2590&lt;5000, P2590*2%,  P2590&lt;25000, P2590*5%, P2590&lt;50000, P2590*7%, P2590&lt;10000, P2590*9%, P2590&lt;250000, P2590*12%, P2590&gt;=250000, P2590*15%)</f>
        <v>1007.6</v>
      </c>
    </row>
    <row r="2591" spans="1:19" x14ac:dyDescent="0.3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>VLOOKUP(F2591,'Customer Info'!A:B,2,FALSE)</f>
        <v>Laura</v>
      </c>
      <c r="H2591" s="6" t="str">
        <f>VLOOKUP(F2591,'Customer Info'!A:C,3,FALSE)</f>
        <v>Armstrong</v>
      </c>
      <c r="I2591" s="6" t="str">
        <f>VLOOKUP(F2591,'Customer Info'!A:E,4,FALSE)</f>
        <v>Consumer</v>
      </c>
      <c r="J2591" s="2">
        <v>1222</v>
      </c>
      <c r="K2591" s="2">
        <v>1187</v>
      </c>
      <c r="L2591" s="2">
        <v>2</v>
      </c>
      <c r="M2591" s="7">
        <f t="shared" si="160"/>
        <v>2374</v>
      </c>
      <c r="N2591" s="7">
        <f t="shared" si="161"/>
        <v>2444</v>
      </c>
      <c r="O2591" s="2">
        <v>61</v>
      </c>
      <c r="P2591" s="8">
        <f t="shared" si="162"/>
        <v>2505</v>
      </c>
      <c r="Q2591" s="8">
        <f t="shared" si="163"/>
        <v>70</v>
      </c>
      <c r="R2591" s="2" t="s">
        <v>28</v>
      </c>
      <c r="S2591" s="24" cm="1">
        <f t="array" ref="S2591">_xlfn.IFS(P2591&lt;5000, P2591*2%,  P2591&lt;25000, P2591*5%, P2591&lt;50000, P2591*7%, P2591&lt;10000, P2591*9%, P2591&lt;250000, P2591*12%, P2591&gt;=250000, P2591*15%)</f>
        <v>50.1</v>
      </c>
    </row>
    <row r="2592" spans="1:19" x14ac:dyDescent="0.3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>VLOOKUP(F2592,'Customer Info'!A:B,2,FALSE)</f>
        <v>Andy</v>
      </c>
      <c r="H2592" s="6" t="str">
        <f>VLOOKUP(F2592,'Customer Info'!A:C,3,FALSE)</f>
        <v>Yotov</v>
      </c>
      <c r="I2592" s="6" t="str">
        <f>VLOOKUP(F2592,'Customer Info'!A:E,4,FALSE)</f>
        <v>Home Office</v>
      </c>
      <c r="J2592" s="2">
        <v>93</v>
      </c>
      <c r="K2592" s="2">
        <v>86</v>
      </c>
      <c r="L2592" s="2">
        <v>4</v>
      </c>
      <c r="M2592" s="7">
        <f t="shared" si="160"/>
        <v>344</v>
      </c>
      <c r="N2592" s="7">
        <f t="shared" si="161"/>
        <v>372</v>
      </c>
      <c r="O2592" s="2">
        <v>10</v>
      </c>
      <c r="P2592" s="8">
        <f t="shared" si="162"/>
        <v>382</v>
      </c>
      <c r="Q2592" s="8">
        <f t="shared" si="163"/>
        <v>28</v>
      </c>
      <c r="R2592" s="2" t="s">
        <v>50</v>
      </c>
      <c r="S2592" s="24" cm="1">
        <f t="array" ref="S2592">_xlfn.IFS(P2592&lt;5000, P2592*2%,  P2592&lt;25000, P2592*5%, P2592&lt;50000, P2592*7%, P2592&lt;10000, P2592*9%, P2592&lt;250000, P2592*12%, P2592&gt;=250000, P2592*15%)</f>
        <v>7.6400000000000006</v>
      </c>
    </row>
    <row r="2593" spans="1:19" x14ac:dyDescent="0.3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>VLOOKUP(F2593,'Customer Info'!A:B,2,FALSE)</f>
        <v>Sanjit</v>
      </c>
      <c r="H2593" s="6" t="str">
        <f>VLOOKUP(F2593,'Customer Info'!A:C,3,FALSE)</f>
        <v>Chand</v>
      </c>
      <c r="I2593" s="6" t="str">
        <f>VLOOKUP(F2593,'Customer Info'!A:E,4,FALSE)</f>
        <v>Corporate</v>
      </c>
      <c r="J2593" s="2">
        <v>2787</v>
      </c>
      <c r="K2593" s="2">
        <v>2681</v>
      </c>
      <c r="L2593" s="2">
        <v>1</v>
      </c>
      <c r="M2593" s="7">
        <f t="shared" si="160"/>
        <v>2681</v>
      </c>
      <c r="N2593" s="7">
        <f t="shared" si="161"/>
        <v>2787</v>
      </c>
      <c r="O2593" s="2">
        <v>55</v>
      </c>
      <c r="P2593" s="8">
        <f t="shared" si="162"/>
        <v>2842</v>
      </c>
      <c r="Q2593" s="8">
        <f t="shared" si="163"/>
        <v>106</v>
      </c>
      <c r="R2593" s="2" t="s">
        <v>50</v>
      </c>
      <c r="S2593" s="24" cm="1">
        <f t="array" ref="S2593">_xlfn.IFS(P2593&lt;5000, P2593*2%,  P2593&lt;25000, P2593*5%, P2593&lt;50000, P2593*7%, P2593&lt;10000, P2593*9%, P2593&lt;250000, P2593*12%, P2593&gt;=250000, P2593*15%)</f>
        <v>56.84</v>
      </c>
    </row>
    <row r="2594" spans="1:19" x14ac:dyDescent="0.3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>VLOOKUP(F2594,'Customer Info'!A:B,2,FALSE)</f>
        <v>Steven</v>
      </c>
      <c r="H2594" s="6" t="str">
        <f>VLOOKUP(F2594,'Customer Info'!A:C,3,FALSE)</f>
        <v>Cartwright</v>
      </c>
      <c r="I2594" s="6" t="str">
        <f>VLOOKUP(F2594,'Customer Info'!A:E,4,FALSE)</f>
        <v>Corporate</v>
      </c>
      <c r="J2594" s="2">
        <v>214</v>
      </c>
      <c r="K2594" s="2">
        <v>199</v>
      </c>
      <c r="L2594" s="2">
        <v>8</v>
      </c>
      <c r="M2594" s="7">
        <f t="shared" si="160"/>
        <v>1592</v>
      </c>
      <c r="N2594" s="7">
        <f t="shared" si="161"/>
        <v>1712</v>
      </c>
      <c r="O2594" s="2">
        <v>68</v>
      </c>
      <c r="P2594" s="8">
        <f t="shared" si="162"/>
        <v>1780</v>
      </c>
      <c r="Q2594" s="8">
        <f t="shared" si="163"/>
        <v>120</v>
      </c>
      <c r="R2594" s="2" t="s">
        <v>28</v>
      </c>
      <c r="S2594" s="24" cm="1">
        <f t="array" ref="S2594">_xlfn.IFS(P2594&lt;5000, P2594*2%,  P2594&lt;25000, P2594*5%, P2594&lt;50000, P2594*7%, P2594&lt;10000, P2594*9%, P2594&lt;250000, P2594*12%, P2594&gt;=250000, P2594*15%)</f>
        <v>35.6</v>
      </c>
    </row>
    <row r="2595" spans="1:19" x14ac:dyDescent="0.3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>VLOOKUP(F2595,'Customer Info'!A:B,2,FALSE)</f>
        <v>Kristina</v>
      </c>
      <c r="H2595" s="6" t="str">
        <f>VLOOKUP(F2595,'Customer Info'!A:C,3,FALSE)</f>
        <v>Nunn</v>
      </c>
      <c r="I2595" s="6" t="str">
        <f>VLOOKUP(F2595,'Customer Info'!A:E,4,FALSE)</f>
        <v>Consumer</v>
      </c>
      <c r="J2595" s="2">
        <v>1721</v>
      </c>
      <c r="K2595" s="2">
        <v>1640</v>
      </c>
      <c r="L2595" s="2">
        <v>1</v>
      </c>
      <c r="M2595" s="7">
        <f t="shared" si="160"/>
        <v>1640</v>
      </c>
      <c r="N2595" s="7">
        <f t="shared" si="161"/>
        <v>1721</v>
      </c>
      <c r="O2595" s="2">
        <v>79</v>
      </c>
      <c r="P2595" s="8">
        <f t="shared" si="162"/>
        <v>1800</v>
      </c>
      <c r="Q2595" s="8">
        <f t="shared" si="163"/>
        <v>81</v>
      </c>
      <c r="R2595" s="2" t="s">
        <v>28</v>
      </c>
      <c r="S2595" s="24" cm="1">
        <f t="array" ref="S2595">_xlfn.IFS(P2595&lt;5000, P2595*2%,  P2595&lt;25000, P2595*5%, P2595&lt;50000, P2595*7%, P2595&lt;10000, P2595*9%, P2595&lt;250000, P2595*12%, P2595&gt;=250000, P2595*15%)</f>
        <v>36</v>
      </c>
    </row>
    <row r="2596" spans="1:19" x14ac:dyDescent="0.3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>VLOOKUP(F2596,'Customer Info'!A:B,2,FALSE)</f>
        <v>Roger</v>
      </c>
      <c r="H2596" s="6" t="str">
        <f>VLOOKUP(F2596,'Customer Info'!A:C,3,FALSE)</f>
        <v>Barcio</v>
      </c>
      <c r="I2596" s="6" t="str">
        <f>VLOOKUP(F2596,'Customer Info'!A:E,4,FALSE)</f>
        <v>Corporate</v>
      </c>
      <c r="J2596" s="2">
        <v>220</v>
      </c>
      <c r="K2596" s="2">
        <v>206</v>
      </c>
      <c r="L2596" s="2">
        <v>1</v>
      </c>
      <c r="M2596" s="7">
        <f t="shared" si="160"/>
        <v>206</v>
      </c>
      <c r="N2596" s="7">
        <f t="shared" si="161"/>
        <v>220</v>
      </c>
      <c r="O2596" s="2">
        <v>21</v>
      </c>
      <c r="P2596" s="8">
        <f t="shared" si="162"/>
        <v>241</v>
      </c>
      <c r="Q2596" s="8">
        <f t="shared" si="163"/>
        <v>14</v>
      </c>
      <c r="R2596" s="2" t="s">
        <v>28</v>
      </c>
      <c r="S2596" s="24" cm="1">
        <f t="array" ref="S2596">_xlfn.IFS(P2596&lt;5000, P2596*2%,  P2596&lt;25000, P2596*5%, P2596&lt;50000, P2596*7%, P2596&lt;10000, P2596*9%, P2596&lt;250000, P2596*12%, P2596&gt;=250000, P2596*15%)</f>
        <v>4.82</v>
      </c>
    </row>
    <row r="2597" spans="1:19" x14ac:dyDescent="0.3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>VLOOKUP(F2597,'Customer Info'!A:B,2,FALSE)</f>
        <v>Bill</v>
      </c>
      <c r="H2597" s="6" t="str">
        <f>VLOOKUP(F2597,'Customer Info'!A:C,3,FALSE)</f>
        <v>Eplett</v>
      </c>
      <c r="I2597" s="6" t="str">
        <f>VLOOKUP(F2597,'Customer Info'!A:E,4,FALSE)</f>
        <v>Corporate</v>
      </c>
      <c r="J2597" s="2">
        <v>6598</v>
      </c>
      <c r="K2597" s="2">
        <v>6346</v>
      </c>
      <c r="L2597" s="2">
        <v>1</v>
      </c>
      <c r="M2597" s="7">
        <f t="shared" si="160"/>
        <v>6346</v>
      </c>
      <c r="N2597" s="7">
        <f t="shared" si="161"/>
        <v>6598</v>
      </c>
      <c r="O2597" s="2">
        <v>36</v>
      </c>
      <c r="P2597" s="8">
        <f t="shared" si="162"/>
        <v>6634</v>
      </c>
      <c r="Q2597" s="8">
        <f t="shared" si="163"/>
        <v>252</v>
      </c>
      <c r="R2597" s="2" t="s">
        <v>26</v>
      </c>
      <c r="S2597" s="24" cm="1">
        <f t="array" ref="S2597">_xlfn.IFS(P2597&lt;5000, P2597*2%,  P2597&lt;25000, P2597*5%, P2597&lt;50000, P2597*7%, P2597&lt;10000, P2597*9%, P2597&lt;250000, P2597*12%, P2597&gt;=250000, P2597*15%)</f>
        <v>331.70000000000005</v>
      </c>
    </row>
    <row r="2598" spans="1:19" x14ac:dyDescent="0.3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>VLOOKUP(F2598,'Customer Info'!A:B,2,FALSE)</f>
        <v>Laurel</v>
      </c>
      <c r="H2598" s="6" t="str">
        <f>VLOOKUP(F2598,'Customer Info'!A:C,3,FALSE)</f>
        <v>Beltran</v>
      </c>
      <c r="I2598" s="6" t="str">
        <f>VLOOKUP(F2598,'Customer Info'!A:E,4,FALSE)</f>
        <v>Consumer</v>
      </c>
      <c r="J2598" s="2">
        <v>2602</v>
      </c>
      <c r="K2598" s="2">
        <v>2363</v>
      </c>
      <c r="L2598" s="2">
        <v>2</v>
      </c>
      <c r="M2598" s="7">
        <f t="shared" si="160"/>
        <v>4726</v>
      </c>
      <c r="N2598" s="7">
        <f t="shared" si="161"/>
        <v>5204</v>
      </c>
      <c r="O2598" s="2">
        <v>55</v>
      </c>
      <c r="P2598" s="8">
        <f t="shared" si="162"/>
        <v>5259</v>
      </c>
      <c r="Q2598" s="8">
        <f t="shared" si="163"/>
        <v>478</v>
      </c>
      <c r="R2598" s="2" t="s">
        <v>26</v>
      </c>
      <c r="S2598" s="24" cm="1">
        <f t="array" ref="S2598">_xlfn.IFS(P2598&lt;5000, P2598*2%,  P2598&lt;25000, P2598*5%, P2598&lt;50000, P2598*7%, P2598&lt;10000, P2598*9%, P2598&lt;250000, P2598*12%, P2598&gt;=250000, P2598*15%)</f>
        <v>262.95</v>
      </c>
    </row>
    <row r="2599" spans="1:19" x14ac:dyDescent="0.3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>VLOOKUP(F2599,'Customer Info'!A:B,2,FALSE)</f>
        <v>Pamela</v>
      </c>
      <c r="H2599" s="6" t="str">
        <f>VLOOKUP(F2599,'Customer Info'!A:C,3,FALSE)</f>
        <v>Coakley</v>
      </c>
      <c r="I2599" s="6" t="str">
        <f>VLOOKUP(F2599,'Customer Info'!A:E,4,FALSE)</f>
        <v>Consumer</v>
      </c>
      <c r="J2599" s="2">
        <v>8433</v>
      </c>
      <c r="K2599" s="2">
        <v>7801</v>
      </c>
      <c r="L2599" s="2">
        <v>3</v>
      </c>
      <c r="M2599" s="7">
        <f t="shared" si="160"/>
        <v>23403</v>
      </c>
      <c r="N2599" s="7">
        <f t="shared" si="161"/>
        <v>25299</v>
      </c>
      <c r="O2599" s="2">
        <v>58</v>
      </c>
      <c r="P2599" s="8">
        <f t="shared" si="162"/>
        <v>25357</v>
      </c>
      <c r="Q2599" s="8">
        <f t="shared" si="163"/>
        <v>1896</v>
      </c>
      <c r="R2599" s="2" t="s">
        <v>28</v>
      </c>
      <c r="S2599" s="24" cm="1">
        <f t="array" ref="S2599">_xlfn.IFS(P2599&lt;5000, P2599*2%,  P2599&lt;25000, P2599*5%, P2599&lt;50000, P2599*7%, P2599&lt;10000, P2599*9%, P2599&lt;250000, P2599*12%, P2599&gt;=250000, P2599*15%)</f>
        <v>1774.9900000000002</v>
      </c>
    </row>
    <row r="2600" spans="1:19" x14ac:dyDescent="0.3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>VLOOKUP(F2600,'Customer Info'!A:B,2,FALSE)</f>
        <v>Rachel</v>
      </c>
      <c r="H2600" s="6" t="str">
        <f>VLOOKUP(F2600,'Customer Info'!A:C,3,FALSE)</f>
        <v>Payne</v>
      </c>
      <c r="I2600" s="6" t="str">
        <f>VLOOKUP(F2600,'Customer Info'!A:E,4,FALSE)</f>
        <v>Consumer</v>
      </c>
      <c r="J2600" s="2">
        <v>130</v>
      </c>
      <c r="K2600" s="2">
        <v>122</v>
      </c>
      <c r="L2600" s="2">
        <v>3</v>
      </c>
      <c r="M2600" s="7">
        <f t="shared" si="160"/>
        <v>366</v>
      </c>
      <c r="N2600" s="7">
        <f t="shared" si="161"/>
        <v>390</v>
      </c>
      <c r="O2600" s="2">
        <v>30</v>
      </c>
      <c r="P2600" s="8">
        <f t="shared" si="162"/>
        <v>420</v>
      </c>
      <c r="Q2600" s="8">
        <f t="shared" si="163"/>
        <v>24</v>
      </c>
      <c r="R2600" s="2" t="s">
        <v>50</v>
      </c>
      <c r="S2600" s="24" cm="1">
        <f t="array" ref="S2600">_xlfn.IFS(P2600&lt;5000, P2600*2%,  P2600&lt;25000, P2600*5%, P2600&lt;50000, P2600*7%, P2600&lt;10000, P2600*9%, P2600&lt;250000, P2600*12%, P2600&gt;=250000, P2600*15%)</f>
        <v>8.4</v>
      </c>
    </row>
    <row r="2601" spans="1:19" x14ac:dyDescent="0.3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>VLOOKUP(F2601,'Customer Info'!A:B,2,FALSE)</f>
        <v>Brooke</v>
      </c>
      <c r="H2601" s="6" t="str">
        <f>VLOOKUP(F2601,'Customer Info'!A:C,3,FALSE)</f>
        <v>Gillingham</v>
      </c>
      <c r="I2601" s="6" t="str">
        <f>VLOOKUP(F2601,'Customer Info'!A:E,4,FALSE)</f>
        <v>Home Office</v>
      </c>
      <c r="J2601" s="2">
        <v>3091</v>
      </c>
      <c r="K2601" s="2">
        <v>2889</v>
      </c>
      <c r="L2601" s="2">
        <v>7</v>
      </c>
      <c r="M2601" s="7">
        <f t="shared" si="160"/>
        <v>20223</v>
      </c>
      <c r="N2601" s="7">
        <f t="shared" si="161"/>
        <v>21637</v>
      </c>
      <c r="O2601" s="2">
        <v>36</v>
      </c>
      <c r="P2601" s="8">
        <f t="shared" si="162"/>
        <v>21673</v>
      </c>
      <c r="Q2601" s="8">
        <f t="shared" si="163"/>
        <v>1414</v>
      </c>
      <c r="R2601" s="2" t="s">
        <v>50</v>
      </c>
      <c r="S2601" s="24" cm="1">
        <f t="array" ref="S2601">_xlfn.IFS(P2601&lt;5000, P2601*2%,  P2601&lt;25000, P2601*5%, P2601&lt;50000, P2601*7%, P2601&lt;10000, P2601*9%, P2601&lt;250000, P2601*12%, P2601&gt;=250000, P2601*15%)</f>
        <v>1083.6500000000001</v>
      </c>
    </row>
    <row r="2602" spans="1:19" x14ac:dyDescent="0.3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>VLOOKUP(F2602,'Customer Info'!A:B,2,FALSE)</f>
        <v>Lisa</v>
      </c>
      <c r="H2602" s="6" t="str">
        <f>VLOOKUP(F2602,'Customer Info'!A:C,3,FALSE)</f>
        <v>Ryan</v>
      </c>
      <c r="I2602" s="6" t="str">
        <f>VLOOKUP(F2602,'Customer Info'!A:E,4,FALSE)</f>
        <v>Home Office</v>
      </c>
      <c r="J2602" s="2">
        <v>1574</v>
      </c>
      <c r="K2602" s="2">
        <v>1375</v>
      </c>
      <c r="L2602" s="2">
        <v>6</v>
      </c>
      <c r="M2602" s="7">
        <f t="shared" si="160"/>
        <v>8250</v>
      </c>
      <c r="N2602" s="7">
        <f t="shared" si="161"/>
        <v>9444</v>
      </c>
      <c r="O2602" s="2">
        <v>88</v>
      </c>
      <c r="P2602" s="8">
        <f t="shared" si="162"/>
        <v>9532</v>
      </c>
      <c r="Q2602" s="8">
        <f t="shared" si="163"/>
        <v>1194</v>
      </c>
      <c r="R2602" s="2" t="s">
        <v>50</v>
      </c>
      <c r="S2602" s="24" cm="1">
        <f t="array" ref="S2602">_xlfn.IFS(P2602&lt;5000, P2602*2%,  P2602&lt;25000, P2602*5%, P2602&lt;50000, P2602*7%, P2602&lt;10000, P2602*9%, P2602&lt;250000, P2602*12%, P2602&gt;=250000, P2602*15%)</f>
        <v>476.6</v>
      </c>
    </row>
    <row r="2603" spans="1:19" x14ac:dyDescent="0.3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>VLOOKUP(F2603,'Customer Info'!A:B,2,FALSE)</f>
        <v>Evan</v>
      </c>
      <c r="H2603" s="6" t="str">
        <f>VLOOKUP(F2603,'Customer Info'!A:C,3,FALSE)</f>
        <v>Bailliet</v>
      </c>
      <c r="I2603" s="6" t="str">
        <f>VLOOKUP(F2603,'Customer Info'!A:E,4,FALSE)</f>
        <v>Corporate</v>
      </c>
      <c r="J2603" s="2">
        <v>3017</v>
      </c>
      <c r="K2603" s="2">
        <v>2825</v>
      </c>
      <c r="L2603" s="2">
        <v>2</v>
      </c>
      <c r="M2603" s="7">
        <f t="shared" si="160"/>
        <v>5650</v>
      </c>
      <c r="N2603" s="7">
        <f t="shared" si="161"/>
        <v>6034</v>
      </c>
      <c r="O2603" s="2">
        <v>62</v>
      </c>
      <c r="P2603" s="8">
        <f t="shared" si="162"/>
        <v>6096</v>
      </c>
      <c r="Q2603" s="8">
        <f t="shared" si="163"/>
        <v>384</v>
      </c>
      <c r="R2603" s="2" t="s">
        <v>28</v>
      </c>
      <c r="S2603" s="24" cm="1">
        <f t="array" ref="S2603">_xlfn.IFS(P2603&lt;5000, P2603*2%,  P2603&lt;25000, P2603*5%, P2603&lt;50000, P2603*7%, P2603&lt;10000, P2603*9%, P2603&lt;250000, P2603*12%, P2603&gt;=250000, P2603*15%)</f>
        <v>304.8</v>
      </c>
    </row>
    <row r="2604" spans="1:19" x14ac:dyDescent="0.3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>VLOOKUP(F2604,'Customer Info'!A:B,2,FALSE)</f>
        <v>Clay</v>
      </c>
      <c r="H2604" s="6" t="str">
        <f>VLOOKUP(F2604,'Customer Info'!A:C,3,FALSE)</f>
        <v>Cheatham</v>
      </c>
      <c r="I2604" s="6" t="str">
        <f>VLOOKUP(F2604,'Customer Info'!A:E,4,FALSE)</f>
        <v>Home Office</v>
      </c>
      <c r="J2604" s="2">
        <v>835</v>
      </c>
      <c r="K2604" s="2">
        <v>796</v>
      </c>
      <c r="L2604" s="2">
        <v>8</v>
      </c>
      <c r="M2604" s="7">
        <f t="shared" si="160"/>
        <v>6368</v>
      </c>
      <c r="N2604" s="7">
        <f t="shared" si="161"/>
        <v>6680</v>
      </c>
      <c r="O2604" s="2">
        <v>33</v>
      </c>
      <c r="P2604" s="8">
        <f t="shared" si="162"/>
        <v>6713</v>
      </c>
      <c r="Q2604" s="8">
        <f t="shared" si="163"/>
        <v>312</v>
      </c>
      <c r="R2604" s="2" t="s">
        <v>28</v>
      </c>
      <c r="S2604" s="24" cm="1">
        <f t="array" ref="S2604">_xlfn.IFS(P2604&lt;5000, P2604*2%,  P2604&lt;25000, P2604*5%, P2604&lt;50000, P2604*7%, P2604&lt;10000, P2604*9%, P2604&lt;250000, P2604*12%, P2604&gt;=250000, P2604*15%)</f>
        <v>335.65000000000003</v>
      </c>
    </row>
    <row r="2605" spans="1:19" x14ac:dyDescent="0.3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>VLOOKUP(F2605,'Customer Info'!A:B,2,FALSE)</f>
        <v>John</v>
      </c>
      <c r="H2605" s="6" t="str">
        <f>VLOOKUP(F2605,'Customer Info'!A:C,3,FALSE)</f>
        <v>Huston</v>
      </c>
      <c r="I2605" s="6" t="str">
        <f>VLOOKUP(F2605,'Customer Info'!A:E,4,FALSE)</f>
        <v>Corporate</v>
      </c>
      <c r="J2605" s="2">
        <v>8686</v>
      </c>
      <c r="K2605" s="2">
        <v>8035</v>
      </c>
      <c r="L2605" s="2">
        <v>1</v>
      </c>
      <c r="M2605" s="7">
        <f t="shared" si="160"/>
        <v>8035</v>
      </c>
      <c r="N2605" s="7">
        <f t="shared" si="161"/>
        <v>8686</v>
      </c>
      <c r="O2605" s="2">
        <v>51</v>
      </c>
      <c r="P2605" s="8">
        <f t="shared" si="162"/>
        <v>8737</v>
      </c>
      <c r="Q2605" s="8">
        <f t="shared" si="163"/>
        <v>651</v>
      </c>
      <c r="R2605" s="2" t="s">
        <v>50</v>
      </c>
      <c r="S2605" s="24" cm="1">
        <f t="array" ref="S2605">_xlfn.IFS(P2605&lt;5000, P2605*2%,  P2605&lt;25000, P2605*5%, P2605&lt;50000, P2605*7%, P2605&lt;10000, P2605*9%, P2605&lt;250000, P2605*12%, P2605&gt;=250000, P2605*15%)</f>
        <v>436.85</v>
      </c>
    </row>
    <row r="2606" spans="1:19" x14ac:dyDescent="0.3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>VLOOKUP(F2606,'Customer Info'!A:B,2,FALSE)</f>
        <v>Brooke</v>
      </c>
      <c r="H2606" s="6" t="str">
        <f>VLOOKUP(F2606,'Customer Info'!A:C,3,FALSE)</f>
        <v>Gillingham</v>
      </c>
      <c r="I2606" s="6" t="str">
        <f>VLOOKUP(F2606,'Customer Info'!A:E,4,FALSE)</f>
        <v>Consumer</v>
      </c>
      <c r="J2606" s="2">
        <v>61</v>
      </c>
      <c r="K2606" s="2">
        <v>57</v>
      </c>
      <c r="L2606" s="2">
        <v>4</v>
      </c>
      <c r="M2606" s="7">
        <f t="shared" si="160"/>
        <v>228</v>
      </c>
      <c r="N2606" s="7">
        <f t="shared" si="161"/>
        <v>244</v>
      </c>
      <c r="O2606" s="2">
        <v>10</v>
      </c>
      <c r="P2606" s="8">
        <f t="shared" si="162"/>
        <v>254</v>
      </c>
      <c r="Q2606" s="8">
        <f t="shared" si="163"/>
        <v>16</v>
      </c>
      <c r="R2606" s="2" t="s">
        <v>28</v>
      </c>
      <c r="S2606" s="24" cm="1">
        <f t="array" ref="S2606">_xlfn.IFS(P2606&lt;5000, P2606*2%,  P2606&lt;25000, P2606*5%, P2606&lt;50000, P2606*7%, P2606&lt;10000, P2606*9%, P2606&lt;250000, P2606*12%, P2606&gt;=250000, P2606*15%)</f>
        <v>5.08</v>
      </c>
    </row>
    <row r="2607" spans="1:19" x14ac:dyDescent="0.3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>VLOOKUP(F2607,'Customer Info'!A:B,2,FALSE)</f>
        <v>Neil</v>
      </c>
      <c r="H2607" s="6" t="str">
        <f>VLOOKUP(F2607,'Customer Info'!A:C,3,FALSE)</f>
        <v>Knudson</v>
      </c>
      <c r="I2607" s="6" t="str">
        <f>VLOOKUP(F2607,'Customer Info'!A:E,4,FALSE)</f>
        <v>Home Office</v>
      </c>
      <c r="J2607" s="2">
        <v>3184</v>
      </c>
      <c r="K2607" s="2">
        <v>2947</v>
      </c>
      <c r="L2607" s="2">
        <v>2</v>
      </c>
      <c r="M2607" s="7">
        <f t="shared" si="160"/>
        <v>5894</v>
      </c>
      <c r="N2607" s="7">
        <f t="shared" si="161"/>
        <v>6368</v>
      </c>
      <c r="O2607" s="2">
        <v>63</v>
      </c>
      <c r="P2607" s="8">
        <f t="shared" si="162"/>
        <v>6431</v>
      </c>
      <c r="Q2607" s="8">
        <f t="shared" si="163"/>
        <v>474</v>
      </c>
      <c r="R2607" s="2" t="s">
        <v>50</v>
      </c>
      <c r="S2607" s="24" cm="1">
        <f t="array" ref="S2607">_xlfn.IFS(P2607&lt;5000, P2607*2%,  P2607&lt;25000, P2607*5%, P2607&lt;50000, P2607*7%, P2607&lt;10000, P2607*9%, P2607&lt;250000, P2607*12%, P2607&gt;=250000, P2607*15%)</f>
        <v>321.55</v>
      </c>
    </row>
    <row r="2608" spans="1:19" x14ac:dyDescent="0.3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>VLOOKUP(F2608,'Customer Info'!A:B,2,FALSE)</f>
        <v>Laurel</v>
      </c>
      <c r="H2608" s="6" t="str">
        <f>VLOOKUP(F2608,'Customer Info'!A:C,3,FALSE)</f>
        <v>Beltran</v>
      </c>
      <c r="I2608" s="6" t="str">
        <f>VLOOKUP(F2608,'Customer Info'!A:E,4,FALSE)</f>
        <v>Corporate</v>
      </c>
      <c r="J2608" s="2">
        <v>7361</v>
      </c>
      <c r="K2608" s="2">
        <v>6887</v>
      </c>
      <c r="L2608" s="2">
        <v>1</v>
      </c>
      <c r="M2608" s="7">
        <f t="shared" si="160"/>
        <v>6887</v>
      </c>
      <c r="N2608" s="7">
        <f t="shared" si="161"/>
        <v>7361</v>
      </c>
      <c r="O2608" s="2">
        <v>38</v>
      </c>
      <c r="P2608" s="8">
        <f t="shared" si="162"/>
        <v>7399</v>
      </c>
      <c r="Q2608" s="8">
        <f t="shared" si="163"/>
        <v>474</v>
      </c>
      <c r="R2608" s="2" t="s">
        <v>28</v>
      </c>
      <c r="S2608" s="24" cm="1">
        <f t="array" ref="S2608">_xlfn.IFS(P2608&lt;5000, P2608*2%,  P2608&lt;25000, P2608*5%, P2608&lt;50000, P2608*7%, P2608&lt;10000, P2608*9%, P2608&lt;250000, P2608*12%, P2608&gt;=250000, P2608*15%)</f>
        <v>369.95000000000005</v>
      </c>
    </row>
    <row r="2609" spans="1:19" x14ac:dyDescent="0.3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>VLOOKUP(F2609,'Customer Info'!A:B,2,FALSE)</f>
        <v>Adrian</v>
      </c>
      <c r="H2609" s="6" t="str">
        <f>VLOOKUP(F2609,'Customer Info'!A:C,3,FALSE)</f>
        <v>Barton</v>
      </c>
      <c r="I2609" s="6" t="str">
        <f>VLOOKUP(F2609,'Customer Info'!A:E,4,FALSE)</f>
        <v>Corporate</v>
      </c>
      <c r="J2609" s="2">
        <v>2790</v>
      </c>
      <c r="K2609" s="2">
        <v>2557</v>
      </c>
      <c r="L2609" s="2">
        <v>7</v>
      </c>
      <c r="M2609" s="7">
        <f t="shared" si="160"/>
        <v>17899</v>
      </c>
      <c r="N2609" s="7">
        <f t="shared" si="161"/>
        <v>19530</v>
      </c>
      <c r="O2609" s="2">
        <v>34</v>
      </c>
      <c r="P2609" s="8">
        <f t="shared" si="162"/>
        <v>19564</v>
      </c>
      <c r="Q2609" s="8">
        <f t="shared" si="163"/>
        <v>1631</v>
      </c>
      <c r="R2609" s="2" t="s">
        <v>28</v>
      </c>
      <c r="S2609" s="24" cm="1">
        <f t="array" ref="S2609">_xlfn.IFS(P2609&lt;5000, P2609*2%,  P2609&lt;25000, P2609*5%, P2609&lt;50000, P2609*7%, P2609&lt;10000, P2609*9%, P2609&lt;250000, P2609*12%, P2609&gt;=250000, P2609*15%)</f>
        <v>978.2</v>
      </c>
    </row>
    <row r="2610" spans="1:19" x14ac:dyDescent="0.3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>VLOOKUP(F2610,'Customer Info'!A:B,2,FALSE)</f>
        <v>Thomas</v>
      </c>
      <c r="H2610" s="6" t="str">
        <f>VLOOKUP(F2610,'Customer Info'!A:C,3,FALSE)</f>
        <v>Boland</v>
      </c>
      <c r="I2610" s="6" t="str">
        <f>VLOOKUP(F2610,'Customer Info'!A:E,4,FALSE)</f>
        <v>Consumer</v>
      </c>
      <c r="J2610" s="2">
        <v>2540</v>
      </c>
      <c r="K2610" s="2">
        <v>2397</v>
      </c>
      <c r="L2610" s="2">
        <v>3</v>
      </c>
      <c r="M2610" s="7">
        <f t="shared" si="160"/>
        <v>7191</v>
      </c>
      <c r="N2610" s="7">
        <f t="shared" si="161"/>
        <v>7620</v>
      </c>
      <c r="O2610" s="2">
        <v>80</v>
      </c>
      <c r="P2610" s="8">
        <f t="shared" si="162"/>
        <v>7700</v>
      </c>
      <c r="Q2610" s="8">
        <f t="shared" si="163"/>
        <v>429</v>
      </c>
      <c r="R2610" s="2" t="s">
        <v>28</v>
      </c>
      <c r="S2610" s="24" cm="1">
        <f t="array" ref="S2610">_xlfn.IFS(P2610&lt;5000, P2610*2%,  P2610&lt;25000, P2610*5%, P2610&lt;50000, P2610*7%, P2610&lt;10000, P2610*9%, P2610&lt;250000, P2610*12%, P2610&gt;=250000, P2610*15%)</f>
        <v>385</v>
      </c>
    </row>
    <row r="2611" spans="1:19" x14ac:dyDescent="0.3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>VLOOKUP(F2611,'Customer Info'!A:B,2,FALSE)</f>
        <v>Emily</v>
      </c>
      <c r="H2611" s="6" t="str">
        <f>VLOOKUP(F2611,'Customer Info'!A:C,3,FALSE)</f>
        <v>Grady</v>
      </c>
      <c r="I2611" s="6" t="str">
        <f>VLOOKUP(F2611,'Customer Info'!A:E,4,FALSE)</f>
        <v>Home Office</v>
      </c>
      <c r="J2611" s="2">
        <v>2418</v>
      </c>
      <c r="K2611" s="2">
        <v>2282</v>
      </c>
      <c r="L2611" s="2">
        <v>2</v>
      </c>
      <c r="M2611" s="7">
        <f t="shared" si="160"/>
        <v>4564</v>
      </c>
      <c r="N2611" s="7">
        <f t="shared" si="161"/>
        <v>4836</v>
      </c>
      <c r="O2611" s="2">
        <v>45</v>
      </c>
      <c r="P2611" s="8">
        <f t="shared" si="162"/>
        <v>4881</v>
      </c>
      <c r="Q2611" s="8">
        <f t="shared" si="163"/>
        <v>272</v>
      </c>
      <c r="R2611" s="2" t="s">
        <v>28</v>
      </c>
      <c r="S2611" s="24" cm="1">
        <f t="array" ref="S2611">_xlfn.IFS(P2611&lt;5000, P2611*2%,  P2611&lt;25000, P2611*5%, P2611&lt;50000, P2611*7%, P2611&lt;10000, P2611*9%, P2611&lt;250000, P2611*12%, P2611&gt;=250000, P2611*15%)</f>
        <v>97.62</v>
      </c>
    </row>
    <row r="2612" spans="1:19" x14ac:dyDescent="0.3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>VLOOKUP(F2612,'Customer Info'!A:B,2,FALSE)</f>
        <v>Brenda</v>
      </c>
      <c r="H2612" s="6" t="str">
        <f>VLOOKUP(F2612,'Customer Info'!A:C,3,FALSE)</f>
        <v>Bowman</v>
      </c>
      <c r="I2612" s="6" t="str">
        <f>VLOOKUP(F2612,'Customer Info'!A:E,4,FALSE)</f>
        <v>Consumer</v>
      </c>
      <c r="J2612" s="2">
        <v>6611</v>
      </c>
      <c r="K2612" s="2">
        <v>5943</v>
      </c>
      <c r="L2612" s="2">
        <v>3</v>
      </c>
      <c r="M2612" s="7">
        <f t="shared" si="160"/>
        <v>17829</v>
      </c>
      <c r="N2612" s="7">
        <f t="shared" si="161"/>
        <v>19833</v>
      </c>
      <c r="O2612" s="2">
        <v>64</v>
      </c>
      <c r="P2612" s="8">
        <f t="shared" si="162"/>
        <v>19897</v>
      </c>
      <c r="Q2612" s="8">
        <f t="shared" si="163"/>
        <v>2004</v>
      </c>
      <c r="R2612" s="2" t="s">
        <v>28</v>
      </c>
      <c r="S2612" s="24" cm="1">
        <f t="array" ref="S2612">_xlfn.IFS(P2612&lt;5000, P2612*2%,  P2612&lt;25000, P2612*5%, P2612&lt;50000, P2612*7%, P2612&lt;10000, P2612*9%, P2612&lt;250000, P2612*12%, P2612&gt;=250000, P2612*15%)</f>
        <v>994.85</v>
      </c>
    </row>
    <row r="2613" spans="1:19" x14ac:dyDescent="0.3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>VLOOKUP(F2613,'Customer Info'!A:B,2,FALSE)</f>
        <v>Charlotte</v>
      </c>
      <c r="H2613" s="6" t="str">
        <f>VLOOKUP(F2613,'Customer Info'!A:C,3,FALSE)</f>
        <v>Melton</v>
      </c>
      <c r="I2613" s="6" t="str">
        <f>VLOOKUP(F2613,'Customer Info'!A:E,4,FALSE)</f>
        <v>Consumer</v>
      </c>
      <c r="J2613" s="2">
        <v>148</v>
      </c>
      <c r="K2613" s="2">
        <v>136</v>
      </c>
      <c r="L2613" s="2">
        <v>2</v>
      </c>
      <c r="M2613" s="7">
        <f t="shared" si="160"/>
        <v>272</v>
      </c>
      <c r="N2613" s="7">
        <f t="shared" si="161"/>
        <v>296</v>
      </c>
      <c r="O2613" s="2">
        <v>30</v>
      </c>
      <c r="P2613" s="8">
        <f t="shared" si="162"/>
        <v>326</v>
      </c>
      <c r="Q2613" s="8">
        <f t="shared" si="163"/>
        <v>24</v>
      </c>
      <c r="R2613" s="2" t="s">
        <v>28</v>
      </c>
      <c r="S2613" s="24" cm="1">
        <f t="array" ref="S2613">_xlfn.IFS(P2613&lt;5000, P2613*2%,  P2613&lt;25000, P2613*5%, P2613&lt;50000, P2613*7%, P2613&lt;10000, P2613*9%, P2613&lt;250000, P2613*12%, P2613&gt;=250000, P2613*15%)</f>
        <v>6.5200000000000005</v>
      </c>
    </row>
    <row r="2614" spans="1:19" x14ac:dyDescent="0.3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>VLOOKUP(F2614,'Customer Info'!A:B,2,FALSE)</f>
        <v>Toby</v>
      </c>
      <c r="H2614" s="6" t="str">
        <f>VLOOKUP(F2614,'Customer Info'!A:C,3,FALSE)</f>
        <v>Braunhardt</v>
      </c>
      <c r="I2614" s="6" t="str">
        <f>VLOOKUP(F2614,'Customer Info'!A:E,4,FALSE)</f>
        <v>Corporate</v>
      </c>
      <c r="J2614" s="2">
        <v>1498</v>
      </c>
      <c r="K2614" s="2">
        <v>1335</v>
      </c>
      <c r="L2614" s="2">
        <v>2</v>
      </c>
      <c r="M2614" s="7">
        <f t="shared" si="160"/>
        <v>2670</v>
      </c>
      <c r="N2614" s="7">
        <f t="shared" si="161"/>
        <v>2996</v>
      </c>
      <c r="O2614" s="2">
        <v>96</v>
      </c>
      <c r="P2614" s="8">
        <f t="shared" si="162"/>
        <v>3092</v>
      </c>
      <c r="Q2614" s="8">
        <f t="shared" si="163"/>
        <v>326</v>
      </c>
      <c r="R2614" s="2" t="s">
        <v>50</v>
      </c>
      <c r="S2614" s="24" cm="1">
        <f t="array" ref="S2614">_xlfn.IFS(P2614&lt;5000, P2614*2%,  P2614&lt;25000, P2614*5%, P2614&lt;50000, P2614*7%, P2614&lt;10000, P2614*9%, P2614&lt;250000, P2614*12%, P2614&gt;=250000, P2614*15%)</f>
        <v>61.84</v>
      </c>
    </row>
    <row r="2615" spans="1:19" x14ac:dyDescent="0.3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>VLOOKUP(F2615,'Customer Info'!A:B,2,FALSE)</f>
        <v>Kelly</v>
      </c>
      <c r="H2615" s="6" t="str">
        <f>VLOOKUP(F2615,'Customer Info'!A:C,3,FALSE)</f>
        <v>Collister</v>
      </c>
      <c r="I2615" s="6" t="str">
        <f>VLOOKUP(F2615,'Customer Info'!A:E,4,FALSE)</f>
        <v>Corporate</v>
      </c>
      <c r="J2615" s="2">
        <v>4761</v>
      </c>
      <c r="K2615" s="2">
        <v>4368</v>
      </c>
      <c r="L2615" s="2">
        <v>5</v>
      </c>
      <c r="M2615" s="7">
        <f t="shared" si="160"/>
        <v>21840</v>
      </c>
      <c r="N2615" s="7">
        <f t="shared" si="161"/>
        <v>23805</v>
      </c>
      <c r="O2615" s="2">
        <v>79</v>
      </c>
      <c r="P2615" s="8">
        <f t="shared" si="162"/>
        <v>23884</v>
      </c>
      <c r="Q2615" s="8">
        <f t="shared" si="163"/>
        <v>1965</v>
      </c>
      <c r="R2615" s="2" t="s">
        <v>50</v>
      </c>
      <c r="S2615" s="24" cm="1">
        <f t="array" ref="S2615">_xlfn.IFS(P2615&lt;5000, P2615*2%,  P2615&lt;25000, P2615*5%, P2615&lt;50000, P2615*7%, P2615&lt;10000, P2615*9%, P2615&lt;250000, P2615*12%, P2615&gt;=250000, P2615*15%)</f>
        <v>1194.2</v>
      </c>
    </row>
    <row r="2616" spans="1:19" x14ac:dyDescent="0.3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>VLOOKUP(F2616,'Customer Info'!A:B,2,FALSE)</f>
        <v>Damala</v>
      </c>
      <c r="H2616" s="6" t="str">
        <f>VLOOKUP(F2616,'Customer Info'!A:C,3,FALSE)</f>
        <v>Kotsonis</v>
      </c>
      <c r="I2616" s="6" t="str">
        <f>VLOOKUP(F2616,'Customer Info'!A:E,4,FALSE)</f>
        <v>Corporate</v>
      </c>
      <c r="J2616" s="2">
        <v>3224</v>
      </c>
      <c r="K2616" s="2">
        <v>2984</v>
      </c>
      <c r="L2616" s="2">
        <v>2</v>
      </c>
      <c r="M2616" s="7">
        <f t="shared" si="160"/>
        <v>5968</v>
      </c>
      <c r="N2616" s="7">
        <f t="shared" si="161"/>
        <v>6448</v>
      </c>
      <c r="O2616" s="2">
        <v>29</v>
      </c>
      <c r="P2616" s="8">
        <f t="shared" si="162"/>
        <v>6477</v>
      </c>
      <c r="Q2616" s="8">
        <f t="shared" si="163"/>
        <v>480</v>
      </c>
      <c r="R2616" s="2" t="s">
        <v>26</v>
      </c>
      <c r="S2616" s="24" cm="1">
        <f t="array" ref="S2616">_xlfn.IFS(P2616&lt;5000, P2616*2%,  P2616&lt;25000, P2616*5%, P2616&lt;50000, P2616*7%, P2616&lt;10000, P2616*9%, P2616&lt;250000, P2616*12%, P2616&gt;=250000, P2616*15%)</f>
        <v>323.85000000000002</v>
      </c>
    </row>
    <row r="2617" spans="1:19" x14ac:dyDescent="0.3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>VLOOKUP(F2617,'Customer Info'!A:B,2,FALSE)</f>
        <v>Bill</v>
      </c>
      <c r="H2617" s="6" t="str">
        <f>VLOOKUP(F2617,'Customer Info'!A:C,3,FALSE)</f>
        <v>Stewart</v>
      </c>
      <c r="I2617" s="6" t="str">
        <f>VLOOKUP(F2617,'Customer Info'!A:E,4,FALSE)</f>
        <v>Consumer</v>
      </c>
      <c r="J2617" s="2">
        <v>1048</v>
      </c>
      <c r="K2617" s="2">
        <v>979</v>
      </c>
      <c r="L2617" s="2">
        <v>4</v>
      </c>
      <c r="M2617" s="7">
        <f t="shared" si="160"/>
        <v>3916</v>
      </c>
      <c r="N2617" s="7">
        <f t="shared" si="161"/>
        <v>4192</v>
      </c>
      <c r="O2617" s="2">
        <v>31</v>
      </c>
      <c r="P2617" s="8">
        <f t="shared" si="162"/>
        <v>4223</v>
      </c>
      <c r="Q2617" s="8">
        <f t="shared" si="163"/>
        <v>276</v>
      </c>
      <c r="R2617" s="2" t="s">
        <v>28</v>
      </c>
      <c r="S2617" s="24" cm="1">
        <f t="array" ref="S2617">_xlfn.IFS(P2617&lt;5000, P2617*2%,  P2617&lt;25000, P2617*5%, P2617&lt;50000, P2617*7%, P2617&lt;10000, P2617*9%, P2617&lt;250000, P2617*12%, P2617&gt;=250000, P2617*15%)</f>
        <v>84.460000000000008</v>
      </c>
    </row>
    <row r="2618" spans="1:19" x14ac:dyDescent="0.3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>VLOOKUP(F2618,'Customer Info'!A:B,2,FALSE)</f>
        <v>Cyra</v>
      </c>
      <c r="H2618" s="6" t="str">
        <f>VLOOKUP(F2618,'Customer Info'!A:C,3,FALSE)</f>
        <v>Reiten</v>
      </c>
      <c r="I2618" s="6" t="str">
        <f>VLOOKUP(F2618,'Customer Info'!A:E,4,FALSE)</f>
        <v>Consumer</v>
      </c>
      <c r="J2618" s="2">
        <v>8199</v>
      </c>
      <c r="K2618" s="2">
        <v>7523</v>
      </c>
      <c r="L2618" s="2">
        <v>4</v>
      </c>
      <c r="M2618" s="7">
        <f t="shared" si="160"/>
        <v>30092</v>
      </c>
      <c r="N2618" s="7">
        <f t="shared" si="161"/>
        <v>32796</v>
      </c>
      <c r="O2618" s="2">
        <v>23</v>
      </c>
      <c r="P2618" s="8">
        <f t="shared" si="162"/>
        <v>32819</v>
      </c>
      <c r="Q2618" s="8">
        <f t="shared" si="163"/>
        <v>2704</v>
      </c>
      <c r="R2618" s="2" t="s">
        <v>28</v>
      </c>
      <c r="S2618" s="24" cm="1">
        <f t="array" ref="S2618">_xlfn.IFS(P2618&lt;5000, P2618*2%,  P2618&lt;25000, P2618*5%, P2618&lt;50000, P2618*7%, P2618&lt;10000, P2618*9%, P2618&lt;250000, P2618*12%, P2618&gt;=250000, P2618*15%)</f>
        <v>2297.3300000000004</v>
      </c>
    </row>
    <row r="2619" spans="1:19" x14ac:dyDescent="0.3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>VLOOKUP(F2619,'Customer Info'!A:B,2,FALSE)</f>
        <v>Alex</v>
      </c>
      <c r="H2619" s="6" t="str">
        <f>VLOOKUP(F2619,'Customer Info'!A:C,3,FALSE)</f>
        <v>Avila</v>
      </c>
      <c r="I2619" s="6" t="str">
        <f>VLOOKUP(F2619,'Customer Info'!A:E,4,FALSE)</f>
        <v>Consumer</v>
      </c>
      <c r="J2619" s="2">
        <v>4808</v>
      </c>
      <c r="K2619" s="2">
        <v>4453</v>
      </c>
      <c r="L2619" s="2">
        <v>11</v>
      </c>
      <c r="M2619" s="7">
        <f t="shared" si="160"/>
        <v>48983</v>
      </c>
      <c r="N2619" s="7">
        <f t="shared" si="161"/>
        <v>52888</v>
      </c>
      <c r="O2619" s="2">
        <v>61</v>
      </c>
      <c r="P2619" s="8">
        <f t="shared" si="162"/>
        <v>52949</v>
      </c>
      <c r="Q2619" s="8">
        <f t="shared" si="163"/>
        <v>3905</v>
      </c>
      <c r="R2619" s="2" t="s">
        <v>28</v>
      </c>
      <c r="S2619" s="24" cm="1">
        <f t="array" ref="S2619">_xlfn.IFS(P2619&lt;5000, P2619*2%,  P2619&lt;25000, P2619*5%, P2619&lt;50000, P2619*7%, P2619&lt;10000, P2619*9%, P2619&lt;250000, P2619*12%, P2619&gt;=250000, P2619*15%)</f>
        <v>6353.88</v>
      </c>
    </row>
    <row r="2620" spans="1:19" x14ac:dyDescent="0.3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>VLOOKUP(F2620,'Customer Info'!A:B,2,FALSE)</f>
        <v>Jas</v>
      </c>
      <c r="H2620" s="6" t="str">
        <f>VLOOKUP(F2620,'Customer Info'!A:C,3,FALSE)</f>
        <v>O'Carroll</v>
      </c>
      <c r="I2620" s="6" t="str">
        <f>VLOOKUP(F2620,'Customer Info'!A:E,4,FALSE)</f>
        <v>Corporate</v>
      </c>
      <c r="J2620" s="2">
        <v>5882</v>
      </c>
      <c r="K2620" s="2">
        <v>5713</v>
      </c>
      <c r="L2620" s="2">
        <v>2</v>
      </c>
      <c r="M2620" s="7">
        <f t="shared" si="160"/>
        <v>11426</v>
      </c>
      <c r="N2620" s="7">
        <f t="shared" si="161"/>
        <v>11764</v>
      </c>
      <c r="O2620" s="2">
        <v>93</v>
      </c>
      <c r="P2620" s="8">
        <f t="shared" si="162"/>
        <v>11857</v>
      </c>
      <c r="Q2620" s="8">
        <f t="shared" si="163"/>
        <v>338</v>
      </c>
      <c r="R2620" s="2" t="s">
        <v>28</v>
      </c>
      <c r="S2620" s="24" cm="1">
        <f t="array" ref="S2620">_xlfn.IFS(P2620&lt;5000, P2620*2%,  P2620&lt;25000, P2620*5%, P2620&lt;50000, P2620*7%, P2620&lt;10000, P2620*9%, P2620&lt;250000, P2620*12%, P2620&gt;=250000, P2620*15%)</f>
        <v>592.85</v>
      </c>
    </row>
    <row r="2621" spans="1:19" x14ac:dyDescent="0.3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>VLOOKUP(F2621,'Customer Info'!A:B,2,FALSE)</f>
        <v>Brad</v>
      </c>
      <c r="H2621" s="6" t="str">
        <f>VLOOKUP(F2621,'Customer Info'!A:C,3,FALSE)</f>
        <v>Thomas</v>
      </c>
      <c r="I2621" s="6" t="str">
        <f>VLOOKUP(F2621,'Customer Info'!A:E,4,FALSE)</f>
        <v>Consumer</v>
      </c>
      <c r="J2621" s="2">
        <v>877</v>
      </c>
      <c r="K2621" s="2">
        <v>788</v>
      </c>
      <c r="L2621" s="2">
        <v>2</v>
      </c>
      <c r="M2621" s="7">
        <f t="shared" si="160"/>
        <v>1576</v>
      </c>
      <c r="N2621" s="7">
        <f t="shared" si="161"/>
        <v>1754</v>
      </c>
      <c r="O2621" s="2">
        <v>62</v>
      </c>
      <c r="P2621" s="8">
        <f t="shared" si="162"/>
        <v>1816</v>
      </c>
      <c r="Q2621" s="8">
        <f t="shared" si="163"/>
        <v>178</v>
      </c>
      <c r="R2621" s="2" t="s">
        <v>28</v>
      </c>
      <c r="S2621" s="24" cm="1">
        <f t="array" ref="S2621">_xlfn.IFS(P2621&lt;5000, P2621*2%,  P2621&lt;25000, P2621*5%, P2621&lt;50000, P2621*7%, P2621&lt;10000, P2621*9%, P2621&lt;250000, P2621*12%, P2621&gt;=250000, P2621*15%)</f>
        <v>36.32</v>
      </c>
    </row>
    <row r="2622" spans="1:19" x14ac:dyDescent="0.3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>VLOOKUP(F2622,'Customer Info'!A:B,2,FALSE)</f>
        <v>Bill</v>
      </c>
      <c r="H2622" s="6" t="str">
        <f>VLOOKUP(F2622,'Customer Info'!A:C,3,FALSE)</f>
        <v>Donatelli</v>
      </c>
      <c r="I2622" s="6" t="str">
        <f>VLOOKUP(F2622,'Customer Info'!A:E,4,FALSE)</f>
        <v>Corporate</v>
      </c>
      <c r="J2622" s="2">
        <v>7315</v>
      </c>
      <c r="K2622" s="2">
        <v>6967</v>
      </c>
      <c r="L2622" s="2">
        <v>1</v>
      </c>
      <c r="M2622" s="7">
        <f t="shared" si="160"/>
        <v>6967</v>
      </c>
      <c r="N2622" s="7">
        <f t="shared" si="161"/>
        <v>7315</v>
      </c>
      <c r="O2622" s="2">
        <v>39</v>
      </c>
      <c r="P2622" s="8">
        <f t="shared" si="162"/>
        <v>7354</v>
      </c>
      <c r="Q2622" s="8">
        <f t="shared" si="163"/>
        <v>348</v>
      </c>
      <c r="R2622" s="2" t="s">
        <v>56</v>
      </c>
      <c r="S2622" s="24" cm="1">
        <f t="array" ref="S2622">_xlfn.IFS(P2622&lt;5000, P2622*2%,  P2622&lt;25000, P2622*5%, P2622&lt;50000, P2622*7%, P2622&lt;10000, P2622*9%, P2622&lt;250000, P2622*12%, P2622&gt;=250000, P2622*15%)</f>
        <v>367.70000000000005</v>
      </c>
    </row>
    <row r="2623" spans="1:19" x14ac:dyDescent="0.3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>VLOOKUP(F2623,'Customer Info'!A:B,2,FALSE)</f>
        <v>Toby</v>
      </c>
      <c r="H2623" s="6" t="str">
        <f>VLOOKUP(F2623,'Customer Info'!A:C,3,FALSE)</f>
        <v>Gnade</v>
      </c>
      <c r="I2623" s="6" t="str">
        <f>VLOOKUP(F2623,'Customer Info'!A:E,4,FALSE)</f>
        <v>Corporate</v>
      </c>
      <c r="J2623" s="2">
        <v>63</v>
      </c>
      <c r="K2623" s="2">
        <v>58</v>
      </c>
      <c r="L2623" s="2">
        <v>3</v>
      </c>
      <c r="M2623" s="7">
        <f t="shared" si="160"/>
        <v>174</v>
      </c>
      <c r="N2623" s="7">
        <f t="shared" si="161"/>
        <v>189</v>
      </c>
      <c r="O2623" s="2">
        <v>10</v>
      </c>
      <c r="P2623" s="8">
        <f t="shared" si="162"/>
        <v>199</v>
      </c>
      <c r="Q2623" s="8">
        <f t="shared" si="163"/>
        <v>15</v>
      </c>
      <c r="R2623" s="2" t="s">
        <v>28</v>
      </c>
      <c r="S2623" s="24" cm="1">
        <f t="array" ref="S2623">_xlfn.IFS(P2623&lt;5000, P2623*2%,  P2623&lt;25000, P2623*5%, P2623&lt;50000, P2623*7%, P2623&lt;10000, P2623*9%, P2623&lt;250000, P2623*12%, P2623&gt;=250000, P2623*15%)</f>
        <v>3.98</v>
      </c>
    </row>
    <row r="2624" spans="1:19" x14ac:dyDescent="0.3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>VLOOKUP(F2624,'Customer Info'!A:B,2,FALSE)</f>
        <v>Becky</v>
      </c>
      <c r="H2624" s="6" t="str">
        <f>VLOOKUP(F2624,'Customer Info'!A:C,3,FALSE)</f>
        <v>Pak</v>
      </c>
      <c r="I2624" s="6" t="str">
        <f>VLOOKUP(F2624,'Customer Info'!A:E,4,FALSE)</f>
        <v>Corporate</v>
      </c>
      <c r="J2624" s="2">
        <v>191</v>
      </c>
      <c r="K2624" s="2">
        <v>170</v>
      </c>
      <c r="L2624" s="2">
        <v>3</v>
      </c>
      <c r="M2624" s="7">
        <f t="shared" si="160"/>
        <v>510</v>
      </c>
      <c r="N2624" s="7">
        <f t="shared" si="161"/>
        <v>573</v>
      </c>
      <c r="O2624" s="2">
        <v>30</v>
      </c>
      <c r="P2624" s="8">
        <f t="shared" si="162"/>
        <v>603</v>
      </c>
      <c r="Q2624" s="8">
        <f t="shared" si="163"/>
        <v>63</v>
      </c>
      <c r="R2624" s="2" t="s">
        <v>28</v>
      </c>
      <c r="S2624" s="24" cm="1">
        <f t="array" ref="S2624">_xlfn.IFS(P2624&lt;5000, P2624*2%,  P2624&lt;25000, P2624*5%, P2624&lt;50000, P2624*7%, P2624&lt;10000, P2624*9%, P2624&lt;250000, P2624*12%, P2624&gt;=250000, P2624*15%)</f>
        <v>12.06</v>
      </c>
    </row>
    <row r="2625" spans="1:19" x14ac:dyDescent="0.3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>VLOOKUP(F2625,'Customer Info'!A:B,2,FALSE)</f>
        <v>Christy</v>
      </c>
      <c r="H2625" s="6" t="str">
        <f>VLOOKUP(F2625,'Customer Info'!A:C,3,FALSE)</f>
        <v>Brittain</v>
      </c>
      <c r="I2625" s="6" t="str">
        <f>VLOOKUP(F2625,'Customer Info'!A:E,4,FALSE)</f>
        <v>Consumer</v>
      </c>
      <c r="J2625" s="2">
        <v>2540</v>
      </c>
      <c r="K2625" s="2">
        <v>2397</v>
      </c>
      <c r="L2625" s="2">
        <v>2</v>
      </c>
      <c r="M2625" s="7">
        <f t="shared" si="160"/>
        <v>4794</v>
      </c>
      <c r="N2625" s="7">
        <f t="shared" si="161"/>
        <v>5080</v>
      </c>
      <c r="O2625" s="2">
        <v>73</v>
      </c>
      <c r="P2625" s="8">
        <f t="shared" si="162"/>
        <v>5153</v>
      </c>
      <c r="Q2625" s="8">
        <f t="shared" si="163"/>
        <v>286</v>
      </c>
      <c r="R2625" s="2" t="s">
        <v>28</v>
      </c>
      <c r="S2625" s="24" cm="1">
        <f t="array" ref="S2625">_xlfn.IFS(P2625&lt;5000, P2625*2%,  P2625&lt;25000, P2625*5%, P2625&lt;50000, P2625*7%, P2625&lt;10000, P2625*9%, P2625&lt;250000, P2625*12%, P2625&gt;=250000, P2625*15%)</f>
        <v>257.65000000000003</v>
      </c>
    </row>
    <row r="2626" spans="1:19" x14ac:dyDescent="0.3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>VLOOKUP(F2626,'Customer Info'!A:B,2,FALSE)</f>
        <v>Thea</v>
      </c>
      <c r="H2626" s="6" t="str">
        <f>VLOOKUP(F2626,'Customer Info'!A:C,3,FALSE)</f>
        <v>Hendricks</v>
      </c>
      <c r="I2626" s="6" t="str">
        <f>VLOOKUP(F2626,'Customer Info'!A:E,4,FALSE)</f>
        <v>Home Office</v>
      </c>
      <c r="J2626" s="2">
        <v>142</v>
      </c>
      <c r="K2626" s="2">
        <v>129</v>
      </c>
      <c r="L2626" s="2">
        <v>2</v>
      </c>
      <c r="M2626" s="7">
        <f t="shared" si="160"/>
        <v>258</v>
      </c>
      <c r="N2626" s="7">
        <f t="shared" si="161"/>
        <v>284</v>
      </c>
      <c r="O2626" s="2">
        <v>30</v>
      </c>
      <c r="P2626" s="8">
        <f t="shared" si="162"/>
        <v>314</v>
      </c>
      <c r="Q2626" s="8">
        <f t="shared" si="163"/>
        <v>26</v>
      </c>
      <c r="R2626" s="2" t="s">
        <v>28</v>
      </c>
      <c r="S2626" s="24" cm="1">
        <f t="array" ref="S2626">_xlfn.IFS(P2626&lt;5000, P2626*2%,  P2626&lt;25000, P2626*5%, P2626&lt;50000, P2626*7%, P2626&lt;10000, P2626*9%, P2626&lt;250000, P2626*12%, P2626&gt;=250000, P2626*15%)</f>
        <v>6.28</v>
      </c>
    </row>
    <row r="2627" spans="1:19" x14ac:dyDescent="0.3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>VLOOKUP(F2627,'Customer Info'!A:B,2,FALSE)</f>
        <v>Eileen</v>
      </c>
      <c r="H2627" s="6" t="str">
        <f>VLOOKUP(F2627,'Customer Info'!A:C,3,FALSE)</f>
        <v>Kiefer</v>
      </c>
      <c r="I2627" s="6" t="str">
        <f>VLOOKUP(F2627,'Customer Info'!A:E,4,FALSE)</f>
        <v>Consumer</v>
      </c>
      <c r="J2627" s="2">
        <v>8199</v>
      </c>
      <c r="K2627" s="2">
        <v>7523</v>
      </c>
      <c r="L2627" s="2">
        <v>5</v>
      </c>
      <c r="M2627" s="7">
        <f t="shared" si="160"/>
        <v>37615</v>
      </c>
      <c r="N2627" s="7">
        <f t="shared" si="161"/>
        <v>40995</v>
      </c>
      <c r="O2627" s="2">
        <v>50</v>
      </c>
      <c r="P2627" s="8">
        <f t="shared" si="162"/>
        <v>41045</v>
      </c>
      <c r="Q2627" s="8">
        <f t="shared" si="163"/>
        <v>3380</v>
      </c>
      <c r="R2627" s="2" t="s">
        <v>28</v>
      </c>
      <c r="S2627" s="24" cm="1">
        <f t="array" ref="S2627">_xlfn.IFS(P2627&lt;5000, P2627*2%,  P2627&lt;25000, P2627*5%, P2627&lt;50000, P2627*7%, P2627&lt;10000, P2627*9%, P2627&lt;250000, P2627*12%, P2627&gt;=250000, P2627*15%)</f>
        <v>2873.15</v>
      </c>
    </row>
    <row r="2628" spans="1:19" x14ac:dyDescent="0.3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>VLOOKUP(F2628,'Customer Info'!A:B,2,FALSE)</f>
        <v>Michael</v>
      </c>
      <c r="H2628" s="6" t="str">
        <f>VLOOKUP(F2628,'Customer Info'!A:C,3,FALSE)</f>
        <v>Moore</v>
      </c>
      <c r="I2628" s="6" t="str">
        <f>VLOOKUP(F2628,'Customer Info'!A:E,4,FALSE)</f>
        <v>Corporate</v>
      </c>
      <c r="J2628" s="2">
        <v>35350</v>
      </c>
      <c r="K2628" s="2">
        <v>33037</v>
      </c>
      <c r="L2628" s="2">
        <v>3</v>
      </c>
      <c r="M2628" s="7">
        <f t="shared" si="160"/>
        <v>99111</v>
      </c>
      <c r="N2628" s="7">
        <f t="shared" si="161"/>
        <v>106050</v>
      </c>
      <c r="O2628" s="2">
        <v>71</v>
      </c>
      <c r="P2628" s="8">
        <f t="shared" si="162"/>
        <v>106121</v>
      </c>
      <c r="Q2628" s="8">
        <f t="shared" si="163"/>
        <v>6939</v>
      </c>
      <c r="R2628" s="2" t="s">
        <v>50</v>
      </c>
      <c r="S2628" s="24" cm="1">
        <f t="array" ref="S2628">_xlfn.IFS(P2628&lt;5000, P2628*2%,  P2628&lt;25000, P2628*5%, P2628&lt;50000, P2628*7%, P2628&lt;10000, P2628*9%, P2628&lt;250000, P2628*12%, P2628&gt;=250000, P2628*15%)</f>
        <v>12734.52</v>
      </c>
    </row>
    <row r="2629" spans="1:19" x14ac:dyDescent="0.3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>VLOOKUP(F2629,'Customer Info'!A:B,2,FALSE)</f>
        <v>Anna</v>
      </c>
      <c r="H2629" s="6" t="str">
        <f>VLOOKUP(F2629,'Customer Info'!A:C,3,FALSE)</f>
        <v>Gayman</v>
      </c>
      <c r="I2629" s="6" t="str">
        <f>VLOOKUP(F2629,'Customer Info'!A:E,4,FALSE)</f>
        <v>Consumer</v>
      </c>
      <c r="J2629" s="2">
        <v>2843</v>
      </c>
      <c r="K2629" s="2">
        <v>2735</v>
      </c>
      <c r="L2629" s="2">
        <v>2</v>
      </c>
      <c r="M2629" s="7">
        <f t="shared" si="160"/>
        <v>5470</v>
      </c>
      <c r="N2629" s="7">
        <f t="shared" si="161"/>
        <v>5686</v>
      </c>
      <c r="O2629" s="2">
        <v>75</v>
      </c>
      <c r="P2629" s="8">
        <f t="shared" si="162"/>
        <v>5761</v>
      </c>
      <c r="Q2629" s="8">
        <f t="shared" si="163"/>
        <v>216</v>
      </c>
      <c r="R2629" s="2" t="s">
        <v>50</v>
      </c>
      <c r="S2629" s="24" cm="1">
        <f t="array" ref="S2629">_xlfn.IFS(P2629&lt;5000, P2629*2%,  P2629&lt;25000, P2629*5%, P2629&lt;50000, P2629*7%, P2629&lt;10000, P2629*9%, P2629&lt;250000, P2629*12%, P2629&gt;=250000, P2629*15%)</f>
        <v>288.05</v>
      </c>
    </row>
    <row r="2630" spans="1:19" x14ac:dyDescent="0.3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>VLOOKUP(F2630,'Customer Info'!A:B,2,FALSE)</f>
        <v>Sanjit</v>
      </c>
      <c r="H2630" s="6" t="str">
        <f>VLOOKUP(F2630,'Customer Info'!A:C,3,FALSE)</f>
        <v>Chand</v>
      </c>
      <c r="I2630" s="6" t="str">
        <f>VLOOKUP(F2630,'Customer Info'!A:E,4,FALSE)</f>
        <v>Corporate</v>
      </c>
      <c r="J2630" s="2">
        <v>1358</v>
      </c>
      <c r="K2630" s="2">
        <v>1270</v>
      </c>
      <c r="L2630" s="2">
        <v>8</v>
      </c>
      <c r="M2630" s="7">
        <f t="shared" si="160"/>
        <v>10160</v>
      </c>
      <c r="N2630" s="7">
        <f t="shared" si="161"/>
        <v>10864</v>
      </c>
      <c r="O2630" s="2">
        <v>35</v>
      </c>
      <c r="P2630" s="8">
        <f t="shared" si="162"/>
        <v>10899</v>
      </c>
      <c r="Q2630" s="8">
        <f t="shared" si="163"/>
        <v>704</v>
      </c>
      <c r="R2630" s="2" t="s">
        <v>28</v>
      </c>
      <c r="S2630" s="24" cm="1">
        <f t="array" ref="S2630">_xlfn.IFS(P2630&lt;5000, P2630*2%,  P2630&lt;25000, P2630*5%, P2630&lt;50000, P2630*7%, P2630&lt;10000, P2630*9%, P2630&lt;250000, P2630*12%, P2630&gt;=250000, P2630*15%)</f>
        <v>544.95000000000005</v>
      </c>
    </row>
    <row r="2631" spans="1:19" x14ac:dyDescent="0.3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>VLOOKUP(F2631,'Customer Info'!A:B,2,FALSE)</f>
        <v>Tamara</v>
      </c>
      <c r="H2631" s="6" t="str">
        <f>VLOOKUP(F2631,'Customer Info'!A:C,3,FALSE)</f>
        <v>Chand</v>
      </c>
      <c r="I2631" s="6" t="str">
        <f>VLOOKUP(F2631,'Customer Info'!A:E,4,FALSE)</f>
        <v>Corporate</v>
      </c>
      <c r="J2631" s="2">
        <v>101</v>
      </c>
      <c r="K2631" s="2">
        <v>98</v>
      </c>
      <c r="L2631" s="2">
        <v>2</v>
      </c>
      <c r="M2631" s="7">
        <f t="shared" si="160"/>
        <v>196</v>
      </c>
      <c r="N2631" s="7">
        <f t="shared" si="161"/>
        <v>202</v>
      </c>
      <c r="O2631" s="2">
        <v>10</v>
      </c>
      <c r="P2631" s="8">
        <f t="shared" si="162"/>
        <v>212</v>
      </c>
      <c r="Q2631" s="8">
        <f t="shared" si="163"/>
        <v>6</v>
      </c>
      <c r="R2631" s="2" t="s">
        <v>50</v>
      </c>
      <c r="S2631" s="24" cm="1">
        <f t="array" ref="S2631">_xlfn.IFS(P2631&lt;5000, P2631*2%,  P2631&lt;25000, P2631*5%, P2631&lt;50000, P2631*7%, P2631&lt;10000, P2631*9%, P2631&lt;250000, P2631*12%, P2631&gt;=250000, P2631*15%)</f>
        <v>4.24</v>
      </c>
    </row>
    <row r="2632" spans="1:19" x14ac:dyDescent="0.3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>VLOOKUP(F2632,'Customer Info'!A:B,2,FALSE)</f>
        <v>Adam</v>
      </c>
      <c r="H2632" s="6" t="str">
        <f>VLOOKUP(F2632,'Customer Info'!A:C,3,FALSE)</f>
        <v>Bellavance</v>
      </c>
      <c r="I2632" s="6" t="str">
        <f>VLOOKUP(F2632,'Customer Info'!A:E,4,FALSE)</f>
        <v>Corporate</v>
      </c>
      <c r="J2632" s="2">
        <v>1859</v>
      </c>
      <c r="K2632" s="2">
        <v>1755</v>
      </c>
      <c r="L2632" s="2">
        <v>3</v>
      </c>
      <c r="M2632" s="7">
        <f t="shared" si="160"/>
        <v>5265</v>
      </c>
      <c r="N2632" s="7">
        <f t="shared" si="161"/>
        <v>5577</v>
      </c>
      <c r="O2632" s="2">
        <v>51</v>
      </c>
      <c r="P2632" s="8">
        <f t="shared" si="162"/>
        <v>5628</v>
      </c>
      <c r="Q2632" s="8">
        <f t="shared" si="163"/>
        <v>312</v>
      </c>
      <c r="R2632" s="2" t="s">
        <v>50</v>
      </c>
      <c r="S2632" s="24" cm="1">
        <f t="array" ref="S2632">_xlfn.IFS(P2632&lt;5000, P2632*2%,  P2632&lt;25000, P2632*5%, P2632&lt;50000, P2632*7%, P2632&lt;10000, P2632*9%, P2632&lt;250000, P2632*12%, P2632&gt;=250000, P2632*15%)</f>
        <v>281.40000000000003</v>
      </c>
    </row>
    <row r="2633" spans="1:19" x14ac:dyDescent="0.3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>VLOOKUP(F2633,'Customer Info'!A:B,2,FALSE)</f>
        <v>Brooke</v>
      </c>
      <c r="H2633" s="6" t="str">
        <f>VLOOKUP(F2633,'Customer Info'!A:C,3,FALSE)</f>
        <v>Gillingham</v>
      </c>
      <c r="I2633" s="6" t="str">
        <f>VLOOKUP(F2633,'Customer Info'!A:E,4,FALSE)</f>
        <v>Consumer</v>
      </c>
      <c r="J2633" s="2">
        <v>877</v>
      </c>
      <c r="K2633" s="2">
        <v>788</v>
      </c>
      <c r="L2633" s="2">
        <v>4</v>
      </c>
      <c r="M2633" s="7">
        <f t="shared" si="160"/>
        <v>3152</v>
      </c>
      <c r="N2633" s="7">
        <f t="shared" si="161"/>
        <v>3508</v>
      </c>
      <c r="O2633" s="2">
        <v>46</v>
      </c>
      <c r="P2633" s="8">
        <f t="shared" si="162"/>
        <v>3554</v>
      </c>
      <c r="Q2633" s="8">
        <f t="shared" si="163"/>
        <v>356</v>
      </c>
      <c r="R2633" s="2" t="s">
        <v>28</v>
      </c>
      <c r="S2633" s="24" cm="1">
        <f t="array" ref="S2633">_xlfn.IFS(P2633&lt;5000, P2633*2%,  P2633&lt;25000, P2633*5%, P2633&lt;50000, P2633*7%, P2633&lt;10000, P2633*9%, P2633&lt;250000, P2633*12%, P2633&gt;=250000, P2633*15%)</f>
        <v>71.08</v>
      </c>
    </row>
    <row r="2634" spans="1:19" x14ac:dyDescent="0.3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>VLOOKUP(F2634,'Customer Info'!A:B,2,FALSE)</f>
        <v>Lindsay</v>
      </c>
      <c r="H2634" s="6" t="str">
        <f>VLOOKUP(F2634,'Customer Info'!A:C,3,FALSE)</f>
        <v>Castell</v>
      </c>
      <c r="I2634" s="6" t="str">
        <f>VLOOKUP(F2634,'Customer Info'!A:E,4,FALSE)</f>
        <v>Corporate</v>
      </c>
      <c r="J2634" s="2">
        <v>82</v>
      </c>
      <c r="K2634" s="2">
        <v>79</v>
      </c>
      <c r="L2634" s="2">
        <v>4</v>
      </c>
      <c r="M2634" s="7">
        <f t="shared" si="160"/>
        <v>316</v>
      </c>
      <c r="N2634" s="7">
        <f t="shared" si="161"/>
        <v>328</v>
      </c>
      <c r="O2634" s="2">
        <v>10</v>
      </c>
      <c r="P2634" s="8">
        <f t="shared" si="162"/>
        <v>338</v>
      </c>
      <c r="Q2634" s="8">
        <f t="shared" si="163"/>
        <v>12</v>
      </c>
      <c r="R2634" s="2" t="s">
        <v>50</v>
      </c>
      <c r="S2634" s="24" cm="1">
        <f t="array" ref="S2634">_xlfn.IFS(P2634&lt;5000, P2634*2%,  P2634&lt;25000, P2634*5%, P2634&lt;50000, P2634*7%, P2634&lt;10000, P2634*9%, P2634&lt;250000, P2634*12%, P2634&gt;=250000, P2634*15%)</f>
        <v>6.76</v>
      </c>
    </row>
    <row r="2635" spans="1:19" x14ac:dyDescent="0.3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>VLOOKUP(F2635,'Customer Info'!A:B,2,FALSE)</f>
        <v>Maureen</v>
      </c>
      <c r="H2635" s="6" t="str">
        <f>VLOOKUP(F2635,'Customer Info'!A:C,3,FALSE)</f>
        <v>Fritzler</v>
      </c>
      <c r="I2635" s="6" t="str">
        <f>VLOOKUP(F2635,'Customer Info'!A:E,4,FALSE)</f>
        <v>Consumer</v>
      </c>
      <c r="J2635" s="2">
        <v>1637</v>
      </c>
      <c r="K2635" s="2">
        <v>1591</v>
      </c>
      <c r="L2635" s="2">
        <v>1</v>
      </c>
      <c r="M2635" s="7">
        <f t="shared" ref="M2635:M2698" si="164">K2635*L2635</f>
        <v>1591</v>
      </c>
      <c r="N2635" s="7">
        <f t="shared" ref="N2635:N2698" si="165">J2635*L2635</f>
        <v>1637</v>
      </c>
      <c r="O2635" s="2">
        <v>85</v>
      </c>
      <c r="P2635" s="8">
        <f t="shared" ref="P2635:P2698" si="166">N2635+O2635</f>
        <v>1722</v>
      </c>
      <c r="Q2635" s="8">
        <f t="shared" ref="Q2635:Q2698" si="167">N2635-M2635</f>
        <v>46</v>
      </c>
      <c r="R2635" s="2" t="s">
        <v>50</v>
      </c>
      <c r="S2635" s="24" cm="1">
        <f t="array" ref="S2635">_xlfn.IFS(P2635&lt;5000, P2635*2%,  P2635&lt;25000, P2635*5%, P2635&lt;50000, P2635*7%, P2635&lt;10000, P2635*9%, P2635&lt;250000, P2635*12%, P2635&gt;=250000, P2635*15%)</f>
        <v>34.44</v>
      </c>
    </row>
    <row r="2636" spans="1:19" x14ac:dyDescent="0.3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>VLOOKUP(F2636,'Customer Info'!A:B,2,FALSE)</f>
        <v>Thais</v>
      </c>
      <c r="H2636" s="6" t="str">
        <f>VLOOKUP(F2636,'Customer Info'!A:C,3,FALSE)</f>
        <v>Sissman</v>
      </c>
      <c r="I2636" s="6" t="str">
        <f>VLOOKUP(F2636,'Customer Info'!A:E,4,FALSE)</f>
        <v>Corporate</v>
      </c>
      <c r="J2636" s="2">
        <v>7534</v>
      </c>
      <c r="K2636" s="2">
        <v>7106</v>
      </c>
      <c r="L2636" s="2">
        <v>2</v>
      </c>
      <c r="M2636" s="7">
        <f t="shared" si="164"/>
        <v>14212</v>
      </c>
      <c r="N2636" s="7">
        <f t="shared" si="165"/>
        <v>15068</v>
      </c>
      <c r="O2636" s="2">
        <v>77</v>
      </c>
      <c r="P2636" s="8">
        <f t="shared" si="166"/>
        <v>15145</v>
      </c>
      <c r="Q2636" s="8">
        <f t="shared" si="167"/>
        <v>856</v>
      </c>
      <c r="R2636" s="2" t="s">
        <v>28</v>
      </c>
      <c r="S2636" s="24" cm="1">
        <f t="array" ref="S2636">_xlfn.IFS(P2636&lt;5000, P2636*2%,  P2636&lt;25000, P2636*5%, P2636&lt;50000, P2636*7%, P2636&lt;10000, P2636*9%, P2636&lt;250000, P2636*12%, P2636&gt;=250000, P2636*15%)</f>
        <v>757.25</v>
      </c>
    </row>
    <row r="2637" spans="1:19" x14ac:dyDescent="0.3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>VLOOKUP(F2637,'Customer Info'!A:B,2,FALSE)</f>
        <v>Julia</v>
      </c>
      <c r="H2637" s="6" t="str">
        <f>VLOOKUP(F2637,'Customer Info'!A:C,3,FALSE)</f>
        <v>Barnett</v>
      </c>
      <c r="I2637" s="6" t="str">
        <f>VLOOKUP(F2637,'Customer Info'!A:E,4,FALSE)</f>
        <v>Home Office</v>
      </c>
      <c r="J2637" s="2">
        <v>2843</v>
      </c>
      <c r="K2637" s="2">
        <v>2735</v>
      </c>
      <c r="L2637" s="2">
        <v>3</v>
      </c>
      <c r="M2637" s="7">
        <f t="shared" si="164"/>
        <v>8205</v>
      </c>
      <c r="N2637" s="7">
        <f t="shared" si="165"/>
        <v>8529</v>
      </c>
      <c r="O2637" s="2">
        <v>23</v>
      </c>
      <c r="P2637" s="8">
        <f t="shared" si="166"/>
        <v>8552</v>
      </c>
      <c r="Q2637" s="8">
        <f t="shared" si="167"/>
        <v>324</v>
      </c>
      <c r="R2637" s="2" t="s">
        <v>28</v>
      </c>
      <c r="S2637" s="24" cm="1">
        <f t="array" ref="S2637">_xlfn.IFS(P2637&lt;5000, P2637*2%,  P2637&lt;25000, P2637*5%, P2637&lt;50000, P2637*7%, P2637&lt;10000, P2637*9%, P2637&lt;250000, P2637*12%, P2637&gt;=250000, P2637*15%)</f>
        <v>427.6</v>
      </c>
    </row>
    <row r="2638" spans="1:19" x14ac:dyDescent="0.3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>VLOOKUP(F2638,'Customer Info'!A:B,2,FALSE)</f>
        <v>Jack</v>
      </c>
      <c r="H2638" s="6" t="str">
        <f>VLOOKUP(F2638,'Customer Info'!A:C,3,FALSE)</f>
        <v>Garza</v>
      </c>
      <c r="I2638" s="6" t="str">
        <f>VLOOKUP(F2638,'Customer Info'!A:E,4,FALSE)</f>
        <v>Home Office</v>
      </c>
      <c r="J2638" s="2">
        <v>206</v>
      </c>
      <c r="K2638" s="2">
        <v>189</v>
      </c>
      <c r="L2638" s="2">
        <v>4</v>
      </c>
      <c r="M2638" s="7">
        <f t="shared" si="164"/>
        <v>756</v>
      </c>
      <c r="N2638" s="7">
        <f t="shared" si="165"/>
        <v>824</v>
      </c>
      <c r="O2638" s="2">
        <v>30</v>
      </c>
      <c r="P2638" s="8">
        <f t="shared" si="166"/>
        <v>854</v>
      </c>
      <c r="Q2638" s="8">
        <f t="shared" si="167"/>
        <v>68</v>
      </c>
      <c r="R2638" s="2" t="s">
        <v>28</v>
      </c>
      <c r="S2638" s="24" cm="1">
        <f t="array" ref="S2638">_xlfn.IFS(P2638&lt;5000, P2638*2%,  P2638&lt;25000, P2638*5%, P2638&lt;50000, P2638*7%, P2638&lt;10000, P2638*9%, P2638&lt;250000, P2638*12%, P2638&gt;=250000, P2638*15%)</f>
        <v>17.080000000000002</v>
      </c>
    </row>
    <row r="2639" spans="1:19" x14ac:dyDescent="0.3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>VLOOKUP(F2639,'Customer Info'!A:B,2,FALSE)</f>
        <v>Laurel</v>
      </c>
      <c r="H2639" s="6" t="str">
        <f>VLOOKUP(F2639,'Customer Info'!A:C,3,FALSE)</f>
        <v>Workman</v>
      </c>
      <c r="I2639" s="6" t="str">
        <f>VLOOKUP(F2639,'Customer Info'!A:E,4,FALSE)</f>
        <v>Consumer</v>
      </c>
      <c r="J2639" s="2">
        <v>3341</v>
      </c>
      <c r="K2639" s="2">
        <v>3152</v>
      </c>
      <c r="L2639" s="2">
        <v>2</v>
      </c>
      <c r="M2639" s="7">
        <f t="shared" si="164"/>
        <v>6304</v>
      </c>
      <c r="N2639" s="7">
        <f t="shared" si="165"/>
        <v>6682</v>
      </c>
      <c r="O2639" s="2">
        <v>84</v>
      </c>
      <c r="P2639" s="8">
        <f t="shared" si="166"/>
        <v>6766</v>
      </c>
      <c r="Q2639" s="8">
        <f t="shared" si="167"/>
        <v>378</v>
      </c>
      <c r="R2639" s="2" t="s">
        <v>50</v>
      </c>
      <c r="S2639" s="24" cm="1">
        <f t="array" ref="S2639">_xlfn.IFS(P2639&lt;5000, P2639*2%,  P2639&lt;25000, P2639*5%, P2639&lt;50000, P2639*7%, P2639&lt;10000, P2639*9%, P2639&lt;250000, P2639*12%, P2639&gt;=250000, P2639*15%)</f>
        <v>338.3</v>
      </c>
    </row>
    <row r="2640" spans="1:19" x14ac:dyDescent="0.3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>VLOOKUP(F2640,'Customer Info'!A:B,2,FALSE)</f>
        <v>Charlotte</v>
      </c>
      <c r="H2640" s="6" t="str">
        <f>VLOOKUP(F2640,'Customer Info'!A:C,3,FALSE)</f>
        <v>Melton</v>
      </c>
      <c r="I2640" s="6" t="str">
        <f>VLOOKUP(F2640,'Customer Info'!A:E,4,FALSE)</f>
        <v>Consumer</v>
      </c>
      <c r="J2640" s="2">
        <v>954</v>
      </c>
      <c r="K2640" s="2">
        <v>901</v>
      </c>
      <c r="L2640" s="2">
        <v>2</v>
      </c>
      <c r="M2640" s="7">
        <f t="shared" si="164"/>
        <v>1802</v>
      </c>
      <c r="N2640" s="7">
        <f t="shared" si="165"/>
        <v>1908</v>
      </c>
      <c r="O2640" s="2">
        <v>26</v>
      </c>
      <c r="P2640" s="8">
        <f t="shared" si="166"/>
        <v>1934</v>
      </c>
      <c r="Q2640" s="8">
        <f t="shared" si="167"/>
        <v>106</v>
      </c>
      <c r="R2640" s="2" t="s">
        <v>50</v>
      </c>
      <c r="S2640" s="24" cm="1">
        <f t="array" ref="S2640">_xlfn.IFS(P2640&lt;5000, P2640*2%,  P2640&lt;25000, P2640*5%, P2640&lt;50000, P2640*7%, P2640&lt;10000, P2640*9%, P2640&lt;250000, P2640*12%, P2640&gt;=250000, P2640*15%)</f>
        <v>38.68</v>
      </c>
    </row>
    <row r="2641" spans="1:19" x14ac:dyDescent="0.3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>VLOOKUP(F2641,'Customer Info'!A:B,2,FALSE)</f>
        <v>Greg</v>
      </c>
      <c r="H2641" s="6" t="str">
        <f>VLOOKUP(F2641,'Customer Info'!A:C,3,FALSE)</f>
        <v>Tran</v>
      </c>
      <c r="I2641" s="6" t="str">
        <f>VLOOKUP(F2641,'Customer Info'!A:E,4,FALSE)</f>
        <v>Corporate</v>
      </c>
      <c r="J2641" s="2">
        <v>139</v>
      </c>
      <c r="K2641" s="2">
        <v>130</v>
      </c>
      <c r="L2641" s="2">
        <v>2</v>
      </c>
      <c r="M2641" s="7">
        <f t="shared" si="164"/>
        <v>260</v>
      </c>
      <c r="N2641" s="7">
        <f t="shared" si="165"/>
        <v>278</v>
      </c>
      <c r="O2641" s="2">
        <v>30</v>
      </c>
      <c r="P2641" s="8">
        <f t="shared" si="166"/>
        <v>308</v>
      </c>
      <c r="Q2641" s="8">
        <f t="shared" si="167"/>
        <v>18</v>
      </c>
      <c r="R2641" s="2" t="s">
        <v>28</v>
      </c>
      <c r="S2641" s="24" cm="1">
        <f t="array" ref="S2641">_xlfn.IFS(P2641&lt;5000, P2641*2%,  P2641&lt;25000, P2641*5%, P2641&lt;50000, P2641*7%, P2641&lt;10000, P2641*9%, P2641&lt;250000, P2641*12%, P2641&gt;=250000, P2641*15%)</f>
        <v>6.16</v>
      </c>
    </row>
    <row r="2642" spans="1:19" x14ac:dyDescent="0.3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>VLOOKUP(F2642,'Customer Info'!A:B,2,FALSE)</f>
        <v>John</v>
      </c>
      <c r="H2642" s="6" t="str">
        <f>VLOOKUP(F2642,'Customer Info'!A:C,3,FALSE)</f>
        <v>Lucas</v>
      </c>
      <c r="I2642" s="6" t="str">
        <f>VLOOKUP(F2642,'Customer Info'!A:E,4,FALSE)</f>
        <v>Corporate</v>
      </c>
      <c r="J2642" s="2">
        <v>6768</v>
      </c>
      <c r="K2642" s="2">
        <v>6512</v>
      </c>
      <c r="L2642" s="2">
        <v>1</v>
      </c>
      <c r="M2642" s="7">
        <f t="shared" si="164"/>
        <v>6512</v>
      </c>
      <c r="N2642" s="7">
        <f t="shared" si="165"/>
        <v>6768</v>
      </c>
      <c r="O2642" s="2">
        <v>42</v>
      </c>
      <c r="P2642" s="8">
        <f t="shared" si="166"/>
        <v>6810</v>
      </c>
      <c r="Q2642" s="8">
        <f t="shared" si="167"/>
        <v>256</v>
      </c>
      <c r="R2642" s="2" t="s">
        <v>28</v>
      </c>
      <c r="S2642" s="24" cm="1">
        <f t="array" ref="S2642">_xlfn.IFS(P2642&lt;5000, P2642*2%,  P2642&lt;25000, P2642*5%, P2642&lt;50000, P2642*7%, P2642&lt;10000, P2642*9%, P2642&lt;250000, P2642*12%, P2642&gt;=250000, P2642*15%)</f>
        <v>340.5</v>
      </c>
    </row>
    <row r="2643" spans="1:19" x14ac:dyDescent="0.3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>VLOOKUP(F2643,'Customer Info'!A:B,2,FALSE)</f>
        <v>Julia</v>
      </c>
      <c r="H2643" s="6" t="str">
        <f>VLOOKUP(F2643,'Customer Info'!A:C,3,FALSE)</f>
        <v>Dunbar</v>
      </c>
      <c r="I2643" s="6" t="str">
        <f>VLOOKUP(F2643,'Customer Info'!A:E,4,FALSE)</f>
        <v>Corporate</v>
      </c>
      <c r="J2643" s="2">
        <v>7658</v>
      </c>
      <c r="K2643" s="2">
        <v>7026</v>
      </c>
      <c r="L2643" s="2">
        <v>6</v>
      </c>
      <c r="M2643" s="7">
        <f t="shared" si="164"/>
        <v>42156</v>
      </c>
      <c r="N2643" s="7">
        <f t="shared" si="165"/>
        <v>45948</v>
      </c>
      <c r="O2643" s="2">
        <v>73</v>
      </c>
      <c r="P2643" s="8">
        <f t="shared" si="166"/>
        <v>46021</v>
      </c>
      <c r="Q2643" s="8">
        <f t="shared" si="167"/>
        <v>3792</v>
      </c>
      <c r="R2643" s="2" t="s">
        <v>28</v>
      </c>
      <c r="S2643" s="24" cm="1">
        <f t="array" ref="S2643">_xlfn.IFS(P2643&lt;5000, P2643*2%,  P2643&lt;25000, P2643*5%, P2643&lt;50000, P2643*7%, P2643&lt;10000, P2643*9%, P2643&lt;250000, P2643*12%, P2643&gt;=250000, P2643*15%)</f>
        <v>3221.4700000000003</v>
      </c>
    </row>
    <row r="2644" spans="1:19" x14ac:dyDescent="0.3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>VLOOKUP(F2644,'Customer Info'!A:B,2,FALSE)</f>
        <v>Rachel</v>
      </c>
      <c r="H2644" s="6" t="str">
        <f>VLOOKUP(F2644,'Customer Info'!A:C,3,FALSE)</f>
        <v>Payne</v>
      </c>
      <c r="I2644" s="6" t="str">
        <f>VLOOKUP(F2644,'Customer Info'!A:E,4,FALSE)</f>
        <v>Consumer</v>
      </c>
      <c r="J2644" s="2">
        <v>125</v>
      </c>
      <c r="K2644" s="2">
        <v>113</v>
      </c>
      <c r="L2644" s="2">
        <v>2</v>
      </c>
      <c r="M2644" s="7">
        <f t="shared" si="164"/>
        <v>226</v>
      </c>
      <c r="N2644" s="7">
        <f t="shared" si="165"/>
        <v>250</v>
      </c>
      <c r="O2644" s="2">
        <v>30</v>
      </c>
      <c r="P2644" s="8">
        <f t="shared" si="166"/>
        <v>280</v>
      </c>
      <c r="Q2644" s="8">
        <f t="shared" si="167"/>
        <v>24</v>
      </c>
      <c r="R2644" s="2" t="s">
        <v>28</v>
      </c>
      <c r="S2644" s="24" cm="1">
        <f t="array" ref="S2644">_xlfn.IFS(P2644&lt;5000, P2644*2%,  P2644&lt;25000, P2644*5%, P2644&lt;50000, P2644*7%, P2644&lt;10000, P2644*9%, P2644&lt;250000, P2644*12%, P2644&gt;=250000, P2644*15%)</f>
        <v>5.6000000000000005</v>
      </c>
    </row>
    <row r="2645" spans="1:19" x14ac:dyDescent="0.3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>VLOOKUP(F2645,'Customer Info'!A:B,2,FALSE)</f>
        <v>Claudia</v>
      </c>
      <c r="H2645" s="6" t="str">
        <f>VLOOKUP(F2645,'Customer Info'!A:C,3,FALSE)</f>
        <v>Bergmann</v>
      </c>
      <c r="I2645" s="6" t="str">
        <f>VLOOKUP(F2645,'Customer Info'!A:E,4,FALSE)</f>
        <v>Home Office</v>
      </c>
      <c r="J2645" s="2">
        <v>1615</v>
      </c>
      <c r="K2645" s="2">
        <v>1525</v>
      </c>
      <c r="L2645" s="2">
        <v>7</v>
      </c>
      <c r="M2645" s="7">
        <f t="shared" si="164"/>
        <v>10675</v>
      </c>
      <c r="N2645" s="7">
        <f t="shared" si="165"/>
        <v>11305</v>
      </c>
      <c r="O2645" s="2">
        <v>80</v>
      </c>
      <c r="P2645" s="8">
        <f t="shared" si="166"/>
        <v>11385</v>
      </c>
      <c r="Q2645" s="8">
        <f t="shared" si="167"/>
        <v>630</v>
      </c>
      <c r="R2645" s="2" t="s">
        <v>26</v>
      </c>
      <c r="S2645" s="24" cm="1">
        <f t="array" ref="S2645">_xlfn.IFS(P2645&lt;5000, P2645*2%,  P2645&lt;25000, P2645*5%, P2645&lt;50000, P2645*7%, P2645&lt;10000, P2645*9%, P2645&lt;250000, P2645*12%, P2645&gt;=250000, P2645*15%)</f>
        <v>569.25</v>
      </c>
    </row>
    <row r="2646" spans="1:19" x14ac:dyDescent="0.3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>VLOOKUP(F2646,'Customer Info'!A:B,2,FALSE)</f>
        <v>Julia</v>
      </c>
      <c r="H2646" s="6" t="str">
        <f>VLOOKUP(F2646,'Customer Info'!A:C,3,FALSE)</f>
        <v>Barnett</v>
      </c>
      <c r="I2646" s="6" t="str">
        <f>VLOOKUP(F2646,'Customer Info'!A:E,4,FALSE)</f>
        <v>Home Office</v>
      </c>
      <c r="J2646" s="2">
        <v>1619</v>
      </c>
      <c r="K2646" s="2">
        <v>1442</v>
      </c>
      <c r="L2646" s="2">
        <v>4</v>
      </c>
      <c r="M2646" s="7">
        <f t="shared" si="164"/>
        <v>5768</v>
      </c>
      <c r="N2646" s="7">
        <f t="shared" si="165"/>
        <v>6476</v>
      </c>
      <c r="O2646" s="2">
        <v>40</v>
      </c>
      <c r="P2646" s="8">
        <f t="shared" si="166"/>
        <v>6516</v>
      </c>
      <c r="Q2646" s="8">
        <f t="shared" si="167"/>
        <v>708</v>
      </c>
      <c r="R2646" s="2" t="s">
        <v>28</v>
      </c>
      <c r="S2646" s="24" cm="1">
        <f t="array" ref="S2646">_xlfn.IFS(P2646&lt;5000, P2646*2%,  P2646&lt;25000, P2646*5%, P2646&lt;50000, P2646*7%, P2646&lt;10000, P2646*9%, P2646&lt;250000, P2646*12%, P2646&gt;=250000, P2646*15%)</f>
        <v>325.8</v>
      </c>
    </row>
    <row r="2647" spans="1:19" x14ac:dyDescent="0.3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>VLOOKUP(F2647,'Customer Info'!A:B,2,FALSE)</f>
        <v>Ralph</v>
      </c>
      <c r="H2647" s="6" t="str">
        <f>VLOOKUP(F2647,'Customer Info'!A:C,3,FALSE)</f>
        <v>Arnett</v>
      </c>
      <c r="I2647" s="6" t="str">
        <f>VLOOKUP(F2647,'Customer Info'!A:E,4,FALSE)</f>
        <v>Corporate</v>
      </c>
      <c r="J2647" s="2">
        <v>135</v>
      </c>
      <c r="K2647" s="2">
        <v>126</v>
      </c>
      <c r="L2647" s="2">
        <v>2</v>
      </c>
      <c r="M2647" s="7">
        <f t="shared" si="164"/>
        <v>252</v>
      </c>
      <c r="N2647" s="7">
        <f t="shared" si="165"/>
        <v>270</v>
      </c>
      <c r="O2647" s="2">
        <v>30</v>
      </c>
      <c r="P2647" s="8">
        <f t="shared" si="166"/>
        <v>300</v>
      </c>
      <c r="Q2647" s="8">
        <f t="shared" si="167"/>
        <v>18</v>
      </c>
      <c r="R2647" s="2" t="s">
        <v>50</v>
      </c>
      <c r="S2647" s="24" cm="1">
        <f t="array" ref="S2647">_xlfn.IFS(P2647&lt;5000, P2647*2%,  P2647&lt;25000, P2647*5%, P2647&lt;50000, P2647*7%, P2647&lt;10000, P2647*9%, P2647&lt;250000, P2647*12%, P2647&gt;=250000, P2647*15%)</f>
        <v>6</v>
      </c>
    </row>
    <row r="2648" spans="1:19" x14ac:dyDescent="0.3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>VLOOKUP(F2648,'Customer Info'!A:B,2,FALSE)</f>
        <v>Thomas</v>
      </c>
      <c r="H2648" s="6" t="str">
        <f>VLOOKUP(F2648,'Customer Info'!A:C,3,FALSE)</f>
        <v>Brumley</v>
      </c>
      <c r="I2648" s="6" t="str">
        <f>VLOOKUP(F2648,'Customer Info'!A:E,4,FALSE)</f>
        <v>Consumer</v>
      </c>
      <c r="J2648" s="2">
        <v>2088</v>
      </c>
      <c r="K2648" s="2">
        <v>1970</v>
      </c>
      <c r="L2648" s="2">
        <v>2</v>
      </c>
      <c r="M2648" s="7">
        <f t="shared" si="164"/>
        <v>3940</v>
      </c>
      <c r="N2648" s="7">
        <f t="shared" si="165"/>
        <v>4176</v>
      </c>
      <c r="O2648" s="2">
        <v>72</v>
      </c>
      <c r="P2648" s="8">
        <f t="shared" si="166"/>
        <v>4248</v>
      </c>
      <c r="Q2648" s="8">
        <f t="shared" si="167"/>
        <v>236</v>
      </c>
      <c r="R2648" s="2" t="s">
        <v>28</v>
      </c>
      <c r="S2648" s="24" cm="1">
        <f t="array" ref="S2648">_xlfn.IFS(P2648&lt;5000, P2648*2%,  P2648&lt;25000, P2648*5%, P2648&lt;50000, P2648*7%, P2648&lt;10000, P2648*9%, P2648&lt;250000, P2648*12%, P2648&gt;=250000, P2648*15%)</f>
        <v>84.960000000000008</v>
      </c>
    </row>
    <row r="2649" spans="1:19" x14ac:dyDescent="0.3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>VLOOKUP(F2649,'Customer Info'!A:B,2,FALSE)</f>
        <v>Michael</v>
      </c>
      <c r="H2649" s="6" t="str">
        <f>VLOOKUP(F2649,'Customer Info'!A:C,3,FALSE)</f>
        <v>Granlund</v>
      </c>
      <c r="I2649" s="6" t="str">
        <f>VLOOKUP(F2649,'Customer Info'!A:E,4,FALSE)</f>
        <v>Home Office</v>
      </c>
      <c r="J2649" s="2">
        <v>531</v>
      </c>
      <c r="K2649" s="2">
        <v>487</v>
      </c>
      <c r="L2649" s="2">
        <v>6</v>
      </c>
      <c r="M2649" s="7">
        <f t="shared" si="164"/>
        <v>2922</v>
      </c>
      <c r="N2649" s="7">
        <f t="shared" si="165"/>
        <v>3186</v>
      </c>
      <c r="O2649" s="2">
        <v>42</v>
      </c>
      <c r="P2649" s="8">
        <f t="shared" si="166"/>
        <v>3228</v>
      </c>
      <c r="Q2649" s="8">
        <f t="shared" si="167"/>
        <v>264</v>
      </c>
      <c r="R2649" s="2" t="s">
        <v>50</v>
      </c>
      <c r="S2649" s="24" cm="1">
        <f t="array" ref="S2649">_xlfn.IFS(P2649&lt;5000, P2649*2%,  P2649&lt;25000, P2649*5%, P2649&lt;50000, P2649*7%, P2649&lt;10000, P2649*9%, P2649&lt;250000, P2649*12%, P2649&gt;=250000, P2649*15%)</f>
        <v>64.56</v>
      </c>
    </row>
    <row r="2650" spans="1:19" x14ac:dyDescent="0.3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>VLOOKUP(F2650,'Customer Info'!A:B,2,FALSE)</f>
        <v>Jack</v>
      </c>
      <c r="H2650" s="6" t="str">
        <f>VLOOKUP(F2650,'Customer Info'!A:C,3,FALSE)</f>
        <v>Lebron</v>
      </c>
      <c r="I2650" s="6" t="str">
        <f>VLOOKUP(F2650,'Customer Info'!A:E,4,FALSE)</f>
        <v>Corporate</v>
      </c>
      <c r="J2650" s="2">
        <v>4714</v>
      </c>
      <c r="K2650" s="2">
        <v>4323</v>
      </c>
      <c r="L2650" s="2">
        <v>2</v>
      </c>
      <c r="M2650" s="7">
        <f t="shared" si="164"/>
        <v>8646</v>
      </c>
      <c r="N2650" s="7">
        <f t="shared" si="165"/>
        <v>9428</v>
      </c>
      <c r="O2650" s="2">
        <v>85</v>
      </c>
      <c r="P2650" s="8">
        <f t="shared" si="166"/>
        <v>9513</v>
      </c>
      <c r="Q2650" s="8">
        <f t="shared" si="167"/>
        <v>782</v>
      </c>
      <c r="R2650" s="2" t="s">
        <v>28</v>
      </c>
      <c r="S2650" s="24" cm="1">
        <f t="array" ref="S2650">_xlfn.IFS(P2650&lt;5000, P2650*2%,  P2650&lt;25000, P2650*5%, P2650&lt;50000, P2650*7%, P2650&lt;10000, P2650*9%, P2650&lt;250000, P2650*12%, P2650&gt;=250000, P2650*15%)</f>
        <v>475.65000000000003</v>
      </c>
    </row>
    <row r="2651" spans="1:19" x14ac:dyDescent="0.3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>VLOOKUP(F2651,'Customer Info'!A:B,2,FALSE)</f>
        <v>Sonia</v>
      </c>
      <c r="H2651" s="6" t="str">
        <f>VLOOKUP(F2651,'Customer Info'!A:C,3,FALSE)</f>
        <v>Sunley</v>
      </c>
      <c r="I2651" s="6" t="str">
        <f>VLOOKUP(F2651,'Customer Info'!A:E,4,FALSE)</f>
        <v>Home Office</v>
      </c>
      <c r="J2651" s="2">
        <v>6635</v>
      </c>
      <c r="K2651" s="2">
        <v>6321</v>
      </c>
      <c r="L2651" s="2">
        <v>2</v>
      </c>
      <c r="M2651" s="7">
        <f t="shared" si="164"/>
        <v>12642</v>
      </c>
      <c r="N2651" s="7">
        <f t="shared" si="165"/>
        <v>13270</v>
      </c>
      <c r="O2651" s="2">
        <v>67</v>
      </c>
      <c r="P2651" s="8">
        <f t="shared" si="166"/>
        <v>13337</v>
      </c>
      <c r="Q2651" s="8">
        <f t="shared" si="167"/>
        <v>628</v>
      </c>
      <c r="R2651" s="2" t="s">
        <v>50</v>
      </c>
      <c r="S2651" s="24" cm="1">
        <f t="array" ref="S2651">_xlfn.IFS(P2651&lt;5000, P2651*2%,  P2651&lt;25000, P2651*5%, P2651&lt;50000, P2651*7%, P2651&lt;10000, P2651*9%, P2651&lt;250000, P2651*12%, P2651&gt;=250000, P2651*15%)</f>
        <v>666.85</v>
      </c>
    </row>
    <row r="2652" spans="1:19" x14ac:dyDescent="0.3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>VLOOKUP(F2652,'Customer Info'!A:B,2,FALSE)</f>
        <v>Vivek</v>
      </c>
      <c r="H2652" s="6" t="str">
        <f>VLOOKUP(F2652,'Customer Info'!A:C,3,FALSE)</f>
        <v>Gonzalez</v>
      </c>
      <c r="I2652" s="6" t="str">
        <f>VLOOKUP(F2652,'Customer Info'!A:E,4,FALSE)</f>
        <v>Consumer</v>
      </c>
      <c r="J2652" s="2">
        <v>2526</v>
      </c>
      <c r="K2652" s="2">
        <v>2408</v>
      </c>
      <c r="L2652" s="2">
        <v>1</v>
      </c>
      <c r="M2652" s="7">
        <f t="shared" si="164"/>
        <v>2408</v>
      </c>
      <c r="N2652" s="7">
        <f t="shared" si="165"/>
        <v>2526</v>
      </c>
      <c r="O2652" s="2">
        <v>42</v>
      </c>
      <c r="P2652" s="8">
        <f t="shared" si="166"/>
        <v>2568</v>
      </c>
      <c r="Q2652" s="8">
        <f t="shared" si="167"/>
        <v>118</v>
      </c>
      <c r="R2652" s="2" t="s">
        <v>28</v>
      </c>
      <c r="S2652" s="24" cm="1">
        <f t="array" ref="S2652">_xlfn.IFS(P2652&lt;5000, P2652*2%,  P2652&lt;25000, P2652*5%, P2652&lt;50000, P2652*7%, P2652&lt;10000, P2652*9%, P2652&lt;250000, P2652*12%, P2652&gt;=250000, P2652*15%)</f>
        <v>51.36</v>
      </c>
    </row>
    <row r="2653" spans="1:19" x14ac:dyDescent="0.3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>VLOOKUP(F2653,'Customer Info'!A:B,2,FALSE)</f>
        <v>Damala</v>
      </c>
      <c r="H2653" s="6" t="str">
        <f>VLOOKUP(F2653,'Customer Info'!A:C,3,FALSE)</f>
        <v>Kotsonis</v>
      </c>
      <c r="I2653" s="6" t="str">
        <f>VLOOKUP(F2653,'Customer Info'!A:E,4,FALSE)</f>
        <v>Corporate</v>
      </c>
      <c r="J2653" s="2">
        <v>7508</v>
      </c>
      <c r="K2653" s="2">
        <v>6956</v>
      </c>
      <c r="L2653" s="2">
        <v>1</v>
      </c>
      <c r="M2653" s="7">
        <f t="shared" si="164"/>
        <v>6956</v>
      </c>
      <c r="N2653" s="7">
        <f t="shared" si="165"/>
        <v>7508</v>
      </c>
      <c r="O2653" s="2">
        <v>26</v>
      </c>
      <c r="P2653" s="8">
        <f t="shared" si="166"/>
        <v>7534</v>
      </c>
      <c r="Q2653" s="8">
        <f t="shared" si="167"/>
        <v>552</v>
      </c>
      <c r="R2653" s="2" t="s">
        <v>28</v>
      </c>
      <c r="S2653" s="24" cm="1">
        <f t="array" ref="S2653">_xlfn.IFS(P2653&lt;5000, P2653*2%,  P2653&lt;25000, P2653*5%, P2653&lt;50000, P2653*7%, P2653&lt;10000, P2653*9%, P2653&lt;250000, P2653*12%, P2653&gt;=250000, P2653*15%)</f>
        <v>376.70000000000005</v>
      </c>
    </row>
    <row r="2654" spans="1:19" x14ac:dyDescent="0.3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>VLOOKUP(F2654,'Customer Info'!A:B,2,FALSE)</f>
        <v>Gary</v>
      </c>
      <c r="H2654" s="6" t="str">
        <f>VLOOKUP(F2654,'Customer Info'!A:C,3,FALSE)</f>
        <v>Hansen</v>
      </c>
      <c r="I2654" s="6" t="str">
        <f>VLOOKUP(F2654,'Customer Info'!A:E,4,FALSE)</f>
        <v>Consumer</v>
      </c>
      <c r="J2654" s="2">
        <v>1453</v>
      </c>
      <c r="K2654" s="2">
        <v>1411</v>
      </c>
      <c r="L2654" s="2">
        <v>6</v>
      </c>
      <c r="M2654" s="7">
        <f t="shared" si="164"/>
        <v>8466</v>
      </c>
      <c r="N2654" s="7">
        <f t="shared" si="165"/>
        <v>8718</v>
      </c>
      <c r="O2654" s="2">
        <v>80</v>
      </c>
      <c r="P2654" s="8">
        <f t="shared" si="166"/>
        <v>8798</v>
      </c>
      <c r="Q2654" s="8">
        <f t="shared" si="167"/>
        <v>252</v>
      </c>
      <c r="R2654" s="2" t="s">
        <v>50</v>
      </c>
      <c r="S2654" s="24" cm="1">
        <f t="array" ref="S2654">_xlfn.IFS(P2654&lt;5000, P2654*2%,  P2654&lt;25000, P2654*5%, P2654&lt;50000, P2654*7%, P2654&lt;10000, P2654*9%, P2654&lt;250000, P2654*12%, P2654&gt;=250000, P2654*15%)</f>
        <v>439.90000000000003</v>
      </c>
    </row>
    <row r="2655" spans="1:19" x14ac:dyDescent="0.3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>VLOOKUP(F2655,'Customer Info'!A:B,2,FALSE)</f>
        <v>Elpida</v>
      </c>
      <c r="H2655" s="6" t="str">
        <f>VLOOKUP(F2655,'Customer Info'!A:C,3,FALSE)</f>
        <v>Rittenbach</v>
      </c>
      <c r="I2655" s="6" t="str">
        <f>VLOOKUP(F2655,'Customer Info'!A:E,4,FALSE)</f>
        <v>Corporate</v>
      </c>
      <c r="J2655" s="2">
        <v>4704</v>
      </c>
      <c r="K2655" s="2">
        <v>4361</v>
      </c>
      <c r="L2655" s="2">
        <v>5</v>
      </c>
      <c r="M2655" s="7">
        <f t="shared" si="164"/>
        <v>21805</v>
      </c>
      <c r="N2655" s="7">
        <f t="shared" si="165"/>
        <v>23520</v>
      </c>
      <c r="O2655" s="2">
        <v>28</v>
      </c>
      <c r="P2655" s="8">
        <f t="shared" si="166"/>
        <v>23548</v>
      </c>
      <c r="Q2655" s="8">
        <f t="shared" si="167"/>
        <v>1715</v>
      </c>
      <c r="R2655" s="2" t="s">
        <v>28</v>
      </c>
      <c r="S2655" s="24" cm="1">
        <f t="array" ref="S2655">_xlfn.IFS(P2655&lt;5000, P2655*2%,  P2655&lt;25000, P2655*5%, P2655&lt;50000, P2655*7%, P2655&lt;10000, P2655*9%, P2655&lt;250000, P2655*12%, P2655&gt;=250000, P2655*15%)</f>
        <v>1177.4000000000001</v>
      </c>
    </row>
    <row r="2656" spans="1:19" x14ac:dyDescent="0.3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>VLOOKUP(F2656,'Customer Info'!A:B,2,FALSE)</f>
        <v>Cassandra</v>
      </c>
      <c r="H2656" s="6" t="str">
        <f>VLOOKUP(F2656,'Customer Info'!A:C,3,FALSE)</f>
        <v>Brandow</v>
      </c>
      <c r="I2656" s="6" t="str">
        <f>VLOOKUP(F2656,'Customer Info'!A:E,4,FALSE)</f>
        <v>Home Office</v>
      </c>
      <c r="J2656" s="2">
        <v>465</v>
      </c>
      <c r="K2656" s="2">
        <v>439</v>
      </c>
      <c r="L2656" s="2">
        <v>7</v>
      </c>
      <c r="M2656" s="7">
        <f t="shared" si="164"/>
        <v>3073</v>
      </c>
      <c r="N2656" s="7">
        <f t="shared" si="165"/>
        <v>3255</v>
      </c>
      <c r="O2656" s="2">
        <v>47</v>
      </c>
      <c r="P2656" s="8">
        <f t="shared" si="166"/>
        <v>3302</v>
      </c>
      <c r="Q2656" s="8">
        <f t="shared" si="167"/>
        <v>182</v>
      </c>
      <c r="R2656" s="2" t="s">
        <v>28</v>
      </c>
      <c r="S2656" s="24" cm="1">
        <f t="array" ref="S2656">_xlfn.IFS(P2656&lt;5000, P2656*2%,  P2656&lt;25000, P2656*5%, P2656&lt;50000, P2656*7%, P2656&lt;10000, P2656*9%, P2656&lt;250000, P2656*12%, P2656&gt;=250000, P2656*15%)</f>
        <v>66.040000000000006</v>
      </c>
    </row>
    <row r="2657" spans="1:19" x14ac:dyDescent="0.3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>VLOOKUP(F2657,'Customer Info'!A:B,2,FALSE)</f>
        <v>Vivek</v>
      </c>
      <c r="H2657" s="6" t="str">
        <f>VLOOKUP(F2657,'Customer Info'!A:C,3,FALSE)</f>
        <v>Sundaresam</v>
      </c>
      <c r="I2657" s="6" t="str">
        <f>VLOOKUP(F2657,'Customer Info'!A:E,4,FALSE)</f>
        <v>Consumer</v>
      </c>
      <c r="J2657" s="2">
        <v>6585</v>
      </c>
      <c r="K2657" s="2">
        <v>6105</v>
      </c>
      <c r="L2657" s="2">
        <v>7</v>
      </c>
      <c r="M2657" s="7">
        <f t="shared" si="164"/>
        <v>42735</v>
      </c>
      <c r="N2657" s="7">
        <f t="shared" si="165"/>
        <v>46095</v>
      </c>
      <c r="O2657" s="2">
        <v>42</v>
      </c>
      <c r="P2657" s="8">
        <f t="shared" si="166"/>
        <v>46137</v>
      </c>
      <c r="Q2657" s="8">
        <f t="shared" si="167"/>
        <v>3360</v>
      </c>
      <c r="R2657" s="2" t="s">
        <v>28</v>
      </c>
      <c r="S2657" s="24" cm="1">
        <f t="array" ref="S2657">_xlfn.IFS(P2657&lt;5000, P2657*2%,  P2657&lt;25000, P2657*5%, P2657&lt;50000, P2657*7%, P2657&lt;10000, P2657*9%, P2657&lt;250000, P2657*12%, P2657&gt;=250000, P2657*15%)</f>
        <v>3229.59</v>
      </c>
    </row>
    <row r="2658" spans="1:19" x14ac:dyDescent="0.3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>VLOOKUP(F2658,'Customer Info'!A:B,2,FALSE)</f>
        <v>Victoria</v>
      </c>
      <c r="H2658" s="6" t="str">
        <f>VLOOKUP(F2658,'Customer Info'!A:C,3,FALSE)</f>
        <v>Brennan</v>
      </c>
      <c r="I2658" s="6" t="str">
        <f>VLOOKUP(F2658,'Customer Info'!A:E,4,FALSE)</f>
        <v>Home Office</v>
      </c>
      <c r="J2658" s="2">
        <v>8665</v>
      </c>
      <c r="K2658" s="2">
        <v>7723</v>
      </c>
      <c r="L2658" s="2">
        <v>1</v>
      </c>
      <c r="M2658" s="7">
        <f t="shared" si="164"/>
        <v>7723</v>
      </c>
      <c r="N2658" s="7">
        <f t="shared" si="165"/>
        <v>8665</v>
      </c>
      <c r="O2658" s="2">
        <v>49</v>
      </c>
      <c r="P2658" s="8">
        <f t="shared" si="166"/>
        <v>8714</v>
      </c>
      <c r="Q2658" s="8">
        <f t="shared" si="167"/>
        <v>942</v>
      </c>
      <c r="R2658" s="2" t="s">
        <v>28</v>
      </c>
      <c r="S2658" s="24" cm="1">
        <f t="array" ref="S2658">_xlfn.IFS(P2658&lt;5000, P2658*2%,  P2658&lt;25000, P2658*5%, P2658&lt;50000, P2658*7%, P2658&lt;10000, P2658*9%, P2658&lt;250000, P2658*12%, P2658&gt;=250000, P2658*15%)</f>
        <v>435.70000000000005</v>
      </c>
    </row>
    <row r="2659" spans="1:19" x14ac:dyDescent="0.3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>VLOOKUP(F2659,'Customer Info'!A:B,2,FALSE)</f>
        <v>Annie</v>
      </c>
      <c r="H2659" s="6" t="str">
        <f>VLOOKUP(F2659,'Customer Info'!A:C,3,FALSE)</f>
        <v>Zypern</v>
      </c>
      <c r="I2659" s="6" t="str">
        <f>VLOOKUP(F2659,'Customer Info'!A:E,4,FALSE)</f>
        <v>Consumer</v>
      </c>
      <c r="J2659" s="2">
        <v>7922</v>
      </c>
      <c r="K2659" s="2">
        <v>7328</v>
      </c>
      <c r="L2659" s="2">
        <v>7</v>
      </c>
      <c r="M2659" s="7">
        <f t="shared" si="164"/>
        <v>51296</v>
      </c>
      <c r="N2659" s="7">
        <f t="shared" si="165"/>
        <v>55454</v>
      </c>
      <c r="O2659" s="2">
        <v>76</v>
      </c>
      <c r="P2659" s="8">
        <f t="shared" si="166"/>
        <v>55530</v>
      </c>
      <c r="Q2659" s="8">
        <f t="shared" si="167"/>
        <v>4158</v>
      </c>
      <c r="R2659" s="2" t="s">
        <v>28</v>
      </c>
      <c r="S2659" s="24" cm="1">
        <f t="array" ref="S2659">_xlfn.IFS(P2659&lt;5000, P2659*2%,  P2659&lt;25000, P2659*5%, P2659&lt;50000, P2659*7%, P2659&lt;10000, P2659*9%, P2659&lt;250000, P2659*12%, P2659&gt;=250000, P2659*15%)</f>
        <v>6663.5999999999995</v>
      </c>
    </row>
    <row r="2660" spans="1:19" x14ac:dyDescent="0.3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>VLOOKUP(F2660,'Customer Info'!A:B,2,FALSE)</f>
        <v>Joy</v>
      </c>
      <c r="H2660" s="6" t="str">
        <f>VLOOKUP(F2660,'Customer Info'!A:C,3,FALSE)</f>
        <v>Bell</v>
      </c>
      <c r="I2660" s="6" t="str">
        <f>VLOOKUP(F2660,'Customer Info'!A:E,4,FALSE)</f>
        <v>Corporate</v>
      </c>
      <c r="J2660" s="2">
        <v>130</v>
      </c>
      <c r="K2660" s="2">
        <v>122</v>
      </c>
      <c r="L2660" s="2">
        <v>1</v>
      </c>
      <c r="M2660" s="7">
        <f t="shared" si="164"/>
        <v>122</v>
      </c>
      <c r="N2660" s="7">
        <f t="shared" si="165"/>
        <v>130</v>
      </c>
      <c r="O2660" s="2">
        <v>30</v>
      </c>
      <c r="P2660" s="8">
        <f t="shared" si="166"/>
        <v>160</v>
      </c>
      <c r="Q2660" s="8">
        <f t="shared" si="167"/>
        <v>8</v>
      </c>
      <c r="R2660" s="2" t="s">
        <v>50</v>
      </c>
      <c r="S2660" s="24" cm="1">
        <f t="array" ref="S2660">_xlfn.IFS(P2660&lt;5000, P2660*2%,  P2660&lt;25000, P2660*5%, P2660&lt;50000, P2660*7%, P2660&lt;10000, P2660*9%, P2660&lt;250000, P2660*12%, P2660&gt;=250000, P2660*15%)</f>
        <v>3.2</v>
      </c>
    </row>
    <row r="2661" spans="1:19" x14ac:dyDescent="0.3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>VLOOKUP(F2661,'Customer Info'!A:B,2,FALSE)</f>
        <v>Ritsa</v>
      </c>
      <c r="H2661" s="6" t="str">
        <f>VLOOKUP(F2661,'Customer Info'!A:C,3,FALSE)</f>
        <v>Hightower</v>
      </c>
      <c r="I2661" s="6" t="str">
        <f>VLOOKUP(F2661,'Customer Info'!A:E,4,FALSE)</f>
        <v>Corporate</v>
      </c>
      <c r="J2661" s="2">
        <v>851</v>
      </c>
      <c r="K2661" s="2">
        <v>773</v>
      </c>
      <c r="L2661" s="2">
        <v>12</v>
      </c>
      <c r="M2661" s="7">
        <f t="shared" si="164"/>
        <v>9276</v>
      </c>
      <c r="N2661" s="7">
        <f t="shared" si="165"/>
        <v>10212</v>
      </c>
      <c r="O2661" s="2">
        <v>86</v>
      </c>
      <c r="P2661" s="8">
        <f t="shared" si="166"/>
        <v>10298</v>
      </c>
      <c r="Q2661" s="8">
        <f t="shared" si="167"/>
        <v>936</v>
      </c>
      <c r="R2661" s="2" t="s">
        <v>28</v>
      </c>
      <c r="S2661" s="24" cm="1">
        <f t="array" ref="S2661">_xlfn.IFS(P2661&lt;5000, P2661*2%,  P2661&lt;25000, P2661*5%, P2661&lt;50000, P2661*7%, P2661&lt;10000, P2661*9%, P2661&lt;250000, P2661*12%, P2661&gt;=250000, P2661*15%)</f>
        <v>514.9</v>
      </c>
    </row>
    <row r="2662" spans="1:19" x14ac:dyDescent="0.3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>VLOOKUP(F2662,'Customer Info'!A:B,2,FALSE)</f>
        <v>Mark</v>
      </c>
      <c r="H2662" s="6" t="str">
        <f>VLOOKUP(F2662,'Customer Info'!A:C,3,FALSE)</f>
        <v>Packer</v>
      </c>
      <c r="I2662" s="6" t="str">
        <f>VLOOKUP(F2662,'Customer Info'!A:E,4,FALSE)</f>
        <v>Consumer</v>
      </c>
      <c r="J2662" s="2">
        <v>973</v>
      </c>
      <c r="K2662" s="2">
        <v>910</v>
      </c>
      <c r="L2662" s="2">
        <v>4</v>
      </c>
      <c r="M2662" s="7">
        <f t="shared" si="164"/>
        <v>3640</v>
      </c>
      <c r="N2662" s="7">
        <f t="shared" si="165"/>
        <v>3892</v>
      </c>
      <c r="O2662" s="2">
        <v>74</v>
      </c>
      <c r="P2662" s="8">
        <f t="shared" si="166"/>
        <v>3966</v>
      </c>
      <c r="Q2662" s="8">
        <f t="shared" si="167"/>
        <v>252</v>
      </c>
      <c r="R2662" s="2" t="s">
        <v>28</v>
      </c>
      <c r="S2662" s="24" cm="1">
        <f t="array" ref="S2662">_xlfn.IFS(P2662&lt;5000, P2662*2%,  P2662&lt;25000, P2662*5%, P2662&lt;50000, P2662*7%, P2662&lt;10000, P2662*9%, P2662&lt;250000, P2662*12%, P2662&gt;=250000, P2662*15%)</f>
        <v>79.320000000000007</v>
      </c>
    </row>
    <row r="2663" spans="1:19" x14ac:dyDescent="0.3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>VLOOKUP(F2663,'Customer Info'!A:B,2,FALSE)</f>
        <v>Corinna</v>
      </c>
      <c r="H2663" s="6" t="str">
        <f>VLOOKUP(F2663,'Customer Info'!A:C,3,FALSE)</f>
        <v>Mitchell</v>
      </c>
      <c r="I2663" s="6" t="str">
        <f>VLOOKUP(F2663,'Customer Info'!A:E,4,FALSE)</f>
        <v>Consumer</v>
      </c>
      <c r="J2663" s="2">
        <v>7327</v>
      </c>
      <c r="K2663" s="2">
        <v>6658</v>
      </c>
      <c r="L2663" s="2">
        <v>6</v>
      </c>
      <c r="M2663" s="7">
        <f t="shared" si="164"/>
        <v>39948</v>
      </c>
      <c r="N2663" s="7">
        <f t="shared" si="165"/>
        <v>43962</v>
      </c>
      <c r="O2663" s="2">
        <v>51</v>
      </c>
      <c r="P2663" s="8">
        <f t="shared" si="166"/>
        <v>44013</v>
      </c>
      <c r="Q2663" s="8">
        <f t="shared" si="167"/>
        <v>4014</v>
      </c>
      <c r="R2663" s="2" t="s">
        <v>50</v>
      </c>
      <c r="S2663" s="24" cm="1">
        <f t="array" ref="S2663">_xlfn.IFS(P2663&lt;5000, P2663*2%,  P2663&lt;25000, P2663*5%, P2663&lt;50000, P2663*7%, P2663&lt;10000, P2663*9%, P2663&lt;250000, P2663*12%, P2663&gt;=250000, P2663*15%)</f>
        <v>3080.9100000000003</v>
      </c>
    </row>
    <row r="2664" spans="1:19" x14ac:dyDescent="0.3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>VLOOKUP(F2664,'Customer Info'!A:B,2,FALSE)</f>
        <v>Randy</v>
      </c>
      <c r="H2664" s="6" t="str">
        <f>VLOOKUP(F2664,'Customer Info'!A:C,3,FALSE)</f>
        <v>Ferguson</v>
      </c>
      <c r="I2664" s="6" t="str">
        <f>VLOOKUP(F2664,'Customer Info'!A:E,4,FALSE)</f>
        <v>Consumer</v>
      </c>
      <c r="J2664" s="2">
        <v>139</v>
      </c>
      <c r="K2664" s="2">
        <v>130</v>
      </c>
      <c r="L2664" s="2">
        <v>2</v>
      </c>
      <c r="M2664" s="7">
        <f t="shared" si="164"/>
        <v>260</v>
      </c>
      <c r="N2664" s="7">
        <f t="shared" si="165"/>
        <v>278</v>
      </c>
      <c r="O2664" s="2">
        <v>30</v>
      </c>
      <c r="P2664" s="8">
        <f t="shared" si="166"/>
        <v>308</v>
      </c>
      <c r="Q2664" s="8">
        <f t="shared" si="167"/>
        <v>18</v>
      </c>
      <c r="R2664" s="2" t="s">
        <v>28</v>
      </c>
      <c r="S2664" s="24" cm="1">
        <f t="array" ref="S2664">_xlfn.IFS(P2664&lt;5000, P2664*2%,  P2664&lt;25000, P2664*5%, P2664&lt;50000, P2664*7%, P2664&lt;10000, P2664*9%, P2664&lt;250000, P2664*12%, P2664&gt;=250000, P2664*15%)</f>
        <v>6.16</v>
      </c>
    </row>
    <row r="2665" spans="1:19" x14ac:dyDescent="0.3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>VLOOKUP(F2665,'Customer Info'!A:B,2,FALSE)</f>
        <v>Susan</v>
      </c>
      <c r="H2665" s="6" t="str">
        <f>VLOOKUP(F2665,'Customer Info'!A:C,3,FALSE)</f>
        <v>MacKendrick</v>
      </c>
      <c r="I2665" s="6" t="str">
        <f>VLOOKUP(F2665,'Customer Info'!A:E,4,FALSE)</f>
        <v>Corporate</v>
      </c>
      <c r="J2665" s="2">
        <v>123</v>
      </c>
      <c r="K2665" s="2">
        <v>115</v>
      </c>
      <c r="L2665" s="2">
        <v>1</v>
      </c>
      <c r="M2665" s="7">
        <f t="shared" si="164"/>
        <v>115</v>
      </c>
      <c r="N2665" s="7">
        <f t="shared" si="165"/>
        <v>123</v>
      </c>
      <c r="O2665" s="2">
        <v>30</v>
      </c>
      <c r="P2665" s="8">
        <f t="shared" si="166"/>
        <v>153</v>
      </c>
      <c r="Q2665" s="8">
        <f t="shared" si="167"/>
        <v>8</v>
      </c>
      <c r="R2665" s="2" t="s">
        <v>28</v>
      </c>
      <c r="S2665" s="24" cm="1">
        <f t="array" ref="S2665">_xlfn.IFS(P2665&lt;5000, P2665*2%,  P2665&lt;25000, P2665*5%, P2665&lt;50000, P2665*7%, P2665&lt;10000, P2665*9%, P2665&lt;250000, P2665*12%, P2665&gt;=250000, P2665*15%)</f>
        <v>3.06</v>
      </c>
    </row>
    <row r="2666" spans="1:19" x14ac:dyDescent="0.3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>VLOOKUP(F2666,'Customer Info'!A:B,2,FALSE)</f>
        <v>Darren</v>
      </c>
      <c r="H2666" s="6" t="str">
        <f>VLOOKUP(F2666,'Customer Info'!A:C,3,FALSE)</f>
        <v>Budd</v>
      </c>
      <c r="I2666" s="6" t="str">
        <f>VLOOKUP(F2666,'Customer Info'!A:E,4,FALSE)</f>
        <v>Corporate</v>
      </c>
      <c r="J2666" s="2">
        <v>887</v>
      </c>
      <c r="K2666" s="2">
        <v>814</v>
      </c>
      <c r="L2666" s="2">
        <v>5</v>
      </c>
      <c r="M2666" s="7">
        <f t="shared" si="164"/>
        <v>4070</v>
      </c>
      <c r="N2666" s="7">
        <f t="shared" si="165"/>
        <v>4435</v>
      </c>
      <c r="O2666" s="2">
        <v>57</v>
      </c>
      <c r="P2666" s="8">
        <f t="shared" si="166"/>
        <v>4492</v>
      </c>
      <c r="Q2666" s="8">
        <f t="shared" si="167"/>
        <v>365</v>
      </c>
      <c r="R2666" s="2" t="s">
        <v>28</v>
      </c>
      <c r="S2666" s="24" cm="1">
        <f t="array" ref="S2666">_xlfn.IFS(P2666&lt;5000, P2666*2%,  P2666&lt;25000, P2666*5%, P2666&lt;50000, P2666*7%, P2666&lt;10000, P2666*9%, P2666&lt;250000, P2666*12%, P2666&gt;=250000, P2666*15%)</f>
        <v>89.84</v>
      </c>
    </row>
    <row r="2667" spans="1:19" x14ac:dyDescent="0.3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>VLOOKUP(F2667,'Customer Info'!A:B,2,FALSE)</f>
        <v>James</v>
      </c>
      <c r="H2667" s="6" t="str">
        <f>VLOOKUP(F2667,'Customer Info'!A:C,3,FALSE)</f>
        <v>Lanier</v>
      </c>
      <c r="I2667" s="6" t="str">
        <f>VLOOKUP(F2667,'Customer Info'!A:E,4,FALSE)</f>
        <v>Corporate</v>
      </c>
      <c r="J2667" s="2">
        <v>82</v>
      </c>
      <c r="K2667" s="2">
        <v>79</v>
      </c>
      <c r="L2667" s="2">
        <v>7</v>
      </c>
      <c r="M2667" s="7">
        <f t="shared" si="164"/>
        <v>553</v>
      </c>
      <c r="N2667" s="7">
        <f t="shared" si="165"/>
        <v>574</v>
      </c>
      <c r="O2667" s="2">
        <v>10</v>
      </c>
      <c r="P2667" s="8">
        <f t="shared" si="166"/>
        <v>584</v>
      </c>
      <c r="Q2667" s="8">
        <f t="shared" si="167"/>
        <v>21</v>
      </c>
      <c r="R2667" s="2" t="s">
        <v>28</v>
      </c>
      <c r="S2667" s="24" cm="1">
        <f t="array" ref="S2667">_xlfn.IFS(P2667&lt;5000, P2667*2%,  P2667&lt;25000, P2667*5%, P2667&lt;50000, P2667*7%, P2667&lt;10000, P2667*9%, P2667&lt;250000, P2667*12%, P2667&gt;=250000, P2667*15%)</f>
        <v>11.68</v>
      </c>
    </row>
    <row r="2668" spans="1:19" x14ac:dyDescent="0.3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>VLOOKUP(F2668,'Customer Info'!A:B,2,FALSE)</f>
        <v>Joel</v>
      </c>
      <c r="H2668" s="6" t="str">
        <f>VLOOKUP(F2668,'Customer Info'!A:C,3,FALSE)</f>
        <v>Eaton</v>
      </c>
      <c r="I2668" s="6" t="str">
        <f>VLOOKUP(F2668,'Customer Info'!A:E,4,FALSE)</f>
        <v>Corporate</v>
      </c>
      <c r="J2668" s="2">
        <v>658</v>
      </c>
      <c r="K2668" s="2">
        <v>615</v>
      </c>
      <c r="L2668" s="2">
        <v>4</v>
      </c>
      <c r="M2668" s="7">
        <f t="shared" si="164"/>
        <v>2460</v>
      </c>
      <c r="N2668" s="7">
        <f t="shared" si="165"/>
        <v>2632</v>
      </c>
      <c r="O2668" s="2">
        <v>97</v>
      </c>
      <c r="P2668" s="8">
        <f t="shared" si="166"/>
        <v>2729</v>
      </c>
      <c r="Q2668" s="8">
        <f t="shared" si="167"/>
        <v>172</v>
      </c>
      <c r="R2668" s="2" t="s">
        <v>28</v>
      </c>
      <c r="S2668" s="24" cm="1">
        <f t="array" ref="S2668">_xlfn.IFS(P2668&lt;5000, P2668*2%,  P2668&lt;25000, P2668*5%, P2668&lt;50000, P2668*7%, P2668&lt;10000, P2668*9%, P2668&lt;250000, P2668*12%, P2668&gt;=250000, P2668*15%)</f>
        <v>54.58</v>
      </c>
    </row>
    <row r="2669" spans="1:19" x14ac:dyDescent="0.3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>VLOOKUP(F2669,'Customer Info'!A:B,2,FALSE)</f>
        <v>Tamara</v>
      </c>
      <c r="H2669" s="6" t="str">
        <f>VLOOKUP(F2669,'Customer Info'!A:C,3,FALSE)</f>
        <v>Willingham</v>
      </c>
      <c r="I2669" s="6" t="str">
        <f>VLOOKUP(F2669,'Customer Info'!A:E,4,FALSE)</f>
        <v>Corporate</v>
      </c>
      <c r="J2669" s="2">
        <v>60</v>
      </c>
      <c r="K2669" s="2">
        <v>57</v>
      </c>
      <c r="L2669" s="2">
        <v>7</v>
      </c>
      <c r="M2669" s="7">
        <f t="shared" si="164"/>
        <v>399</v>
      </c>
      <c r="N2669" s="7">
        <f t="shared" si="165"/>
        <v>420</v>
      </c>
      <c r="O2669" s="2">
        <v>10</v>
      </c>
      <c r="P2669" s="8">
        <f t="shared" si="166"/>
        <v>430</v>
      </c>
      <c r="Q2669" s="8">
        <f t="shared" si="167"/>
        <v>21</v>
      </c>
      <c r="R2669" s="2" t="s">
        <v>26</v>
      </c>
      <c r="S2669" s="24" cm="1">
        <f t="array" ref="S2669">_xlfn.IFS(P2669&lt;5000, P2669*2%,  P2669&lt;25000, P2669*5%, P2669&lt;50000, P2669*7%, P2669&lt;10000, P2669*9%, P2669&lt;250000, P2669*12%, P2669&gt;=250000, P2669*15%)</f>
        <v>8.6</v>
      </c>
    </row>
    <row r="2670" spans="1:19" x14ac:dyDescent="0.3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>VLOOKUP(F2670,'Customer Info'!A:B,2,FALSE)</f>
        <v>Logan</v>
      </c>
      <c r="H2670" s="6" t="str">
        <f>VLOOKUP(F2670,'Customer Info'!A:C,3,FALSE)</f>
        <v>Haushalter</v>
      </c>
      <c r="I2670" s="6" t="str">
        <f>VLOOKUP(F2670,'Customer Info'!A:E,4,FALSE)</f>
        <v>Consumer</v>
      </c>
      <c r="J2670" s="2">
        <v>8187</v>
      </c>
      <c r="K2670" s="2">
        <v>7799</v>
      </c>
      <c r="L2670" s="2">
        <v>1</v>
      </c>
      <c r="M2670" s="7">
        <f t="shared" si="164"/>
        <v>7799</v>
      </c>
      <c r="N2670" s="7">
        <f t="shared" si="165"/>
        <v>8187</v>
      </c>
      <c r="O2670" s="2">
        <v>21</v>
      </c>
      <c r="P2670" s="8">
        <f t="shared" si="166"/>
        <v>8208</v>
      </c>
      <c r="Q2670" s="8">
        <f t="shared" si="167"/>
        <v>388</v>
      </c>
      <c r="R2670" s="2" t="s">
        <v>28</v>
      </c>
      <c r="S2670" s="24" cm="1">
        <f t="array" ref="S2670">_xlfn.IFS(P2670&lt;5000, P2670*2%,  P2670&lt;25000, P2670*5%, P2670&lt;50000, P2670*7%, P2670&lt;10000, P2670*9%, P2670&lt;250000, P2670*12%, P2670&gt;=250000, P2670*15%)</f>
        <v>410.40000000000003</v>
      </c>
    </row>
    <row r="2671" spans="1:19" x14ac:dyDescent="0.3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>VLOOKUP(F2671,'Customer Info'!A:B,2,FALSE)</f>
        <v>Lisa</v>
      </c>
      <c r="H2671" s="6" t="str">
        <f>VLOOKUP(F2671,'Customer Info'!A:C,3,FALSE)</f>
        <v>DeCherney</v>
      </c>
      <c r="I2671" s="6" t="str">
        <f>VLOOKUP(F2671,'Customer Info'!A:E,4,FALSE)</f>
        <v>Home Office</v>
      </c>
      <c r="J2671" s="2">
        <v>695</v>
      </c>
      <c r="K2671" s="2">
        <v>661</v>
      </c>
      <c r="L2671" s="2">
        <v>8</v>
      </c>
      <c r="M2671" s="7">
        <f t="shared" si="164"/>
        <v>5288</v>
      </c>
      <c r="N2671" s="7">
        <f t="shared" si="165"/>
        <v>5560</v>
      </c>
      <c r="O2671" s="2">
        <v>86</v>
      </c>
      <c r="P2671" s="8">
        <f t="shared" si="166"/>
        <v>5646</v>
      </c>
      <c r="Q2671" s="8">
        <f t="shared" si="167"/>
        <v>272</v>
      </c>
      <c r="R2671" s="2" t="s">
        <v>28</v>
      </c>
      <c r="S2671" s="24" cm="1">
        <f t="array" ref="S2671">_xlfn.IFS(P2671&lt;5000, P2671*2%,  P2671&lt;25000, P2671*5%, P2671&lt;50000, P2671*7%, P2671&lt;10000, P2671*9%, P2671&lt;250000, P2671*12%, P2671&gt;=250000, P2671*15%)</f>
        <v>282.3</v>
      </c>
    </row>
    <row r="2672" spans="1:19" x14ac:dyDescent="0.3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>VLOOKUP(F2672,'Customer Info'!A:B,2,FALSE)</f>
        <v>David</v>
      </c>
      <c r="H2672" s="6" t="str">
        <f>VLOOKUP(F2672,'Customer Info'!A:C,3,FALSE)</f>
        <v>Smith</v>
      </c>
      <c r="I2672" s="6" t="str">
        <f>VLOOKUP(F2672,'Customer Info'!A:E,4,FALSE)</f>
        <v>Consumer</v>
      </c>
      <c r="J2672" s="2">
        <v>1364</v>
      </c>
      <c r="K2672" s="2">
        <v>1274</v>
      </c>
      <c r="L2672" s="2">
        <v>3</v>
      </c>
      <c r="M2672" s="7">
        <f t="shared" si="164"/>
        <v>3822</v>
      </c>
      <c r="N2672" s="7">
        <f t="shared" si="165"/>
        <v>4092</v>
      </c>
      <c r="O2672" s="2">
        <v>45</v>
      </c>
      <c r="P2672" s="8">
        <f t="shared" si="166"/>
        <v>4137</v>
      </c>
      <c r="Q2672" s="8">
        <f t="shared" si="167"/>
        <v>270</v>
      </c>
      <c r="R2672" s="2" t="s">
        <v>56</v>
      </c>
      <c r="S2672" s="24" cm="1">
        <f t="array" ref="S2672">_xlfn.IFS(P2672&lt;5000, P2672*2%,  P2672&lt;25000, P2672*5%, P2672&lt;50000, P2672*7%, P2672&lt;10000, P2672*9%, P2672&lt;250000, P2672*12%, P2672&gt;=250000, P2672*15%)</f>
        <v>82.74</v>
      </c>
    </row>
    <row r="2673" spans="1:19" x14ac:dyDescent="0.3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>VLOOKUP(F2673,'Customer Info'!A:B,2,FALSE)</f>
        <v>Dana</v>
      </c>
      <c r="H2673" s="6" t="str">
        <f>VLOOKUP(F2673,'Customer Info'!A:C,3,FALSE)</f>
        <v>Kaydos</v>
      </c>
      <c r="I2673" s="6" t="str">
        <f>VLOOKUP(F2673,'Customer Info'!A:E,4,FALSE)</f>
        <v>Home Office</v>
      </c>
      <c r="J2673" s="2">
        <v>5836</v>
      </c>
      <c r="K2673" s="2">
        <v>5457</v>
      </c>
      <c r="L2673" s="2">
        <v>2</v>
      </c>
      <c r="M2673" s="7">
        <f t="shared" si="164"/>
        <v>10914</v>
      </c>
      <c r="N2673" s="7">
        <f t="shared" si="165"/>
        <v>11672</v>
      </c>
      <c r="O2673" s="2">
        <v>94</v>
      </c>
      <c r="P2673" s="8">
        <f t="shared" si="166"/>
        <v>11766</v>
      </c>
      <c r="Q2673" s="8">
        <f t="shared" si="167"/>
        <v>758</v>
      </c>
      <c r="R2673" s="2" t="s">
        <v>50</v>
      </c>
      <c r="S2673" s="24" cm="1">
        <f t="array" ref="S2673">_xlfn.IFS(P2673&lt;5000, P2673*2%,  P2673&lt;25000, P2673*5%, P2673&lt;50000, P2673*7%, P2673&lt;10000, P2673*9%, P2673&lt;250000, P2673*12%, P2673&gt;=250000, P2673*15%)</f>
        <v>588.30000000000007</v>
      </c>
    </row>
    <row r="2674" spans="1:19" x14ac:dyDescent="0.3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>VLOOKUP(F2674,'Customer Info'!A:B,2,FALSE)</f>
        <v>Stefania</v>
      </c>
      <c r="H2674" s="6" t="str">
        <f>VLOOKUP(F2674,'Customer Info'!A:C,3,FALSE)</f>
        <v>Perrino</v>
      </c>
      <c r="I2674" s="6" t="str">
        <f>VLOOKUP(F2674,'Customer Info'!A:E,4,FALSE)</f>
        <v>Corporate</v>
      </c>
      <c r="J2674" s="2">
        <v>1441</v>
      </c>
      <c r="K2674" s="2">
        <v>1360</v>
      </c>
      <c r="L2674" s="2">
        <v>7</v>
      </c>
      <c r="M2674" s="7">
        <f t="shared" si="164"/>
        <v>9520</v>
      </c>
      <c r="N2674" s="7">
        <f t="shared" si="165"/>
        <v>10087</v>
      </c>
      <c r="O2674" s="2">
        <v>93</v>
      </c>
      <c r="P2674" s="8">
        <f t="shared" si="166"/>
        <v>10180</v>
      </c>
      <c r="Q2674" s="8">
        <f t="shared" si="167"/>
        <v>567</v>
      </c>
      <c r="R2674" s="2" t="s">
        <v>28</v>
      </c>
      <c r="S2674" s="24" cm="1">
        <f t="array" ref="S2674">_xlfn.IFS(P2674&lt;5000, P2674*2%,  P2674&lt;25000, P2674*5%, P2674&lt;50000, P2674*7%, P2674&lt;10000, P2674*9%, P2674&lt;250000, P2674*12%, P2674&gt;=250000, P2674*15%)</f>
        <v>509</v>
      </c>
    </row>
    <row r="2675" spans="1:19" x14ac:dyDescent="0.3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>VLOOKUP(F2675,'Customer Info'!A:B,2,FALSE)</f>
        <v>Harold</v>
      </c>
      <c r="H2675" s="6" t="str">
        <f>VLOOKUP(F2675,'Customer Info'!A:C,3,FALSE)</f>
        <v>Dahlen</v>
      </c>
      <c r="I2675" s="6" t="str">
        <f>VLOOKUP(F2675,'Customer Info'!A:E,4,FALSE)</f>
        <v>Corporate</v>
      </c>
      <c r="J2675" s="2">
        <v>25658</v>
      </c>
      <c r="K2675" s="2">
        <v>24466</v>
      </c>
      <c r="L2675" s="2">
        <v>2</v>
      </c>
      <c r="M2675" s="7">
        <f t="shared" si="164"/>
        <v>48932</v>
      </c>
      <c r="N2675" s="7">
        <f t="shared" si="165"/>
        <v>51316</v>
      </c>
      <c r="O2675" s="2">
        <v>33</v>
      </c>
      <c r="P2675" s="8">
        <f t="shared" si="166"/>
        <v>51349</v>
      </c>
      <c r="Q2675" s="8">
        <f t="shared" si="167"/>
        <v>2384</v>
      </c>
      <c r="R2675" s="2" t="s">
        <v>50</v>
      </c>
      <c r="S2675" s="24" cm="1">
        <f t="array" ref="S2675">_xlfn.IFS(P2675&lt;5000, P2675*2%,  P2675&lt;25000, P2675*5%, P2675&lt;50000, P2675*7%, P2675&lt;10000, P2675*9%, P2675&lt;250000, P2675*12%, P2675&gt;=250000, P2675*15%)</f>
        <v>6161.88</v>
      </c>
    </row>
    <row r="2676" spans="1:19" x14ac:dyDescent="0.3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>VLOOKUP(F2676,'Customer Info'!A:B,2,FALSE)</f>
        <v>Becky</v>
      </c>
      <c r="H2676" s="6" t="str">
        <f>VLOOKUP(F2676,'Customer Info'!A:C,3,FALSE)</f>
        <v>Pak</v>
      </c>
      <c r="I2676" s="6" t="str">
        <f>VLOOKUP(F2676,'Customer Info'!A:E,4,FALSE)</f>
        <v>Consumer</v>
      </c>
      <c r="J2676" s="2">
        <v>511</v>
      </c>
      <c r="K2676" s="2">
        <v>468</v>
      </c>
      <c r="L2676" s="2">
        <v>2</v>
      </c>
      <c r="M2676" s="7">
        <f t="shared" si="164"/>
        <v>936</v>
      </c>
      <c r="N2676" s="7">
        <f t="shared" si="165"/>
        <v>1022</v>
      </c>
      <c r="O2676" s="2">
        <v>79</v>
      </c>
      <c r="P2676" s="8">
        <f t="shared" si="166"/>
        <v>1101</v>
      </c>
      <c r="Q2676" s="8">
        <f t="shared" si="167"/>
        <v>86</v>
      </c>
      <c r="R2676" s="2" t="s">
        <v>28</v>
      </c>
      <c r="S2676" s="24" cm="1">
        <f t="array" ref="S2676">_xlfn.IFS(P2676&lt;5000, P2676*2%,  P2676&lt;25000, P2676*5%, P2676&lt;50000, P2676*7%, P2676&lt;10000, P2676*9%, P2676&lt;250000, P2676*12%, P2676&gt;=250000, P2676*15%)</f>
        <v>22.02</v>
      </c>
    </row>
    <row r="2677" spans="1:19" x14ac:dyDescent="0.3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>VLOOKUP(F2677,'Customer Info'!A:B,2,FALSE)</f>
        <v>Mike</v>
      </c>
      <c r="H2677" s="6" t="str">
        <f>VLOOKUP(F2677,'Customer Info'!A:C,3,FALSE)</f>
        <v>Vittorini</v>
      </c>
      <c r="I2677" s="6" t="str">
        <f>VLOOKUP(F2677,'Customer Info'!A:E,4,FALSE)</f>
        <v>Consumer</v>
      </c>
      <c r="J2677" s="2">
        <v>5882</v>
      </c>
      <c r="K2677" s="2">
        <v>5713</v>
      </c>
      <c r="L2677" s="2">
        <v>1</v>
      </c>
      <c r="M2677" s="7">
        <f t="shared" si="164"/>
        <v>5713</v>
      </c>
      <c r="N2677" s="7">
        <f t="shared" si="165"/>
        <v>5882</v>
      </c>
      <c r="O2677" s="2">
        <v>51</v>
      </c>
      <c r="P2677" s="8">
        <f t="shared" si="166"/>
        <v>5933</v>
      </c>
      <c r="Q2677" s="8">
        <f t="shared" si="167"/>
        <v>169</v>
      </c>
      <c r="R2677" s="2" t="s">
        <v>26</v>
      </c>
      <c r="S2677" s="24" cm="1">
        <f t="array" ref="S2677">_xlfn.IFS(P2677&lt;5000, P2677*2%,  P2677&lt;25000, P2677*5%, P2677&lt;50000, P2677*7%, P2677&lt;10000, P2677*9%, P2677&lt;250000, P2677*12%, P2677&gt;=250000, P2677*15%)</f>
        <v>296.65000000000003</v>
      </c>
    </row>
    <row r="2678" spans="1:19" x14ac:dyDescent="0.3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>VLOOKUP(F2678,'Customer Info'!A:B,2,FALSE)</f>
        <v>Bradley</v>
      </c>
      <c r="H2678" s="6" t="str">
        <f>VLOOKUP(F2678,'Customer Info'!A:C,3,FALSE)</f>
        <v>Nguyen</v>
      </c>
      <c r="I2678" s="6" t="str">
        <f>VLOOKUP(F2678,'Customer Info'!A:E,4,FALSE)</f>
        <v>Corporate</v>
      </c>
      <c r="J2678" s="2">
        <v>1916</v>
      </c>
      <c r="K2678" s="2">
        <v>1844</v>
      </c>
      <c r="L2678" s="2">
        <v>2</v>
      </c>
      <c r="M2678" s="7">
        <f t="shared" si="164"/>
        <v>3688</v>
      </c>
      <c r="N2678" s="7">
        <f t="shared" si="165"/>
        <v>3832</v>
      </c>
      <c r="O2678" s="2">
        <v>100</v>
      </c>
      <c r="P2678" s="8">
        <f t="shared" si="166"/>
        <v>3932</v>
      </c>
      <c r="Q2678" s="8">
        <f t="shared" si="167"/>
        <v>144</v>
      </c>
      <c r="R2678" s="2" t="s">
        <v>50</v>
      </c>
      <c r="S2678" s="24" cm="1">
        <f t="array" ref="S2678">_xlfn.IFS(P2678&lt;5000, P2678*2%,  P2678&lt;25000, P2678*5%, P2678&lt;50000, P2678*7%, P2678&lt;10000, P2678*9%, P2678&lt;250000, P2678*12%, P2678&gt;=250000, P2678*15%)</f>
        <v>78.64</v>
      </c>
    </row>
    <row r="2679" spans="1:19" x14ac:dyDescent="0.3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>VLOOKUP(F2679,'Customer Info'!A:B,2,FALSE)</f>
        <v>Joy</v>
      </c>
      <c r="H2679" s="6" t="str">
        <f>VLOOKUP(F2679,'Customer Info'!A:C,3,FALSE)</f>
        <v>Bell</v>
      </c>
      <c r="I2679" s="6" t="str">
        <f>VLOOKUP(F2679,'Customer Info'!A:E,4,FALSE)</f>
        <v>Corporate</v>
      </c>
      <c r="J2679" s="2">
        <v>2921</v>
      </c>
      <c r="K2679" s="2">
        <v>2809</v>
      </c>
      <c r="L2679" s="2">
        <v>2</v>
      </c>
      <c r="M2679" s="7">
        <f t="shared" si="164"/>
        <v>5618</v>
      </c>
      <c r="N2679" s="7">
        <f t="shared" si="165"/>
        <v>5842</v>
      </c>
      <c r="O2679" s="2">
        <v>60</v>
      </c>
      <c r="P2679" s="8">
        <f t="shared" si="166"/>
        <v>5902</v>
      </c>
      <c r="Q2679" s="8">
        <f t="shared" si="167"/>
        <v>224</v>
      </c>
      <c r="R2679" s="2" t="s">
        <v>50</v>
      </c>
      <c r="S2679" s="24" cm="1">
        <f t="array" ref="S2679">_xlfn.IFS(P2679&lt;5000, P2679*2%,  P2679&lt;25000, P2679*5%, P2679&lt;50000, P2679*7%, P2679&lt;10000, P2679*9%, P2679&lt;250000, P2679*12%, P2679&gt;=250000, P2679*15%)</f>
        <v>295.10000000000002</v>
      </c>
    </row>
    <row r="2680" spans="1:19" x14ac:dyDescent="0.3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>VLOOKUP(F2680,'Customer Info'!A:B,2,FALSE)</f>
        <v>Ed</v>
      </c>
      <c r="H2680" s="6" t="str">
        <f>VLOOKUP(F2680,'Customer Info'!A:C,3,FALSE)</f>
        <v>Braxton</v>
      </c>
      <c r="I2680" s="6" t="str">
        <f>VLOOKUP(F2680,'Customer Info'!A:E,4,FALSE)</f>
        <v>Consumer</v>
      </c>
      <c r="J2680" s="2">
        <v>125</v>
      </c>
      <c r="K2680" s="2">
        <v>113</v>
      </c>
      <c r="L2680" s="2">
        <v>7</v>
      </c>
      <c r="M2680" s="7">
        <f t="shared" si="164"/>
        <v>791</v>
      </c>
      <c r="N2680" s="7">
        <f t="shared" si="165"/>
        <v>875</v>
      </c>
      <c r="O2680" s="2">
        <v>30</v>
      </c>
      <c r="P2680" s="8">
        <f t="shared" si="166"/>
        <v>905</v>
      </c>
      <c r="Q2680" s="8">
        <f t="shared" si="167"/>
        <v>84</v>
      </c>
      <c r="R2680" s="2" t="s">
        <v>28</v>
      </c>
      <c r="S2680" s="24" cm="1">
        <f t="array" ref="S2680">_xlfn.IFS(P2680&lt;5000, P2680*2%,  P2680&lt;25000, P2680*5%, P2680&lt;50000, P2680*7%, P2680&lt;10000, P2680*9%, P2680&lt;250000, P2680*12%, P2680&gt;=250000, P2680*15%)</f>
        <v>18.100000000000001</v>
      </c>
    </row>
    <row r="2681" spans="1:19" x14ac:dyDescent="0.3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>VLOOKUP(F2681,'Customer Info'!A:B,2,FALSE)</f>
        <v>Max</v>
      </c>
      <c r="H2681" s="6" t="str">
        <f>VLOOKUP(F2681,'Customer Info'!A:C,3,FALSE)</f>
        <v>Jones</v>
      </c>
      <c r="I2681" s="6" t="str">
        <f>VLOOKUP(F2681,'Customer Info'!A:E,4,FALSE)</f>
        <v>Home Office</v>
      </c>
      <c r="J2681" s="2">
        <v>1601</v>
      </c>
      <c r="K2681" s="2">
        <v>1510</v>
      </c>
      <c r="L2681" s="2">
        <v>5</v>
      </c>
      <c r="M2681" s="7">
        <f t="shared" si="164"/>
        <v>7550</v>
      </c>
      <c r="N2681" s="7">
        <f t="shared" si="165"/>
        <v>8005</v>
      </c>
      <c r="O2681" s="2">
        <v>78</v>
      </c>
      <c r="P2681" s="8">
        <f t="shared" si="166"/>
        <v>8083</v>
      </c>
      <c r="Q2681" s="8">
        <f t="shared" si="167"/>
        <v>455</v>
      </c>
      <c r="R2681" s="2" t="s">
        <v>28</v>
      </c>
      <c r="S2681" s="24" cm="1">
        <f t="array" ref="S2681">_xlfn.IFS(P2681&lt;5000, P2681*2%,  P2681&lt;25000, P2681*5%, P2681&lt;50000, P2681*7%, P2681&lt;10000, P2681*9%, P2681&lt;250000, P2681*12%, P2681&gt;=250000, P2681*15%)</f>
        <v>404.15000000000003</v>
      </c>
    </row>
    <row r="2682" spans="1:19" x14ac:dyDescent="0.3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>VLOOKUP(F2682,'Customer Info'!A:B,2,FALSE)</f>
        <v>Joel</v>
      </c>
      <c r="H2682" s="6" t="str">
        <f>VLOOKUP(F2682,'Customer Info'!A:C,3,FALSE)</f>
        <v>Eaton</v>
      </c>
      <c r="I2682" s="6" t="str">
        <f>VLOOKUP(F2682,'Customer Info'!A:E,4,FALSE)</f>
        <v>Corporate</v>
      </c>
      <c r="J2682" s="2">
        <v>8026</v>
      </c>
      <c r="K2682" s="2">
        <v>7572</v>
      </c>
      <c r="L2682" s="2">
        <v>4</v>
      </c>
      <c r="M2682" s="7">
        <f t="shared" si="164"/>
        <v>30288</v>
      </c>
      <c r="N2682" s="7">
        <f t="shared" si="165"/>
        <v>32104</v>
      </c>
      <c r="O2682" s="2">
        <v>58</v>
      </c>
      <c r="P2682" s="8">
        <f t="shared" si="166"/>
        <v>32162</v>
      </c>
      <c r="Q2682" s="8">
        <f t="shared" si="167"/>
        <v>1816</v>
      </c>
      <c r="R2682" s="2" t="s">
        <v>28</v>
      </c>
      <c r="S2682" s="24" cm="1">
        <f t="array" ref="S2682">_xlfn.IFS(P2682&lt;5000, P2682*2%,  P2682&lt;25000, P2682*5%, P2682&lt;50000, P2682*7%, P2682&lt;10000, P2682*9%, P2682&lt;250000, P2682*12%, P2682&gt;=250000, P2682*15%)</f>
        <v>2251.34</v>
      </c>
    </row>
    <row r="2683" spans="1:19" x14ac:dyDescent="0.3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>VLOOKUP(F2683,'Customer Info'!A:B,2,FALSE)</f>
        <v>Ralph</v>
      </c>
      <c r="H2683" s="6" t="str">
        <f>VLOOKUP(F2683,'Customer Info'!A:C,3,FALSE)</f>
        <v>Kennedy</v>
      </c>
      <c r="I2683" s="6" t="str">
        <f>VLOOKUP(F2683,'Customer Info'!A:E,4,FALSE)</f>
        <v>Corporate</v>
      </c>
      <c r="J2683" s="2">
        <v>8738</v>
      </c>
      <c r="K2683" s="2">
        <v>8162</v>
      </c>
      <c r="L2683" s="2">
        <v>2</v>
      </c>
      <c r="M2683" s="7">
        <f t="shared" si="164"/>
        <v>16324</v>
      </c>
      <c r="N2683" s="7">
        <f t="shared" si="165"/>
        <v>17476</v>
      </c>
      <c r="O2683" s="2">
        <v>43</v>
      </c>
      <c r="P2683" s="8">
        <f t="shared" si="166"/>
        <v>17519</v>
      </c>
      <c r="Q2683" s="8">
        <f t="shared" si="167"/>
        <v>1152</v>
      </c>
      <c r="R2683" s="2" t="s">
        <v>28</v>
      </c>
      <c r="S2683" s="24" cm="1">
        <f t="array" ref="S2683">_xlfn.IFS(P2683&lt;5000, P2683*2%,  P2683&lt;25000, P2683*5%, P2683&lt;50000, P2683*7%, P2683&lt;10000, P2683*9%, P2683&lt;250000, P2683*12%, P2683&gt;=250000, P2683*15%)</f>
        <v>875.95</v>
      </c>
    </row>
    <row r="2684" spans="1:19" x14ac:dyDescent="0.3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>VLOOKUP(F2684,'Customer Info'!A:B,2,FALSE)</f>
        <v>Troy</v>
      </c>
      <c r="H2684" s="6" t="str">
        <f>VLOOKUP(F2684,'Customer Info'!A:C,3,FALSE)</f>
        <v>Staebel</v>
      </c>
      <c r="I2684" s="6" t="str">
        <f>VLOOKUP(F2684,'Customer Info'!A:E,4,FALSE)</f>
        <v>Home Office</v>
      </c>
      <c r="J2684" s="2">
        <v>139</v>
      </c>
      <c r="K2684" s="2">
        <v>133</v>
      </c>
      <c r="L2684" s="2">
        <v>3</v>
      </c>
      <c r="M2684" s="7">
        <f t="shared" si="164"/>
        <v>399</v>
      </c>
      <c r="N2684" s="7">
        <f t="shared" si="165"/>
        <v>417</v>
      </c>
      <c r="O2684" s="2">
        <v>30</v>
      </c>
      <c r="P2684" s="8">
        <f t="shared" si="166"/>
        <v>447</v>
      </c>
      <c r="Q2684" s="8">
        <f t="shared" si="167"/>
        <v>18</v>
      </c>
      <c r="R2684" s="2" t="s">
        <v>28</v>
      </c>
      <c r="S2684" s="24" cm="1">
        <f t="array" ref="S2684">_xlfn.IFS(P2684&lt;5000, P2684*2%,  P2684&lt;25000, P2684*5%, P2684&lt;50000, P2684*7%, P2684&lt;10000, P2684*9%, P2684&lt;250000, P2684*12%, P2684&gt;=250000, P2684*15%)</f>
        <v>8.94</v>
      </c>
    </row>
    <row r="2685" spans="1:19" x14ac:dyDescent="0.3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>VLOOKUP(F2685,'Customer Info'!A:B,2,FALSE)</f>
        <v>Jessica</v>
      </c>
      <c r="H2685" s="6" t="str">
        <f>VLOOKUP(F2685,'Customer Info'!A:C,3,FALSE)</f>
        <v>Myrick</v>
      </c>
      <c r="I2685" s="6" t="str">
        <f>VLOOKUP(F2685,'Customer Info'!A:E,4,FALSE)</f>
        <v>Corporate</v>
      </c>
      <c r="J2685" s="2">
        <v>6024</v>
      </c>
      <c r="K2685" s="2">
        <v>5424</v>
      </c>
      <c r="L2685" s="2">
        <v>3</v>
      </c>
      <c r="M2685" s="7">
        <f t="shared" si="164"/>
        <v>16272</v>
      </c>
      <c r="N2685" s="7">
        <f t="shared" si="165"/>
        <v>18072</v>
      </c>
      <c r="O2685" s="2">
        <v>100</v>
      </c>
      <c r="P2685" s="8">
        <f t="shared" si="166"/>
        <v>18172</v>
      </c>
      <c r="Q2685" s="8">
        <f t="shared" si="167"/>
        <v>1800</v>
      </c>
      <c r="R2685" s="2" t="s">
        <v>28</v>
      </c>
      <c r="S2685" s="24" cm="1">
        <f t="array" ref="S2685">_xlfn.IFS(P2685&lt;5000, P2685*2%,  P2685&lt;25000, P2685*5%, P2685&lt;50000, P2685*7%, P2685&lt;10000, P2685*9%, P2685&lt;250000, P2685*12%, P2685&gt;=250000, P2685*15%)</f>
        <v>908.6</v>
      </c>
    </row>
    <row r="2686" spans="1:19" x14ac:dyDescent="0.3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>VLOOKUP(F2686,'Customer Info'!A:B,2,FALSE)</f>
        <v>Liz</v>
      </c>
      <c r="H2686" s="6" t="str">
        <f>VLOOKUP(F2686,'Customer Info'!A:C,3,FALSE)</f>
        <v>Pelletier</v>
      </c>
      <c r="I2686" s="6" t="str">
        <f>VLOOKUP(F2686,'Customer Info'!A:E,4,FALSE)</f>
        <v>Consumer</v>
      </c>
      <c r="J2686" s="2">
        <v>6337</v>
      </c>
      <c r="K2686" s="2">
        <v>6215</v>
      </c>
      <c r="L2686" s="2">
        <v>3</v>
      </c>
      <c r="M2686" s="7">
        <f t="shared" si="164"/>
        <v>18645</v>
      </c>
      <c r="N2686" s="7">
        <f t="shared" si="165"/>
        <v>19011</v>
      </c>
      <c r="O2686" s="2">
        <v>64</v>
      </c>
      <c r="P2686" s="8">
        <f t="shared" si="166"/>
        <v>19075</v>
      </c>
      <c r="Q2686" s="8">
        <f t="shared" si="167"/>
        <v>366</v>
      </c>
      <c r="R2686" s="2" t="s">
        <v>56</v>
      </c>
      <c r="S2686" s="24" cm="1">
        <f t="array" ref="S2686">_xlfn.IFS(P2686&lt;5000, P2686*2%,  P2686&lt;25000, P2686*5%, P2686&lt;50000, P2686*7%, P2686&lt;10000, P2686*9%, P2686&lt;250000, P2686*12%, P2686&gt;=250000, P2686*15%)</f>
        <v>953.75</v>
      </c>
    </row>
    <row r="2687" spans="1:19" x14ac:dyDescent="0.3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>VLOOKUP(F2687,'Customer Info'!A:B,2,FALSE)</f>
        <v>Craig</v>
      </c>
      <c r="H2687" s="6" t="str">
        <f>VLOOKUP(F2687,'Customer Info'!A:C,3,FALSE)</f>
        <v>Yedwab</v>
      </c>
      <c r="I2687" s="6" t="str">
        <f>VLOOKUP(F2687,'Customer Info'!A:E,4,FALSE)</f>
        <v>Consumer</v>
      </c>
      <c r="J2687" s="2">
        <v>8187</v>
      </c>
      <c r="K2687" s="2">
        <v>7799</v>
      </c>
      <c r="L2687" s="2">
        <v>2</v>
      </c>
      <c r="M2687" s="7">
        <f t="shared" si="164"/>
        <v>15598</v>
      </c>
      <c r="N2687" s="7">
        <f t="shared" si="165"/>
        <v>16374</v>
      </c>
      <c r="O2687" s="2">
        <v>95</v>
      </c>
      <c r="P2687" s="8">
        <f t="shared" si="166"/>
        <v>16469</v>
      </c>
      <c r="Q2687" s="8">
        <f t="shared" si="167"/>
        <v>776</v>
      </c>
      <c r="R2687" s="2" t="s">
        <v>50</v>
      </c>
      <c r="S2687" s="24" cm="1">
        <f t="array" ref="S2687">_xlfn.IFS(P2687&lt;5000, P2687*2%,  P2687&lt;25000, P2687*5%, P2687&lt;50000, P2687*7%, P2687&lt;10000, P2687*9%, P2687&lt;250000, P2687*12%, P2687&gt;=250000, P2687*15%)</f>
        <v>823.45</v>
      </c>
    </row>
    <row r="2688" spans="1:19" x14ac:dyDescent="0.3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>VLOOKUP(F2688,'Customer Info'!A:B,2,FALSE)</f>
        <v>Vivek</v>
      </c>
      <c r="H2688" s="6" t="str">
        <f>VLOOKUP(F2688,'Customer Info'!A:C,3,FALSE)</f>
        <v>Gonzalez</v>
      </c>
      <c r="I2688" s="6" t="str">
        <f>VLOOKUP(F2688,'Customer Info'!A:E,4,FALSE)</f>
        <v>Consumer</v>
      </c>
      <c r="J2688" s="2">
        <v>886</v>
      </c>
      <c r="K2688" s="2">
        <v>796</v>
      </c>
      <c r="L2688" s="2">
        <v>2</v>
      </c>
      <c r="M2688" s="7">
        <f t="shared" si="164"/>
        <v>1592</v>
      </c>
      <c r="N2688" s="7">
        <f t="shared" si="165"/>
        <v>1772</v>
      </c>
      <c r="O2688" s="2">
        <v>52</v>
      </c>
      <c r="P2688" s="8">
        <f t="shared" si="166"/>
        <v>1824</v>
      </c>
      <c r="Q2688" s="8">
        <f t="shared" si="167"/>
        <v>180</v>
      </c>
      <c r="R2688" s="2" t="s">
        <v>56</v>
      </c>
      <c r="S2688" s="24" cm="1">
        <f t="array" ref="S2688">_xlfn.IFS(P2688&lt;5000, P2688*2%,  P2688&lt;25000, P2688*5%, P2688&lt;50000, P2688*7%, P2688&lt;10000, P2688*9%, P2688&lt;250000, P2688*12%, P2688&gt;=250000, P2688*15%)</f>
        <v>36.480000000000004</v>
      </c>
    </row>
    <row r="2689" spans="1:19" x14ac:dyDescent="0.3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>VLOOKUP(F2689,'Customer Info'!A:B,2,FALSE)</f>
        <v>Cynthia</v>
      </c>
      <c r="H2689" s="6" t="str">
        <f>VLOOKUP(F2689,'Customer Info'!A:C,3,FALSE)</f>
        <v>Delaney</v>
      </c>
      <c r="I2689" s="6" t="str">
        <f>VLOOKUP(F2689,'Customer Info'!A:E,4,FALSE)</f>
        <v>Home Office</v>
      </c>
      <c r="J2689" s="2">
        <v>2273</v>
      </c>
      <c r="K2689" s="2">
        <v>2229</v>
      </c>
      <c r="L2689" s="2">
        <v>3</v>
      </c>
      <c r="M2689" s="7">
        <f t="shared" si="164"/>
        <v>6687</v>
      </c>
      <c r="N2689" s="7">
        <f t="shared" si="165"/>
        <v>6819</v>
      </c>
      <c r="O2689" s="2">
        <v>41</v>
      </c>
      <c r="P2689" s="8">
        <f t="shared" si="166"/>
        <v>6860</v>
      </c>
      <c r="Q2689" s="8">
        <f t="shared" si="167"/>
        <v>132</v>
      </c>
      <c r="R2689" s="2" t="s">
        <v>50</v>
      </c>
      <c r="S2689" s="24" cm="1">
        <f t="array" ref="S2689">_xlfn.IFS(P2689&lt;5000, P2689*2%,  P2689&lt;25000, P2689*5%, P2689&lt;50000, P2689*7%, P2689&lt;10000, P2689*9%, P2689&lt;250000, P2689*12%, P2689&gt;=250000, P2689*15%)</f>
        <v>343</v>
      </c>
    </row>
    <row r="2690" spans="1:19" x14ac:dyDescent="0.3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>VLOOKUP(F2690,'Customer Info'!A:B,2,FALSE)</f>
        <v>Robert</v>
      </c>
      <c r="H2690" s="6" t="str">
        <f>VLOOKUP(F2690,'Customer Info'!A:C,3,FALSE)</f>
        <v>Dilbeck</v>
      </c>
      <c r="I2690" s="6" t="str">
        <f>VLOOKUP(F2690,'Customer Info'!A:E,4,FALSE)</f>
        <v>Consumer</v>
      </c>
      <c r="J2690" s="2">
        <v>1205</v>
      </c>
      <c r="K2690" s="2">
        <v>1159</v>
      </c>
      <c r="L2690" s="2">
        <v>2</v>
      </c>
      <c r="M2690" s="7">
        <f t="shared" si="164"/>
        <v>2318</v>
      </c>
      <c r="N2690" s="7">
        <f t="shared" si="165"/>
        <v>2410</v>
      </c>
      <c r="O2690" s="2">
        <v>71</v>
      </c>
      <c r="P2690" s="8">
        <f t="shared" si="166"/>
        <v>2481</v>
      </c>
      <c r="Q2690" s="8">
        <f t="shared" si="167"/>
        <v>92</v>
      </c>
      <c r="R2690" s="2" t="s">
        <v>26</v>
      </c>
      <c r="S2690" s="24" cm="1">
        <f t="array" ref="S2690">_xlfn.IFS(P2690&lt;5000, P2690*2%,  P2690&lt;25000, P2690*5%, P2690&lt;50000, P2690*7%, P2690&lt;10000, P2690*9%, P2690&lt;250000, P2690*12%, P2690&gt;=250000, P2690*15%)</f>
        <v>49.620000000000005</v>
      </c>
    </row>
    <row r="2691" spans="1:19" x14ac:dyDescent="0.3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>VLOOKUP(F2691,'Customer Info'!A:B,2,FALSE)</f>
        <v>Barry</v>
      </c>
      <c r="H2691" s="6" t="str">
        <f>VLOOKUP(F2691,'Customer Info'!A:C,3,FALSE)</f>
        <v>Blumstein</v>
      </c>
      <c r="I2691" s="6" t="str">
        <f>VLOOKUP(F2691,'Customer Info'!A:E,4,FALSE)</f>
        <v>Consumer</v>
      </c>
      <c r="J2691" s="2">
        <v>139</v>
      </c>
      <c r="K2691" s="2">
        <v>133</v>
      </c>
      <c r="L2691" s="2">
        <v>3</v>
      </c>
      <c r="M2691" s="7">
        <f t="shared" si="164"/>
        <v>399</v>
      </c>
      <c r="N2691" s="7">
        <f t="shared" si="165"/>
        <v>417</v>
      </c>
      <c r="O2691" s="2">
        <v>30</v>
      </c>
      <c r="P2691" s="8">
        <f t="shared" si="166"/>
        <v>447</v>
      </c>
      <c r="Q2691" s="8">
        <f t="shared" si="167"/>
        <v>18</v>
      </c>
      <c r="R2691" s="2" t="s">
        <v>28</v>
      </c>
      <c r="S2691" s="24" cm="1">
        <f t="array" ref="S2691">_xlfn.IFS(P2691&lt;5000, P2691*2%,  P2691&lt;25000, P2691*5%, P2691&lt;50000, P2691*7%, P2691&lt;10000, P2691*9%, P2691&lt;250000, P2691*12%, P2691&gt;=250000, P2691*15%)</f>
        <v>8.94</v>
      </c>
    </row>
    <row r="2692" spans="1:19" x14ac:dyDescent="0.3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>VLOOKUP(F2692,'Customer Info'!A:B,2,FALSE)</f>
        <v>Lindsay</v>
      </c>
      <c r="H2692" s="6" t="str">
        <f>VLOOKUP(F2692,'Customer Info'!A:C,3,FALSE)</f>
        <v>Shagiari</v>
      </c>
      <c r="I2692" s="6" t="str">
        <f>VLOOKUP(F2692,'Customer Info'!A:E,4,FALSE)</f>
        <v>Corporate</v>
      </c>
      <c r="J2692" s="2">
        <v>3354</v>
      </c>
      <c r="K2692" s="2">
        <v>3102</v>
      </c>
      <c r="L2692" s="2">
        <v>6</v>
      </c>
      <c r="M2692" s="7">
        <f t="shared" si="164"/>
        <v>18612</v>
      </c>
      <c r="N2692" s="7">
        <f t="shared" si="165"/>
        <v>20124</v>
      </c>
      <c r="O2692" s="2">
        <v>41</v>
      </c>
      <c r="P2692" s="8">
        <f t="shared" si="166"/>
        <v>20165</v>
      </c>
      <c r="Q2692" s="8">
        <f t="shared" si="167"/>
        <v>1512</v>
      </c>
      <c r="R2692" s="2" t="s">
        <v>28</v>
      </c>
      <c r="S2692" s="24" cm="1">
        <f t="array" ref="S2692">_xlfn.IFS(P2692&lt;5000, P2692*2%,  P2692&lt;25000, P2692*5%, P2692&lt;50000, P2692*7%, P2692&lt;10000, P2692*9%, P2692&lt;250000, P2692*12%, P2692&gt;=250000, P2692*15%)</f>
        <v>1008.25</v>
      </c>
    </row>
    <row r="2693" spans="1:19" x14ac:dyDescent="0.3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>VLOOKUP(F2693,'Customer Info'!A:B,2,FALSE)</f>
        <v>Patricia</v>
      </c>
      <c r="H2693" s="6" t="str">
        <f>VLOOKUP(F2693,'Customer Info'!A:C,3,FALSE)</f>
        <v>Hirasaki</v>
      </c>
      <c r="I2693" s="6" t="str">
        <f>VLOOKUP(F2693,'Customer Info'!A:E,4,FALSE)</f>
        <v>Consumer</v>
      </c>
      <c r="J2693" s="2">
        <v>3192</v>
      </c>
      <c r="K2693" s="2">
        <v>3011</v>
      </c>
      <c r="L2693" s="2">
        <v>4</v>
      </c>
      <c r="M2693" s="7">
        <f t="shared" si="164"/>
        <v>12044</v>
      </c>
      <c r="N2693" s="7">
        <f t="shared" si="165"/>
        <v>12768</v>
      </c>
      <c r="O2693" s="2">
        <v>48</v>
      </c>
      <c r="P2693" s="8">
        <f t="shared" si="166"/>
        <v>12816</v>
      </c>
      <c r="Q2693" s="8">
        <f t="shared" si="167"/>
        <v>724</v>
      </c>
      <c r="R2693" s="2" t="s">
        <v>50</v>
      </c>
      <c r="S2693" s="24" cm="1">
        <f t="array" ref="S2693">_xlfn.IFS(P2693&lt;5000, P2693*2%,  P2693&lt;25000, P2693*5%, P2693&lt;50000, P2693*7%, P2693&lt;10000, P2693*9%, P2693&lt;250000, P2693*12%, P2693&gt;=250000, P2693*15%)</f>
        <v>640.80000000000007</v>
      </c>
    </row>
    <row r="2694" spans="1:19" x14ac:dyDescent="0.3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>VLOOKUP(F2694,'Customer Info'!A:B,2,FALSE)</f>
        <v>Jack</v>
      </c>
      <c r="H2694" s="6" t="str">
        <f>VLOOKUP(F2694,'Customer Info'!A:C,3,FALSE)</f>
        <v>O'Briant</v>
      </c>
      <c r="I2694" s="6" t="str">
        <f>VLOOKUP(F2694,'Customer Info'!A:E,4,FALSE)</f>
        <v>Corporate</v>
      </c>
      <c r="J2694" s="2">
        <v>1845</v>
      </c>
      <c r="K2694" s="2">
        <v>1742</v>
      </c>
      <c r="L2694" s="2">
        <v>1</v>
      </c>
      <c r="M2694" s="7">
        <f t="shared" si="164"/>
        <v>1742</v>
      </c>
      <c r="N2694" s="7">
        <f t="shared" si="165"/>
        <v>1845</v>
      </c>
      <c r="O2694" s="2">
        <v>82</v>
      </c>
      <c r="P2694" s="8">
        <f t="shared" si="166"/>
        <v>1927</v>
      </c>
      <c r="Q2694" s="8">
        <f t="shared" si="167"/>
        <v>103</v>
      </c>
      <c r="R2694" s="2" t="s">
        <v>50</v>
      </c>
      <c r="S2694" s="24" cm="1">
        <f t="array" ref="S2694">_xlfn.IFS(P2694&lt;5000, P2694*2%,  P2694&lt;25000, P2694*5%, P2694&lt;50000, P2694*7%, P2694&lt;10000, P2694*9%, P2694&lt;250000, P2694*12%, P2694&gt;=250000, P2694*15%)</f>
        <v>38.54</v>
      </c>
    </row>
    <row r="2695" spans="1:19" x14ac:dyDescent="0.3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>VLOOKUP(F2695,'Customer Info'!A:B,2,FALSE)</f>
        <v>Christy</v>
      </c>
      <c r="H2695" s="6" t="str">
        <f>VLOOKUP(F2695,'Customer Info'!A:C,3,FALSE)</f>
        <v>Brittain</v>
      </c>
      <c r="I2695" s="6" t="str">
        <f>VLOOKUP(F2695,'Customer Info'!A:E,4,FALSE)</f>
        <v>Consumer</v>
      </c>
      <c r="J2695" s="2">
        <v>185</v>
      </c>
      <c r="K2695" s="2">
        <v>171</v>
      </c>
      <c r="L2695" s="2">
        <v>3</v>
      </c>
      <c r="M2695" s="7">
        <f t="shared" si="164"/>
        <v>513</v>
      </c>
      <c r="N2695" s="7">
        <f t="shared" si="165"/>
        <v>555</v>
      </c>
      <c r="O2695" s="2">
        <v>30</v>
      </c>
      <c r="P2695" s="8">
        <f t="shared" si="166"/>
        <v>585</v>
      </c>
      <c r="Q2695" s="8">
        <f t="shared" si="167"/>
        <v>42</v>
      </c>
      <c r="R2695" s="2" t="s">
        <v>50</v>
      </c>
      <c r="S2695" s="24" cm="1">
        <f t="array" ref="S2695">_xlfn.IFS(P2695&lt;5000, P2695*2%,  P2695&lt;25000, P2695*5%, P2695&lt;50000, P2695*7%, P2695&lt;10000, P2695*9%, P2695&lt;250000, P2695*12%, P2695&gt;=250000, P2695*15%)</f>
        <v>11.700000000000001</v>
      </c>
    </row>
    <row r="2696" spans="1:19" x14ac:dyDescent="0.3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>VLOOKUP(F2696,'Customer Info'!A:B,2,FALSE)</f>
        <v>Larry</v>
      </c>
      <c r="H2696" s="6" t="str">
        <f>VLOOKUP(F2696,'Customer Info'!A:C,3,FALSE)</f>
        <v>Blacks</v>
      </c>
      <c r="I2696" s="6" t="str">
        <f>VLOOKUP(F2696,'Customer Info'!A:E,4,FALSE)</f>
        <v>Consumer</v>
      </c>
      <c r="J2696" s="2">
        <v>932</v>
      </c>
      <c r="K2696" s="2">
        <v>838</v>
      </c>
      <c r="L2696" s="2">
        <v>1</v>
      </c>
      <c r="M2696" s="7">
        <f t="shared" si="164"/>
        <v>838</v>
      </c>
      <c r="N2696" s="7">
        <f t="shared" si="165"/>
        <v>932</v>
      </c>
      <c r="O2696" s="2">
        <v>65</v>
      </c>
      <c r="P2696" s="8">
        <f t="shared" si="166"/>
        <v>997</v>
      </c>
      <c r="Q2696" s="8">
        <f t="shared" si="167"/>
        <v>94</v>
      </c>
      <c r="R2696" s="2" t="s">
        <v>28</v>
      </c>
      <c r="S2696" s="24" cm="1">
        <f t="array" ref="S2696">_xlfn.IFS(P2696&lt;5000, P2696*2%,  P2696&lt;25000, P2696*5%, P2696&lt;50000, P2696*7%, P2696&lt;10000, P2696*9%, P2696&lt;250000, P2696*12%, P2696&gt;=250000, P2696*15%)</f>
        <v>19.940000000000001</v>
      </c>
    </row>
    <row r="2697" spans="1:19" x14ac:dyDescent="0.3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>VLOOKUP(F2697,'Customer Info'!A:B,2,FALSE)</f>
        <v>Thomas</v>
      </c>
      <c r="H2697" s="6" t="str">
        <f>VLOOKUP(F2697,'Customer Info'!A:C,3,FALSE)</f>
        <v>Brumley</v>
      </c>
      <c r="I2697" s="6" t="str">
        <f>VLOOKUP(F2697,'Customer Info'!A:E,4,FALSE)</f>
        <v>Corporate</v>
      </c>
      <c r="J2697" s="2">
        <v>138</v>
      </c>
      <c r="K2697" s="2">
        <v>128</v>
      </c>
      <c r="L2697" s="2">
        <v>7</v>
      </c>
      <c r="M2697" s="7">
        <f t="shared" si="164"/>
        <v>896</v>
      </c>
      <c r="N2697" s="7">
        <f t="shared" si="165"/>
        <v>966</v>
      </c>
      <c r="O2697" s="2">
        <v>30</v>
      </c>
      <c r="P2697" s="8">
        <f t="shared" si="166"/>
        <v>996</v>
      </c>
      <c r="Q2697" s="8">
        <f t="shared" si="167"/>
        <v>70</v>
      </c>
      <c r="R2697" s="2" t="s">
        <v>28</v>
      </c>
      <c r="S2697" s="24" cm="1">
        <f t="array" ref="S2697">_xlfn.IFS(P2697&lt;5000, P2697*2%,  P2697&lt;25000, P2697*5%, P2697&lt;50000, P2697*7%, P2697&lt;10000, P2697*9%, P2697&lt;250000, P2697*12%, P2697&gt;=250000, P2697*15%)</f>
        <v>19.920000000000002</v>
      </c>
    </row>
    <row r="2698" spans="1:19" x14ac:dyDescent="0.3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>VLOOKUP(F2698,'Customer Info'!A:B,2,FALSE)</f>
        <v>Erica</v>
      </c>
      <c r="H2698" s="6" t="str">
        <f>VLOOKUP(F2698,'Customer Info'!A:C,3,FALSE)</f>
        <v>Hackney</v>
      </c>
      <c r="I2698" s="6" t="str">
        <f>VLOOKUP(F2698,'Customer Info'!A:E,4,FALSE)</f>
        <v>Consumer</v>
      </c>
      <c r="J2698" s="2">
        <v>139</v>
      </c>
      <c r="K2698" s="2">
        <v>133</v>
      </c>
      <c r="L2698" s="2">
        <v>3</v>
      </c>
      <c r="M2698" s="7">
        <f t="shared" si="164"/>
        <v>399</v>
      </c>
      <c r="N2698" s="7">
        <f t="shared" si="165"/>
        <v>417</v>
      </c>
      <c r="O2698" s="2">
        <v>30</v>
      </c>
      <c r="P2698" s="8">
        <f t="shared" si="166"/>
        <v>447</v>
      </c>
      <c r="Q2698" s="8">
        <f t="shared" si="167"/>
        <v>18</v>
      </c>
      <c r="R2698" s="2" t="s">
        <v>28</v>
      </c>
      <c r="S2698" s="24" cm="1">
        <f t="array" ref="S2698">_xlfn.IFS(P2698&lt;5000, P2698*2%,  P2698&lt;25000, P2698*5%, P2698&lt;50000, P2698*7%, P2698&lt;10000, P2698*9%, P2698&lt;250000, P2698*12%, P2698&gt;=250000, P2698*15%)</f>
        <v>8.94</v>
      </c>
    </row>
    <row r="2699" spans="1:19" x14ac:dyDescent="0.3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>VLOOKUP(F2699,'Customer Info'!A:B,2,FALSE)</f>
        <v>Hallie</v>
      </c>
      <c r="H2699" s="6" t="str">
        <f>VLOOKUP(F2699,'Customer Info'!A:C,3,FALSE)</f>
        <v>Redmond</v>
      </c>
      <c r="I2699" s="6" t="str">
        <f>VLOOKUP(F2699,'Customer Info'!A:E,4,FALSE)</f>
        <v>Home Office</v>
      </c>
      <c r="J2699" s="2">
        <v>208</v>
      </c>
      <c r="K2699" s="2">
        <v>187</v>
      </c>
      <c r="L2699" s="2">
        <v>3</v>
      </c>
      <c r="M2699" s="7">
        <f t="shared" ref="M2699:M2762" si="168">K2699*L2699</f>
        <v>561</v>
      </c>
      <c r="N2699" s="7">
        <f t="shared" ref="N2699:N2762" si="169">J2699*L2699</f>
        <v>624</v>
      </c>
      <c r="O2699" s="2">
        <v>80</v>
      </c>
      <c r="P2699" s="8">
        <f t="shared" ref="P2699:P2762" si="170">N2699+O2699</f>
        <v>704</v>
      </c>
      <c r="Q2699" s="8">
        <f t="shared" ref="Q2699:Q2762" si="171">N2699-M2699</f>
        <v>63</v>
      </c>
      <c r="R2699" s="2" t="s">
        <v>50</v>
      </c>
      <c r="S2699" s="24" cm="1">
        <f t="array" ref="S2699">_xlfn.IFS(P2699&lt;5000, P2699*2%,  P2699&lt;25000, P2699*5%, P2699&lt;50000, P2699*7%, P2699&lt;10000, P2699*9%, P2699&lt;250000, P2699*12%, P2699&gt;=250000, P2699*15%)</f>
        <v>14.08</v>
      </c>
    </row>
    <row r="2700" spans="1:19" x14ac:dyDescent="0.3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>VLOOKUP(F2700,'Customer Info'!A:B,2,FALSE)</f>
        <v>Aaron</v>
      </c>
      <c r="H2700" s="6" t="str">
        <f>VLOOKUP(F2700,'Customer Info'!A:C,3,FALSE)</f>
        <v>Bergman</v>
      </c>
      <c r="I2700" s="6" t="str">
        <f>VLOOKUP(F2700,'Customer Info'!A:E,4,FALSE)</f>
        <v>Corporate</v>
      </c>
      <c r="J2700" s="2">
        <v>206</v>
      </c>
      <c r="K2700" s="2">
        <v>189</v>
      </c>
      <c r="L2700" s="2">
        <v>6</v>
      </c>
      <c r="M2700" s="7">
        <f t="shared" si="168"/>
        <v>1134</v>
      </c>
      <c r="N2700" s="7">
        <f t="shared" si="169"/>
        <v>1236</v>
      </c>
      <c r="O2700" s="2">
        <v>30</v>
      </c>
      <c r="P2700" s="8">
        <f t="shared" si="170"/>
        <v>1266</v>
      </c>
      <c r="Q2700" s="8">
        <f t="shared" si="171"/>
        <v>102</v>
      </c>
      <c r="R2700" s="2" t="s">
        <v>28</v>
      </c>
      <c r="S2700" s="24" cm="1">
        <f t="array" ref="S2700">_xlfn.IFS(P2700&lt;5000, P2700*2%,  P2700&lt;25000, P2700*5%, P2700&lt;50000, P2700*7%, P2700&lt;10000, P2700*9%, P2700&lt;250000, P2700*12%, P2700&gt;=250000, P2700*15%)</f>
        <v>25.32</v>
      </c>
    </row>
    <row r="2701" spans="1:19" x14ac:dyDescent="0.3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>VLOOKUP(F2701,'Customer Info'!A:B,2,FALSE)</f>
        <v>Jennifer</v>
      </c>
      <c r="H2701" s="6" t="str">
        <f>VLOOKUP(F2701,'Customer Info'!A:C,3,FALSE)</f>
        <v>Jackson</v>
      </c>
      <c r="I2701" s="6" t="str">
        <f>VLOOKUP(F2701,'Customer Info'!A:E,4,FALSE)</f>
        <v>Home Office</v>
      </c>
      <c r="J2701" s="2">
        <v>8199</v>
      </c>
      <c r="K2701" s="2">
        <v>7523</v>
      </c>
      <c r="L2701" s="2">
        <v>3</v>
      </c>
      <c r="M2701" s="7">
        <f t="shared" si="168"/>
        <v>22569</v>
      </c>
      <c r="N2701" s="7">
        <f t="shared" si="169"/>
        <v>24597</v>
      </c>
      <c r="O2701" s="2">
        <v>37</v>
      </c>
      <c r="P2701" s="8">
        <f t="shared" si="170"/>
        <v>24634</v>
      </c>
      <c r="Q2701" s="8">
        <f t="shared" si="171"/>
        <v>2028</v>
      </c>
      <c r="R2701" s="2" t="s">
        <v>28</v>
      </c>
      <c r="S2701" s="24" cm="1">
        <f t="array" ref="S2701">_xlfn.IFS(P2701&lt;5000, P2701*2%,  P2701&lt;25000, P2701*5%, P2701&lt;50000, P2701*7%, P2701&lt;10000, P2701*9%, P2701&lt;250000, P2701*12%, P2701&gt;=250000, P2701*15%)</f>
        <v>1231.7</v>
      </c>
    </row>
    <row r="2702" spans="1:19" x14ac:dyDescent="0.3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>VLOOKUP(F2702,'Customer Info'!A:B,2,FALSE)</f>
        <v>Heather</v>
      </c>
      <c r="H2702" s="6" t="str">
        <f>VLOOKUP(F2702,'Customer Info'!A:C,3,FALSE)</f>
        <v>Kirkland</v>
      </c>
      <c r="I2702" s="6" t="str">
        <f>VLOOKUP(F2702,'Customer Info'!A:E,4,FALSE)</f>
        <v>Consumer</v>
      </c>
      <c r="J2702" s="2">
        <v>681</v>
      </c>
      <c r="K2702" s="2">
        <v>642</v>
      </c>
      <c r="L2702" s="2">
        <v>2</v>
      </c>
      <c r="M2702" s="7">
        <f t="shared" si="168"/>
        <v>1284</v>
      </c>
      <c r="N2702" s="7">
        <f t="shared" si="169"/>
        <v>1362</v>
      </c>
      <c r="O2702" s="2">
        <v>57</v>
      </c>
      <c r="P2702" s="8">
        <f t="shared" si="170"/>
        <v>1419</v>
      </c>
      <c r="Q2702" s="8">
        <f t="shared" si="171"/>
        <v>78</v>
      </c>
      <c r="R2702" s="2" t="s">
        <v>50</v>
      </c>
      <c r="S2702" s="24" cm="1">
        <f t="array" ref="S2702">_xlfn.IFS(P2702&lt;5000, P2702*2%,  P2702&lt;25000, P2702*5%, P2702&lt;50000, P2702*7%, P2702&lt;10000, P2702*9%, P2702&lt;250000, P2702*12%, P2702&gt;=250000, P2702*15%)</f>
        <v>28.38</v>
      </c>
    </row>
    <row r="2703" spans="1:19" x14ac:dyDescent="0.3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>VLOOKUP(F2703,'Customer Info'!A:B,2,FALSE)</f>
        <v>Shirley</v>
      </c>
      <c r="H2703" s="6" t="str">
        <f>VLOOKUP(F2703,'Customer Info'!A:C,3,FALSE)</f>
        <v>Schmidt</v>
      </c>
      <c r="I2703" s="6" t="str">
        <f>VLOOKUP(F2703,'Customer Info'!A:E,4,FALSE)</f>
        <v>Consumer</v>
      </c>
      <c r="J2703" s="2">
        <v>4904</v>
      </c>
      <c r="K2703" s="2">
        <v>4499</v>
      </c>
      <c r="L2703" s="2">
        <v>5</v>
      </c>
      <c r="M2703" s="7">
        <f t="shared" si="168"/>
        <v>22495</v>
      </c>
      <c r="N2703" s="7">
        <f t="shared" si="169"/>
        <v>24520</v>
      </c>
      <c r="O2703" s="2">
        <v>28</v>
      </c>
      <c r="P2703" s="8">
        <f t="shared" si="170"/>
        <v>24548</v>
      </c>
      <c r="Q2703" s="8">
        <f t="shared" si="171"/>
        <v>2025</v>
      </c>
      <c r="R2703" s="2" t="s">
        <v>28</v>
      </c>
      <c r="S2703" s="24" cm="1">
        <f t="array" ref="S2703">_xlfn.IFS(P2703&lt;5000, P2703*2%,  P2703&lt;25000, P2703*5%, P2703&lt;50000, P2703*7%, P2703&lt;10000, P2703*9%, P2703&lt;250000, P2703*12%, P2703&gt;=250000, P2703*15%)</f>
        <v>1227.4000000000001</v>
      </c>
    </row>
    <row r="2704" spans="1:19" x14ac:dyDescent="0.3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>VLOOKUP(F2704,'Customer Info'!A:B,2,FALSE)</f>
        <v>Patrick</v>
      </c>
      <c r="H2704" s="6" t="str">
        <f>VLOOKUP(F2704,'Customer Info'!A:C,3,FALSE)</f>
        <v>O'Donnell</v>
      </c>
      <c r="I2704" s="6" t="str">
        <f>VLOOKUP(F2704,'Customer Info'!A:E,4,FALSE)</f>
        <v>Consumer</v>
      </c>
      <c r="J2704" s="2">
        <v>6481</v>
      </c>
      <c r="K2704" s="2">
        <v>5884</v>
      </c>
      <c r="L2704" s="2">
        <v>9</v>
      </c>
      <c r="M2704" s="7">
        <f t="shared" si="168"/>
        <v>52956</v>
      </c>
      <c r="N2704" s="7">
        <f t="shared" si="169"/>
        <v>58329</v>
      </c>
      <c r="O2704" s="2">
        <v>98</v>
      </c>
      <c r="P2704" s="8">
        <f t="shared" si="170"/>
        <v>58427</v>
      </c>
      <c r="Q2704" s="8">
        <f t="shared" si="171"/>
        <v>5373</v>
      </c>
      <c r="R2704" s="2" t="s">
        <v>50</v>
      </c>
      <c r="S2704" s="24" cm="1">
        <f t="array" ref="S2704">_xlfn.IFS(P2704&lt;5000, P2704*2%,  P2704&lt;25000, P2704*5%, P2704&lt;50000, P2704*7%, P2704&lt;10000, P2704*9%, P2704&lt;250000, P2704*12%, P2704&gt;=250000, P2704*15%)</f>
        <v>7011.24</v>
      </c>
    </row>
    <row r="2705" spans="1:19" x14ac:dyDescent="0.3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>VLOOKUP(F2705,'Customer Info'!A:B,2,FALSE)</f>
        <v>Thomas</v>
      </c>
      <c r="H2705" s="6" t="str">
        <f>VLOOKUP(F2705,'Customer Info'!A:C,3,FALSE)</f>
        <v>Seio</v>
      </c>
      <c r="I2705" s="6" t="str">
        <f>VLOOKUP(F2705,'Customer Info'!A:E,4,FALSE)</f>
        <v>Consumer</v>
      </c>
      <c r="J2705" s="2">
        <v>978</v>
      </c>
      <c r="K2705" s="2">
        <v>922</v>
      </c>
      <c r="L2705" s="2">
        <v>2</v>
      </c>
      <c r="M2705" s="7">
        <f t="shared" si="168"/>
        <v>1844</v>
      </c>
      <c r="N2705" s="7">
        <f t="shared" si="169"/>
        <v>1956</v>
      </c>
      <c r="O2705" s="2">
        <v>94</v>
      </c>
      <c r="P2705" s="8">
        <f t="shared" si="170"/>
        <v>2050</v>
      </c>
      <c r="Q2705" s="8">
        <f t="shared" si="171"/>
        <v>112</v>
      </c>
      <c r="R2705" s="2" t="s">
        <v>28</v>
      </c>
      <c r="S2705" s="24" cm="1">
        <f t="array" ref="S2705">_xlfn.IFS(P2705&lt;5000, P2705*2%,  P2705&lt;25000, P2705*5%, P2705&lt;50000, P2705*7%, P2705&lt;10000, P2705*9%, P2705&lt;250000, P2705*12%, P2705&gt;=250000, P2705*15%)</f>
        <v>41</v>
      </c>
    </row>
    <row r="2706" spans="1:19" x14ac:dyDescent="0.3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>VLOOKUP(F2706,'Customer Info'!A:B,2,FALSE)</f>
        <v>Anthony</v>
      </c>
      <c r="H2706" s="6" t="str">
        <f>VLOOKUP(F2706,'Customer Info'!A:C,3,FALSE)</f>
        <v>Garverick</v>
      </c>
      <c r="I2706" s="6" t="str">
        <f>VLOOKUP(F2706,'Customer Info'!A:E,4,FALSE)</f>
        <v>Corporate</v>
      </c>
      <c r="J2706" s="2">
        <v>1587</v>
      </c>
      <c r="K2706" s="2">
        <v>1428</v>
      </c>
      <c r="L2706" s="2">
        <v>7</v>
      </c>
      <c r="M2706" s="7">
        <f t="shared" si="168"/>
        <v>9996</v>
      </c>
      <c r="N2706" s="7">
        <f t="shared" si="169"/>
        <v>11109</v>
      </c>
      <c r="O2706" s="2">
        <v>27</v>
      </c>
      <c r="P2706" s="8">
        <f t="shared" si="170"/>
        <v>11136</v>
      </c>
      <c r="Q2706" s="8">
        <f t="shared" si="171"/>
        <v>1113</v>
      </c>
      <c r="R2706" s="2" t="s">
        <v>28</v>
      </c>
      <c r="S2706" s="24" cm="1">
        <f t="array" ref="S2706">_xlfn.IFS(P2706&lt;5000, P2706*2%,  P2706&lt;25000, P2706*5%, P2706&lt;50000, P2706*7%, P2706&lt;10000, P2706*9%, P2706&lt;250000, P2706*12%, P2706&gt;=250000, P2706*15%)</f>
        <v>556.80000000000007</v>
      </c>
    </row>
    <row r="2707" spans="1:19" x14ac:dyDescent="0.3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>VLOOKUP(F2707,'Customer Info'!A:B,2,FALSE)</f>
        <v>Brad</v>
      </c>
      <c r="H2707" s="6" t="str">
        <f>VLOOKUP(F2707,'Customer Info'!A:C,3,FALSE)</f>
        <v>Eason</v>
      </c>
      <c r="I2707" s="6" t="str">
        <f>VLOOKUP(F2707,'Customer Info'!A:E,4,FALSE)</f>
        <v>Corporate</v>
      </c>
      <c r="J2707" s="2">
        <v>165</v>
      </c>
      <c r="K2707" s="2">
        <v>149</v>
      </c>
      <c r="L2707" s="2">
        <v>5</v>
      </c>
      <c r="M2707" s="7">
        <f t="shared" si="168"/>
        <v>745</v>
      </c>
      <c r="N2707" s="7">
        <f t="shared" si="169"/>
        <v>825</v>
      </c>
      <c r="O2707" s="2">
        <v>30</v>
      </c>
      <c r="P2707" s="8">
        <f t="shared" si="170"/>
        <v>855</v>
      </c>
      <c r="Q2707" s="8">
        <f t="shared" si="171"/>
        <v>80</v>
      </c>
      <c r="R2707" s="2" t="s">
        <v>28</v>
      </c>
      <c r="S2707" s="24" cm="1">
        <f t="array" ref="S2707">_xlfn.IFS(P2707&lt;5000, P2707*2%,  P2707&lt;25000, P2707*5%, P2707&lt;50000, P2707*7%, P2707&lt;10000, P2707*9%, P2707&lt;250000, P2707*12%, P2707&gt;=250000, P2707*15%)</f>
        <v>17.100000000000001</v>
      </c>
    </row>
    <row r="2708" spans="1:19" x14ac:dyDescent="0.3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>VLOOKUP(F2708,'Customer Info'!A:B,2,FALSE)</f>
        <v>Rick</v>
      </c>
      <c r="H2708" s="6" t="str">
        <f>VLOOKUP(F2708,'Customer Info'!A:C,3,FALSE)</f>
        <v>Duston</v>
      </c>
      <c r="I2708" s="6" t="str">
        <f>VLOOKUP(F2708,'Customer Info'!A:E,4,FALSE)</f>
        <v>Corporate</v>
      </c>
      <c r="J2708" s="2">
        <v>92</v>
      </c>
      <c r="K2708" s="2">
        <v>85</v>
      </c>
      <c r="L2708" s="2">
        <v>1</v>
      </c>
      <c r="M2708" s="7">
        <f t="shared" si="168"/>
        <v>85</v>
      </c>
      <c r="N2708" s="7">
        <f t="shared" si="169"/>
        <v>92</v>
      </c>
      <c r="O2708" s="2">
        <v>10</v>
      </c>
      <c r="P2708" s="8">
        <f t="shared" si="170"/>
        <v>102</v>
      </c>
      <c r="Q2708" s="8">
        <f t="shared" si="171"/>
        <v>7</v>
      </c>
      <c r="R2708" s="2" t="s">
        <v>28</v>
      </c>
      <c r="S2708" s="24" cm="1">
        <f t="array" ref="S2708">_xlfn.IFS(P2708&lt;5000, P2708*2%,  P2708&lt;25000, P2708*5%, P2708&lt;50000, P2708*7%, P2708&lt;10000, P2708*9%, P2708&lt;250000, P2708*12%, P2708&gt;=250000, P2708*15%)</f>
        <v>2.04</v>
      </c>
    </row>
    <row r="2709" spans="1:19" x14ac:dyDescent="0.3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>VLOOKUP(F2709,'Customer Info'!A:B,2,FALSE)</f>
        <v>Michelle</v>
      </c>
      <c r="H2709" s="6" t="str">
        <f>VLOOKUP(F2709,'Customer Info'!A:C,3,FALSE)</f>
        <v>Arnett</v>
      </c>
      <c r="I2709" s="6" t="str">
        <f>VLOOKUP(F2709,'Customer Info'!A:E,4,FALSE)</f>
        <v>Corporate</v>
      </c>
      <c r="J2709" s="2">
        <v>1169</v>
      </c>
      <c r="K2709" s="2">
        <v>1103</v>
      </c>
      <c r="L2709" s="2">
        <v>1</v>
      </c>
      <c r="M2709" s="7">
        <f t="shared" si="168"/>
        <v>1103</v>
      </c>
      <c r="N2709" s="7">
        <f t="shared" si="169"/>
        <v>1169</v>
      </c>
      <c r="O2709" s="2">
        <v>34</v>
      </c>
      <c r="P2709" s="8">
        <f t="shared" si="170"/>
        <v>1203</v>
      </c>
      <c r="Q2709" s="8">
        <f t="shared" si="171"/>
        <v>66</v>
      </c>
      <c r="R2709" s="2" t="s">
        <v>28</v>
      </c>
      <c r="S2709" s="24" cm="1">
        <f t="array" ref="S2709">_xlfn.IFS(P2709&lt;5000, P2709*2%,  P2709&lt;25000, P2709*5%, P2709&lt;50000, P2709*7%, P2709&lt;10000, P2709*9%, P2709&lt;250000, P2709*12%, P2709&gt;=250000, P2709*15%)</f>
        <v>24.060000000000002</v>
      </c>
    </row>
    <row r="2710" spans="1:19" x14ac:dyDescent="0.3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>VLOOKUP(F2710,'Customer Info'!A:B,2,FALSE)</f>
        <v>Tracy</v>
      </c>
      <c r="H2710" s="6" t="str">
        <f>VLOOKUP(F2710,'Customer Info'!A:C,3,FALSE)</f>
        <v>Blumstein</v>
      </c>
      <c r="I2710" s="6" t="str">
        <f>VLOOKUP(F2710,'Customer Info'!A:E,4,FALSE)</f>
        <v>Consumer</v>
      </c>
      <c r="J2710" s="2">
        <v>2243</v>
      </c>
      <c r="K2710" s="2">
        <v>2000</v>
      </c>
      <c r="L2710" s="2">
        <v>3</v>
      </c>
      <c r="M2710" s="7">
        <f t="shared" si="168"/>
        <v>6000</v>
      </c>
      <c r="N2710" s="7">
        <f t="shared" si="169"/>
        <v>6729</v>
      </c>
      <c r="O2710" s="2">
        <v>85</v>
      </c>
      <c r="P2710" s="8">
        <f t="shared" si="170"/>
        <v>6814</v>
      </c>
      <c r="Q2710" s="8">
        <f t="shared" si="171"/>
        <v>729</v>
      </c>
      <c r="R2710" s="2" t="s">
        <v>28</v>
      </c>
      <c r="S2710" s="24" cm="1">
        <f t="array" ref="S2710">_xlfn.IFS(P2710&lt;5000, P2710*2%,  P2710&lt;25000, P2710*5%, P2710&lt;50000, P2710*7%, P2710&lt;10000, P2710*9%, P2710&lt;250000, P2710*12%, P2710&gt;=250000, P2710*15%)</f>
        <v>340.70000000000005</v>
      </c>
    </row>
    <row r="2711" spans="1:19" x14ac:dyDescent="0.3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>VLOOKUP(F2711,'Customer Info'!A:B,2,FALSE)</f>
        <v>Toby</v>
      </c>
      <c r="H2711" s="6" t="str">
        <f>VLOOKUP(F2711,'Customer Info'!A:C,3,FALSE)</f>
        <v>Carlisle</v>
      </c>
      <c r="I2711" s="6" t="str">
        <f>VLOOKUP(F2711,'Customer Info'!A:E,4,FALSE)</f>
        <v>Corporate</v>
      </c>
      <c r="J2711" s="2">
        <v>139</v>
      </c>
      <c r="K2711" s="2">
        <v>133</v>
      </c>
      <c r="L2711" s="2">
        <v>3</v>
      </c>
      <c r="M2711" s="7">
        <f t="shared" si="168"/>
        <v>399</v>
      </c>
      <c r="N2711" s="7">
        <f t="shared" si="169"/>
        <v>417</v>
      </c>
      <c r="O2711" s="2">
        <v>30</v>
      </c>
      <c r="P2711" s="8">
        <f t="shared" si="170"/>
        <v>447</v>
      </c>
      <c r="Q2711" s="8">
        <f t="shared" si="171"/>
        <v>18</v>
      </c>
      <c r="R2711" s="2" t="s">
        <v>28</v>
      </c>
      <c r="S2711" s="24" cm="1">
        <f t="array" ref="S2711">_xlfn.IFS(P2711&lt;5000, P2711*2%,  P2711&lt;25000, P2711*5%, P2711&lt;50000, P2711*7%, P2711&lt;10000, P2711*9%, P2711&lt;250000, P2711*12%, P2711&gt;=250000, P2711*15%)</f>
        <v>8.94</v>
      </c>
    </row>
    <row r="2712" spans="1:19" x14ac:dyDescent="0.3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>VLOOKUP(F2712,'Customer Info'!A:B,2,FALSE)</f>
        <v>Eugene</v>
      </c>
      <c r="H2712" s="6" t="str">
        <f>VLOOKUP(F2712,'Customer Info'!A:C,3,FALSE)</f>
        <v>Hildebrand</v>
      </c>
      <c r="I2712" s="6" t="str">
        <f>VLOOKUP(F2712,'Customer Info'!A:E,4,FALSE)</f>
        <v>Home Office</v>
      </c>
      <c r="J2712" s="2">
        <v>7922</v>
      </c>
      <c r="K2712" s="2">
        <v>7328</v>
      </c>
      <c r="L2712" s="2">
        <v>2</v>
      </c>
      <c r="M2712" s="7">
        <f t="shared" si="168"/>
        <v>14656</v>
      </c>
      <c r="N2712" s="7">
        <f t="shared" si="169"/>
        <v>15844</v>
      </c>
      <c r="O2712" s="2">
        <v>83</v>
      </c>
      <c r="P2712" s="8">
        <f t="shared" si="170"/>
        <v>15927</v>
      </c>
      <c r="Q2712" s="8">
        <f t="shared" si="171"/>
        <v>1188</v>
      </c>
      <c r="R2712" s="2" t="s">
        <v>28</v>
      </c>
      <c r="S2712" s="24" cm="1">
        <f t="array" ref="S2712">_xlfn.IFS(P2712&lt;5000, P2712*2%,  P2712&lt;25000, P2712*5%, P2712&lt;50000, P2712*7%, P2712&lt;10000, P2712*9%, P2712&lt;250000, P2712*12%, P2712&gt;=250000, P2712*15%)</f>
        <v>796.35</v>
      </c>
    </row>
    <row r="2713" spans="1:19" x14ac:dyDescent="0.3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>VLOOKUP(F2713,'Customer Info'!A:B,2,FALSE)</f>
        <v>Sara</v>
      </c>
      <c r="H2713" s="6" t="str">
        <f>VLOOKUP(F2713,'Customer Info'!A:C,3,FALSE)</f>
        <v>Luxemburg</v>
      </c>
      <c r="I2713" s="6" t="str">
        <f>VLOOKUP(F2713,'Customer Info'!A:E,4,FALSE)</f>
        <v>Home Office</v>
      </c>
      <c r="J2713" s="2">
        <v>4704</v>
      </c>
      <c r="K2713" s="2">
        <v>4361</v>
      </c>
      <c r="L2713" s="2">
        <v>1</v>
      </c>
      <c r="M2713" s="7">
        <f t="shared" si="168"/>
        <v>4361</v>
      </c>
      <c r="N2713" s="7">
        <f t="shared" si="169"/>
        <v>4704</v>
      </c>
      <c r="O2713" s="2">
        <v>91</v>
      </c>
      <c r="P2713" s="8">
        <f t="shared" si="170"/>
        <v>4795</v>
      </c>
      <c r="Q2713" s="8">
        <f t="shared" si="171"/>
        <v>343</v>
      </c>
      <c r="R2713" s="2" t="s">
        <v>28</v>
      </c>
      <c r="S2713" s="24" cm="1">
        <f t="array" ref="S2713">_xlfn.IFS(P2713&lt;5000, P2713*2%,  P2713&lt;25000, P2713*5%, P2713&lt;50000, P2713*7%, P2713&lt;10000, P2713*9%, P2713&lt;250000, P2713*12%, P2713&gt;=250000, P2713*15%)</f>
        <v>95.9</v>
      </c>
    </row>
    <row r="2714" spans="1:19" x14ac:dyDescent="0.3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>VLOOKUP(F2714,'Customer Info'!A:B,2,FALSE)</f>
        <v>Roger</v>
      </c>
      <c r="H2714" s="6" t="str">
        <f>VLOOKUP(F2714,'Customer Info'!A:C,3,FALSE)</f>
        <v>Barcio</v>
      </c>
      <c r="I2714" s="6" t="str">
        <f>VLOOKUP(F2714,'Customer Info'!A:E,4,FALSE)</f>
        <v>Consumer</v>
      </c>
      <c r="J2714" s="2">
        <v>119</v>
      </c>
      <c r="K2714" s="2">
        <v>112</v>
      </c>
      <c r="L2714" s="2">
        <v>2</v>
      </c>
      <c r="M2714" s="7">
        <f t="shared" si="168"/>
        <v>224</v>
      </c>
      <c r="N2714" s="7">
        <f t="shared" si="169"/>
        <v>238</v>
      </c>
      <c r="O2714" s="2">
        <v>30</v>
      </c>
      <c r="P2714" s="8">
        <f t="shared" si="170"/>
        <v>268</v>
      </c>
      <c r="Q2714" s="8">
        <f t="shared" si="171"/>
        <v>14</v>
      </c>
      <c r="R2714" s="2" t="s">
        <v>28</v>
      </c>
      <c r="S2714" s="24" cm="1">
        <f t="array" ref="S2714">_xlfn.IFS(P2714&lt;5000, P2714*2%,  P2714&lt;25000, P2714*5%, P2714&lt;50000, P2714*7%, P2714&lt;10000, P2714*9%, P2714&lt;250000, P2714*12%, P2714&gt;=250000, P2714*15%)</f>
        <v>5.36</v>
      </c>
    </row>
    <row r="2715" spans="1:19" x14ac:dyDescent="0.3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>VLOOKUP(F2715,'Customer Info'!A:B,2,FALSE)</f>
        <v>Kelly</v>
      </c>
      <c r="H2715" s="6" t="str">
        <f>VLOOKUP(F2715,'Customer Info'!A:C,3,FALSE)</f>
        <v>Collister</v>
      </c>
      <c r="I2715" s="6" t="str">
        <f>VLOOKUP(F2715,'Customer Info'!A:E,4,FALSE)</f>
        <v>Corporate</v>
      </c>
      <c r="J2715" s="2">
        <v>6717</v>
      </c>
      <c r="K2715" s="2">
        <v>6288</v>
      </c>
      <c r="L2715" s="2">
        <v>6</v>
      </c>
      <c r="M2715" s="7">
        <f t="shared" si="168"/>
        <v>37728</v>
      </c>
      <c r="N2715" s="7">
        <f t="shared" si="169"/>
        <v>40302</v>
      </c>
      <c r="O2715" s="2">
        <v>20</v>
      </c>
      <c r="P2715" s="8">
        <f t="shared" si="170"/>
        <v>40322</v>
      </c>
      <c r="Q2715" s="8">
        <f t="shared" si="171"/>
        <v>2574</v>
      </c>
      <c r="R2715" s="2" t="s">
        <v>28</v>
      </c>
      <c r="S2715" s="24" cm="1">
        <f t="array" ref="S2715">_xlfn.IFS(P2715&lt;5000, P2715*2%,  P2715&lt;25000, P2715*5%, P2715&lt;50000, P2715*7%, P2715&lt;10000, P2715*9%, P2715&lt;250000, P2715*12%, P2715&gt;=250000, P2715*15%)</f>
        <v>2822.5400000000004</v>
      </c>
    </row>
    <row r="2716" spans="1:19" x14ac:dyDescent="0.3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>VLOOKUP(F2716,'Customer Info'!A:B,2,FALSE)</f>
        <v>Dianna</v>
      </c>
      <c r="H2716" s="6" t="str">
        <f>VLOOKUP(F2716,'Customer Info'!A:C,3,FALSE)</f>
        <v>Wilson</v>
      </c>
      <c r="I2716" s="6" t="str">
        <f>VLOOKUP(F2716,'Customer Info'!A:E,4,FALSE)</f>
        <v>Corporate</v>
      </c>
      <c r="J2716" s="2">
        <v>2042</v>
      </c>
      <c r="K2716" s="2">
        <v>1965</v>
      </c>
      <c r="L2716" s="2">
        <v>1</v>
      </c>
      <c r="M2716" s="7">
        <f t="shared" si="168"/>
        <v>1965</v>
      </c>
      <c r="N2716" s="7">
        <f t="shared" si="169"/>
        <v>2042</v>
      </c>
      <c r="O2716" s="2">
        <v>49</v>
      </c>
      <c r="P2716" s="8">
        <f t="shared" si="170"/>
        <v>2091</v>
      </c>
      <c r="Q2716" s="8">
        <f t="shared" si="171"/>
        <v>77</v>
      </c>
      <c r="R2716" s="2" t="s">
        <v>28</v>
      </c>
      <c r="S2716" s="24" cm="1">
        <f t="array" ref="S2716">_xlfn.IFS(P2716&lt;5000, P2716*2%,  P2716&lt;25000, P2716*5%, P2716&lt;50000, P2716*7%, P2716&lt;10000, P2716*9%, P2716&lt;250000, P2716*12%, P2716&gt;=250000, P2716*15%)</f>
        <v>41.82</v>
      </c>
    </row>
    <row r="2717" spans="1:19" x14ac:dyDescent="0.3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>VLOOKUP(F2717,'Customer Info'!A:B,2,FALSE)</f>
        <v>Vivek</v>
      </c>
      <c r="H2717" s="6" t="str">
        <f>VLOOKUP(F2717,'Customer Info'!A:C,3,FALSE)</f>
        <v>Gonzalez</v>
      </c>
      <c r="I2717" s="6" t="str">
        <f>VLOOKUP(F2717,'Customer Info'!A:E,4,FALSE)</f>
        <v>Consumer</v>
      </c>
      <c r="J2717" s="2">
        <v>1983</v>
      </c>
      <c r="K2717" s="2">
        <v>1908</v>
      </c>
      <c r="L2717" s="2">
        <v>1</v>
      </c>
      <c r="M2717" s="7">
        <f t="shared" si="168"/>
        <v>1908</v>
      </c>
      <c r="N2717" s="7">
        <f t="shared" si="169"/>
        <v>1983</v>
      </c>
      <c r="O2717" s="2">
        <v>29</v>
      </c>
      <c r="P2717" s="8">
        <f t="shared" si="170"/>
        <v>2012</v>
      </c>
      <c r="Q2717" s="8">
        <f t="shared" si="171"/>
        <v>75</v>
      </c>
      <c r="R2717" s="2" t="s">
        <v>50</v>
      </c>
      <c r="S2717" s="24" cm="1">
        <f t="array" ref="S2717">_xlfn.IFS(P2717&lt;5000, P2717*2%,  P2717&lt;25000, P2717*5%, P2717&lt;50000, P2717*7%, P2717&lt;10000, P2717*9%, P2717&lt;250000, P2717*12%, P2717&gt;=250000, P2717*15%)</f>
        <v>40.24</v>
      </c>
    </row>
    <row r="2718" spans="1:19" x14ac:dyDescent="0.3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>VLOOKUP(F2718,'Customer Info'!A:B,2,FALSE)</f>
        <v>Randy</v>
      </c>
      <c r="H2718" s="6" t="str">
        <f>VLOOKUP(F2718,'Customer Info'!A:C,3,FALSE)</f>
        <v>Bradley</v>
      </c>
      <c r="I2718" s="6" t="str">
        <f>VLOOKUP(F2718,'Customer Info'!A:E,4,FALSE)</f>
        <v>Corporate</v>
      </c>
      <c r="J2718" s="2">
        <v>6520</v>
      </c>
      <c r="K2718" s="2">
        <v>5985</v>
      </c>
      <c r="L2718" s="2">
        <v>4</v>
      </c>
      <c r="M2718" s="7">
        <f t="shared" si="168"/>
        <v>23940</v>
      </c>
      <c r="N2718" s="7">
        <f t="shared" si="169"/>
        <v>26080</v>
      </c>
      <c r="O2718" s="2">
        <v>43</v>
      </c>
      <c r="P2718" s="8">
        <f t="shared" si="170"/>
        <v>26123</v>
      </c>
      <c r="Q2718" s="8">
        <f t="shared" si="171"/>
        <v>2140</v>
      </c>
      <c r="R2718" s="2" t="s">
        <v>28</v>
      </c>
      <c r="S2718" s="24" cm="1">
        <f t="array" ref="S2718">_xlfn.IFS(P2718&lt;5000, P2718*2%,  P2718&lt;25000, P2718*5%, P2718&lt;50000, P2718*7%, P2718&lt;10000, P2718*9%, P2718&lt;250000, P2718*12%, P2718&gt;=250000, P2718*15%)</f>
        <v>1828.6100000000001</v>
      </c>
    </row>
    <row r="2719" spans="1:19" x14ac:dyDescent="0.3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>VLOOKUP(F2719,'Customer Info'!A:B,2,FALSE)</f>
        <v>Vivek</v>
      </c>
      <c r="H2719" s="6" t="str">
        <f>VLOOKUP(F2719,'Customer Info'!A:C,3,FALSE)</f>
        <v>Gonzalez</v>
      </c>
      <c r="I2719" s="6" t="str">
        <f>VLOOKUP(F2719,'Customer Info'!A:E,4,FALSE)</f>
        <v>Consumer</v>
      </c>
      <c r="J2719" s="2">
        <v>1081</v>
      </c>
      <c r="K2719" s="2">
        <v>983</v>
      </c>
      <c r="L2719" s="2">
        <v>2</v>
      </c>
      <c r="M2719" s="7">
        <f t="shared" si="168"/>
        <v>1966</v>
      </c>
      <c r="N2719" s="7">
        <f t="shared" si="169"/>
        <v>2162</v>
      </c>
      <c r="O2719" s="2">
        <v>71</v>
      </c>
      <c r="P2719" s="8">
        <f t="shared" si="170"/>
        <v>2233</v>
      </c>
      <c r="Q2719" s="8">
        <f t="shared" si="171"/>
        <v>196</v>
      </c>
      <c r="R2719" s="2" t="s">
        <v>50</v>
      </c>
      <c r="S2719" s="24" cm="1">
        <f t="array" ref="S2719">_xlfn.IFS(P2719&lt;5000, P2719*2%,  P2719&lt;25000, P2719*5%, P2719&lt;50000, P2719*7%, P2719&lt;10000, P2719*9%, P2719&lt;250000, P2719*12%, P2719&gt;=250000, P2719*15%)</f>
        <v>44.660000000000004</v>
      </c>
    </row>
    <row r="2720" spans="1:19" x14ac:dyDescent="0.3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>VLOOKUP(F2720,'Customer Info'!A:B,2,FALSE)</f>
        <v>Christine</v>
      </c>
      <c r="H2720" s="6" t="str">
        <f>VLOOKUP(F2720,'Customer Info'!A:C,3,FALSE)</f>
        <v>Abelman</v>
      </c>
      <c r="I2720" s="6" t="str">
        <f>VLOOKUP(F2720,'Customer Info'!A:E,4,FALSE)</f>
        <v>Corporate</v>
      </c>
      <c r="J2720" s="2">
        <v>1798</v>
      </c>
      <c r="K2720" s="2">
        <v>1666</v>
      </c>
      <c r="L2720" s="2">
        <v>2</v>
      </c>
      <c r="M2720" s="7">
        <f t="shared" si="168"/>
        <v>3332</v>
      </c>
      <c r="N2720" s="7">
        <f t="shared" si="169"/>
        <v>3596</v>
      </c>
      <c r="O2720" s="2">
        <v>36</v>
      </c>
      <c r="P2720" s="8">
        <f t="shared" si="170"/>
        <v>3632</v>
      </c>
      <c r="Q2720" s="8">
        <f t="shared" si="171"/>
        <v>264</v>
      </c>
      <c r="R2720" s="2" t="s">
        <v>50</v>
      </c>
      <c r="S2720" s="24" cm="1">
        <f t="array" ref="S2720">_xlfn.IFS(P2720&lt;5000, P2720*2%,  P2720&lt;25000, P2720*5%, P2720&lt;50000, P2720*7%, P2720&lt;10000, P2720*9%, P2720&lt;250000, P2720*12%, P2720&gt;=250000, P2720*15%)</f>
        <v>72.64</v>
      </c>
    </row>
    <row r="2721" spans="1:19" x14ac:dyDescent="0.3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>VLOOKUP(F2721,'Customer Info'!A:B,2,FALSE)</f>
        <v>Julie</v>
      </c>
      <c r="H2721" s="6" t="str">
        <f>VLOOKUP(F2721,'Customer Info'!A:C,3,FALSE)</f>
        <v>Prescott</v>
      </c>
      <c r="I2721" s="6" t="str">
        <f>VLOOKUP(F2721,'Customer Info'!A:E,4,FALSE)</f>
        <v>Consumer</v>
      </c>
      <c r="J2721" s="2">
        <v>877</v>
      </c>
      <c r="K2721" s="2">
        <v>788</v>
      </c>
      <c r="L2721" s="2">
        <v>3</v>
      </c>
      <c r="M2721" s="7">
        <f t="shared" si="168"/>
        <v>2364</v>
      </c>
      <c r="N2721" s="7">
        <f t="shared" si="169"/>
        <v>2631</v>
      </c>
      <c r="O2721" s="2">
        <v>47</v>
      </c>
      <c r="P2721" s="8">
        <f t="shared" si="170"/>
        <v>2678</v>
      </c>
      <c r="Q2721" s="8">
        <f t="shared" si="171"/>
        <v>267</v>
      </c>
      <c r="R2721" s="2" t="s">
        <v>28</v>
      </c>
      <c r="S2721" s="24" cm="1">
        <f t="array" ref="S2721">_xlfn.IFS(P2721&lt;5000, P2721*2%,  P2721&lt;25000, P2721*5%, P2721&lt;50000, P2721*7%, P2721&lt;10000, P2721*9%, P2721&lt;250000, P2721*12%, P2721&gt;=250000, P2721*15%)</f>
        <v>53.56</v>
      </c>
    </row>
    <row r="2722" spans="1:19" x14ac:dyDescent="0.3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>VLOOKUP(F2722,'Customer Info'!A:B,2,FALSE)</f>
        <v>Trudy</v>
      </c>
      <c r="H2722" s="6" t="str">
        <f>VLOOKUP(F2722,'Customer Info'!A:C,3,FALSE)</f>
        <v>Glocke</v>
      </c>
      <c r="I2722" s="6" t="str">
        <f>VLOOKUP(F2722,'Customer Info'!A:E,4,FALSE)</f>
        <v>Consumer</v>
      </c>
      <c r="J2722" s="2">
        <v>526</v>
      </c>
      <c r="K2722" s="2">
        <v>487</v>
      </c>
      <c r="L2722" s="2">
        <v>2</v>
      </c>
      <c r="M2722" s="7">
        <f t="shared" si="168"/>
        <v>974</v>
      </c>
      <c r="N2722" s="7">
        <f t="shared" si="169"/>
        <v>1052</v>
      </c>
      <c r="O2722" s="2">
        <v>49</v>
      </c>
      <c r="P2722" s="8">
        <f t="shared" si="170"/>
        <v>1101</v>
      </c>
      <c r="Q2722" s="8">
        <f t="shared" si="171"/>
        <v>78</v>
      </c>
      <c r="R2722" s="2" t="s">
        <v>26</v>
      </c>
      <c r="S2722" s="24" cm="1">
        <f t="array" ref="S2722">_xlfn.IFS(P2722&lt;5000, P2722*2%,  P2722&lt;25000, P2722*5%, P2722&lt;50000, P2722*7%, P2722&lt;10000, P2722*9%, P2722&lt;250000, P2722*12%, P2722&gt;=250000, P2722*15%)</f>
        <v>22.02</v>
      </c>
    </row>
    <row r="2723" spans="1:19" x14ac:dyDescent="0.3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>VLOOKUP(F2723,'Customer Info'!A:B,2,FALSE)</f>
        <v>Rob</v>
      </c>
      <c r="H2723" s="6" t="str">
        <f>VLOOKUP(F2723,'Customer Info'!A:C,3,FALSE)</f>
        <v>Williams</v>
      </c>
      <c r="I2723" s="6" t="str">
        <f>VLOOKUP(F2723,'Customer Info'!A:E,4,FALSE)</f>
        <v>Consumer</v>
      </c>
      <c r="J2723" s="2">
        <v>210</v>
      </c>
      <c r="K2723" s="2">
        <v>191</v>
      </c>
      <c r="L2723" s="2">
        <v>1</v>
      </c>
      <c r="M2723" s="7">
        <f t="shared" si="168"/>
        <v>191</v>
      </c>
      <c r="N2723" s="7">
        <f t="shared" si="169"/>
        <v>210</v>
      </c>
      <c r="O2723" s="2">
        <v>76</v>
      </c>
      <c r="P2723" s="8">
        <f t="shared" si="170"/>
        <v>286</v>
      </c>
      <c r="Q2723" s="8">
        <f t="shared" si="171"/>
        <v>19</v>
      </c>
      <c r="R2723" s="2" t="s">
        <v>28</v>
      </c>
      <c r="S2723" s="24" cm="1">
        <f t="array" ref="S2723">_xlfn.IFS(P2723&lt;5000, P2723*2%,  P2723&lt;25000, P2723*5%, P2723&lt;50000, P2723*7%, P2723&lt;10000, P2723*9%, P2723&lt;250000, P2723*12%, P2723&gt;=250000, P2723*15%)</f>
        <v>5.72</v>
      </c>
    </row>
    <row r="2724" spans="1:19" x14ac:dyDescent="0.3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>VLOOKUP(F2724,'Customer Info'!A:B,2,FALSE)</f>
        <v>Shirley</v>
      </c>
      <c r="H2724" s="6" t="str">
        <f>VLOOKUP(F2724,'Customer Info'!A:C,3,FALSE)</f>
        <v>Jackson</v>
      </c>
      <c r="I2724" s="6" t="str">
        <f>VLOOKUP(F2724,'Customer Info'!A:E,4,FALSE)</f>
        <v>Consumer</v>
      </c>
      <c r="J2724" s="2">
        <v>1058</v>
      </c>
      <c r="K2724" s="2">
        <v>989</v>
      </c>
      <c r="L2724" s="2">
        <v>2</v>
      </c>
      <c r="M2724" s="7">
        <f t="shared" si="168"/>
        <v>1978</v>
      </c>
      <c r="N2724" s="7">
        <f t="shared" si="169"/>
        <v>2116</v>
      </c>
      <c r="O2724" s="2">
        <v>26</v>
      </c>
      <c r="P2724" s="8">
        <f t="shared" si="170"/>
        <v>2142</v>
      </c>
      <c r="Q2724" s="8">
        <f t="shared" si="171"/>
        <v>138</v>
      </c>
      <c r="R2724" s="2" t="s">
        <v>50</v>
      </c>
      <c r="S2724" s="24" cm="1">
        <f t="array" ref="S2724">_xlfn.IFS(P2724&lt;5000, P2724*2%,  P2724&lt;25000, P2724*5%, P2724&lt;50000, P2724*7%, P2724&lt;10000, P2724*9%, P2724&lt;250000, P2724*12%, P2724&gt;=250000, P2724*15%)</f>
        <v>42.84</v>
      </c>
    </row>
    <row r="2725" spans="1:19" x14ac:dyDescent="0.3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>VLOOKUP(F2725,'Customer Info'!A:B,2,FALSE)</f>
        <v>Andrew</v>
      </c>
      <c r="H2725" s="6" t="str">
        <f>VLOOKUP(F2725,'Customer Info'!A:C,3,FALSE)</f>
        <v>Gjertsen</v>
      </c>
      <c r="I2725" s="6" t="str">
        <f>VLOOKUP(F2725,'Customer Info'!A:E,4,FALSE)</f>
        <v>Consumer</v>
      </c>
      <c r="J2725" s="2">
        <v>2342</v>
      </c>
      <c r="K2725" s="2">
        <v>2210</v>
      </c>
      <c r="L2725" s="2">
        <v>1</v>
      </c>
      <c r="M2725" s="7">
        <f t="shared" si="168"/>
        <v>2210</v>
      </c>
      <c r="N2725" s="7">
        <f t="shared" si="169"/>
        <v>2342</v>
      </c>
      <c r="O2725" s="2">
        <v>83</v>
      </c>
      <c r="P2725" s="8">
        <f t="shared" si="170"/>
        <v>2425</v>
      </c>
      <c r="Q2725" s="8">
        <f t="shared" si="171"/>
        <v>132</v>
      </c>
      <c r="R2725" s="2" t="s">
        <v>28</v>
      </c>
      <c r="S2725" s="24" cm="1">
        <f t="array" ref="S2725">_xlfn.IFS(P2725&lt;5000, P2725*2%,  P2725&lt;25000, P2725*5%, P2725&lt;50000, P2725*7%, P2725&lt;10000, P2725*9%, P2725&lt;250000, P2725*12%, P2725&gt;=250000, P2725*15%)</f>
        <v>48.5</v>
      </c>
    </row>
    <row r="2726" spans="1:19" x14ac:dyDescent="0.3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>VLOOKUP(F2726,'Customer Info'!A:B,2,FALSE)</f>
        <v>Dionis</v>
      </c>
      <c r="H2726" s="6" t="str">
        <f>VLOOKUP(F2726,'Customer Info'!A:C,3,FALSE)</f>
        <v>Lloyd</v>
      </c>
      <c r="I2726" s="6" t="str">
        <f>VLOOKUP(F2726,'Customer Info'!A:E,4,FALSE)</f>
        <v>Consumer</v>
      </c>
      <c r="J2726" s="2">
        <v>139</v>
      </c>
      <c r="K2726" s="2">
        <v>133</v>
      </c>
      <c r="L2726" s="2">
        <v>3</v>
      </c>
      <c r="M2726" s="7">
        <f t="shared" si="168"/>
        <v>399</v>
      </c>
      <c r="N2726" s="7">
        <f t="shared" si="169"/>
        <v>417</v>
      </c>
      <c r="O2726" s="2">
        <v>30</v>
      </c>
      <c r="P2726" s="8">
        <f t="shared" si="170"/>
        <v>447</v>
      </c>
      <c r="Q2726" s="8">
        <f t="shared" si="171"/>
        <v>18</v>
      </c>
      <c r="R2726" s="2" t="s">
        <v>28</v>
      </c>
      <c r="S2726" s="24" cm="1">
        <f t="array" ref="S2726">_xlfn.IFS(P2726&lt;5000, P2726*2%,  P2726&lt;25000, P2726*5%, P2726&lt;50000, P2726*7%, P2726&lt;10000, P2726*9%, P2726&lt;250000, P2726*12%, P2726&gt;=250000, P2726*15%)</f>
        <v>8.94</v>
      </c>
    </row>
    <row r="2727" spans="1:19" x14ac:dyDescent="0.3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>VLOOKUP(F2727,'Customer Info'!A:B,2,FALSE)</f>
        <v>Kean</v>
      </c>
      <c r="H2727" s="6" t="str">
        <f>VLOOKUP(F2727,'Customer Info'!A:C,3,FALSE)</f>
        <v>Thornton</v>
      </c>
      <c r="I2727" s="6" t="str">
        <f>VLOOKUP(F2727,'Customer Info'!A:E,4,FALSE)</f>
        <v>Corporate</v>
      </c>
      <c r="J2727" s="2">
        <v>100</v>
      </c>
      <c r="K2727" s="2">
        <v>95</v>
      </c>
      <c r="L2727" s="2">
        <v>3</v>
      </c>
      <c r="M2727" s="7">
        <f t="shared" si="168"/>
        <v>285</v>
      </c>
      <c r="N2727" s="7">
        <f t="shared" si="169"/>
        <v>300</v>
      </c>
      <c r="O2727" s="2">
        <v>10</v>
      </c>
      <c r="P2727" s="8">
        <f t="shared" si="170"/>
        <v>310</v>
      </c>
      <c r="Q2727" s="8">
        <f t="shared" si="171"/>
        <v>15</v>
      </c>
      <c r="R2727" s="2" t="s">
        <v>28</v>
      </c>
      <c r="S2727" s="24" cm="1">
        <f t="array" ref="S2727">_xlfn.IFS(P2727&lt;5000, P2727*2%,  P2727&lt;25000, P2727*5%, P2727&lt;50000, P2727*7%, P2727&lt;10000, P2727*9%, P2727&lt;250000, P2727*12%, P2727&gt;=250000, P2727*15%)</f>
        <v>6.2</v>
      </c>
    </row>
    <row r="2728" spans="1:19" x14ac:dyDescent="0.3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>VLOOKUP(F2728,'Customer Info'!A:B,2,FALSE)</f>
        <v>Andrew</v>
      </c>
      <c r="H2728" s="6" t="str">
        <f>VLOOKUP(F2728,'Customer Info'!A:C,3,FALSE)</f>
        <v>Gjertsen</v>
      </c>
      <c r="I2728" s="6" t="str">
        <f>VLOOKUP(F2728,'Customer Info'!A:E,4,FALSE)</f>
        <v>Consumer</v>
      </c>
      <c r="J2728" s="2">
        <v>1721</v>
      </c>
      <c r="K2728" s="2">
        <v>1640</v>
      </c>
      <c r="L2728" s="2">
        <v>3</v>
      </c>
      <c r="M2728" s="7">
        <f t="shared" si="168"/>
        <v>4920</v>
      </c>
      <c r="N2728" s="7">
        <f t="shared" si="169"/>
        <v>5163</v>
      </c>
      <c r="O2728" s="2">
        <v>32</v>
      </c>
      <c r="P2728" s="8">
        <f t="shared" si="170"/>
        <v>5195</v>
      </c>
      <c r="Q2728" s="8">
        <f t="shared" si="171"/>
        <v>243</v>
      </c>
      <c r="R2728" s="2" t="s">
        <v>50</v>
      </c>
      <c r="S2728" s="24" cm="1">
        <f t="array" ref="S2728">_xlfn.IFS(P2728&lt;5000, P2728*2%,  P2728&lt;25000, P2728*5%, P2728&lt;50000, P2728*7%, P2728&lt;10000, P2728*9%, P2728&lt;250000, P2728*12%, P2728&gt;=250000, P2728*15%)</f>
        <v>259.75</v>
      </c>
    </row>
    <row r="2729" spans="1:19" x14ac:dyDescent="0.3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>VLOOKUP(F2729,'Customer Info'!A:B,2,FALSE)</f>
        <v>Christina</v>
      </c>
      <c r="H2729" s="6" t="str">
        <f>VLOOKUP(F2729,'Customer Info'!A:C,3,FALSE)</f>
        <v>VanderZanden</v>
      </c>
      <c r="I2729" s="6" t="str">
        <f>VLOOKUP(F2729,'Customer Info'!A:E,4,FALSE)</f>
        <v>Corporate</v>
      </c>
      <c r="J2729" s="2">
        <v>695</v>
      </c>
      <c r="K2729" s="2">
        <v>661</v>
      </c>
      <c r="L2729" s="2">
        <v>3</v>
      </c>
      <c r="M2729" s="7">
        <f t="shared" si="168"/>
        <v>1983</v>
      </c>
      <c r="N2729" s="7">
        <f t="shared" si="169"/>
        <v>2085</v>
      </c>
      <c r="O2729" s="2">
        <v>58</v>
      </c>
      <c r="P2729" s="8">
        <f t="shared" si="170"/>
        <v>2143</v>
      </c>
      <c r="Q2729" s="8">
        <f t="shared" si="171"/>
        <v>102</v>
      </c>
      <c r="R2729" s="2" t="s">
        <v>28</v>
      </c>
      <c r="S2729" s="24" cm="1">
        <f t="array" ref="S2729">_xlfn.IFS(P2729&lt;5000, P2729*2%,  P2729&lt;25000, P2729*5%, P2729&lt;50000, P2729*7%, P2729&lt;10000, P2729*9%, P2729&lt;250000, P2729*12%, P2729&gt;=250000, P2729*15%)</f>
        <v>42.86</v>
      </c>
    </row>
    <row r="2730" spans="1:19" x14ac:dyDescent="0.3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>VLOOKUP(F2730,'Customer Info'!A:B,2,FALSE)</f>
        <v>Bill</v>
      </c>
      <c r="H2730" s="6" t="str">
        <f>VLOOKUP(F2730,'Customer Info'!A:C,3,FALSE)</f>
        <v>Eplett</v>
      </c>
      <c r="I2730" s="6" t="str">
        <f>VLOOKUP(F2730,'Customer Info'!A:E,4,FALSE)</f>
        <v>Corporate</v>
      </c>
      <c r="J2730" s="2">
        <v>173</v>
      </c>
      <c r="K2730" s="2">
        <v>155</v>
      </c>
      <c r="L2730" s="2">
        <v>1</v>
      </c>
      <c r="M2730" s="7">
        <f t="shared" si="168"/>
        <v>155</v>
      </c>
      <c r="N2730" s="7">
        <f t="shared" si="169"/>
        <v>173</v>
      </c>
      <c r="O2730" s="2">
        <v>30</v>
      </c>
      <c r="P2730" s="8">
        <f t="shared" si="170"/>
        <v>203</v>
      </c>
      <c r="Q2730" s="8">
        <f t="shared" si="171"/>
        <v>18</v>
      </c>
      <c r="R2730" s="2" t="s">
        <v>28</v>
      </c>
      <c r="S2730" s="24" cm="1">
        <f t="array" ref="S2730">_xlfn.IFS(P2730&lt;5000, P2730*2%,  P2730&lt;25000, P2730*5%, P2730&lt;50000, P2730*7%, P2730&lt;10000, P2730*9%, P2730&lt;250000, P2730*12%, P2730&gt;=250000, P2730*15%)</f>
        <v>4.0600000000000005</v>
      </c>
    </row>
    <row r="2731" spans="1:19" x14ac:dyDescent="0.3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>VLOOKUP(F2731,'Customer Info'!A:B,2,FALSE)</f>
        <v>John</v>
      </c>
      <c r="H2731" s="6" t="str">
        <f>VLOOKUP(F2731,'Customer Info'!A:C,3,FALSE)</f>
        <v>Grady</v>
      </c>
      <c r="I2731" s="6" t="str">
        <f>VLOOKUP(F2731,'Customer Info'!A:E,4,FALSE)</f>
        <v>Home Office</v>
      </c>
      <c r="J2731" s="2">
        <v>1717</v>
      </c>
      <c r="K2731" s="2">
        <v>1652</v>
      </c>
      <c r="L2731" s="2">
        <v>3</v>
      </c>
      <c r="M2731" s="7">
        <f t="shared" si="168"/>
        <v>4956</v>
      </c>
      <c r="N2731" s="7">
        <f t="shared" si="169"/>
        <v>5151</v>
      </c>
      <c r="O2731" s="2">
        <v>87</v>
      </c>
      <c r="P2731" s="8">
        <f t="shared" si="170"/>
        <v>5238</v>
      </c>
      <c r="Q2731" s="8">
        <f t="shared" si="171"/>
        <v>195</v>
      </c>
      <c r="R2731" s="2" t="s">
        <v>28</v>
      </c>
      <c r="S2731" s="24" cm="1">
        <f t="array" ref="S2731">_xlfn.IFS(P2731&lt;5000, P2731*2%,  P2731&lt;25000, P2731*5%, P2731&lt;50000, P2731*7%, P2731&lt;10000, P2731*9%, P2731&lt;250000, P2731*12%, P2731&gt;=250000, P2731*15%)</f>
        <v>261.90000000000003</v>
      </c>
    </row>
    <row r="2732" spans="1:19" x14ac:dyDescent="0.3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>VLOOKUP(F2732,'Customer Info'!A:B,2,FALSE)</f>
        <v>Troy</v>
      </c>
      <c r="H2732" s="6" t="str">
        <f>VLOOKUP(F2732,'Customer Info'!A:C,3,FALSE)</f>
        <v>Blackwell</v>
      </c>
      <c r="I2732" s="6" t="str">
        <f>VLOOKUP(F2732,'Customer Info'!A:E,4,FALSE)</f>
        <v>Consumer</v>
      </c>
      <c r="J2732" s="2">
        <v>626</v>
      </c>
      <c r="K2732" s="2">
        <v>559</v>
      </c>
      <c r="L2732" s="2">
        <v>5</v>
      </c>
      <c r="M2732" s="7">
        <f t="shared" si="168"/>
        <v>2795</v>
      </c>
      <c r="N2732" s="7">
        <f t="shared" si="169"/>
        <v>3130</v>
      </c>
      <c r="O2732" s="2">
        <v>21</v>
      </c>
      <c r="P2732" s="8">
        <f t="shared" si="170"/>
        <v>3151</v>
      </c>
      <c r="Q2732" s="8">
        <f t="shared" si="171"/>
        <v>335</v>
      </c>
      <c r="R2732" s="2" t="s">
        <v>50</v>
      </c>
      <c r="S2732" s="24" cm="1">
        <f t="array" ref="S2732">_xlfn.IFS(P2732&lt;5000, P2732*2%,  P2732&lt;25000, P2732*5%, P2732&lt;50000, P2732*7%, P2732&lt;10000, P2732*9%, P2732&lt;250000, P2732*12%, P2732&gt;=250000, P2732*15%)</f>
        <v>63.02</v>
      </c>
    </row>
    <row r="2733" spans="1:19" x14ac:dyDescent="0.3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>VLOOKUP(F2733,'Customer Info'!A:B,2,FALSE)</f>
        <v>Erica</v>
      </c>
      <c r="H2733" s="6" t="str">
        <f>VLOOKUP(F2733,'Customer Info'!A:C,3,FALSE)</f>
        <v>Smith</v>
      </c>
      <c r="I2733" s="6" t="str">
        <f>VLOOKUP(F2733,'Customer Info'!A:E,4,FALSE)</f>
        <v>Corporate</v>
      </c>
      <c r="J2733" s="2">
        <v>139</v>
      </c>
      <c r="K2733" s="2">
        <v>133</v>
      </c>
      <c r="L2733" s="2">
        <v>3</v>
      </c>
      <c r="M2733" s="7">
        <f t="shared" si="168"/>
        <v>399</v>
      </c>
      <c r="N2733" s="7">
        <f t="shared" si="169"/>
        <v>417</v>
      </c>
      <c r="O2733" s="2">
        <v>30</v>
      </c>
      <c r="P2733" s="8">
        <f t="shared" si="170"/>
        <v>447</v>
      </c>
      <c r="Q2733" s="8">
        <f t="shared" si="171"/>
        <v>18</v>
      </c>
      <c r="R2733" s="2" t="s">
        <v>28</v>
      </c>
      <c r="S2733" s="24" cm="1">
        <f t="array" ref="S2733">_xlfn.IFS(P2733&lt;5000, P2733*2%,  P2733&lt;25000, P2733*5%, P2733&lt;50000, P2733*7%, P2733&lt;10000, P2733*9%, P2733&lt;250000, P2733*12%, P2733&gt;=250000, P2733*15%)</f>
        <v>8.94</v>
      </c>
    </row>
    <row r="2734" spans="1:19" x14ac:dyDescent="0.3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>VLOOKUP(F2734,'Customer Info'!A:B,2,FALSE)</f>
        <v>Duane</v>
      </c>
      <c r="H2734" s="6" t="str">
        <f>VLOOKUP(F2734,'Customer Info'!A:C,3,FALSE)</f>
        <v>Noonan</v>
      </c>
      <c r="I2734" s="6" t="str">
        <f>VLOOKUP(F2734,'Customer Info'!A:E,4,FALSE)</f>
        <v>Home Office</v>
      </c>
      <c r="J2734" s="2">
        <v>968</v>
      </c>
      <c r="K2734" s="2">
        <v>913</v>
      </c>
      <c r="L2734" s="2">
        <v>4</v>
      </c>
      <c r="M2734" s="7">
        <f t="shared" si="168"/>
        <v>3652</v>
      </c>
      <c r="N2734" s="7">
        <f t="shared" si="169"/>
        <v>3872</v>
      </c>
      <c r="O2734" s="2">
        <v>48</v>
      </c>
      <c r="P2734" s="8">
        <f t="shared" si="170"/>
        <v>3920</v>
      </c>
      <c r="Q2734" s="8">
        <f t="shared" si="171"/>
        <v>220</v>
      </c>
      <c r="R2734" s="2" t="s">
        <v>28</v>
      </c>
      <c r="S2734" s="24" cm="1">
        <f t="array" ref="S2734">_xlfn.IFS(P2734&lt;5000, P2734*2%,  P2734&lt;25000, P2734*5%, P2734&lt;50000, P2734*7%, P2734&lt;10000, P2734*9%, P2734&lt;250000, P2734*12%, P2734&gt;=250000, P2734*15%)</f>
        <v>78.400000000000006</v>
      </c>
    </row>
    <row r="2735" spans="1:19" x14ac:dyDescent="0.3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>VLOOKUP(F2735,'Customer Info'!A:B,2,FALSE)</f>
        <v>Dean</v>
      </c>
      <c r="H2735" s="6" t="str">
        <f>VLOOKUP(F2735,'Customer Info'!A:C,3,FALSE)</f>
        <v>Katz</v>
      </c>
      <c r="I2735" s="6" t="str">
        <f>VLOOKUP(F2735,'Customer Info'!A:E,4,FALSE)</f>
        <v>Consumer</v>
      </c>
      <c r="J2735" s="2">
        <v>811</v>
      </c>
      <c r="K2735" s="2">
        <v>780</v>
      </c>
      <c r="L2735" s="2">
        <v>2</v>
      </c>
      <c r="M2735" s="7">
        <f t="shared" si="168"/>
        <v>1560</v>
      </c>
      <c r="N2735" s="7">
        <f t="shared" si="169"/>
        <v>1622</v>
      </c>
      <c r="O2735" s="2">
        <v>54</v>
      </c>
      <c r="P2735" s="8">
        <f t="shared" si="170"/>
        <v>1676</v>
      </c>
      <c r="Q2735" s="8">
        <f t="shared" si="171"/>
        <v>62</v>
      </c>
      <c r="R2735" s="2" t="s">
        <v>50</v>
      </c>
      <c r="S2735" s="24" cm="1">
        <f t="array" ref="S2735">_xlfn.IFS(P2735&lt;5000, P2735*2%,  P2735&lt;25000, P2735*5%, P2735&lt;50000, P2735*7%, P2735&lt;10000, P2735*9%, P2735&lt;250000, P2735*12%, P2735&gt;=250000, P2735*15%)</f>
        <v>33.520000000000003</v>
      </c>
    </row>
    <row r="2736" spans="1:19" x14ac:dyDescent="0.3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>VLOOKUP(F2736,'Customer Info'!A:B,2,FALSE)</f>
        <v>Max</v>
      </c>
      <c r="H2736" s="6" t="str">
        <f>VLOOKUP(F2736,'Customer Info'!A:C,3,FALSE)</f>
        <v>Ludwig</v>
      </c>
      <c r="I2736" s="6" t="str">
        <f>VLOOKUP(F2736,'Customer Info'!A:E,4,FALSE)</f>
        <v>Consumer</v>
      </c>
      <c r="J2736" s="2">
        <v>68</v>
      </c>
      <c r="K2736" s="2">
        <v>63</v>
      </c>
      <c r="L2736" s="2">
        <v>6</v>
      </c>
      <c r="M2736" s="7">
        <f t="shared" si="168"/>
        <v>378</v>
      </c>
      <c r="N2736" s="7">
        <f t="shared" si="169"/>
        <v>408</v>
      </c>
      <c r="O2736" s="2">
        <v>10</v>
      </c>
      <c r="P2736" s="8">
        <f t="shared" si="170"/>
        <v>418</v>
      </c>
      <c r="Q2736" s="8">
        <f t="shared" si="171"/>
        <v>30</v>
      </c>
      <c r="R2736" s="2" t="s">
        <v>28</v>
      </c>
      <c r="S2736" s="24" cm="1">
        <f t="array" ref="S2736">_xlfn.IFS(P2736&lt;5000, P2736*2%,  P2736&lt;25000, P2736*5%, P2736&lt;50000, P2736*7%, P2736&lt;10000, P2736*9%, P2736&lt;250000, P2736*12%, P2736&gt;=250000, P2736*15%)</f>
        <v>8.36</v>
      </c>
    </row>
    <row r="2737" spans="1:19" x14ac:dyDescent="0.3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>VLOOKUP(F2737,'Customer Info'!A:B,2,FALSE)</f>
        <v>Craig</v>
      </c>
      <c r="H2737" s="6" t="str">
        <f>VLOOKUP(F2737,'Customer Info'!A:C,3,FALSE)</f>
        <v>Carreira</v>
      </c>
      <c r="I2737" s="6" t="str">
        <f>VLOOKUP(F2737,'Customer Info'!A:E,4,FALSE)</f>
        <v>Consumer</v>
      </c>
      <c r="J2737" s="2">
        <v>169</v>
      </c>
      <c r="K2737" s="2">
        <v>154</v>
      </c>
      <c r="L2737" s="2">
        <v>9</v>
      </c>
      <c r="M2737" s="7">
        <f t="shared" si="168"/>
        <v>1386</v>
      </c>
      <c r="N2737" s="7">
        <f t="shared" si="169"/>
        <v>1521</v>
      </c>
      <c r="O2737" s="2">
        <v>30</v>
      </c>
      <c r="P2737" s="8">
        <f t="shared" si="170"/>
        <v>1551</v>
      </c>
      <c r="Q2737" s="8">
        <f t="shared" si="171"/>
        <v>135</v>
      </c>
      <c r="R2737" s="2" t="s">
        <v>28</v>
      </c>
      <c r="S2737" s="24" cm="1">
        <f t="array" ref="S2737">_xlfn.IFS(P2737&lt;5000, P2737*2%,  P2737&lt;25000, P2737*5%, P2737&lt;50000, P2737*7%, P2737&lt;10000, P2737*9%, P2737&lt;250000, P2737*12%, P2737&gt;=250000, P2737*15%)</f>
        <v>31.02</v>
      </c>
    </row>
    <row r="2738" spans="1:19" x14ac:dyDescent="0.3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>VLOOKUP(F2738,'Customer Info'!A:B,2,FALSE)</f>
        <v>Jim</v>
      </c>
      <c r="H2738" s="6" t="str">
        <f>VLOOKUP(F2738,'Customer Info'!A:C,3,FALSE)</f>
        <v>Karlsson</v>
      </c>
      <c r="I2738" s="6" t="str">
        <f>VLOOKUP(F2738,'Customer Info'!A:E,4,FALSE)</f>
        <v>Consumer</v>
      </c>
      <c r="J2738" s="2">
        <v>3184</v>
      </c>
      <c r="K2738" s="2">
        <v>2947</v>
      </c>
      <c r="L2738" s="2">
        <v>5</v>
      </c>
      <c r="M2738" s="7">
        <f t="shared" si="168"/>
        <v>14735</v>
      </c>
      <c r="N2738" s="7">
        <f t="shared" si="169"/>
        <v>15920</v>
      </c>
      <c r="O2738" s="2">
        <v>26</v>
      </c>
      <c r="P2738" s="8">
        <f t="shared" si="170"/>
        <v>15946</v>
      </c>
      <c r="Q2738" s="8">
        <f t="shared" si="171"/>
        <v>1185</v>
      </c>
      <c r="R2738" s="2" t="s">
        <v>50</v>
      </c>
      <c r="S2738" s="24" cm="1">
        <f t="array" ref="S2738">_xlfn.IFS(P2738&lt;5000, P2738*2%,  P2738&lt;25000, P2738*5%, P2738&lt;50000, P2738*7%, P2738&lt;10000, P2738*9%, P2738&lt;250000, P2738*12%, P2738&gt;=250000, P2738*15%)</f>
        <v>797.30000000000007</v>
      </c>
    </row>
    <row r="2739" spans="1:19" x14ac:dyDescent="0.3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>VLOOKUP(F2739,'Customer Info'!A:B,2,FALSE)</f>
        <v>Paul</v>
      </c>
      <c r="H2739" s="6" t="str">
        <f>VLOOKUP(F2739,'Customer Info'!A:C,3,FALSE)</f>
        <v>Stevenson</v>
      </c>
      <c r="I2739" s="6" t="str">
        <f>VLOOKUP(F2739,'Customer Info'!A:E,4,FALSE)</f>
        <v>Consumer</v>
      </c>
      <c r="J2739" s="2">
        <v>1968</v>
      </c>
      <c r="K2739" s="2">
        <v>1821</v>
      </c>
      <c r="L2739" s="2">
        <v>3</v>
      </c>
      <c r="M2739" s="7">
        <f t="shared" si="168"/>
        <v>5463</v>
      </c>
      <c r="N2739" s="7">
        <f t="shared" si="169"/>
        <v>5904</v>
      </c>
      <c r="O2739" s="2">
        <v>39</v>
      </c>
      <c r="P2739" s="8">
        <f t="shared" si="170"/>
        <v>5943</v>
      </c>
      <c r="Q2739" s="8">
        <f t="shared" si="171"/>
        <v>441</v>
      </c>
      <c r="R2739" s="2" t="s">
        <v>26</v>
      </c>
      <c r="S2739" s="24" cm="1">
        <f t="array" ref="S2739">_xlfn.IFS(P2739&lt;5000, P2739*2%,  P2739&lt;25000, P2739*5%, P2739&lt;50000, P2739*7%, P2739&lt;10000, P2739*9%, P2739&lt;250000, P2739*12%, P2739&gt;=250000, P2739*15%)</f>
        <v>297.15000000000003</v>
      </c>
    </row>
    <row r="2740" spans="1:19" x14ac:dyDescent="0.3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>VLOOKUP(F2740,'Customer Info'!A:B,2,FALSE)</f>
        <v>Dennis</v>
      </c>
      <c r="H2740" s="6" t="str">
        <f>VLOOKUP(F2740,'Customer Info'!A:C,3,FALSE)</f>
        <v>Pardue</v>
      </c>
      <c r="I2740" s="6" t="str">
        <f>VLOOKUP(F2740,'Customer Info'!A:E,4,FALSE)</f>
        <v>Home Office</v>
      </c>
      <c r="J2740" s="2">
        <v>1686</v>
      </c>
      <c r="K2740" s="2">
        <v>1591</v>
      </c>
      <c r="L2740" s="2">
        <v>3</v>
      </c>
      <c r="M2740" s="7">
        <f t="shared" si="168"/>
        <v>4773</v>
      </c>
      <c r="N2740" s="7">
        <f t="shared" si="169"/>
        <v>5058</v>
      </c>
      <c r="O2740" s="2">
        <v>75</v>
      </c>
      <c r="P2740" s="8">
        <f t="shared" si="170"/>
        <v>5133</v>
      </c>
      <c r="Q2740" s="8">
        <f t="shared" si="171"/>
        <v>285</v>
      </c>
      <c r="R2740" s="2" t="s">
        <v>50</v>
      </c>
      <c r="S2740" s="24" cm="1">
        <f t="array" ref="S2740">_xlfn.IFS(P2740&lt;5000, P2740*2%,  P2740&lt;25000, P2740*5%, P2740&lt;50000, P2740*7%, P2740&lt;10000, P2740*9%, P2740&lt;250000, P2740*12%, P2740&gt;=250000, P2740*15%)</f>
        <v>256.65000000000003</v>
      </c>
    </row>
    <row r="2741" spans="1:19" x14ac:dyDescent="0.3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>VLOOKUP(F2741,'Customer Info'!A:B,2,FALSE)</f>
        <v>Tamara</v>
      </c>
      <c r="H2741" s="6" t="str">
        <f>VLOOKUP(F2741,'Customer Info'!A:C,3,FALSE)</f>
        <v>Willingham</v>
      </c>
      <c r="I2741" s="6" t="str">
        <f>VLOOKUP(F2741,'Customer Info'!A:E,4,FALSE)</f>
        <v>Consumer</v>
      </c>
      <c r="J2741" s="2">
        <v>1556</v>
      </c>
      <c r="K2741" s="2">
        <v>1414</v>
      </c>
      <c r="L2741" s="2">
        <v>1</v>
      </c>
      <c r="M2741" s="7">
        <f t="shared" si="168"/>
        <v>1414</v>
      </c>
      <c r="N2741" s="7">
        <f t="shared" si="169"/>
        <v>1556</v>
      </c>
      <c r="O2741" s="2">
        <v>32</v>
      </c>
      <c r="P2741" s="8">
        <f t="shared" si="170"/>
        <v>1588</v>
      </c>
      <c r="Q2741" s="8">
        <f t="shared" si="171"/>
        <v>142</v>
      </c>
      <c r="R2741" s="2" t="s">
        <v>50</v>
      </c>
      <c r="S2741" s="24" cm="1">
        <f t="array" ref="S2741">_xlfn.IFS(P2741&lt;5000, P2741*2%,  P2741&lt;25000, P2741*5%, P2741&lt;50000, P2741*7%, P2741&lt;10000, P2741*9%, P2741&lt;250000, P2741*12%, P2741&gt;=250000, P2741*15%)</f>
        <v>31.76</v>
      </c>
    </row>
    <row r="2742" spans="1:19" x14ac:dyDescent="0.3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>VLOOKUP(F2742,'Customer Info'!A:B,2,FALSE)</f>
        <v>Victor</v>
      </c>
      <c r="H2742" s="6" t="str">
        <f>VLOOKUP(F2742,'Customer Info'!A:C,3,FALSE)</f>
        <v>Preis</v>
      </c>
      <c r="I2742" s="6" t="str">
        <f>VLOOKUP(F2742,'Customer Info'!A:E,4,FALSE)</f>
        <v>Home Office</v>
      </c>
      <c r="J2742" s="2">
        <v>177</v>
      </c>
      <c r="K2742" s="2">
        <v>169</v>
      </c>
      <c r="L2742" s="2">
        <v>2</v>
      </c>
      <c r="M2742" s="7">
        <f t="shared" si="168"/>
        <v>338</v>
      </c>
      <c r="N2742" s="7">
        <f t="shared" si="169"/>
        <v>354</v>
      </c>
      <c r="O2742" s="2">
        <v>30</v>
      </c>
      <c r="P2742" s="8">
        <f t="shared" si="170"/>
        <v>384</v>
      </c>
      <c r="Q2742" s="8">
        <f t="shared" si="171"/>
        <v>16</v>
      </c>
      <c r="R2742" s="2" t="s">
        <v>56</v>
      </c>
      <c r="S2742" s="24" cm="1">
        <f t="array" ref="S2742">_xlfn.IFS(P2742&lt;5000, P2742*2%,  P2742&lt;25000, P2742*5%, P2742&lt;50000, P2742*7%, P2742&lt;10000, P2742*9%, P2742&lt;250000, P2742*12%, P2742&gt;=250000, P2742*15%)</f>
        <v>7.68</v>
      </c>
    </row>
    <row r="2743" spans="1:19" x14ac:dyDescent="0.3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>VLOOKUP(F2743,'Customer Info'!A:B,2,FALSE)</f>
        <v>Randy</v>
      </c>
      <c r="H2743" s="6" t="str">
        <f>VLOOKUP(F2743,'Customer Info'!A:C,3,FALSE)</f>
        <v>Ferguson</v>
      </c>
      <c r="I2743" s="6" t="str">
        <f>VLOOKUP(F2743,'Customer Info'!A:E,4,FALSE)</f>
        <v>Consumer</v>
      </c>
      <c r="J2743" s="2">
        <v>7474</v>
      </c>
      <c r="K2743" s="2">
        <v>6858</v>
      </c>
      <c r="L2743" s="2">
        <v>4</v>
      </c>
      <c r="M2743" s="7">
        <f t="shared" si="168"/>
        <v>27432</v>
      </c>
      <c r="N2743" s="7">
        <f t="shared" si="169"/>
        <v>29896</v>
      </c>
      <c r="O2743" s="2">
        <v>65</v>
      </c>
      <c r="P2743" s="8">
        <f t="shared" si="170"/>
        <v>29961</v>
      </c>
      <c r="Q2743" s="8">
        <f t="shared" si="171"/>
        <v>2464</v>
      </c>
      <c r="R2743" s="2" t="s">
        <v>28</v>
      </c>
      <c r="S2743" s="24" cm="1">
        <f t="array" ref="S2743">_xlfn.IFS(P2743&lt;5000, P2743*2%,  P2743&lt;25000, P2743*5%, P2743&lt;50000, P2743*7%, P2743&lt;10000, P2743*9%, P2743&lt;250000, P2743*12%, P2743&gt;=250000, P2743*15%)</f>
        <v>2097.27</v>
      </c>
    </row>
    <row r="2744" spans="1:19" x14ac:dyDescent="0.3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>VLOOKUP(F2744,'Customer Info'!A:B,2,FALSE)</f>
        <v>Erin</v>
      </c>
      <c r="H2744" s="6" t="str">
        <f>VLOOKUP(F2744,'Customer Info'!A:C,3,FALSE)</f>
        <v>Smith</v>
      </c>
      <c r="I2744" s="6" t="str">
        <f>VLOOKUP(F2744,'Customer Info'!A:E,4,FALSE)</f>
        <v>Home Office</v>
      </c>
      <c r="J2744" s="2">
        <v>1246</v>
      </c>
      <c r="K2744" s="2">
        <v>1164</v>
      </c>
      <c r="L2744" s="2">
        <v>1</v>
      </c>
      <c r="M2744" s="7">
        <f t="shared" si="168"/>
        <v>1164</v>
      </c>
      <c r="N2744" s="7">
        <f t="shared" si="169"/>
        <v>1246</v>
      </c>
      <c r="O2744" s="2">
        <v>79</v>
      </c>
      <c r="P2744" s="8">
        <f t="shared" si="170"/>
        <v>1325</v>
      </c>
      <c r="Q2744" s="8">
        <f t="shared" si="171"/>
        <v>82</v>
      </c>
      <c r="R2744" s="2" t="s">
        <v>28</v>
      </c>
      <c r="S2744" s="24" cm="1">
        <f t="array" ref="S2744">_xlfn.IFS(P2744&lt;5000, P2744*2%,  P2744&lt;25000, P2744*5%, P2744&lt;50000, P2744*7%, P2744&lt;10000, P2744*9%, P2744&lt;250000, P2744*12%, P2744&gt;=250000, P2744*15%)</f>
        <v>26.5</v>
      </c>
    </row>
    <row r="2745" spans="1:19" x14ac:dyDescent="0.3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>VLOOKUP(F2745,'Customer Info'!A:B,2,FALSE)</f>
        <v>Liz</v>
      </c>
      <c r="H2745" s="6" t="str">
        <f>VLOOKUP(F2745,'Customer Info'!A:C,3,FALSE)</f>
        <v>Pelletier</v>
      </c>
      <c r="I2745" s="6" t="str">
        <f>VLOOKUP(F2745,'Customer Info'!A:E,4,FALSE)</f>
        <v>Consumer</v>
      </c>
      <c r="J2745" s="2">
        <v>1585</v>
      </c>
      <c r="K2745" s="2">
        <v>1495</v>
      </c>
      <c r="L2745" s="2">
        <v>3</v>
      </c>
      <c r="M2745" s="7">
        <f t="shared" si="168"/>
        <v>4485</v>
      </c>
      <c r="N2745" s="7">
        <f t="shared" si="169"/>
        <v>4755</v>
      </c>
      <c r="O2745" s="2">
        <v>23</v>
      </c>
      <c r="P2745" s="8">
        <f t="shared" si="170"/>
        <v>4778</v>
      </c>
      <c r="Q2745" s="8">
        <f t="shared" si="171"/>
        <v>270</v>
      </c>
      <c r="R2745" s="2" t="s">
        <v>50</v>
      </c>
      <c r="S2745" s="24" cm="1">
        <f t="array" ref="S2745">_xlfn.IFS(P2745&lt;5000, P2745*2%,  P2745&lt;25000, P2745*5%, P2745&lt;50000, P2745*7%, P2745&lt;10000, P2745*9%, P2745&lt;250000, P2745*12%, P2745&gt;=250000, P2745*15%)</f>
        <v>95.56</v>
      </c>
    </row>
    <row r="2746" spans="1:19" x14ac:dyDescent="0.3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>VLOOKUP(F2746,'Customer Info'!A:B,2,FALSE)</f>
        <v>Shahid</v>
      </c>
      <c r="H2746" s="6" t="str">
        <f>VLOOKUP(F2746,'Customer Info'!A:C,3,FALSE)</f>
        <v>Collister</v>
      </c>
      <c r="I2746" s="6" t="str">
        <f>VLOOKUP(F2746,'Customer Info'!A:E,4,FALSE)</f>
        <v>Corporate</v>
      </c>
      <c r="J2746" s="2">
        <v>2442</v>
      </c>
      <c r="K2746" s="2">
        <v>2304</v>
      </c>
      <c r="L2746" s="2">
        <v>2</v>
      </c>
      <c r="M2746" s="7">
        <f t="shared" si="168"/>
        <v>4608</v>
      </c>
      <c r="N2746" s="7">
        <f t="shared" si="169"/>
        <v>4884</v>
      </c>
      <c r="O2746" s="2">
        <v>34</v>
      </c>
      <c r="P2746" s="8">
        <f t="shared" si="170"/>
        <v>4918</v>
      </c>
      <c r="Q2746" s="8">
        <f t="shared" si="171"/>
        <v>276</v>
      </c>
      <c r="R2746" s="2" t="s">
        <v>28</v>
      </c>
      <c r="S2746" s="24" cm="1">
        <f t="array" ref="S2746">_xlfn.IFS(P2746&lt;5000, P2746*2%,  P2746&lt;25000, P2746*5%, P2746&lt;50000, P2746*7%, P2746&lt;10000, P2746*9%, P2746&lt;250000, P2746*12%, P2746&gt;=250000, P2746*15%)</f>
        <v>98.36</v>
      </c>
    </row>
    <row r="2747" spans="1:19" x14ac:dyDescent="0.3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>VLOOKUP(F2747,'Customer Info'!A:B,2,FALSE)</f>
        <v>Toby</v>
      </c>
      <c r="H2747" s="6" t="str">
        <f>VLOOKUP(F2747,'Customer Info'!A:C,3,FALSE)</f>
        <v>Carlisle</v>
      </c>
      <c r="I2747" s="6" t="str">
        <f>VLOOKUP(F2747,'Customer Info'!A:E,4,FALSE)</f>
        <v>Corporate</v>
      </c>
      <c r="J2747" s="2">
        <v>8619</v>
      </c>
      <c r="K2747" s="2">
        <v>7759</v>
      </c>
      <c r="L2747" s="2">
        <v>3</v>
      </c>
      <c r="M2747" s="7">
        <f t="shared" si="168"/>
        <v>23277</v>
      </c>
      <c r="N2747" s="7">
        <f t="shared" si="169"/>
        <v>25857</v>
      </c>
      <c r="O2747" s="2">
        <v>86</v>
      </c>
      <c r="P2747" s="8">
        <f t="shared" si="170"/>
        <v>25943</v>
      </c>
      <c r="Q2747" s="8">
        <f t="shared" si="171"/>
        <v>2580</v>
      </c>
      <c r="R2747" s="2" t="s">
        <v>26</v>
      </c>
      <c r="S2747" s="24" cm="1">
        <f t="array" ref="S2747">_xlfn.IFS(P2747&lt;5000, P2747*2%,  P2747&lt;25000, P2747*5%, P2747&lt;50000, P2747*7%, P2747&lt;10000, P2747*9%, P2747&lt;250000, P2747*12%, P2747&gt;=250000, P2747*15%)</f>
        <v>1816.0100000000002</v>
      </c>
    </row>
    <row r="2748" spans="1:19" x14ac:dyDescent="0.3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>VLOOKUP(F2748,'Customer Info'!A:B,2,FALSE)</f>
        <v>Mike</v>
      </c>
      <c r="H2748" s="6" t="str">
        <f>VLOOKUP(F2748,'Customer Info'!A:C,3,FALSE)</f>
        <v>Pelletier</v>
      </c>
      <c r="I2748" s="6" t="str">
        <f>VLOOKUP(F2748,'Customer Info'!A:E,4,FALSE)</f>
        <v>Home Office</v>
      </c>
      <c r="J2748" s="2">
        <v>4904</v>
      </c>
      <c r="K2748" s="2">
        <v>4499</v>
      </c>
      <c r="L2748" s="2">
        <v>4</v>
      </c>
      <c r="M2748" s="7">
        <f t="shared" si="168"/>
        <v>17996</v>
      </c>
      <c r="N2748" s="7">
        <f t="shared" si="169"/>
        <v>19616</v>
      </c>
      <c r="O2748" s="2">
        <v>98</v>
      </c>
      <c r="P2748" s="8">
        <f t="shared" si="170"/>
        <v>19714</v>
      </c>
      <c r="Q2748" s="8">
        <f t="shared" si="171"/>
        <v>1620</v>
      </c>
      <c r="R2748" s="2" t="s">
        <v>28</v>
      </c>
      <c r="S2748" s="24" cm="1">
        <f t="array" ref="S2748">_xlfn.IFS(P2748&lt;5000, P2748*2%,  P2748&lt;25000, P2748*5%, P2748&lt;50000, P2748*7%, P2748&lt;10000, P2748*9%, P2748&lt;250000, P2748*12%, P2748&gt;=250000, P2748*15%)</f>
        <v>985.7</v>
      </c>
    </row>
    <row r="2749" spans="1:19" x14ac:dyDescent="0.3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>VLOOKUP(F2749,'Customer Info'!A:B,2,FALSE)</f>
        <v>Rachel</v>
      </c>
      <c r="H2749" s="6" t="str">
        <f>VLOOKUP(F2749,'Customer Info'!A:C,3,FALSE)</f>
        <v>Payne</v>
      </c>
      <c r="I2749" s="6" t="str">
        <f>VLOOKUP(F2749,'Customer Info'!A:E,4,FALSE)</f>
        <v>Corporate</v>
      </c>
      <c r="J2749" s="2">
        <v>29378</v>
      </c>
      <c r="K2749" s="2">
        <v>26912</v>
      </c>
      <c r="L2749" s="2">
        <v>2</v>
      </c>
      <c r="M2749" s="7">
        <f t="shared" si="168"/>
        <v>53824</v>
      </c>
      <c r="N2749" s="7">
        <f t="shared" si="169"/>
        <v>58756</v>
      </c>
      <c r="O2749" s="2">
        <v>66</v>
      </c>
      <c r="P2749" s="8">
        <f t="shared" si="170"/>
        <v>58822</v>
      </c>
      <c r="Q2749" s="8">
        <f t="shared" si="171"/>
        <v>4932</v>
      </c>
      <c r="R2749" s="2" t="s">
        <v>28</v>
      </c>
      <c r="S2749" s="24" cm="1">
        <f t="array" ref="S2749">_xlfn.IFS(P2749&lt;5000, P2749*2%,  P2749&lt;25000, P2749*5%, P2749&lt;50000, P2749*7%, P2749&lt;10000, P2749*9%, P2749&lt;250000, P2749*12%, P2749&gt;=250000, P2749*15%)</f>
        <v>7058.6399999999994</v>
      </c>
    </row>
    <row r="2750" spans="1:19" x14ac:dyDescent="0.3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>VLOOKUP(F2750,'Customer Info'!A:B,2,FALSE)</f>
        <v>Pamela</v>
      </c>
      <c r="H2750" s="6" t="str">
        <f>VLOOKUP(F2750,'Customer Info'!A:C,3,FALSE)</f>
        <v>Coakley</v>
      </c>
      <c r="I2750" s="6" t="str">
        <f>VLOOKUP(F2750,'Customer Info'!A:E,4,FALSE)</f>
        <v>Consumer</v>
      </c>
      <c r="J2750" s="2">
        <v>6337</v>
      </c>
      <c r="K2750" s="2">
        <v>6215</v>
      </c>
      <c r="L2750" s="2">
        <v>8</v>
      </c>
      <c r="M2750" s="7">
        <f t="shared" si="168"/>
        <v>49720</v>
      </c>
      <c r="N2750" s="7">
        <f t="shared" si="169"/>
        <v>50696</v>
      </c>
      <c r="O2750" s="2">
        <v>99</v>
      </c>
      <c r="P2750" s="8">
        <f t="shared" si="170"/>
        <v>50795</v>
      </c>
      <c r="Q2750" s="8">
        <f t="shared" si="171"/>
        <v>976</v>
      </c>
      <c r="R2750" s="2" t="s">
        <v>28</v>
      </c>
      <c r="S2750" s="24" cm="1">
        <f t="array" ref="S2750">_xlfn.IFS(P2750&lt;5000, P2750*2%,  P2750&lt;25000, P2750*5%, P2750&lt;50000, P2750*7%, P2750&lt;10000, P2750*9%, P2750&lt;250000, P2750*12%, P2750&gt;=250000, P2750*15%)</f>
        <v>6095.4</v>
      </c>
    </row>
    <row r="2751" spans="1:19" x14ac:dyDescent="0.3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>VLOOKUP(F2751,'Customer Info'!A:B,2,FALSE)</f>
        <v>Craig</v>
      </c>
      <c r="H2751" s="6" t="str">
        <f>VLOOKUP(F2751,'Customer Info'!A:C,3,FALSE)</f>
        <v>Carroll</v>
      </c>
      <c r="I2751" s="6" t="str">
        <f>VLOOKUP(F2751,'Customer Info'!A:E,4,FALSE)</f>
        <v>Consumer</v>
      </c>
      <c r="J2751" s="2">
        <v>923</v>
      </c>
      <c r="K2751" s="2">
        <v>879</v>
      </c>
      <c r="L2751" s="2">
        <v>7</v>
      </c>
      <c r="M2751" s="7">
        <f t="shared" si="168"/>
        <v>6153</v>
      </c>
      <c r="N2751" s="7">
        <f t="shared" si="169"/>
        <v>6461</v>
      </c>
      <c r="O2751" s="2">
        <v>65</v>
      </c>
      <c r="P2751" s="8">
        <f t="shared" si="170"/>
        <v>6526</v>
      </c>
      <c r="Q2751" s="8">
        <f t="shared" si="171"/>
        <v>308</v>
      </c>
      <c r="R2751" s="2" t="s">
        <v>28</v>
      </c>
      <c r="S2751" s="24" cm="1">
        <f t="array" ref="S2751">_xlfn.IFS(P2751&lt;5000, P2751*2%,  P2751&lt;25000, P2751*5%, P2751&lt;50000, P2751*7%, P2751&lt;10000, P2751*9%, P2751&lt;250000, P2751*12%, P2751&gt;=250000, P2751*15%)</f>
        <v>326.3</v>
      </c>
    </row>
    <row r="2752" spans="1:19" x14ac:dyDescent="0.3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>VLOOKUP(F2752,'Customer Info'!A:B,2,FALSE)</f>
        <v>Claudia</v>
      </c>
      <c r="H2752" s="6" t="str">
        <f>VLOOKUP(F2752,'Customer Info'!A:C,3,FALSE)</f>
        <v>Bergmann</v>
      </c>
      <c r="I2752" s="6" t="str">
        <f>VLOOKUP(F2752,'Customer Info'!A:E,4,FALSE)</f>
        <v>Home Office</v>
      </c>
      <c r="J2752" s="2">
        <v>2083</v>
      </c>
      <c r="K2752" s="2">
        <v>2004</v>
      </c>
      <c r="L2752" s="2">
        <v>1</v>
      </c>
      <c r="M2752" s="7">
        <f t="shared" si="168"/>
        <v>2004</v>
      </c>
      <c r="N2752" s="7">
        <f t="shared" si="169"/>
        <v>2083</v>
      </c>
      <c r="O2752" s="2">
        <v>74</v>
      </c>
      <c r="P2752" s="8">
        <f t="shared" si="170"/>
        <v>2157</v>
      </c>
      <c r="Q2752" s="8">
        <f t="shared" si="171"/>
        <v>79</v>
      </c>
      <c r="R2752" s="2" t="s">
        <v>50</v>
      </c>
      <c r="S2752" s="24" cm="1">
        <f t="array" ref="S2752">_xlfn.IFS(P2752&lt;5000, P2752*2%,  P2752&lt;25000, P2752*5%, P2752&lt;50000, P2752*7%, P2752&lt;10000, P2752*9%, P2752&lt;250000, P2752*12%, P2752&gt;=250000, P2752*15%)</f>
        <v>43.14</v>
      </c>
    </row>
    <row r="2753" spans="1:19" x14ac:dyDescent="0.3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>VLOOKUP(F2753,'Customer Info'!A:B,2,FALSE)</f>
        <v>Julie</v>
      </c>
      <c r="H2753" s="6" t="str">
        <f>VLOOKUP(F2753,'Customer Info'!A:C,3,FALSE)</f>
        <v>Creighton</v>
      </c>
      <c r="I2753" s="6" t="str">
        <f>VLOOKUP(F2753,'Customer Info'!A:E,4,FALSE)</f>
        <v>Consumer</v>
      </c>
      <c r="J2753" s="2">
        <v>60</v>
      </c>
      <c r="K2753" s="2">
        <v>55</v>
      </c>
      <c r="L2753" s="2">
        <v>2</v>
      </c>
      <c r="M2753" s="7">
        <f t="shared" si="168"/>
        <v>110</v>
      </c>
      <c r="N2753" s="7">
        <f t="shared" si="169"/>
        <v>120</v>
      </c>
      <c r="O2753" s="2">
        <v>10</v>
      </c>
      <c r="P2753" s="8">
        <f t="shared" si="170"/>
        <v>130</v>
      </c>
      <c r="Q2753" s="8">
        <f t="shared" si="171"/>
        <v>10</v>
      </c>
      <c r="R2753" s="2" t="s">
        <v>28</v>
      </c>
      <c r="S2753" s="24" cm="1">
        <f t="array" ref="S2753">_xlfn.IFS(P2753&lt;5000, P2753*2%,  P2753&lt;25000, P2753*5%, P2753&lt;50000, P2753*7%, P2753&lt;10000, P2753*9%, P2753&lt;250000, P2753*12%, P2753&gt;=250000, P2753*15%)</f>
        <v>2.6</v>
      </c>
    </row>
    <row r="2754" spans="1:19" x14ac:dyDescent="0.3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>VLOOKUP(F2754,'Customer Info'!A:B,2,FALSE)</f>
        <v>Philisse</v>
      </c>
      <c r="H2754" s="6" t="str">
        <f>VLOOKUP(F2754,'Customer Info'!A:C,3,FALSE)</f>
        <v>Overcash</v>
      </c>
      <c r="I2754" s="6" t="str">
        <f>VLOOKUP(F2754,'Customer Info'!A:E,4,FALSE)</f>
        <v>Corporate</v>
      </c>
      <c r="J2754" s="2">
        <v>4761</v>
      </c>
      <c r="K2754" s="2">
        <v>4368</v>
      </c>
      <c r="L2754" s="2">
        <v>5</v>
      </c>
      <c r="M2754" s="7">
        <f t="shared" si="168"/>
        <v>21840</v>
      </c>
      <c r="N2754" s="7">
        <f t="shared" si="169"/>
        <v>23805</v>
      </c>
      <c r="O2754" s="2">
        <v>63</v>
      </c>
      <c r="P2754" s="8">
        <f t="shared" si="170"/>
        <v>23868</v>
      </c>
      <c r="Q2754" s="8">
        <f t="shared" si="171"/>
        <v>1965</v>
      </c>
      <c r="R2754" s="2" t="s">
        <v>28</v>
      </c>
      <c r="S2754" s="24" cm="1">
        <f t="array" ref="S2754">_xlfn.IFS(P2754&lt;5000, P2754*2%,  P2754&lt;25000, P2754*5%, P2754&lt;50000, P2754*7%, P2754&lt;10000, P2754*9%, P2754&lt;250000, P2754*12%, P2754&gt;=250000, P2754*15%)</f>
        <v>1193.4000000000001</v>
      </c>
    </row>
    <row r="2755" spans="1:19" x14ac:dyDescent="0.3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>VLOOKUP(F2755,'Customer Info'!A:B,2,FALSE)</f>
        <v>Cynthia</v>
      </c>
      <c r="H2755" s="6" t="str">
        <f>VLOOKUP(F2755,'Customer Info'!A:C,3,FALSE)</f>
        <v>Delaney</v>
      </c>
      <c r="I2755" s="6" t="str">
        <f>VLOOKUP(F2755,'Customer Info'!A:E,4,FALSE)</f>
        <v>Consumer</v>
      </c>
      <c r="J2755" s="2">
        <v>456</v>
      </c>
      <c r="K2755" s="2">
        <v>430</v>
      </c>
      <c r="L2755" s="2">
        <v>3</v>
      </c>
      <c r="M2755" s="7">
        <f t="shared" si="168"/>
        <v>1290</v>
      </c>
      <c r="N2755" s="7">
        <f t="shared" si="169"/>
        <v>1368</v>
      </c>
      <c r="O2755" s="2">
        <v>59</v>
      </c>
      <c r="P2755" s="8">
        <f t="shared" si="170"/>
        <v>1427</v>
      </c>
      <c r="Q2755" s="8">
        <f t="shared" si="171"/>
        <v>78</v>
      </c>
      <c r="R2755" s="2" t="s">
        <v>26</v>
      </c>
      <c r="S2755" s="24" cm="1">
        <f t="array" ref="S2755">_xlfn.IFS(P2755&lt;5000, P2755*2%,  P2755&lt;25000, P2755*5%, P2755&lt;50000, P2755*7%, P2755&lt;10000, P2755*9%, P2755&lt;250000, P2755*12%, P2755&gt;=250000, P2755*15%)</f>
        <v>28.54</v>
      </c>
    </row>
    <row r="2756" spans="1:19" x14ac:dyDescent="0.3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>VLOOKUP(F2756,'Customer Info'!A:B,2,FALSE)</f>
        <v>Carl</v>
      </c>
      <c r="H2756" s="6" t="str">
        <f>VLOOKUP(F2756,'Customer Info'!A:C,3,FALSE)</f>
        <v>Weiss</v>
      </c>
      <c r="I2756" s="6" t="str">
        <f>VLOOKUP(F2756,'Customer Info'!A:E,4,FALSE)</f>
        <v>Consumer</v>
      </c>
      <c r="J2756" s="2">
        <v>1718</v>
      </c>
      <c r="K2756" s="2">
        <v>1545</v>
      </c>
      <c r="L2756" s="2">
        <v>1</v>
      </c>
      <c r="M2756" s="7">
        <f t="shared" si="168"/>
        <v>1545</v>
      </c>
      <c r="N2756" s="7">
        <f t="shared" si="169"/>
        <v>1718</v>
      </c>
      <c r="O2756" s="2">
        <v>89</v>
      </c>
      <c r="P2756" s="8">
        <f t="shared" si="170"/>
        <v>1807</v>
      </c>
      <c r="Q2756" s="8">
        <f t="shared" si="171"/>
        <v>173</v>
      </c>
      <c r="R2756" s="2" t="s">
        <v>50</v>
      </c>
      <c r="S2756" s="24" cm="1">
        <f t="array" ref="S2756">_xlfn.IFS(P2756&lt;5000, P2756*2%,  P2756&lt;25000, P2756*5%, P2756&lt;50000, P2756*7%, P2756&lt;10000, P2756*9%, P2756&lt;250000, P2756*12%, P2756&gt;=250000, P2756*15%)</f>
        <v>36.14</v>
      </c>
    </row>
    <row r="2757" spans="1:19" x14ac:dyDescent="0.3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>VLOOKUP(F2757,'Customer Info'!A:B,2,FALSE)</f>
        <v>Sally</v>
      </c>
      <c r="H2757" s="6" t="str">
        <f>VLOOKUP(F2757,'Customer Info'!A:C,3,FALSE)</f>
        <v>Hughsby</v>
      </c>
      <c r="I2757" s="6" t="str">
        <f>VLOOKUP(F2757,'Customer Info'!A:E,4,FALSE)</f>
        <v>Home Office</v>
      </c>
      <c r="J2757" s="2">
        <v>81</v>
      </c>
      <c r="K2757" s="2">
        <v>77</v>
      </c>
      <c r="L2757" s="2">
        <v>11</v>
      </c>
      <c r="M2757" s="7">
        <f t="shared" si="168"/>
        <v>847</v>
      </c>
      <c r="N2757" s="7">
        <f t="shared" si="169"/>
        <v>891</v>
      </c>
      <c r="O2757" s="2">
        <v>10</v>
      </c>
      <c r="P2757" s="8">
        <f t="shared" si="170"/>
        <v>901</v>
      </c>
      <c r="Q2757" s="8">
        <f t="shared" si="171"/>
        <v>44</v>
      </c>
      <c r="R2757" s="2" t="s">
        <v>28</v>
      </c>
      <c r="S2757" s="24" cm="1">
        <f t="array" ref="S2757">_xlfn.IFS(P2757&lt;5000, P2757*2%,  P2757&lt;25000, P2757*5%, P2757&lt;50000, P2757*7%, P2757&lt;10000, P2757*9%, P2757&lt;250000, P2757*12%, P2757&gt;=250000, P2757*15%)</f>
        <v>18.02</v>
      </c>
    </row>
    <row r="2758" spans="1:19" x14ac:dyDescent="0.3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>VLOOKUP(F2758,'Customer Info'!A:B,2,FALSE)</f>
        <v>Duane</v>
      </c>
      <c r="H2758" s="6" t="str">
        <f>VLOOKUP(F2758,'Customer Info'!A:C,3,FALSE)</f>
        <v>Huffman</v>
      </c>
      <c r="I2758" s="6" t="str">
        <f>VLOOKUP(F2758,'Customer Info'!A:E,4,FALSE)</f>
        <v>Consumer</v>
      </c>
      <c r="J2758" s="2">
        <v>1968</v>
      </c>
      <c r="K2758" s="2">
        <v>1821</v>
      </c>
      <c r="L2758" s="2">
        <v>4</v>
      </c>
      <c r="M2758" s="7">
        <f t="shared" si="168"/>
        <v>7284</v>
      </c>
      <c r="N2758" s="7">
        <f t="shared" si="169"/>
        <v>7872</v>
      </c>
      <c r="O2758" s="2">
        <v>73</v>
      </c>
      <c r="P2758" s="8">
        <f t="shared" si="170"/>
        <v>7945</v>
      </c>
      <c r="Q2758" s="8">
        <f t="shared" si="171"/>
        <v>588</v>
      </c>
      <c r="R2758" s="2" t="s">
        <v>28</v>
      </c>
      <c r="S2758" s="24" cm="1">
        <f t="array" ref="S2758">_xlfn.IFS(P2758&lt;5000, P2758*2%,  P2758&lt;25000, P2758*5%, P2758&lt;50000, P2758*7%, P2758&lt;10000, P2758*9%, P2758&lt;250000, P2758*12%, P2758&gt;=250000, P2758*15%)</f>
        <v>397.25</v>
      </c>
    </row>
    <row r="2759" spans="1:19" x14ac:dyDescent="0.3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>VLOOKUP(F2759,'Customer Info'!A:B,2,FALSE)</f>
        <v>Aaron</v>
      </c>
      <c r="H2759" s="6" t="str">
        <f>VLOOKUP(F2759,'Customer Info'!A:C,3,FALSE)</f>
        <v>Smayling</v>
      </c>
      <c r="I2759" s="6" t="str">
        <f>VLOOKUP(F2759,'Customer Info'!A:E,4,FALSE)</f>
        <v>Home Office</v>
      </c>
      <c r="J2759" s="2">
        <v>6400</v>
      </c>
      <c r="K2759" s="2">
        <v>6401</v>
      </c>
      <c r="L2759" s="2">
        <v>4</v>
      </c>
      <c r="M2759" s="7">
        <f t="shared" si="168"/>
        <v>25604</v>
      </c>
      <c r="N2759" s="7">
        <f t="shared" si="169"/>
        <v>25600</v>
      </c>
      <c r="O2759" s="2">
        <v>79</v>
      </c>
      <c r="P2759" s="8">
        <f t="shared" si="170"/>
        <v>25679</v>
      </c>
      <c r="Q2759" s="8">
        <f t="shared" si="171"/>
        <v>-4</v>
      </c>
      <c r="R2759" s="2" t="s">
        <v>50</v>
      </c>
      <c r="S2759" s="24" cm="1">
        <f t="array" ref="S2759">_xlfn.IFS(P2759&lt;5000, P2759*2%,  P2759&lt;25000, P2759*5%, P2759&lt;50000, P2759*7%, P2759&lt;10000, P2759*9%, P2759&lt;250000, P2759*12%, P2759&gt;=250000, P2759*15%)</f>
        <v>1797.5300000000002</v>
      </c>
    </row>
    <row r="2760" spans="1:19" x14ac:dyDescent="0.3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>VLOOKUP(F2760,'Customer Info'!A:B,2,FALSE)</f>
        <v>Christy</v>
      </c>
      <c r="H2760" s="6" t="str">
        <f>VLOOKUP(F2760,'Customer Info'!A:C,3,FALSE)</f>
        <v>Brittain</v>
      </c>
      <c r="I2760" s="6" t="str">
        <f>VLOOKUP(F2760,'Customer Info'!A:E,4,FALSE)</f>
        <v>Home Office</v>
      </c>
      <c r="J2760" s="2">
        <v>175</v>
      </c>
      <c r="K2760" s="2">
        <v>158</v>
      </c>
      <c r="L2760" s="2">
        <v>2</v>
      </c>
      <c r="M2760" s="7">
        <f t="shared" si="168"/>
        <v>316</v>
      </c>
      <c r="N2760" s="7">
        <f t="shared" si="169"/>
        <v>350</v>
      </c>
      <c r="O2760" s="2">
        <v>30</v>
      </c>
      <c r="P2760" s="8">
        <f t="shared" si="170"/>
        <v>380</v>
      </c>
      <c r="Q2760" s="8">
        <f t="shared" si="171"/>
        <v>34</v>
      </c>
      <c r="R2760" s="2" t="s">
        <v>50</v>
      </c>
      <c r="S2760" s="24" cm="1">
        <f t="array" ref="S2760">_xlfn.IFS(P2760&lt;5000, P2760*2%,  P2760&lt;25000, P2760*5%, P2760&lt;50000, P2760*7%, P2760&lt;10000, P2760*9%, P2760&lt;250000, P2760*12%, P2760&gt;=250000, P2760*15%)</f>
        <v>7.6000000000000005</v>
      </c>
    </row>
    <row r="2761" spans="1:19" x14ac:dyDescent="0.3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>VLOOKUP(F2761,'Customer Info'!A:B,2,FALSE)</f>
        <v>Nathan</v>
      </c>
      <c r="H2761" s="6" t="str">
        <f>VLOOKUP(F2761,'Customer Info'!A:C,3,FALSE)</f>
        <v>Gelder</v>
      </c>
      <c r="I2761" s="6" t="str">
        <f>VLOOKUP(F2761,'Customer Info'!A:E,4,FALSE)</f>
        <v>Corporate</v>
      </c>
      <c r="J2761" s="2">
        <v>148</v>
      </c>
      <c r="K2761" s="2">
        <v>136</v>
      </c>
      <c r="L2761" s="2">
        <v>7</v>
      </c>
      <c r="M2761" s="7">
        <f t="shared" si="168"/>
        <v>952</v>
      </c>
      <c r="N2761" s="7">
        <f t="shared" si="169"/>
        <v>1036</v>
      </c>
      <c r="O2761" s="2">
        <v>30</v>
      </c>
      <c r="P2761" s="8">
        <f t="shared" si="170"/>
        <v>1066</v>
      </c>
      <c r="Q2761" s="8">
        <f t="shared" si="171"/>
        <v>84</v>
      </c>
      <c r="R2761" s="2" t="s">
        <v>28</v>
      </c>
      <c r="S2761" s="24" cm="1">
        <f t="array" ref="S2761">_xlfn.IFS(P2761&lt;5000, P2761*2%,  P2761&lt;25000, P2761*5%, P2761&lt;50000, P2761*7%, P2761&lt;10000, P2761*9%, P2761&lt;250000, P2761*12%, P2761&gt;=250000, P2761*15%)</f>
        <v>21.32</v>
      </c>
    </row>
    <row r="2762" spans="1:19" x14ac:dyDescent="0.3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>VLOOKUP(F2762,'Customer Info'!A:B,2,FALSE)</f>
        <v>Michael</v>
      </c>
      <c r="H2762" s="6" t="str">
        <f>VLOOKUP(F2762,'Customer Info'!A:C,3,FALSE)</f>
        <v>Nguyen</v>
      </c>
      <c r="I2762" s="6" t="str">
        <f>VLOOKUP(F2762,'Customer Info'!A:E,4,FALSE)</f>
        <v>Consumer</v>
      </c>
      <c r="J2762" s="2">
        <v>202</v>
      </c>
      <c r="K2762" s="2">
        <v>187</v>
      </c>
      <c r="L2762" s="2">
        <v>1</v>
      </c>
      <c r="M2762" s="7">
        <f t="shared" si="168"/>
        <v>187</v>
      </c>
      <c r="N2762" s="7">
        <f t="shared" si="169"/>
        <v>202</v>
      </c>
      <c r="O2762" s="2">
        <v>30</v>
      </c>
      <c r="P2762" s="8">
        <f t="shared" si="170"/>
        <v>232</v>
      </c>
      <c r="Q2762" s="8">
        <f t="shared" si="171"/>
        <v>15</v>
      </c>
      <c r="R2762" s="2" t="s">
        <v>28</v>
      </c>
      <c r="S2762" s="24" cm="1">
        <f t="array" ref="S2762">_xlfn.IFS(P2762&lt;5000, P2762*2%,  P2762&lt;25000, P2762*5%, P2762&lt;50000, P2762*7%, P2762&lt;10000, P2762*9%, P2762&lt;250000, P2762*12%, P2762&gt;=250000, P2762*15%)</f>
        <v>4.6399999999999997</v>
      </c>
    </row>
    <row r="2763" spans="1:19" x14ac:dyDescent="0.3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>VLOOKUP(F2763,'Customer Info'!A:B,2,FALSE)</f>
        <v>Carol</v>
      </c>
      <c r="H2763" s="6" t="str">
        <f>VLOOKUP(F2763,'Customer Info'!A:C,3,FALSE)</f>
        <v>Adams</v>
      </c>
      <c r="I2763" s="6" t="str">
        <f>VLOOKUP(F2763,'Customer Info'!A:E,4,FALSE)</f>
        <v>Consumer</v>
      </c>
      <c r="J2763" s="2">
        <v>171</v>
      </c>
      <c r="K2763" s="2">
        <v>153</v>
      </c>
      <c r="L2763" s="2">
        <v>9</v>
      </c>
      <c r="M2763" s="7">
        <f t="shared" ref="M2763:M2826" si="172">K2763*L2763</f>
        <v>1377</v>
      </c>
      <c r="N2763" s="7">
        <f t="shared" ref="N2763:N2826" si="173">J2763*L2763</f>
        <v>1539</v>
      </c>
      <c r="O2763" s="2">
        <v>30</v>
      </c>
      <c r="P2763" s="8">
        <f t="shared" ref="P2763:P2826" si="174">N2763+O2763</f>
        <v>1569</v>
      </c>
      <c r="Q2763" s="8">
        <f t="shared" ref="Q2763:Q2826" si="175">N2763-M2763</f>
        <v>162</v>
      </c>
      <c r="R2763" s="2" t="s">
        <v>28</v>
      </c>
      <c r="S2763" s="24" cm="1">
        <f t="array" ref="S2763">_xlfn.IFS(P2763&lt;5000, P2763*2%,  P2763&lt;25000, P2763*5%, P2763&lt;50000, P2763*7%, P2763&lt;10000, P2763*9%, P2763&lt;250000, P2763*12%, P2763&gt;=250000, P2763*15%)</f>
        <v>31.38</v>
      </c>
    </row>
    <row r="2764" spans="1:19" x14ac:dyDescent="0.3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>VLOOKUP(F2764,'Customer Info'!A:B,2,FALSE)</f>
        <v>Heather</v>
      </c>
      <c r="H2764" s="6" t="str">
        <f>VLOOKUP(F2764,'Customer Info'!A:C,3,FALSE)</f>
        <v>Kirkland</v>
      </c>
      <c r="I2764" s="6" t="str">
        <f>VLOOKUP(F2764,'Customer Info'!A:E,4,FALSE)</f>
        <v>Consumer</v>
      </c>
      <c r="J2764" s="2">
        <v>7212</v>
      </c>
      <c r="K2764" s="2">
        <v>6737</v>
      </c>
      <c r="L2764" s="2">
        <v>3</v>
      </c>
      <c r="M2764" s="7">
        <f t="shared" si="172"/>
        <v>20211</v>
      </c>
      <c r="N2764" s="7">
        <f t="shared" si="173"/>
        <v>21636</v>
      </c>
      <c r="O2764" s="2">
        <v>21</v>
      </c>
      <c r="P2764" s="8">
        <f t="shared" si="174"/>
        <v>21657</v>
      </c>
      <c r="Q2764" s="8">
        <f t="shared" si="175"/>
        <v>1425</v>
      </c>
      <c r="R2764" s="2" t="s">
        <v>28</v>
      </c>
      <c r="S2764" s="24" cm="1">
        <f t="array" ref="S2764">_xlfn.IFS(P2764&lt;5000, P2764*2%,  P2764&lt;25000, P2764*5%, P2764&lt;50000, P2764*7%, P2764&lt;10000, P2764*9%, P2764&lt;250000, P2764*12%, P2764&gt;=250000, P2764*15%)</f>
        <v>1082.8500000000001</v>
      </c>
    </row>
    <row r="2765" spans="1:19" x14ac:dyDescent="0.3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>VLOOKUP(F2765,'Customer Info'!A:B,2,FALSE)</f>
        <v>Julia</v>
      </c>
      <c r="H2765" s="6" t="str">
        <f>VLOOKUP(F2765,'Customer Info'!A:C,3,FALSE)</f>
        <v>Dunbar</v>
      </c>
      <c r="I2765" s="6" t="str">
        <f>VLOOKUP(F2765,'Customer Info'!A:E,4,FALSE)</f>
        <v>Home Office</v>
      </c>
      <c r="J2765" s="2">
        <v>811</v>
      </c>
      <c r="K2765" s="2">
        <v>780</v>
      </c>
      <c r="L2765" s="2">
        <v>2</v>
      </c>
      <c r="M2765" s="7">
        <f t="shared" si="172"/>
        <v>1560</v>
      </c>
      <c r="N2765" s="7">
        <f t="shared" si="173"/>
        <v>1622</v>
      </c>
      <c r="O2765" s="2">
        <v>99</v>
      </c>
      <c r="P2765" s="8">
        <f t="shared" si="174"/>
        <v>1721</v>
      </c>
      <c r="Q2765" s="8">
        <f t="shared" si="175"/>
        <v>62</v>
      </c>
      <c r="R2765" s="2" t="s">
        <v>28</v>
      </c>
      <c r="S2765" s="24" cm="1">
        <f t="array" ref="S2765">_xlfn.IFS(P2765&lt;5000, P2765*2%,  P2765&lt;25000, P2765*5%, P2765&lt;50000, P2765*7%, P2765&lt;10000, P2765*9%, P2765&lt;250000, P2765*12%, P2765&gt;=250000, P2765*15%)</f>
        <v>34.42</v>
      </c>
    </row>
    <row r="2766" spans="1:19" x14ac:dyDescent="0.3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>VLOOKUP(F2766,'Customer Info'!A:B,2,FALSE)</f>
        <v>Lisa</v>
      </c>
      <c r="H2766" s="6" t="str">
        <f>VLOOKUP(F2766,'Customer Info'!A:C,3,FALSE)</f>
        <v>DeCherney</v>
      </c>
      <c r="I2766" s="6" t="str">
        <f>VLOOKUP(F2766,'Customer Info'!A:E,4,FALSE)</f>
        <v>Home Office</v>
      </c>
      <c r="J2766" s="2">
        <v>36778</v>
      </c>
      <c r="K2766" s="2">
        <v>34709</v>
      </c>
      <c r="L2766" s="2">
        <v>13</v>
      </c>
      <c r="M2766" s="7">
        <f t="shared" si="172"/>
        <v>451217</v>
      </c>
      <c r="N2766" s="7">
        <f t="shared" si="173"/>
        <v>478114</v>
      </c>
      <c r="O2766" s="2">
        <v>66</v>
      </c>
      <c r="P2766" s="8">
        <f t="shared" si="174"/>
        <v>478180</v>
      </c>
      <c r="Q2766" s="8">
        <f t="shared" si="175"/>
        <v>26897</v>
      </c>
      <c r="R2766" s="2" t="s">
        <v>50</v>
      </c>
      <c r="S2766" s="24" cm="1">
        <f t="array" ref="S2766">_xlfn.IFS(P2766&lt;5000, P2766*2%,  P2766&lt;25000, P2766*5%, P2766&lt;50000, P2766*7%, P2766&lt;10000, P2766*9%, P2766&lt;250000, P2766*12%, P2766&gt;=250000, P2766*15%)</f>
        <v>71727</v>
      </c>
    </row>
    <row r="2767" spans="1:19" x14ac:dyDescent="0.3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>VLOOKUP(F2767,'Customer Info'!A:B,2,FALSE)</f>
        <v>Steve</v>
      </c>
      <c r="H2767" s="6" t="str">
        <f>VLOOKUP(F2767,'Customer Info'!A:C,3,FALSE)</f>
        <v>Carroll</v>
      </c>
      <c r="I2767" s="6" t="str">
        <f>VLOOKUP(F2767,'Customer Info'!A:E,4,FALSE)</f>
        <v>Corporate</v>
      </c>
      <c r="J2767" s="2">
        <v>7922</v>
      </c>
      <c r="K2767" s="2">
        <v>7328</v>
      </c>
      <c r="L2767" s="2">
        <v>2</v>
      </c>
      <c r="M2767" s="7">
        <f t="shared" si="172"/>
        <v>14656</v>
      </c>
      <c r="N2767" s="7">
        <f t="shared" si="173"/>
        <v>15844</v>
      </c>
      <c r="O2767" s="2">
        <v>39</v>
      </c>
      <c r="P2767" s="8">
        <f t="shared" si="174"/>
        <v>15883</v>
      </c>
      <c r="Q2767" s="8">
        <f t="shared" si="175"/>
        <v>1188</v>
      </c>
      <c r="R2767" s="2" t="s">
        <v>28</v>
      </c>
      <c r="S2767" s="24" cm="1">
        <f t="array" ref="S2767">_xlfn.IFS(P2767&lt;5000, P2767*2%,  P2767&lt;25000, P2767*5%, P2767&lt;50000, P2767*7%, P2767&lt;10000, P2767*9%, P2767&lt;250000, P2767*12%, P2767&gt;=250000, P2767*15%)</f>
        <v>794.15000000000009</v>
      </c>
    </row>
    <row r="2768" spans="1:19" x14ac:dyDescent="0.3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>VLOOKUP(F2768,'Customer Info'!A:B,2,FALSE)</f>
        <v>Rachel</v>
      </c>
      <c r="H2768" s="6" t="str">
        <f>VLOOKUP(F2768,'Customer Info'!A:C,3,FALSE)</f>
        <v>Payne</v>
      </c>
      <c r="I2768" s="6" t="str">
        <f>VLOOKUP(F2768,'Customer Info'!A:E,4,FALSE)</f>
        <v>Corporate</v>
      </c>
      <c r="J2768" s="2">
        <v>7021</v>
      </c>
      <c r="K2768" s="2">
        <v>6686</v>
      </c>
      <c r="L2768" s="2">
        <v>4</v>
      </c>
      <c r="M2768" s="7">
        <f t="shared" si="172"/>
        <v>26744</v>
      </c>
      <c r="N2768" s="7">
        <f t="shared" si="173"/>
        <v>28084</v>
      </c>
      <c r="O2768" s="2">
        <v>27</v>
      </c>
      <c r="P2768" s="8">
        <f t="shared" si="174"/>
        <v>28111</v>
      </c>
      <c r="Q2768" s="8">
        <f t="shared" si="175"/>
        <v>1340</v>
      </c>
      <c r="R2768" s="2" t="s">
        <v>28</v>
      </c>
      <c r="S2768" s="24" cm="1">
        <f t="array" ref="S2768">_xlfn.IFS(P2768&lt;5000, P2768*2%,  P2768&lt;25000, P2768*5%, P2768&lt;50000, P2768*7%, P2768&lt;10000, P2768*9%, P2768&lt;250000, P2768*12%, P2768&gt;=250000, P2768*15%)</f>
        <v>1967.7700000000002</v>
      </c>
    </row>
    <row r="2769" spans="1:19" x14ac:dyDescent="0.3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>VLOOKUP(F2769,'Customer Info'!A:B,2,FALSE)</f>
        <v>Brian</v>
      </c>
      <c r="H2769" s="6" t="str">
        <f>VLOOKUP(F2769,'Customer Info'!A:C,3,FALSE)</f>
        <v>Dahlen</v>
      </c>
      <c r="I2769" s="6" t="str">
        <f>VLOOKUP(F2769,'Customer Info'!A:E,4,FALSE)</f>
        <v>Consumer</v>
      </c>
      <c r="J2769" s="2">
        <v>2787</v>
      </c>
      <c r="K2769" s="2">
        <v>2681</v>
      </c>
      <c r="L2769" s="2">
        <v>6</v>
      </c>
      <c r="M2769" s="7">
        <f t="shared" si="172"/>
        <v>16086</v>
      </c>
      <c r="N2769" s="7">
        <f t="shared" si="173"/>
        <v>16722</v>
      </c>
      <c r="O2769" s="2">
        <v>60</v>
      </c>
      <c r="P2769" s="8">
        <f t="shared" si="174"/>
        <v>16782</v>
      </c>
      <c r="Q2769" s="8">
        <f t="shared" si="175"/>
        <v>636</v>
      </c>
      <c r="R2769" s="2" t="s">
        <v>56</v>
      </c>
      <c r="S2769" s="24" cm="1">
        <f t="array" ref="S2769">_xlfn.IFS(P2769&lt;5000, P2769*2%,  P2769&lt;25000, P2769*5%, P2769&lt;50000, P2769*7%, P2769&lt;10000, P2769*9%, P2769&lt;250000, P2769*12%, P2769&gt;=250000, P2769*15%)</f>
        <v>839.1</v>
      </c>
    </row>
    <row r="2770" spans="1:19" x14ac:dyDescent="0.3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>VLOOKUP(F2770,'Customer Info'!A:B,2,FALSE)</f>
        <v>Stefanie</v>
      </c>
      <c r="H2770" s="6" t="str">
        <f>VLOOKUP(F2770,'Customer Info'!A:C,3,FALSE)</f>
        <v>Holloman</v>
      </c>
      <c r="I2770" s="6" t="str">
        <f>VLOOKUP(F2770,'Customer Info'!A:E,4,FALSE)</f>
        <v>Home Office</v>
      </c>
      <c r="J2770" s="2">
        <v>136</v>
      </c>
      <c r="K2770" s="2">
        <v>130</v>
      </c>
      <c r="L2770" s="2">
        <v>1</v>
      </c>
      <c r="M2770" s="7">
        <f t="shared" si="172"/>
        <v>130</v>
      </c>
      <c r="N2770" s="7">
        <f t="shared" si="173"/>
        <v>136</v>
      </c>
      <c r="O2770" s="2">
        <v>30</v>
      </c>
      <c r="P2770" s="8">
        <f t="shared" si="174"/>
        <v>166</v>
      </c>
      <c r="Q2770" s="8">
        <f t="shared" si="175"/>
        <v>6</v>
      </c>
      <c r="R2770" s="2" t="s">
        <v>28</v>
      </c>
      <c r="S2770" s="24" cm="1">
        <f t="array" ref="S2770">_xlfn.IFS(P2770&lt;5000, P2770*2%,  P2770&lt;25000, P2770*5%, P2770&lt;50000, P2770*7%, P2770&lt;10000, P2770*9%, P2770&lt;250000, P2770*12%, P2770&gt;=250000, P2770*15%)</f>
        <v>3.3200000000000003</v>
      </c>
    </row>
    <row r="2771" spans="1:19" x14ac:dyDescent="0.3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>VLOOKUP(F2771,'Customer Info'!A:B,2,FALSE)</f>
        <v>Laurel</v>
      </c>
      <c r="H2771" s="6" t="str">
        <f>VLOOKUP(F2771,'Customer Info'!A:C,3,FALSE)</f>
        <v>Workman</v>
      </c>
      <c r="I2771" s="6" t="str">
        <f>VLOOKUP(F2771,'Customer Info'!A:E,4,FALSE)</f>
        <v>Consumer</v>
      </c>
      <c r="J2771" s="2">
        <v>6717</v>
      </c>
      <c r="K2771" s="2">
        <v>6288</v>
      </c>
      <c r="L2771" s="2">
        <v>3</v>
      </c>
      <c r="M2771" s="7">
        <f t="shared" si="172"/>
        <v>18864</v>
      </c>
      <c r="N2771" s="7">
        <f t="shared" si="173"/>
        <v>20151</v>
      </c>
      <c r="O2771" s="2">
        <v>29</v>
      </c>
      <c r="P2771" s="8">
        <f t="shared" si="174"/>
        <v>20180</v>
      </c>
      <c r="Q2771" s="8">
        <f t="shared" si="175"/>
        <v>1287</v>
      </c>
      <c r="R2771" s="2" t="s">
        <v>28</v>
      </c>
      <c r="S2771" s="24" cm="1">
        <f t="array" ref="S2771">_xlfn.IFS(P2771&lt;5000, P2771*2%,  P2771&lt;25000, P2771*5%, P2771&lt;50000, P2771*7%, P2771&lt;10000, P2771*9%, P2771&lt;250000, P2771*12%, P2771&gt;=250000, P2771*15%)</f>
        <v>1009</v>
      </c>
    </row>
    <row r="2772" spans="1:19" x14ac:dyDescent="0.3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>VLOOKUP(F2772,'Customer Info'!A:B,2,FALSE)</f>
        <v>Barry</v>
      </c>
      <c r="H2772" s="6" t="str">
        <f>VLOOKUP(F2772,'Customer Info'!A:C,3,FALSE)</f>
        <v>Blumstein</v>
      </c>
      <c r="I2772" s="6" t="str">
        <f>VLOOKUP(F2772,'Customer Info'!A:E,4,FALSE)</f>
        <v>Consumer</v>
      </c>
      <c r="J2772" s="2">
        <v>1601</v>
      </c>
      <c r="K2772" s="2">
        <v>1510</v>
      </c>
      <c r="L2772" s="2">
        <v>4</v>
      </c>
      <c r="M2772" s="7">
        <f t="shared" si="172"/>
        <v>6040</v>
      </c>
      <c r="N2772" s="7">
        <f t="shared" si="173"/>
        <v>6404</v>
      </c>
      <c r="O2772" s="2">
        <v>67</v>
      </c>
      <c r="P2772" s="8">
        <f t="shared" si="174"/>
        <v>6471</v>
      </c>
      <c r="Q2772" s="8">
        <f t="shared" si="175"/>
        <v>364</v>
      </c>
      <c r="R2772" s="2" t="s">
        <v>28</v>
      </c>
      <c r="S2772" s="24" cm="1">
        <f t="array" ref="S2772">_xlfn.IFS(P2772&lt;5000, P2772*2%,  P2772&lt;25000, P2772*5%, P2772&lt;50000, P2772*7%, P2772&lt;10000, P2772*9%, P2772&lt;250000, P2772*12%, P2772&gt;=250000, P2772*15%)</f>
        <v>323.55</v>
      </c>
    </row>
    <row r="2773" spans="1:19" x14ac:dyDescent="0.3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>VLOOKUP(F2773,'Customer Info'!A:B,2,FALSE)</f>
        <v>Lisa</v>
      </c>
      <c r="H2773" s="6" t="str">
        <f>VLOOKUP(F2773,'Customer Info'!A:C,3,FALSE)</f>
        <v>Ryan</v>
      </c>
      <c r="I2773" s="6" t="str">
        <f>VLOOKUP(F2773,'Customer Info'!A:E,4,FALSE)</f>
        <v>Corporate</v>
      </c>
      <c r="J2773" s="2">
        <v>101</v>
      </c>
      <c r="K2773" s="2">
        <v>98</v>
      </c>
      <c r="L2773" s="2">
        <v>6</v>
      </c>
      <c r="M2773" s="7">
        <f t="shared" si="172"/>
        <v>588</v>
      </c>
      <c r="N2773" s="7">
        <f t="shared" si="173"/>
        <v>606</v>
      </c>
      <c r="O2773" s="2">
        <v>10</v>
      </c>
      <c r="P2773" s="8">
        <f t="shared" si="174"/>
        <v>616</v>
      </c>
      <c r="Q2773" s="8">
        <f t="shared" si="175"/>
        <v>18</v>
      </c>
      <c r="R2773" s="2" t="s">
        <v>28</v>
      </c>
      <c r="S2773" s="24" cm="1">
        <f t="array" ref="S2773">_xlfn.IFS(P2773&lt;5000, P2773*2%,  P2773&lt;25000, P2773*5%, P2773&lt;50000, P2773*7%, P2773&lt;10000, P2773*9%, P2773&lt;250000, P2773*12%, P2773&gt;=250000, P2773*15%)</f>
        <v>12.32</v>
      </c>
    </row>
    <row r="2774" spans="1:19" x14ac:dyDescent="0.3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>VLOOKUP(F2774,'Customer Info'!A:B,2,FALSE)</f>
        <v>Jack</v>
      </c>
      <c r="H2774" s="6" t="str">
        <f>VLOOKUP(F2774,'Customer Info'!A:C,3,FALSE)</f>
        <v>Lebron</v>
      </c>
      <c r="I2774" s="6" t="str">
        <f>VLOOKUP(F2774,'Customer Info'!A:E,4,FALSE)</f>
        <v>Corporate</v>
      </c>
      <c r="J2774" s="2">
        <v>170</v>
      </c>
      <c r="K2774" s="2">
        <v>160</v>
      </c>
      <c r="L2774" s="2">
        <v>8</v>
      </c>
      <c r="M2774" s="7">
        <f t="shared" si="172"/>
        <v>1280</v>
      </c>
      <c r="N2774" s="7">
        <f t="shared" si="173"/>
        <v>1360</v>
      </c>
      <c r="O2774" s="2">
        <v>30</v>
      </c>
      <c r="P2774" s="8">
        <f t="shared" si="174"/>
        <v>1390</v>
      </c>
      <c r="Q2774" s="8">
        <f t="shared" si="175"/>
        <v>80</v>
      </c>
      <c r="R2774" s="2" t="s">
        <v>28</v>
      </c>
      <c r="S2774" s="24" cm="1">
        <f t="array" ref="S2774">_xlfn.IFS(P2774&lt;5000, P2774*2%,  P2774&lt;25000, P2774*5%, P2774&lt;50000, P2774*7%, P2774&lt;10000, P2774*9%, P2774&lt;250000, P2774*12%, P2774&gt;=250000, P2774*15%)</f>
        <v>27.8</v>
      </c>
    </row>
    <row r="2775" spans="1:19" x14ac:dyDescent="0.3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>VLOOKUP(F2775,'Customer Info'!A:B,2,FALSE)</f>
        <v>Jennifer</v>
      </c>
      <c r="H2775" s="6" t="str">
        <f>VLOOKUP(F2775,'Customer Info'!A:C,3,FALSE)</f>
        <v>Jackson</v>
      </c>
      <c r="I2775" s="6" t="str">
        <f>VLOOKUP(F2775,'Customer Info'!A:E,4,FALSE)</f>
        <v>Home Office</v>
      </c>
      <c r="J2775" s="2">
        <v>8738</v>
      </c>
      <c r="K2775" s="2">
        <v>8162</v>
      </c>
      <c r="L2775" s="2">
        <v>2</v>
      </c>
      <c r="M2775" s="7">
        <f t="shared" si="172"/>
        <v>16324</v>
      </c>
      <c r="N2775" s="7">
        <f t="shared" si="173"/>
        <v>17476</v>
      </c>
      <c r="O2775" s="2">
        <v>64</v>
      </c>
      <c r="P2775" s="8">
        <f t="shared" si="174"/>
        <v>17540</v>
      </c>
      <c r="Q2775" s="8">
        <f t="shared" si="175"/>
        <v>1152</v>
      </c>
      <c r="R2775" s="2" t="s">
        <v>28</v>
      </c>
      <c r="S2775" s="24" cm="1">
        <f t="array" ref="S2775">_xlfn.IFS(P2775&lt;5000, P2775*2%,  P2775&lt;25000, P2775*5%, P2775&lt;50000, P2775*7%, P2775&lt;10000, P2775*9%, P2775&lt;250000, P2775*12%, P2775&gt;=250000, P2775*15%)</f>
        <v>877</v>
      </c>
    </row>
    <row r="2776" spans="1:19" x14ac:dyDescent="0.3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>VLOOKUP(F2776,'Customer Info'!A:B,2,FALSE)</f>
        <v>Ryan</v>
      </c>
      <c r="H2776" s="6" t="str">
        <f>VLOOKUP(F2776,'Customer Info'!A:C,3,FALSE)</f>
        <v>Akin</v>
      </c>
      <c r="I2776" s="6" t="str">
        <f>VLOOKUP(F2776,'Customer Info'!A:E,4,FALSE)</f>
        <v>Home Office</v>
      </c>
      <c r="J2776" s="2">
        <v>8686</v>
      </c>
      <c r="K2776" s="2">
        <v>8035</v>
      </c>
      <c r="L2776" s="2">
        <v>7</v>
      </c>
      <c r="M2776" s="7">
        <f t="shared" si="172"/>
        <v>56245</v>
      </c>
      <c r="N2776" s="7">
        <f t="shared" si="173"/>
        <v>60802</v>
      </c>
      <c r="O2776" s="2">
        <v>31</v>
      </c>
      <c r="P2776" s="8">
        <f t="shared" si="174"/>
        <v>60833</v>
      </c>
      <c r="Q2776" s="8">
        <f t="shared" si="175"/>
        <v>4557</v>
      </c>
      <c r="R2776" s="2" t="s">
        <v>50</v>
      </c>
      <c r="S2776" s="24" cm="1">
        <f t="array" ref="S2776">_xlfn.IFS(P2776&lt;5000, P2776*2%,  P2776&lt;25000, P2776*5%, P2776&lt;50000, P2776*7%, P2776&lt;10000, P2776*9%, P2776&lt;250000, P2776*12%, P2776&gt;=250000, P2776*15%)</f>
        <v>7299.96</v>
      </c>
    </row>
    <row r="2777" spans="1:19" x14ac:dyDescent="0.3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>VLOOKUP(F2777,'Customer Info'!A:B,2,FALSE)</f>
        <v>Roy</v>
      </c>
      <c r="H2777" s="6" t="str">
        <f>VLOOKUP(F2777,'Customer Info'!A:C,3,FALSE)</f>
        <v>Phan</v>
      </c>
      <c r="I2777" s="6" t="str">
        <f>VLOOKUP(F2777,'Customer Info'!A:E,4,FALSE)</f>
        <v>Corporate</v>
      </c>
      <c r="J2777" s="2">
        <v>8199</v>
      </c>
      <c r="K2777" s="2">
        <v>7523</v>
      </c>
      <c r="L2777" s="2">
        <v>3</v>
      </c>
      <c r="M2777" s="7">
        <f t="shared" si="172"/>
        <v>22569</v>
      </c>
      <c r="N2777" s="7">
        <f t="shared" si="173"/>
        <v>24597</v>
      </c>
      <c r="O2777" s="2">
        <v>21</v>
      </c>
      <c r="P2777" s="8">
        <f t="shared" si="174"/>
        <v>24618</v>
      </c>
      <c r="Q2777" s="8">
        <f t="shared" si="175"/>
        <v>2028</v>
      </c>
      <c r="R2777" s="2" t="s">
        <v>28</v>
      </c>
      <c r="S2777" s="24" cm="1">
        <f t="array" ref="S2777">_xlfn.IFS(P2777&lt;5000, P2777*2%,  P2777&lt;25000, P2777*5%, P2777&lt;50000, P2777*7%, P2777&lt;10000, P2777*9%, P2777&lt;250000, P2777*12%, P2777&gt;=250000, P2777*15%)</f>
        <v>1230.9000000000001</v>
      </c>
    </row>
    <row r="2778" spans="1:19" x14ac:dyDescent="0.3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>VLOOKUP(F2778,'Customer Info'!A:B,2,FALSE)</f>
        <v>Sally</v>
      </c>
      <c r="H2778" s="6" t="str">
        <f>VLOOKUP(F2778,'Customer Info'!A:C,3,FALSE)</f>
        <v>Hughsby</v>
      </c>
      <c r="I2778" s="6" t="str">
        <f>VLOOKUP(F2778,'Customer Info'!A:E,4,FALSE)</f>
        <v>Home Office</v>
      </c>
      <c r="J2778" s="2">
        <v>681</v>
      </c>
      <c r="K2778" s="2">
        <v>642</v>
      </c>
      <c r="L2778" s="2">
        <v>1</v>
      </c>
      <c r="M2778" s="7">
        <f t="shared" si="172"/>
        <v>642</v>
      </c>
      <c r="N2778" s="7">
        <f t="shared" si="173"/>
        <v>681</v>
      </c>
      <c r="O2778" s="2">
        <v>38</v>
      </c>
      <c r="P2778" s="8">
        <f t="shared" si="174"/>
        <v>719</v>
      </c>
      <c r="Q2778" s="8">
        <f t="shared" si="175"/>
        <v>39</v>
      </c>
      <c r="R2778" s="2" t="s">
        <v>28</v>
      </c>
      <c r="S2778" s="24" cm="1">
        <f t="array" ref="S2778">_xlfn.IFS(P2778&lt;5000, P2778*2%,  P2778&lt;25000, P2778*5%, P2778&lt;50000, P2778*7%, P2778&lt;10000, P2778*9%, P2778&lt;250000, P2778*12%, P2778&gt;=250000, P2778*15%)</f>
        <v>14.38</v>
      </c>
    </row>
    <row r="2779" spans="1:19" x14ac:dyDescent="0.3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>VLOOKUP(F2779,'Customer Info'!A:B,2,FALSE)</f>
        <v>Carlos</v>
      </c>
      <c r="H2779" s="6" t="str">
        <f>VLOOKUP(F2779,'Customer Info'!A:C,3,FALSE)</f>
        <v>Soltero</v>
      </c>
      <c r="I2779" s="6" t="str">
        <f>VLOOKUP(F2779,'Customer Info'!A:E,4,FALSE)</f>
        <v>Home Office</v>
      </c>
      <c r="J2779" s="2">
        <v>1332</v>
      </c>
      <c r="K2779" s="2">
        <v>1209</v>
      </c>
      <c r="L2779" s="2">
        <v>3</v>
      </c>
      <c r="M2779" s="7">
        <f t="shared" si="172"/>
        <v>3627</v>
      </c>
      <c r="N2779" s="7">
        <f t="shared" si="173"/>
        <v>3996</v>
      </c>
      <c r="O2779" s="2">
        <v>84</v>
      </c>
      <c r="P2779" s="8">
        <f t="shared" si="174"/>
        <v>4080</v>
      </c>
      <c r="Q2779" s="8">
        <f t="shared" si="175"/>
        <v>369</v>
      </c>
      <c r="R2779" s="2" t="s">
        <v>50</v>
      </c>
      <c r="S2779" s="24" cm="1">
        <f t="array" ref="S2779">_xlfn.IFS(P2779&lt;5000, P2779*2%,  P2779&lt;25000, P2779*5%, P2779&lt;50000, P2779*7%, P2779&lt;10000, P2779*9%, P2779&lt;250000, P2779*12%, P2779&gt;=250000, P2779*15%)</f>
        <v>81.600000000000009</v>
      </c>
    </row>
    <row r="2780" spans="1:19" x14ac:dyDescent="0.3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>VLOOKUP(F2780,'Customer Info'!A:B,2,FALSE)</f>
        <v>Gary</v>
      </c>
      <c r="H2780" s="6" t="str">
        <f>VLOOKUP(F2780,'Customer Info'!A:C,3,FALSE)</f>
        <v>Hansen</v>
      </c>
      <c r="I2780" s="6" t="str">
        <f>VLOOKUP(F2780,'Customer Info'!A:E,4,FALSE)</f>
        <v>Consumer</v>
      </c>
      <c r="J2780" s="2">
        <v>2965</v>
      </c>
      <c r="K2780" s="2">
        <v>2694</v>
      </c>
      <c r="L2780" s="2">
        <v>1</v>
      </c>
      <c r="M2780" s="7">
        <f t="shared" si="172"/>
        <v>2694</v>
      </c>
      <c r="N2780" s="7">
        <f t="shared" si="173"/>
        <v>2965</v>
      </c>
      <c r="O2780" s="2">
        <v>46</v>
      </c>
      <c r="P2780" s="8">
        <f t="shared" si="174"/>
        <v>3011</v>
      </c>
      <c r="Q2780" s="8">
        <f t="shared" si="175"/>
        <v>271</v>
      </c>
      <c r="R2780" s="2" t="s">
        <v>28</v>
      </c>
      <c r="S2780" s="24" cm="1">
        <f t="array" ref="S2780">_xlfn.IFS(P2780&lt;5000, P2780*2%,  P2780&lt;25000, P2780*5%, P2780&lt;50000, P2780*7%, P2780&lt;10000, P2780*9%, P2780&lt;250000, P2780*12%, P2780&gt;=250000, P2780*15%)</f>
        <v>60.22</v>
      </c>
    </row>
    <row r="2781" spans="1:19" x14ac:dyDescent="0.3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>VLOOKUP(F2781,'Customer Info'!A:B,2,FALSE)</f>
        <v>Andrew</v>
      </c>
      <c r="H2781" s="6" t="str">
        <f>VLOOKUP(F2781,'Customer Info'!A:C,3,FALSE)</f>
        <v>Gjertsen</v>
      </c>
      <c r="I2781" s="6" t="str">
        <f>VLOOKUP(F2781,'Customer Info'!A:E,4,FALSE)</f>
        <v>Consumer</v>
      </c>
      <c r="J2781" s="2">
        <v>8202</v>
      </c>
      <c r="K2781" s="2">
        <v>7594</v>
      </c>
      <c r="L2781" s="2">
        <v>2</v>
      </c>
      <c r="M2781" s="7">
        <f t="shared" si="172"/>
        <v>15188</v>
      </c>
      <c r="N2781" s="7">
        <f t="shared" si="173"/>
        <v>16404</v>
      </c>
      <c r="O2781" s="2">
        <v>56</v>
      </c>
      <c r="P2781" s="8">
        <f t="shared" si="174"/>
        <v>16460</v>
      </c>
      <c r="Q2781" s="8">
        <f t="shared" si="175"/>
        <v>1216</v>
      </c>
      <c r="R2781" s="2" t="s">
        <v>28</v>
      </c>
      <c r="S2781" s="24" cm="1">
        <f t="array" ref="S2781">_xlfn.IFS(P2781&lt;5000, P2781*2%,  P2781&lt;25000, P2781*5%, P2781&lt;50000, P2781*7%, P2781&lt;10000, P2781*9%, P2781&lt;250000, P2781*12%, P2781&gt;=250000, P2781*15%)</f>
        <v>823</v>
      </c>
    </row>
    <row r="2782" spans="1:19" x14ac:dyDescent="0.3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>VLOOKUP(F2782,'Customer Info'!A:B,2,FALSE)</f>
        <v>Nat</v>
      </c>
      <c r="H2782" s="6" t="str">
        <f>VLOOKUP(F2782,'Customer Info'!A:C,3,FALSE)</f>
        <v>Carroll</v>
      </c>
      <c r="I2782" s="6" t="str">
        <f>VLOOKUP(F2782,'Customer Info'!A:E,4,FALSE)</f>
        <v>Consumer</v>
      </c>
      <c r="J2782" s="2">
        <v>175</v>
      </c>
      <c r="K2782" s="2">
        <v>158</v>
      </c>
      <c r="L2782" s="2">
        <v>8</v>
      </c>
      <c r="M2782" s="7">
        <f t="shared" si="172"/>
        <v>1264</v>
      </c>
      <c r="N2782" s="7">
        <f t="shared" si="173"/>
        <v>1400</v>
      </c>
      <c r="O2782" s="2">
        <v>30</v>
      </c>
      <c r="P2782" s="8">
        <f t="shared" si="174"/>
        <v>1430</v>
      </c>
      <c r="Q2782" s="8">
        <f t="shared" si="175"/>
        <v>136</v>
      </c>
      <c r="R2782" s="2" t="s">
        <v>56</v>
      </c>
      <c r="S2782" s="24" cm="1">
        <f t="array" ref="S2782">_xlfn.IFS(P2782&lt;5000, P2782*2%,  P2782&lt;25000, P2782*5%, P2782&lt;50000, P2782*7%, P2782&lt;10000, P2782*9%, P2782&lt;250000, P2782*12%, P2782&gt;=250000, P2782*15%)</f>
        <v>28.6</v>
      </c>
    </row>
    <row r="2783" spans="1:19" x14ac:dyDescent="0.3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>VLOOKUP(F2783,'Customer Info'!A:B,2,FALSE)</f>
        <v>Alex</v>
      </c>
      <c r="H2783" s="6" t="str">
        <f>VLOOKUP(F2783,'Customer Info'!A:C,3,FALSE)</f>
        <v>Avila</v>
      </c>
      <c r="I2783" s="6" t="str">
        <f>VLOOKUP(F2783,'Customer Info'!A:E,4,FALSE)</f>
        <v>Consumer</v>
      </c>
      <c r="J2783" s="2">
        <v>8199</v>
      </c>
      <c r="K2783" s="2">
        <v>7523</v>
      </c>
      <c r="L2783" s="2">
        <v>1</v>
      </c>
      <c r="M2783" s="7">
        <f t="shared" si="172"/>
        <v>7523</v>
      </c>
      <c r="N2783" s="7">
        <f t="shared" si="173"/>
        <v>8199</v>
      </c>
      <c r="O2783" s="2">
        <v>60</v>
      </c>
      <c r="P2783" s="8">
        <f t="shared" si="174"/>
        <v>8259</v>
      </c>
      <c r="Q2783" s="8">
        <f t="shared" si="175"/>
        <v>676</v>
      </c>
      <c r="R2783" s="2" t="s">
        <v>50</v>
      </c>
      <c r="S2783" s="24" cm="1">
        <f t="array" ref="S2783">_xlfn.IFS(P2783&lt;5000, P2783*2%,  P2783&lt;25000, P2783*5%, P2783&lt;50000, P2783*7%, P2783&lt;10000, P2783*9%, P2783&lt;250000, P2783*12%, P2783&gt;=250000, P2783*15%)</f>
        <v>412.95000000000005</v>
      </c>
    </row>
    <row r="2784" spans="1:19" x14ac:dyDescent="0.3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>VLOOKUP(F2784,'Customer Info'!A:B,2,FALSE)</f>
        <v>Dianna</v>
      </c>
      <c r="H2784" s="6" t="str">
        <f>VLOOKUP(F2784,'Customer Info'!A:C,3,FALSE)</f>
        <v>Wilson</v>
      </c>
      <c r="I2784" s="6" t="str">
        <f>VLOOKUP(F2784,'Customer Info'!A:E,4,FALSE)</f>
        <v>Corporate</v>
      </c>
      <c r="J2784" s="2">
        <v>887</v>
      </c>
      <c r="K2784" s="2">
        <v>814</v>
      </c>
      <c r="L2784" s="2">
        <v>6</v>
      </c>
      <c r="M2784" s="7">
        <f t="shared" si="172"/>
        <v>4884</v>
      </c>
      <c r="N2784" s="7">
        <f t="shared" si="173"/>
        <v>5322</v>
      </c>
      <c r="O2784" s="2">
        <v>64</v>
      </c>
      <c r="P2784" s="8">
        <f t="shared" si="174"/>
        <v>5386</v>
      </c>
      <c r="Q2784" s="8">
        <f t="shared" si="175"/>
        <v>438</v>
      </c>
      <c r="R2784" s="2" t="s">
        <v>50</v>
      </c>
      <c r="S2784" s="24" cm="1">
        <f t="array" ref="S2784">_xlfn.IFS(P2784&lt;5000, P2784*2%,  P2784&lt;25000, P2784*5%, P2784&lt;50000, P2784*7%, P2784&lt;10000, P2784*9%, P2784&lt;250000, P2784*12%, P2784&gt;=250000, P2784*15%)</f>
        <v>269.3</v>
      </c>
    </row>
    <row r="2785" spans="1:19" x14ac:dyDescent="0.3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>VLOOKUP(F2785,'Customer Info'!A:B,2,FALSE)</f>
        <v>Randy</v>
      </c>
      <c r="H2785" s="6" t="str">
        <f>VLOOKUP(F2785,'Customer Info'!A:C,3,FALSE)</f>
        <v>Bradley</v>
      </c>
      <c r="I2785" s="6" t="str">
        <f>VLOOKUP(F2785,'Customer Info'!A:E,4,FALSE)</f>
        <v>Corporate</v>
      </c>
      <c r="J2785" s="2">
        <v>2453</v>
      </c>
      <c r="K2785" s="2">
        <v>2336</v>
      </c>
      <c r="L2785" s="2">
        <v>3</v>
      </c>
      <c r="M2785" s="7">
        <f t="shared" si="172"/>
        <v>7008</v>
      </c>
      <c r="N2785" s="7">
        <f t="shared" si="173"/>
        <v>7359</v>
      </c>
      <c r="O2785" s="2">
        <v>52</v>
      </c>
      <c r="P2785" s="8">
        <f t="shared" si="174"/>
        <v>7411</v>
      </c>
      <c r="Q2785" s="8">
        <f t="shared" si="175"/>
        <v>351</v>
      </c>
      <c r="R2785" s="2" t="s">
        <v>28</v>
      </c>
      <c r="S2785" s="24" cm="1">
        <f t="array" ref="S2785">_xlfn.IFS(P2785&lt;5000, P2785*2%,  P2785&lt;25000, P2785*5%, P2785&lt;50000, P2785*7%, P2785&lt;10000, P2785*9%, P2785&lt;250000, P2785*12%, P2785&gt;=250000, P2785*15%)</f>
        <v>370.55</v>
      </c>
    </row>
    <row r="2786" spans="1:19" x14ac:dyDescent="0.3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>VLOOKUP(F2786,'Customer Info'!A:B,2,FALSE)</f>
        <v>Scott</v>
      </c>
      <c r="H2786" s="6" t="str">
        <f>VLOOKUP(F2786,'Customer Info'!A:C,3,FALSE)</f>
        <v>Williamson</v>
      </c>
      <c r="I2786" s="6" t="str">
        <f>VLOOKUP(F2786,'Customer Info'!A:E,4,FALSE)</f>
        <v>Corporate</v>
      </c>
      <c r="J2786" s="2">
        <v>214</v>
      </c>
      <c r="K2786" s="2">
        <v>200</v>
      </c>
      <c r="L2786" s="2">
        <v>1</v>
      </c>
      <c r="M2786" s="7">
        <f t="shared" si="172"/>
        <v>200</v>
      </c>
      <c r="N2786" s="7">
        <f t="shared" si="173"/>
        <v>214</v>
      </c>
      <c r="O2786" s="2">
        <v>30</v>
      </c>
      <c r="P2786" s="8">
        <f t="shared" si="174"/>
        <v>244</v>
      </c>
      <c r="Q2786" s="8">
        <f t="shared" si="175"/>
        <v>14</v>
      </c>
      <c r="R2786" s="2" t="s">
        <v>50</v>
      </c>
      <c r="S2786" s="24" cm="1">
        <f t="array" ref="S2786">_xlfn.IFS(P2786&lt;5000, P2786*2%,  P2786&lt;25000, P2786*5%, P2786&lt;50000, P2786*7%, P2786&lt;10000, P2786*9%, P2786&lt;250000, P2786*12%, P2786&gt;=250000, P2786*15%)</f>
        <v>4.88</v>
      </c>
    </row>
    <row r="2787" spans="1:19" x14ac:dyDescent="0.3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>VLOOKUP(F2787,'Customer Info'!A:B,2,FALSE)</f>
        <v>Philisse</v>
      </c>
      <c r="H2787" s="6" t="str">
        <f>VLOOKUP(F2787,'Customer Info'!A:C,3,FALSE)</f>
        <v>Overcash</v>
      </c>
      <c r="I2787" s="6" t="str">
        <f>VLOOKUP(F2787,'Customer Info'!A:E,4,FALSE)</f>
        <v>Corporate</v>
      </c>
      <c r="J2787" s="2">
        <v>8281</v>
      </c>
      <c r="K2787" s="2">
        <v>7673</v>
      </c>
      <c r="L2787" s="2">
        <v>1</v>
      </c>
      <c r="M2787" s="7">
        <f t="shared" si="172"/>
        <v>7673</v>
      </c>
      <c r="N2787" s="7">
        <f t="shared" si="173"/>
        <v>8281</v>
      </c>
      <c r="O2787" s="2">
        <v>75</v>
      </c>
      <c r="P2787" s="8">
        <f t="shared" si="174"/>
        <v>8356</v>
      </c>
      <c r="Q2787" s="8">
        <f t="shared" si="175"/>
        <v>608</v>
      </c>
      <c r="R2787" s="2" t="s">
        <v>50</v>
      </c>
      <c r="S2787" s="24" cm="1">
        <f t="array" ref="S2787">_xlfn.IFS(P2787&lt;5000, P2787*2%,  P2787&lt;25000, P2787*5%, P2787&lt;50000, P2787*7%, P2787&lt;10000, P2787*9%, P2787&lt;250000, P2787*12%, P2787&gt;=250000, P2787*15%)</f>
        <v>417.8</v>
      </c>
    </row>
    <row r="2788" spans="1:19" x14ac:dyDescent="0.3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>VLOOKUP(F2788,'Customer Info'!A:B,2,FALSE)</f>
        <v>Dana</v>
      </c>
      <c r="H2788" s="6" t="str">
        <f>VLOOKUP(F2788,'Customer Info'!A:C,3,FALSE)</f>
        <v>Kaydos</v>
      </c>
      <c r="I2788" s="6" t="str">
        <f>VLOOKUP(F2788,'Customer Info'!A:E,4,FALSE)</f>
        <v>Home Office</v>
      </c>
      <c r="J2788" s="2">
        <v>1364</v>
      </c>
      <c r="K2788" s="2">
        <v>1274</v>
      </c>
      <c r="L2788" s="2">
        <v>3</v>
      </c>
      <c r="M2788" s="7">
        <f t="shared" si="172"/>
        <v>3822</v>
      </c>
      <c r="N2788" s="7">
        <f t="shared" si="173"/>
        <v>4092</v>
      </c>
      <c r="O2788" s="2">
        <v>94</v>
      </c>
      <c r="P2788" s="8">
        <f t="shared" si="174"/>
        <v>4186</v>
      </c>
      <c r="Q2788" s="8">
        <f t="shared" si="175"/>
        <v>270</v>
      </c>
      <c r="R2788" s="2" t="s">
        <v>50</v>
      </c>
      <c r="S2788" s="24" cm="1">
        <f t="array" ref="S2788">_xlfn.IFS(P2788&lt;5000, P2788*2%,  P2788&lt;25000, P2788*5%, P2788&lt;50000, P2788*7%, P2788&lt;10000, P2788*9%, P2788&lt;250000, P2788*12%, P2788&gt;=250000, P2788*15%)</f>
        <v>83.72</v>
      </c>
    </row>
    <row r="2789" spans="1:19" x14ac:dyDescent="0.3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>VLOOKUP(F2789,'Customer Info'!A:B,2,FALSE)</f>
        <v>John</v>
      </c>
      <c r="H2789" s="6" t="str">
        <f>VLOOKUP(F2789,'Customer Info'!A:C,3,FALSE)</f>
        <v>Castell</v>
      </c>
      <c r="I2789" s="6" t="str">
        <f>VLOOKUP(F2789,'Customer Info'!A:E,4,FALSE)</f>
        <v>Home Office</v>
      </c>
      <c r="J2789" s="2">
        <v>793</v>
      </c>
      <c r="K2789" s="2">
        <v>755</v>
      </c>
      <c r="L2789" s="2">
        <v>4</v>
      </c>
      <c r="M2789" s="7">
        <f t="shared" si="172"/>
        <v>3020</v>
      </c>
      <c r="N2789" s="7">
        <f t="shared" si="173"/>
        <v>3172</v>
      </c>
      <c r="O2789" s="2">
        <v>86</v>
      </c>
      <c r="P2789" s="8">
        <f t="shared" si="174"/>
        <v>3258</v>
      </c>
      <c r="Q2789" s="8">
        <f t="shared" si="175"/>
        <v>152</v>
      </c>
      <c r="R2789" s="2" t="s">
        <v>28</v>
      </c>
      <c r="S2789" s="24" cm="1">
        <f t="array" ref="S2789">_xlfn.IFS(P2789&lt;5000, P2789*2%,  P2789&lt;25000, P2789*5%, P2789&lt;50000, P2789*7%, P2789&lt;10000, P2789*9%, P2789&lt;250000, P2789*12%, P2789&gt;=250000, P2789*15%)</f>
        <v>65.16</v>
      </c>
    </row>
    <row r="2790" spans="1:19" x14ac:dyDescent="0.3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>VLOOKUP(F2790,'Customer Info'!A:B,2,FALSE)</f>
        <v>Corey</v>
      </c>
      <c r="H2790" s="6" t="str">
        <f>VLOOKUP(F2790,'Customer Info'!A:C,3,FALSE)</f>
        <v>Lock</v>
      </c>
      <c r="I2790" s="6" t="str">
        <f>VLOOKUP(F2790,'Customer Info'!A:E,4,FALSE)</f>
        <v>Corporate</v>
      </c>
      <c r="J2790" s="2">
        <v>8889</v>
      </c>
      <c r="K2790" s="2">
        <v>8469</v>
      </c>
      <c r="L2790" s="2">
        <v>2</v>
      </c>
      <c r="M2790" s="7">
        <f t="shared" si="172"/>
        <v>16938</v>
      </c>
      <c r="N2790" s="7">
        <f t="shared" si="173"/>
        <v>17778</v>
      </c>
      <c r="O2790" s="2">
        <v>52</v>
      </c>
      <c r="P2790" s="8">
        <f t="shared" si="174"/>
        <v>17830</v>
      </c>
      <c r="Q2790" s="8">
        <f t="shared" si="175"/>
        <v>840</v>
      </c>
      <c r="R2790" s="2" t="s">
        <v>28</v>
      </c>
      <c r="S2790" s="24" cm="1">
        <f t="array" ref="S2790">_xlfn.IFS(P2790&lt;5000, P2790*2%,  P2790&lt;25000, P2790*5%, P2790&lt;50000, P2790*7%, P2790&lt;10000, P2790*9%, P2790&lt;250000, P2790*12%, P2790&gt;=250000, P2790*15%)</f>
        <v>891.5</v>
      </c>
    </row>
    <row r="2791" spans="1:19" x14ac:dyDescent="0.3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>VLOOKUP(F2791,'Customer Info'!A:B,2,FALSE)</f>
        <v>Evan</v>
      </c>
      <c r="H2791" s="6" t="str">
        <f>VLOOKUP(F2791,'Customer Info'!A:C,3,FALSE)</f>
        <v>Bailliet</v>
      </c>
      <c r="I2791" s="6" t="str">
        <f>VLOOKUP(F2791,'Customer Info'!A:E,4,FALSE)</f>
        <v>Corporate</v>
      </c>
      <c r="J2791" s="2">
        <v>691</v>
      </c>
      <c r="K2791" s="2">
        <v>627</v>
      </c>
      <c r="L2791" s="2">
        <v>5</v>
      </c>
      <c r="M2791" s="7">
        <f t="shared" si="172"/>
        <v>3135</v>
      </c>
      <c r="N2791" s="7">
        <f t="shared" si="173"/>
        <v>3455</v>
      </c>
      <c r="O2791" s="2">
        <v>31</v>
      </c>
      <c r="P2791" s="8">
        <f t="shared" si="174"/>
        <v>3486</v>
      </c>
      <c r="Q2791" s="8">
        <f t="shared" si="175"/>
        <v>320</v>
      </c>
      <c r="R2791" s="2" t="s">
        <v>28</v>
      </c>
      <c r="S2791" s="24" cm="1">
        <f t="array" ref="S2791">_xlfn.IFS(P2791&lt;5000, P2791*2%,  P2791&lt;25000, P2791*5%, P2791&lt;50000, P2791*7%, P2791&lt;10000, P2791*9%, P2791&lt;250000, P2791*12%, P2791&gt;=250000, P2791*15%)</f>
        <v>69.72</v>
      </c>
    </row>
    <row r="2792" spans="1:19" x14ac:dyDescent="0.3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>VLOOKUP(F2792,'Customer Info'!A:B,2,FALSE)</f>
        <v>Maribeth</v>
      </c>
      <c r="H2792" s="6" t="str">
        <f>VLOOKUP(F2792,'Customer Info'!A:C,3,FALSE)</f>
        <v>Dona</v>
      </c>
      <c r="I2792" s="6" t="str">
        <f>VLOOKUP(F2792,'Customer Info'!A:E,4,FALSE)</f>
        <v>Corporate</v>
      </c>
      <c r="J2792" s="2">
        <v>61</v>
      </c>
      <c r="K2792" s="2">
        <v>57</v>
      </c>
      <c r="L2792" s="2">
        <v>2</v>
      </c>
      <c r="M2792" s="7">
        <f t="shared" si="172"/>
        <v>114</v>
      </c>
      <c r="N2792" s="7">
        <f t="shared" si="173"/>
        <v>122</v>
      </c>
      <c r="O2792" s="2">
        <v>10</v>
      </c>
      <c r="P2792" s="8">
        <f t="shared" si="174"/>
        <v>132</v>
      </c>
      <c r="Q2792" s="8">
        <f t="shared" si="175"/>
        <v>8</v>
      </c>
      <c r="R2792" s="2" t="s">
        <v>28</v>
      </c>
      <c r="S2792" s="24" cm="1">
        <f t="array" ref="S2792">_xlfn.IFS(P2792&lt;5000, P2792*2%,  P2792&lt;25000, P2792*5%, P2792&lt;50000, P2792*7%, P2792&lt;10000, P2792*9%, P2792&lt;250000, P2792*12%, P2792&gt;=250000, P2792*15%)</f>
        <v>2.64</v>
      </c>
    </row>
    <row r="2793" spans="1:19" x14ac:dyDescent="0.3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>VLOOKUP(F2793,'Customer Info'!A:B,2,FALSE)</f>
        <v>Arthur</v>
      </c>
      <c r="H2793" s="6" t="str">
        <f>VLOOKUP(F2793,'Customer Info'!A:C,3,FALSE)</f>
        <v>Prichep</v>
      </c>
      <c r="I2793" s="6" t="str">
        <f>VLOOKUP(F2793,'Customer Info'!A:E,4,FALSE)</f>
        <v>Consumer</v>
      </c>
      <c r="J2793" s="2">
        <v>4761</v>
      </c>
      <c r="K2793" s="2">
        <v>4368</v>
      </c>
      <c r="L2793" s="2">
        <v>2</v>
      </c>
      <c r="M2793" s="7">
        <f t="shared" si="172"/>
        <v>8736</v>
      </c>
      <c r="N2793" s="7">
        <f t="shared" si="173"/>
        <v>9522</v>
      </c>
      <c r="O2793" s="2">
        <v>39</v>
      </c>
      <c r="P2793" s="8">
        <f t="shared" si="174"/>
        <v>9561</v>
      </c>
      <c r="Q2793" s="8">
        <f t="shared" si="175"/>
        <v>786</v>
      </c>
      <c r="R2793" s="2" t="s">
        <v>26</v>
      </c>
      <c r="S2793" s="24" cm="1">
        <f t="array" ref="S2793">_xlfn.IFS(P2793&lt;5000, P2793*2%,  P2793&lt;25000, P2793*5%, P2793&lt;50000, P2793*7%, P2793&lt;10000, P2793*9%, P2793&lt;250000, P2793*12%, P2793&gt;=250000, P2793*15%)</f>
        <v>478.05</v>
      </c>
    </row>
    <row r="2794" spans="1:19" x14ac:dyDescent="0.3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>VLOOKUP(F2794,'Customer Info'!A:B,2,FALSE)</f>
        <v>Lindsay</v>
      </c>
      <c r="H2794" s="6" t="str">
        <f>VLOOKUP(F2794,'Customer Info'!A:C,3,FALSE)</f>
        <v>Williams</v>
      </c>
      <c r="I2794" s="6" t="str">
        <f>VLOOKUP(F2794,'Customer Info'!A:E,4,FALSE)</f>
        <v>Corporate</v>
      </c>
      <c r="J2794" s="2">
        <v>1700</v>
      </c>
      <c r="K2794" s="2">
        <v>1620</v>
      </c>
      <c r="L2794" s="2">
        <v>4</v>
      </c>
      <c r="M2794" s="7">
        <f t="shared" si="172"/>
        <v>6480</v>
      </c>
      <c r="N2794" s="7">
        <f t="shared" si="173"/>
        <v>6800</v>
      </c>
      <c r="O2794" s="2">
        <v>95</v>
      </c>
      <c r="P2794" s="8">
        <f t="shared" si="174"/>
        <v>6895</v>
      </c>
      <c r="Q2794" s="8">
        <f t="shared" si="175"/>
        <v>320</v>
      </c>
      <c r="R2794" s="2" t="s">
        <v>26</v>
      </c>
      <c r="S2794" s="24" cm="1">
        <f t="array" ref="S2794">_xlfn.IFS(P2794&lt;5000, P2794*2%,  P2794&lt;25000, P2794*5%, P2794&lt;50000, P2794*7%, P2794&lt;10000, P2794*9%, P2794&lt;250000, P2794*12%, P2794&gt;=250000, P2794*15%)</f>
        <v>344.75</v>
      </c>
    </row>
    <row r="2795" spans="1:19" x14ac:dyDescent="0.3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>VLOOKUP(F2795,'Customer Info'!A:B,2,FALSE)</f>
        <v>Lindsay</v>
      </c>
      <c r="H2795" s="6" t="str">
        <f>VLOOKUP(F2795,'Customer Info'!A:C,3,FALSE)</f>
        <v>Williams</v>
      </c>
      <c r="I2795" s="6" t="str">
        <f>VLOOKUP(F2795,'Customer Info'!A:E,4,FALSE)</f>
        <v>Corporate</v>
      </c>
      <c r="J2795" s="2">
        <v>2857</v>
      </c>
      <c r="K2795" s="2">
        <v>2622</v>
      </c>
      <c r="L2795" s="2">
        <v>1</v>
      </c>
      <c r="M2795" s="7">
        <f t="shared" si="172"/>
        <v>2622</v>
      </c>
      <c r="N2795" s="7">
        <f t="shared" si="173"/>
        <v>2857</v>
      </c>
      <c r="O2795" s="2">
        <v>68</v>
      </c>
      <c r="P2795" s="8">
        <f t="shared" si="174"/>
        <v>2925</v>
      </c>
      <c r="Q2795" s="8">
        <f t="shared" si="175"/>
        <v>235</v>
      </c>
      <c r="R2795" s="2" t="s">
        <v>28</v>
      </c>
      <c r="S2795" s="24" cm="1">
        <f t="array" ref="S2795">_xlfn.IFS(P2795&lt;5000, P2795*2%,  P2795&lt;25000, P2795*5%, P2795&lt;50000, P2795*7%, P2795&lt;10000, P2795*9%, P2795&lt;250000, P2795*12%, P2795&gt;=250000, P2795*15%)</f>
        <v>58.5</v>
      </c>
    </row>
    <row r="2796" spans="1:19" x14ac:dyDescent="0.3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>VLOOKUP(F2796,'Customer Info'!A:B,2,FALSE)</f>
        <v>Sheri</v>
      </c>
      <c r="H2796" s="6" t="str">
        <f>VLOOKUP(F2796,'Customer Info'!A:C,3,FALSE)</f>
        <v>Gordon</v>
      </c>
      <c r="I2796" s="6" t="str">
        <f>VLOOKUP(F2796,'Customer Info'!A:E,4,FALSE)</f>
        <v>Corporate</v>
      </c>
      <c r="J2796" s="2">
        <v>8967</v>
      </c>
      <c r="K2796" s="2">
        <v>8151</v>
      </c>
      <c r="L2796" s="2">
        <v>3</v>
      </c>
      <c r="M2796" s="7">
        <f t="shared" si="172"/>
        <v>24453</v>
      </c>
      <c r="N2796" s="7">
        <f t="shared" si="173"/>
        <v>26901</v>
      </c>
      <c r="O2796" s="2">
        <v>27</v>
      </c>
      <c r="P2796" s="8">
        <f t="shared" si="174"/>
        <v>26928</v>
      </c>
      <c r="Q2796" s="8">
        <f t="shared" si="175"/>
        <v>2448</v>
      </c>
      <c r="R2796" s="2" t="s">
        <v>28</v>
      </c>
      <c r="S2796" s="24" cm="1">
        <f t="array" ref="S2796">_xlfn.IFS(P2796&lt;5000, P2796*2%,  P2796&lt;25000, P2796*5%, P2796&lt;50000, P2796*7%, P2796&lt;10000, P2796*9%, P2796&lt;250000, P2796*12%, P2796&gt;=250000, P2796*15%)</f>
        <v>1884.9600000000003</v>
      </c>
    </row>
    <row r="2797" spans="1:19" x14ac:dyDescent="0.3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>VLOOKUP(F2797,'Customer Info'!A:B,2,FALSE)</f>
        <v>Duane</v>
      </c>
      <c r="H2797" s="6" t="str">
        <f>VLOOKUP(F2797,'Customer Info'!A:C,3,FALSE)</f>
        <v>Huffman</v>
      </c>
      <c r="I2797" s="6" t="str">
        <f>VLOOKUP(F2797,'Customer Info'!A:E,4,FALSE)</f>
        <v>Consumer</v>
      </c>
      <c r="J2797" s="2">
        <v>8738</v>
      </c>
      <c r="K2797" s="2">
        <v>8162</v>
      </c>
      <c r="L2797" s="2">
        <v>7</v>
      </c>
      <c r="M2797" s="7">
        <f t="shared" si="172"/>
        <v>57134</v>
      </c>
      <c r="N2797" s="7">
        <f t="shared" si="173"/>
        <v>61166</v>
      </c>
      <c r="O2797" s="2">
        <v>45</v>
      </c>
      <c r="P2797" s="8">
        <f t="shared" si="174"/>
        <v>61211</v>
      </c>
      <c r="Q2797" s="8">
        <f t="shared" si="175"/>
        <v>4032</v>
      </c>
      <c r="R2797" s="2" t="s">
        <v>28</v>
      </c>
      <c r="S2797" s="24" cm="1">
        <f t="array" ref="S2797">_xlfn.IFS(P2797&lt;5000, P2797*2%,  P2797&lt;25000, P2797*5%, P2797&lt;50000, P2797*7%, P2797&lt;10000, P2797*9%, P2797&lt;250000, P2797*12%, P2797&gt;=250000, P2797*15%)</f>
        <v>7345.32</v>
      </c>
    </row>
    <row r="2798" spans="1:19" x14ac:dyDescent="0.3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>VLOOKUP(F2798,'Customer Info'!A:B,2,FALSE)</f>
        <v>Mike</v>
      </c>
      <c r="H2798" s="6" t="str">
        <f>VLOOKUP(F2798,'Customer Info'!A:C,3,FALSE)</f>
        <v>Pelletier</v>
      </c>
      <c r="I2798" s="6" t="str">
        <f>VLOOKUP(F2798,'Customer Info'!A:E,4,FALSE)</f>
        <v>Consumer</v>
      </c>
      <c r="J2798" s="2">
        <v>681</v>
      </c>
      <c r="K2798" s="2">
        <v>642</v>
      </c>
      <c r="L2798" s="2">
        <v>4</v>
      </c>
      <c r="M2798" s="7">
        <f t="shared" si="172"/>
        <v>2568</v>
      </c>
      <c r="N2798" s="7">
        <f t="shared" si="173"/>
        <v>2724</v>
      </c>
      <c r="O2798" s="2">
        <v>49</v>
      </c>
      <c r="P2798" s="8">
        <f t="shared" si="174"/>
        <v>2773</v>
      </c>
      <c r="Q2798" s="8">
        <f t="shared" si="175"/>
        <v>156</v>
      </c>
      <c r="R2798" s="2" t="s">
        <v>28</v>
      </c>
      <c r="S2798" s="24" cm="1">
        <f t="array" ref="S2798">_xlfn.IFS(P2798&lt;5000, P2798*2%,  P2798&lt;25000, P2798*5%, P2798&lt;50000, P2798*7%, P2798&lt;10000, P2798*9%, P2798&lt;250000, P2798*12%, P2798&gt;=250000, P2798*15%)</f>
        <v>55.46</v>
      </c>
    </row>
    <row r="2799" spans="1:19" x14ac:dyDescent="0.3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>VLOOKUP(F2799,'Customer Info'!A:B,2,FALSE)</f>
        <v>Sonia</v>
      </c>
      <c r="H2799" s="6" t="str">
        <f>VLOOKUP(F2799,'Customer Info'!A:C,3,FALSE)</f>
        <v>Sunley</v>
      </c>
      <c r="I2799" s="6" t="str">
        <f>VLOOKUP(F2799,'Customer Info'!A:E,4,FALSE)</f>
        <v>Home Office</v>
      </c>
      <c r="J2799" s="2">
        <v>520</v>
      </c>
      <c r="K2799" s="2">
        <v>477</v>
      </c>
      <c r="L2799" s="2">
        <v>4</v>
      </c>
      <c r="M2799" s="7">
        <f t="shared" si="172"/>
        <v>1908</v>
      </c>
      <c r="N2799" s="7">
        <f t="shared" si="173"/>
        <v>2080</v>
      </c>
      <c r="O2799" s="2">
        <v>26</v>
      </c>
      <c r="P2799" s="8">
        <f t="shared" si="174"/>
        <v>2106</v>
      </c>
      <c r="Q2799" s="8">
        <f t="shared" si="175"/>
        <v>172</v>
      </c>
      <c r="R2799" s="2" t="s">
        <v>28</v>
      </c>
      <c r="S2799" s="24" cm="1">
        <f t="array" ref="S2799">_xlfn.IFS(P2799&lt;5000, P2799*2%,  P2799&lt;25000, P2799*5%, P2799&lt;50000, P2799*7%, P2799&lt;10000, P2799*9%, P2799&lt;250000, P2799*12%, P2799&gt;=250000, P2799*15%)</f>
        <v>42.12</v>
      </c>
    </row>
    <row r="2800" spans="1:19" x14ac:dyDescent="0.3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>VLOOKUP(F2800,'Customer Info'!A:B,2,FALSE)</f>
        <v>Guy</v>
      </c>
      <c r="H2800" s="6" t="str">
        <f>VLOOKUP(F2800,'Customer Info'!A:C,3,FALSE)</f>
        <v>Phonely</v>
      </c>
      <c r="I2800" s="6" t="str">
        <f>VLOOKUP(F2800,'Customer Info'!A:E,4,FALSE)</f>
        <v>Home Office</v>
      </c>
      <c r="J2800" s="2">
        <v>6701</v>
      </c>
      <c r="K2800" s="2">
        <v>6384</v>
      </c>
      <c r="L2800" s="2">
        <v>8</v>
      </c>
      <c r="M2800" s="7">
        <f t="shared" si="172"/>
        <v>51072</v>
      </c>
      <c r="N2800" s="7">
        <f t="shared" si="173"/>
        <v>53608</v>
      </c>
      <c r="O2800" s="2">
        <v>23</v>
      </c>
      <c r="P2800" s="8">
        <f t="shared" si="174"/>
        <v>53631</v>
      </c>
      <c r="Q2800" s="8">
        <f t="shared" si="175"/>
        <v>2536</v>
      </c>
      <c r="R2800" s="2" t="s">
        <v>28</v>
      </c>
      <c r="S2800" s="24" cm="1">
        <f t="array" ref="S2800">_xlfn.IFS(P2800&lt;5000, P2800*2%,  P2800&lt;25000, P2800*5%, P2800&lt;50000, P2800*7%, P2800&lt;10000, P2800*9%, P2800&lt;250000, P2800*12%, P2800&gt;=250000, P2800*15%)</f>
        <v>6435.7199999999993</v>
      </c>
    </row>
    <row r="2801" spans="1:19" x14ac:dyDescent="0.3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>VLOOKUP(F2801,'Customer Info'!A:B,2,FALSE)</f>
        <v>Brad</v>
      </c>
      <c r="H2801" s="6" t="str">
        <f>VLOOKUP(F2801,'Customer Info'!A:C,3,FALSE)</f>
        <v>Eason</v>
      </c>
      <c r="I2801" s="6" t="str">
        <f>VLOOKUP(F2801,'Customer Info'!A:E,4,FALSE)</f>
        <v>Corporate</v>
      </c>
      <c r="J2801" s="2">
        <v>2515</v>
      </c>
      <c r="K2801" s="2">
        <v>2397</v>
      </c>
      <c r="L2801" s="2">
        <v>4</v>
      </c>
      <c r="M2801" s="7">
        <f t="shared" si="172"/>
        <v>9588</v>
      </c>
      <c r="N2801" s="7">
        <f t="shared" si="173"/>
        <v>10060</v>
      </c>
      <c r="O2801" s="2">
        <v>61</v>
      </c>
      <c r="P2801" s="8">
        <f t="shared" si="174"/>
        <v>10121</v>
      </c>
      <c r="Q2801" s="8">
        <f t="shared" si="175"/>
        <v>472</v>
      </c>
      <c r="R2801" s="2" t="s">
        <v>28</v>
      </c>
      <c r="S2801" s="24" cm="1">
        <f t="array" ref="S2801">_xlfn.IFS(P2801&lt;5000, P2801*2%,  P2801&lt;25000, P2801*5%, P2801&lt;50000, P2801*7%, P2801&lt;10000, P2801*9%, P2801&lt;250000, P2801*12%, P2801&gt;=250000, P2801*15%)</f>
        <v>506.05</v>
      </c>
    </row>
    <row r="2802" spans="1:19" x14ac:dyDescent="0.3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>VLOOKUP(F2802,'Customer Info'!A:B,2,FALSE)</f>
        <v>Stuart</v>
      </c>
      <c r="H2802" s="6" t="str">
        <f>VLOOKUP(F2802,'Customer Info'!A:C,3,FALSE)</f>
        <v>Calhoun</v>
      </c>
      <c r="I2802" s="6" t="str">
        <f>VLOOKUP(F2802,'Customer Info'!A:E,4,FALSE)</f>
        <v>Corporate</v>
      </c>
      <c r="J2802" s="2">
        <v>220</v>
      </c>
      <c r="K2802" s="2">
        <v>206</v>
      </c>
      <c r="L2802" s="2">
        <v>1</v>
      </c>
      <c r="M2802" s="7">
        <f t="shared" si="172"/>
        <v>206</v>
      </c>
      <c r="N2802" s="7">
        <f t="shared" si="173"/>
        <v>220</v>
      </c>
      <c r="O2802" s="2">
        <v>49</v>
      </c>
      <c r="P2802" s="8">
        <f t="shared" si="174"/>
        <v>269</v>
      </c>
      <c r="Q2802" s="8">
        <f t="shared" si="175"/>
        <v>14</v>
      </c>
      <c r="R2802" s="2" t="s">
        <v>50</v>
      </c>
      <c r="S2802" s="24" cm="1">
        <f t="array" ref="S2802">_xlfn.IFS(P2802&lt;5000, P2802*2%,  P2802&lt;25000, P2802*5%, P2802&lt;50000, P2802*7%, P2802&lt;10000, P2802*9%, P2802&lt;250000, P2802*12%, P2802&gt;=250000, P2802*15%)</f>
        <v>5.38</v>
      </c>
    </row>
    <row r="2803" spans="1:19" x14ac:dyDescent="0.3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>VLOOKUP(F2803,'Customer Info'!A:B,2,FALSE)</f>
        <v>Steven</v>
      </c>
      <c r="H2803" s="6" t="str">
        <f>VLOOKUP(F2803,'Customer Info'!A:C,3,FALSE)</f>
        <v>Ward</v>
      </c>
      <c r="I2803" s="6" t="str">
        <f>VLOOKUP(F2803,'Customer Info'!A:E,4,FALSE)</f>
        <v>Corporate</v>
      </c>
      <c r="J2803" s="2">
        <v>8379</v>
      </c>
      <c r="K2803" s="2">
        <v>8061</v>
      </c>
      <c r="L2803" s="2">
        <v>2</v>
      </c>
      <c r="M2803" s="7">
        <f t="shared" si="172"/>
        <v>16122</v>
      </c>
      <c r="N2803" s="7">
        <f t="shared" si="173"/>
        <v>16758</v>
      </c>
      <c r="O2803" s="2">
        <v>46</v>
      </c>
      <c r="P2803" s="8">
        <f t="shared" si="174"/>
        <v>16804</v>
      </c>
      <c r="Q2803" s="8">
        <f t="shared" si="175"/>
        <v>636</v>
      </c>
      <c r="R2803" s="2" t="s">
        <v>28</v>
      </c>
      <c r="S2803" s="24" cm="1">
        <f t="array" ref="S2803">_xlfn.IFS(P2803&lt;5000, P2803*2%,  P2803&lt;25000, P2803*5%, P2803&lt;50000, P2803*7%, P2803&lt;10000, P2803*9%, P2803&lt;250000, P2803*12%, P2803&gt;=250000, P2803*15%)</f>
        <v>840.2</v>
      </c>
    </row>
    <row r="2804" spans="1:19" x14ac:dyDescent="0.3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>VLOOKUP(F2804,'Customer Info'!A:B,2,FALSE)</f>
        <v>Linda</v>
      </c>
      <c r="H2804" s="6" t="str">
        <f>VLOOKUP(F2804,'Customer Info'!A:C,3,FALSE)</f>
        <v>Southworth</v>
      </c>
      <c r="I2804" s="6" t="str">
        <f>VLOOKUP(F2804,'Customer Info'!A:E,4,FALSE)</f>
        <v>Consumer</v>
      </c>
      <c r="J2804" s="2">
        <v>142</v>
      </c>
      <c r="K2804" s="2">
        <v>134</v>
      </c>
      <c r="L2804" s="2">
        <v>3</v>
      </c>
      <c r="M2804" s="7">
        <f t="shared" si="172"/>
        <v>402</v>
      </c>
      <c r="N2804" s="7">
        <f t="shared" si="173"/>
        <v>426</v>
      </c>
      <c r="O2804" s="2">
        <v>30</v>
      </c>
      <c r="P2804" s="8">
        <f t="shared" si="174"/>
        <v>456</v>
      </c>
      <c r="Q2804" s="8">
        <f t="shared" si="175"/>
        <v>24</v>
      </c>
      <c r="R2804" s="2" t="s">
        <v>50</v>
      </c>
      <c r="S2804" s="24" cm="1">
        <f t="array" ref="S2804">_xlfn.IFS(P2804&lt;5000, P2804*2%,  P2804&lt;25000, P2804*5%, P2804&lt;50000, P2804*7%, P2804&lt;10000, P2804*9%, P2804&lt;250000, P2804*12%, P2804&gt;=250000, P2804*15%)</f>
        <v>9.120000000000001</v>
      </c>
    </row>
    <row r="2805" spans="1:19" x14ac:dyDescent="0.3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>VLOOKUP(F2805,'Customer Info'!A:B,2,FALSE)</f>
        <v>Tom</v>
      </c>
      <c r="H2805" s="6" t="str">
        <f>VLOOKUP(F2805,'Customer Info'!A:C,3,FALSE)</f>
        <v>Stivers</v>
      </c>
      <c r="I2805" s="6" t="str">
        <f>VLOOKUP(F2805,'Customer Info'!A:E,4,FALSE)</f>
        <v>Consumer</v>
      </c>
      <c r="J2805" s="2">
        <v>1498</v>
      </c>
      <c r="K2805" s="2">
        <v>1335</v>
      </c>
      <c r="L2805" s="2">
        <v>1</v>
      </c>
      <c r="M2805" s="7">
        <f t="shared" si="172"/>
        <v>1335</v>
      </c>
      <c r="N2805" s="7">
        <f t="shared" si="173"/>
        <v>1498</v>
      </c>
      <c r="O2805" s="2">
        <v>43</v>
      </c>
      <c r="P2805" s="8">
        <f t="shared" si="174"/>
        <v>1541</v>
      </c>
      <c r="Q2805" s="8">
        <f t="shared" si="175"/>
        <v>163</v>
      </c>
      <c r="R2805" s="2" t="s">
        <v>28</v>
      </c>
      <c r="S2805" s="24" cm="1">
        <f t="array" ref="S2805">_xlfn.IFS(P2805&lt;5000, P2805*2%,  P2805&lt;25000, P2805*5%, P2805&lt;50000, P2805*7%, P2805&lt;10000, P2805*9%, P2805&lt;250000, P2805*12%, P2805&gt;=250000, P2805*15%)</f>
        <v>30.82</v>
      </c>
    </row>
    <row r="2806" spans="1:19" x14ac:dyDescent="0.3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>VLOOKUP(F2806,'Customer Info'!A:B,2,FALSE)</f>
        <v>Anna</v>
      </c>
      <c r="H2806" s="6" t="str">
        <f>VLOOKUP(F2806,'Customer Info'!A:C,3,FALSE)</f>
        <v>Gayman</v>
      </c>
      <c r="I2806" s="6" t="str">
        <f>VLOOKUP(F2806,'Customer Info'!A:E,4,FALSE)</f>
        <v>Consumer</v>
      </c>
      <c r="J2806" s="2">
        <v>2365</v>
      </c>
      <c r="K2806" s="2">
        <v>2232</v>
      </c>
      <c r="L2806" s="2">
        <v>4</v>
      </c>
      <c r="M2806" s="7">
        <f t="shared" si="172"/>
        <v>8928</v>
      </c>
      <c r="N2806" s="7">
        <f t="shared" si="173"/>
        <v>9460</v>
      </c>
      <c r="O2806" s="2">
        <v>32</v>
      </c>
      <c r="P2806" s="8">
        <f t="shared" si="174"/>
        <v>9492</v>
      </c>
      <c r="Q2806" s="8">
        <f t="shared" si="175"/>
        <v>532</v>
      </c>
      <c r="R2806" s="2" t="s">
        <v>50</v>
      </c>
      <c r="S2806" s="24" cm="1">
        <f t="array" ref="S2806">_xlfn.IFS(P2806&lt;5000, P2806*2%,  P2806&lt;25000, P2806*5%, P2806&lt;50000, P2806*7%, P2806&lt;10000, P2806*9%, P2806&lt;250000, P2806*12%, P2806&gt;=250000, P2806*15%)</f>
        <v>474.6</v>
      </c>
    </row>
    <row r="2807" spans="1:19" x14ac:dyDescent="0.3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>VLOOKUP(F2807,'Customer Info'!A:B,2,FALSE)</f>
        <v>Mitch</v>
      </c>
      <c r="H2807" s="6" t="str">
        <f>VLOOKUP(F2807,'Customer Info'!A:C,3,FALSE)</f>
        <v>Willingham</v>
      </c>
      <c r="I2807" s="6" t="str">
        <f>VLOOKUP(F2807,'Customer Info'!A:E,4,FALSE)</f>
        <v>Corporate</v>
      </c>
      <c r="J2807" s="2">
        <v>1292</v>
      </c>
      <c r="K2807" s="2">
        <v>1185</v>
      </c>
      <c r="L2807" s="2">
        <v>3</v>
      </c>
      <c r="M2807" s="7">
        <f t="shared" si="172"/>
        <v>3555</v>
      </c>
      <c r="N2807" s="7">
        <f t="shared" si="173"/>
        <v>3876</v>
      </c>
      <c r="O2807" s="2">
        <v>65</v>
      </c>
      <c r="P2807" s="8">
        <f t="shared" si="174"/>
        <v>3941</v>
      </c>
      <c r="Q2807" s="8">
        <f t="shared" si="175"/>
        <v>321</v>
      </c>
      <c r="R2807" s="2" t="s">
        <v>28</v>
      </c>
      <c r="S2807" s="24" cm="1">
        <f t="array" ref="S2807">_xlfn.IFS(P2807&lt;5000, P2807*2%,  P2807&lt;25000, P2807*5%, P2807&lt;50000, P2807*7%, P2807&lt;10000, P2807*9%, P2807&lt;250000, P2807*12%, P2807&gt;=250000, P2807*15%)</f>
        <v>78.820000000000007</v>
      </c>
    </row>
    <row r="2808" spans="1:19" x14ac:dyDescent="0.3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>VLOOKUP(F2808,'Customer Info'!A:B,2,FALSE)</f>
        <v>Adrian</v>
      </c>
      <c r="H2808" s="6" t="str">
        <f>VLOOKUP(F2808,'Customer Info'!A:C,3,FALSE)</f>
        <v>Barton</v>
      </c>
      <c r="I2808" s="6" t="str">
        <f>VLOOKUP(F2808,'Customer Info'!A:E,4,FALSE)</f>
        <v>Consumer</v>
      </c>
      <c r="J2808" s="2">
        <v>4122</v>
      </c>
      <c r="K2808" s="2">
        <v>3781</v>
      </c>
      <c r="L2808" s="2">
        <v>7</v>
      </c>
      <c r="M2808" s="7">
        <f t="shared" si="172"/>
        <v>26467</v>
      </c>
      <c r="N2808" s="7">
        <f t="shared" si="173"/>
        <v>28854</v>
      </c>
      <c r="O2808" s="2">
        <v>98</v>
      </c>
      <c r="P2808" s="8">
        <f t="shared" si="174"/>
        <v>28952</v>
      </c>
      <c r="Q2808" s="8">
        <f t="shared" si="175"/>
        <v>2387</v>
      </c>
      <c r="R2808" s="2" t="s">
        <v>50</v>
      </c>
      <c r="S2808" s="24" cm="1">
        <f t="array" ref="S2808">_xlfn.IFS(P2808&lt;5000, P2808*2%,  P2808&lt;25000, P2808*5%, P2808&lt;50000, P2808*7%, P2808&lt;10000, P2808*9%, P2808&lt;250000, P2808*12%, P2808&gt;=250000, P2808*15%)</f>
        <v>2026.64</v>
      </c>
    </row>
    <row r="2809" spans="1:19" x14ac:dyDescent="0.3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>VLOOKUP(F2809,'Customer Info'!A:B,2,FALSE)</f>
        <v>Philip</v>
      </c>
      <c r="H2809" s="6" t="str">
        <f>VLOOKUP(F2809,'Customer Info'!A:C,3,FALSE)</f>
        <v>Brown</v>
      </c>
      <c r="I2809" s="6" t="str">
        <f>VLOOKUP(F2809,'Customer Info'!A:E,4,FALSE)</f>
        <v>Corporate</v>
      </c>
      <c r="J2809" s="2">
        <v>1763</v>
      </c>
      <c r="K2809" s="2">
        <v>1602</v>
      </c>
      <c r="L2809" s="2">
        <v>5</v>
      </c>
      <c r="M2809" s="7">
        <f t="shared" si="172"/>
        <v>8010</v>
      </c>
      <c r="N2809" s="7">
        <f t="shared" si="173"/>
        <v>8815</v>
      </c>
      <c r="O2809" s="2">
        <v>64</v>
      </c>
      <c r="P2809" s="8">
        <f t="shared" si="174"/>
        <v>8879</v>
      </c>
      <c r="Q2809" s="8">
        <f t="shared" si="175"/>
        <v>805</v>
      </c>
      <c r="R2809" s="2" t="s">
        <v>28</v>
      </c>
      <c r="S2809" s="24" cm="1">
        <f t="array" ref="S2809">_xlfn.IFS(P2809&lt;5000, P2809*2%,  P2809&lt;25000, P2809*5%, P2809&lt;50000, P2809*7%, P2809&lt;10000, P2809*9%, P2809&lt;250000, P2809*12%, P2809&gt;=250000, P2809*15%)</f>
        <v>443.95000000000005</v>
      </c>
    </row>
    <row r="2810" spans="1:19" x14ac:dyDescent="0.3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>VLOOKUP(F2810,'Customer Info'!A:B,2,FALSE)</f>
        <v>Natalie</v>
      </c>
      <c r="H2810" s="6" t="str">
        <f>VLOOKUP(F2810,'Customer Info'!A:C,3,FALSE)</f>
        <v>Webber</v>
      </c>
      <c r="I2810" s="6" t="str">
        <f>VLOOKUP(F2810,'Customer Info'!A:E,4,FALSE)</f>
        <v>Corporate</v>
      </c>
      <c r="J2810" s="2">
        <v>8448</v>
      </c>
      <c r="K2810" s="2">
        <v>7822</v>
      </c>
      <c r="L2810" s="2">
        <v>3</v>
      </c>
      <c r="M2810" s="7">
        <f t="shared" si="172"/>
        <v>23466</v>
      </c>
      <c r="N2810" s="7">
        <f t="shared" si="173"/>
        <v>25344</v>
      </c>
      <c r="O2810" s="2">
        <v>75</v>
      </c>
      <c r="P2810" s="8">
        <f t="shared" si="174"/>
        <v>25419</v>
      </c>
      <c r="Q2810" s="8">
        <f t="shared" si="175"/>
        <v>1878</v>
      </c>
      <c r="R2810" s="2" t="s">
        <v>26</v>
      </c>
      <c r="S2810" s="24" cm="1">
        <f t="array" ref="S2810">_xlfn.IFS(P2810&lt;5000, P2810*2%,  P2810&lt;25000, P2810*5%, P2810&lt;50000, P2810*7%, P2810&lt;10000, P2810*9%, P2810&lt;250000, P2810*12%, P2810&gt;=250000, P2810*15%)</f>
        <v>1779.3300000000002</v>
      </c>
    </row>
    <row r="2811" spans="1:19" x14ac:dyDescent="0.3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>VLOOKUP(F2811,'Customer Info'!A:B,2,FALSE)</f>
        <v>Mick</v>
      </c>
      <c r="H2811" s="6" t="str">
        <f>VLOOKUP(F2811,'Customer Info'!A:C,3,FALSE)</f>
        <v>Brown</v>
      </c>
      <c r="I2811" s="6" t="str">
        <f>VLOOKUP(F2811,'Customer Info'!A:E,4,FALSE)</f>
        <v>Corporate</v>
      </c>
      <c r="J2811" s="2">
        <v>1321</v>
      </c>
      <c r="K2811" s="2">
        <v>1211</v>
      </c>
      <c r="L2811" s="2">
        <v>2</v>
      </c>
      <c r="M2811" s="7">
        <f t="shared" si="172"/>
        <v>2422</v>
      </c>
      <c r="N2811" s="7">
        <f t="shared" si="173"/>
        <v>2642</v>
      </c>
      <c r="O2811" s="2">
        <v>71</v>
      </c>
      <c r="P2811" s="8">
        <f t="shared" si="174"/>
        <v>2713</v>
      </c>
      <c r="Q2811" s="8">
        <f t="shared" si="175"/>
        <v>220</v>
      </c>
      <c r="R2811" s="2" t="s">
        <v>28</v>
      </c>
      <c r="S2811" s="24" cm="1">
        <f t="array" ref="S2811">_xlfn.IFS(P2811&lt;5000, P2811*2%,  P2811&lt;25000, P2811*5%, P2811&lt;50000, P2811*7%, P2811&lt;10000, P2811*9%, P2811&lt;250000, P2811*12%, P2811&gt;=250000, P2811*15%)</f>
        <v>54.26</v>
      </c>
    </row>
    <row r="2812" spans="1:19" x14ac:dyDescent="0.3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>VLOOKUP(F2812,'Customer Info'!A:B,2,FALSE)</f>
        <v>Ionia</v>
      </c>
      <c r="H2812" s="6" t="str">
        <f>VLOOKUP(F2812,'Customer Info'!A:C,3,FALSE)</f>
        <v>McGrath</v>
      </c>
      <c r="I2812" s="6" t="str">
        <f>VLOOKUP(F2812,'Customer Info'!A:E,4,FALSE)</f>
        <v>Home Office</v>
      </c>
      <c r="J2812" s="2">
        <v>2921</v>
      </c>
      <c r="K2812" s="2">
        <v>2809</v>
      </c>
      <c r="L2812" s="2">
        <v>1</v>
      </c>
      <c r="M2812" s="7">
        <f t="shared" si="172"/>
        <v>2809</v>
      </c>
      <c r="N2812" s="7">
        <f t="shared" si="173"/>
        <v>2921</v>
      </c>
      <c r="O2812" s="2">
        <v>82</v>
      </c>
      <c r="P2812" s="8">
        <f t="shared" si="174"/>
        <v>3003</v>
      </c>
      <c r="Q2812" s="8">
        <f t="shared" si="175"/>
        <v>112</v>
      </c>
      <c r="R2812" s="2" t="s">
        <v>28</v>
      </c>
      <c r="S2812" s="24" cm="1">
        <f t="array" ref="S2812">_xlfn.IFS(P2812&lt;5000, P2812*2%,  P2812&lt;25000, P2812*5%, P2812&lt;50000, P2812*7%, P2812&lt;10000, P2812*9%, P2812&lt;250000, P2812*12%, P2812&gt;=250000, P2812*15%)</f>
        <v>60.06</v>
      </c>
    </row>
    <row r="2813" spans="1:19" x14ac:dyDescent="0.3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>VLOOKUP(F2813,'Customer Info'!A:B,2,FALSE)</f>
        <v>Lynn</v>
      </c>
      <c r="H2813" s="6" t="str">
        <f>VLOOKUP(F2813,'Customer Info'!A:C,3,FALSE)</f>
        <v>Smith</v>
      </c>
      <c r="I2813" s="6" t="str">
        <f>VLOOKUP(F2813,'Customer Info'!A:E,4,FALSE)</f>
        <v>Corporate</v>
      </c>
      <c r="J2813" s="2">
        <v>2654</v>
      </c>
      <c r="K2813" s="2">
        <v>2410</v>
      </c>
      <c r="L2813" s="2">
        <v>1</v>
      </c>
      <c r="M2813" s="7">
        <f t="shared" si="172"/>
        <v>2410</v>
      </c>
      <c r="N2813" s="7">
        <f t="shared" si="173"/>
        <v>2654</v>
      </c>
      <c r="O2813" s="2">
        <v>95</v>
      </c>
      <c r="P2813" s="8">
        <f t="shared" si="174"/>
        <v>2749</v>
      </c>
      <c r="Q2813" s="8">
        <f t="shared" si="175"/>
        <v>244</v>
      </c>
      <c r="R2813" s="2" t="s">
        <v>28</v>
      </c>
      <c r="S2813" s="24" cm="1">
        <f t="array" ref="S2813">_xlfn.IFS(P2813&lt;5000, P2813*2%,  P2813&lt;25000, P2813*5%, P2813&lt;50000, P2813*7%, P2813&lt;10000, P2813*9%, P2813&lt;250000, P2813*12%, P2813&gt;=250000, P2813*15%)</f>
        <v>54.980000000000004</v>
      </c>
    </row>
    <row r="2814" spans="1:19" x14ac:dyDescent="0.3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>VLOOKUP(F2814,'Customer Info'!A:B,2,FALSE)</f>
        <v>Mitch</v>
      </c>
      <c r="H2814" s="6" t="str">
        <f>VLOOKUP(F2814,'Customer Info'!A:C,3,FALSE)</f>
        <v>Willingham</v>
      </c>
      <c r="I2814" s="6" t="str">
        <f>VLOOKUP(F2814,'Customer Info'!A:E,4,FALSE)</f>
        <v>Corporate</v>
      </c>
      <c r="J2814" s="2">
        <v>60</v>
      </c>
      <c r="K2814" s="2">
        <v>58</v>
      </c>
      <c r="L2814" s="2">
        <v>1</v>
      </c>
      <c r="M2814" s="7">
        <f t="shared" si="172"/>
        <v>58</v>
      </c>
      <c r="N2814" s="7">
        <f t="shared" si="173"/>
        <v>60</v>
      </c>
      <c r="O2814" s="2">
        <v>10</v>
      </c>
      <c r="P2814" s="8">
        <f t="shared" si="174"/>
        <v>70</v>
      </c>
      <c r="Q2814" s="8">
        <f t="shared" si="175"/>
        <v>2</v>
      </c>
      <c r="R2814" s="2" t="s">
        <v>28</v>
      </c>
      <c r="S2814" s="24" cm="1">
        <f t="array" ref="S2814">_xlfn.IFS(P2814&lt;5000, P2814*2%,  P2814&lt;25000, P2814*5%, P2814&lt;50000, P2814*7%, P2814&lt;10000, P2814*9%, P2814&lt;250000, P2814*12%, P2814&gt;=250000, P2814*15%)</f>
        <v>1.4000000000000001</v>
      </c>
    </row>
    <row r="2815" spans="1:19" x14ac:dyDescent="0.3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>VLOOKUP(F2815,'Customer Info'!A:B,2,FALSE)</f>
        <v>Jesus</v>
      </c>
      <c r="H2815" s="6" t="str">
        <f>VLOOKUP(F2815,'Customer Info'!A:C,3,FALSE)</f>
        <v>Ocampo</v>
      </c>
      <c r="I2815" s="6" t="str">
        <f>VLOOKUP(F2815,'Customer Info'!A:E,4,FALSE)</f>
        <v>Home Office</v>
      </c>
      <c r="J2815" s="2">
        <v>1039</v>
      </c>
      <c r="K2815" s="2">
        <v>954</v>
      </c>
      <c r="L2815" s="2">
        <v>7</v>
      </c>
      <c r="M2815" s="7">
        <f t="shared" si="172"/>
        <v>6678</v>
      </c>
      <c r="N2815" s="7">
        <f t="shared" si="173"/>
        <v>7273</v>
      </c>
      <c r="O2815" s="2">
        <v>99</v>
      </c>
      <c r="P2815" s="8">
        <f t="shared" si="174"/>
        <v>7372</v>
      </c>
      <c r="Q2815" s="8">
        <f t="shared" si="175"/>
        <v>595</v>
      </c>
      <c r="R2815" s="2" t="s">
        <v>28</v>
      </c>
      <c r="S2815" s="24" cm="1">
        <f t="array" ref="S2815">_xlfn.IFS(P2815&lt;5000, P2815*2%,  P2815&lt;25000, P2815*5%, P2815&lt;50000, P2815*7%, P2815&lt;10000, P2815*9%, P2815&lt;250000, P2815*12%, P2815&gt;=250000, P2815*15%)</f>
        <v>368.6</v>
      </c>
    </row>
    <row r="2816" spans="1:19" x14ac:dyDescent="0.3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>VLOOKUP(F2816,'Customer Info'!A:B,2,FALSE)</f>
        <v>Eric</v>
      </c>
      <c r="H2816" s="6" t="str">
        <f>VLOOKUP(F2816,'Customer Info'!A:C,3,FALSE)</f>
        <v>Barreto</v>
      </c>
      <c r="I2816" s="6" t="str">
        <f>VLOOKUP(F2816,'Customer Info'!A:E,4,FALSE)</f>
        <v>Consumer</v>
      </c>
      <c r="J2816" s="2">
        <v>7141</v>
      </c>
      <c r="K2816" s="2">
        <v>6541</v>
      </c>
      <c r="L2816" s="2">
        <v>2</v>
      </c>
      <c r="M2816" s="7">
        <f t="shared" si="172"/>
        <v>13082</v>
      </c>
      <c r="N2816" s="7">
        <f t="shared" si="173"/>
        <v>14282</v>
      </c>
      <c r="O2816" s="2">
        <v>90</v>
      </c>
      <c r="P2816" s="8">
        <f t="shared" si="174"/>
        <v>14372</v>
      </c>
      <c r="Q2816" s="8">
        <f t="shared" si="175"/>
        <v>1200</v>
      </c>
      <c r="R2816" s="2" t="s">
        <v>26</v>
      </c>
      <c r="S2816" s="24" cm="1">
        <f t="array" ref="S2816">_xlfn.IFS(P2816&lt;5000, P2816*2%,  P2816&lt;25000, P2816*5%, P2816&lt;50000, P2816*7%, P2816&lt;10000, P2816*9%, P2816&lt;250000, P2816*12%, P2816&gt;=250000, P2816*15%)</f>
        <v>718.6</v>
      </c>
    </row>
    <row r="2817" spans="1:19" x14ac:dyDescent="0.3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>VLOOKUP(F2817,'Customer Info'!A:B,2,FALSE)</f>
        <v>Kean</v>
      </c>
      <c r="H2817" s="6" t="str">
        <f>VLOOKUP(F2817,'Customer Info'!A:C,3,FALSE)</f>
        <v>Takahito</v>
      </c>
      <c r="I2817" s="6" t="str">
        <f>VLOOKUP(F2817,'Customer Info'!A:E,4,FALSE)</f>
        <v>Home Office</v>
      </c>
      <c r="J2817" s="2">
        <v>136</v>
      </c>
      <c r="K2817" s="2">
        <v>130</v>
      </c>
      <c r="L2817" s="2">
        <v>1</v>
      </c>
      <c r="M2817" s="7">
        <f t="shared" si="172"/>
        <v>130</v>
      </c>
      <c r="N2817" s="7">
        <f t="shared" si="173"/>
        <v>136</v>
      </c>
      <c r="O2817" s="2">
        <v>30</v>
      </c>
      <c r="P2817" s="8">
        <f t="shared" si="174"/>
        <v>166</v>
      </c>
      <c r="Q2817" s="8">
        <f t="shared" si="175"/>
        <v>6</v>
      </c>
      <c r="R2817" s="2" t="s">
        <v>26</v>
      </c>
      <c r="S2817" s="24" cm="1">
        <f t="array" ref="S2817">_xlfn.IFS(P2817&lt;5000, P2817*2%,  P2817&lt;25000, P2817*5%, P2817&lt;50000, P2817*7%, P2817&lt;10000, P2817*9%, P2817&lt;250000, P2817*12%, P2817&gt;=250000, P2817*15%)</f>
        <v>3.3200000000000003</v>
      </c>
    </row>
    <row r="2818" spans="1:19" x14ac:dyDescent="0.3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>VLOOKUP(F2818,'Customer Info'!A:B,2,FALSE)</f>
        <v>Thomas</v>
      </c>
      <c r="H2818" s="6" t="str">
        <f>VLOOKUP(F2818,'Customer Info'!A:C,3,FALSE)</f>
        <v>Brumley</v>
      </c>
      <c r="I2818" s="6" t="str">
        <f>VLOOKUP(F2818,'Customer Info'!A:E,4,FALSE)</f>
        <v>Corporate</v>
      </c>
      <c r="J2818" s="2">
        <v>60</v>
      </c>
      <c r="K2818" s="2">
        <v>55</v>
      </c>
      <c r="L2818" s="2">
        <v>2</v>
      </c>
      <c r="M2818" s="7">
        <f t="shared" si="172"/>
        <v>110</v>
      </c>
      <c r="N2818" s="7">
        <f t="shared" si="173"/>
        <v>120</v>
      </c>
      <c r="O2818" s="2">
        <v>10</v>
      </c>
      <c r="P2818" s="8">
        <f t="shared" si="174"/>
        <v>130</v>
      </c>
      <c r="Q2818" s="8">
        <f t="shared" si="175"/>
        <v>10</v>
      </c>
      <c r="R2818" s="2" t="s">
        <v>50</v>
      </c>
      <c r="S2818" s="24" cm="1">
        <f t="array" ref="S2818">_xlfn.IFS(P2818&lt;5000, P2818*2%,  P2818&lt;25000, P2818*5%, P2818&lt;50000, P2818*7%, P2818&lt;10000, P2818*9%, P2818&lt;250000, P2818*12%, P2818&gt;=250000, P2818*15%)</f>
        <v>2.6</v>
      </c>
    </row>
    <row r="2819" spans="1:19" x14ac:dyDescent="0.3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>VLOOKUP(F2819,'Customer Info'!A:B,2,FALSE)</f>
        <v>Tom</v>
      </c>
      <c r="H2819" s="6" t="str">
        <f>VLOOKUP(F2819,'Customer Info'!A:C,3,FALSE)</f>
        <v>Stivers</v>
      </c>
      <c r="I2819" s="6" t="str">
        <f>VLOOKUP(F2819,'Customer Info'!A:E,4,FALSE)</f>
        <v>Corporate</v>
      </c>
      <c r="J2819" s="2">
        <v>511</v>
      </c>
      <c r="K2819" s="2">
        <v>477</v>
      </c>
      <c r="L2819" s="2">
        <v>2</v>
      </c>
      <c r="M2819" s="7">
        <f t="shared" si="172"/>
        <v>954</v>
      </c>
      <c r="N2819" s="7">
        <f t="shared" si="173"/>
        <v>1022</v>
      </c>
      <c r="O2819" s="2">
        <v>41</v>
      </c>
      <c r="P2819" s="8">
        <f t="shared" si="174"/>
        <v>1063</v>
      </c>
      <c r="Q2819" s="8">
        <f t="shared" si="175"/>
        <v>68</v>
      </c>
      <c r="R2819" s="2" t="s">
        <v>28</v>
      </c>
      <c r="S2819" s="24" cm="1">
        <f t="array" ref="S2819">_xlfn.IFS(P2819&lt;5000, P2819*2%,  P2819&lt;25000, P2819*5%, P2819&lt;50000, P2819*7%, P2819&lt;10000, P2819*9%, P2819&lt;250000, P2819*12%, P2819&gt;=250000, P2819*15%)</f>
        <v>21.26</v>
      </c>
    </row>
    <row r="2820" spans="1:19" x14ac:dyDescent="0.3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>VLOOKUP(F2820,'Customer Info'!A:B,2,FALSE)</f>
        <v>Allen</v>
      </c>
      <c r="H2820" s="6" t="str">
        <f>VLOOKUP(F2820,'Customer Info'!A:C,3,FALSE)</f>
        <v>Rosenblatt</v>
      </c>
      <c r="I2820" s="6" t="str">
        <f>VLOOKUP(F2820,'Customer Info'!A:E,4,FALSE)</f>
        <v>Consumer</v>
      </c>
      <c r="J2820" s="2">
        <v>129</v>
      </c>
      <c r="K2820" s="2">
        <v>118</v>
      </c>
      <c r="L2820" s="2">
        <v>8</v>
      </c>
      <c r="M2820" s="7">
        <f t="shared" si="172"/>
        <v>944</v>
      </c>
      <c r="N2820" s="7">
        <f t="shared" si="173"/>
        <v>1032</v>
      </c>
      <c r="O2820" s="2">
        <v>30</v>
      </c>
      <c r="P2820" s="8">
        <f t="shared" si="174"/>
        <v>1062</v>
      </c>
      <c r="Q2820" s="8">
        <f t="shared" si="175"/>
        <v>88</v>
      </c>
      <c r="R2820" s="2" t="s">
        <v>28</v>
      </c>
      <c r="S2820" s="24" cm="1">
        <f t="array" ref="S2820">_xlfn.IFS(P2820&lt;5000, P2820*2%,  P2820&lt;25000, P2820*5%, P2820&lt;50000, P2820*7%, P2820&lt;10000, P2820*9%, P2820&lt;250000, P2820*12%, P2820&gt;=250000, P2820*15%)</f>
        <v>21.240000000000002</v>
      </c>
    </row>
    <row r="2821" spans="1:19" x14ac:dyDescent="0.3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>VLOOKUP(F2821,'Customer Info'!A:B,2,FALSE)</f>
        <v>Alex</v>
      </c>
      <c r="H2821" s="6" t="str">
        <f>VLOOKUP(F2821,'Customer Info'!A:C,3,FALSE)</f>
        <v>Avila</v>
      </c>
      <c r="I2821" s="6" t="str">
        <f>VLOOKUP(F2821,'Customer Info'!A:E,4,FALSE)</f>
        <v>Corporate</v>
      </c>
      <c r="J2821" s="2">
        <v>4761</v>
      </c>
      <c r="K2821" s="2">
        <v>4368</v>
      </c>
      <c r="L2821" s="2">
        <v>4</v>
      </c>
      <c r="M2821" s="7">
        <f t="shared" si="172"/>
        <v>17472</v>
      </c>
      <c r="N2821" s="7">
        <f t="shared" si="173"/>
        <v>19044</v>
      </c>
      <c r="O2821" s="2">
        <v>78</v>
      </c>
      <c r="P2821" s="8">
        <f t="shared" si="174"/>
        <v>19122</v>
      </c>
      <c r="Q2821" s="8">
        <f t="shared" si="175"/>
        <v>1572</v>
      </c>
      <c r="R2821" s="2" t="s">
        <v>28</v>
      </c>
      <c r="S2821" s="24" cm="1">
        <f t="array" ref="S2821">_xlfn.IFS(P2821&lt;5000, P2821*2%,  P2821&lt;25000, P2821*5%, P2821&lt;50000, P2821*7%, P2821&lt;10000, P2821*9%, P2821&lt;250000, P2821*12%, P2821&gt;=250000, P2821*15%)</f>
        <v>956.1</v>
      </c>
    </row>
    <row r="2822" spans="1:19" x14ac:dyDescent="0.3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>VLOOKUP(F2822,'Customer Info'!A:B,2,FALSE)</f>
        <v>Guy</v>
      </c>
      <c r="H2822" s="6" t="str">
        <f>VLOOKUP(F2822,'Customer Info'!A:C,3,FALSE)</f>
        <v>Phonely</v>
      </c>
      <c r="I2822" s="6" t="str">
        <f>VLOOKUP(F2822,'Customer Info'!A:E,4,FALSE)</f>
        <v>Home Office</v>
      </c>
      <c r="J2822" s="2">
        <v>170</v>
      </c>
      <c r="K2822" s="2">
        <v>153</v>
      </c>
      <c r="L2822" s="2">
        <v>1</v>
      </c>
      <c r="M2822" s="7">
        <f t="shared" si="172"/>
        <v>153</v>
      </c>
      <c r="N2822" s="7">
        <f t="shared" si="173"/>
        <v>170</v>
      </c>
      <c r="O2822" s="2">
        <v>30</v>
      </c>
      <c r="P2822" s="8">
        <f t="shared" si="174"/>
        <v>200</v>
      </c>
      <c r="Q2822" s="8">
        <f t="shared" si="175"/>
        <v>17</v>
      </c>
      <c r="R2822" s="2" t="s">
        <v>50</v>
      </c>
      <c r="S2822" s="24" cm="1">
        <f t="array" ref="S2822">_xlfn.IFS(P2822&lt;5000, P2822*2%,  P2822&lt;25000, P2822*5%, P2822&lt;50000, P2822*7%, P2822&lt;10000, P2822*9%, P2822&lt;250000, P2822*12%, P2822&gt;=250000, P2822*15%)</f>
        <v>4</v>
      </c>
    </row>
    <row r="2823" spans="1:19" x14ac:dyDescent="0.3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>VLOOKUP(F2823,'Customer Info'!A:B,2,FALSE)</f>
        <v>John</v>
      </c>
      <c r="H2823" s="6" t="str">
        <f>VLOOKUP(F2823,'Customer Info'!A:C,3,FALSE)</f>
        <v>Grady</v>
      </c>
      <c r="I2823" s="6" t="str">
        <f>VLOOKUP(F2823,'Customer Info'!A:E,4,FALSE)</f>
        <v>Corporate</v>
      </c>
      <c r="J2823" s="2">
        <v>1887</v>
      </c>
      <c r="K2823" s="2">
        <v>1763</v>
      </c>
      <c r="L2823" s="2">
        <v>2</v>
      </c>
      <c r="M2823" s="7">
        <f t="shared" si="172"/>
        <v>3526</v>
      </c>
      <c r="N2823" s="7">
        <f t="shared" si="173"/>
        <v>3774</v>
      </c>
      <c r="O2823" s="2">
        <v>45</v>
      </c>
      <c r="P2823" s="8">
        <f t="shared" si="174"/>
        <v>3819</v>
      </c>
      <c r="Q2823" s="8">
        <f t="shared" si="175"/>
        <v>248</v>
      </c>
      <c r="R2823" s="2" t="s">
        <v>28</v>
      </c>
      <c r="S2823" s="24" cm="1">
        <f t="array" ref="S2823">_xlfn.IFS(P2823&lt;5000, P2823*2%,  P2823&lt;25000, P2823*5%, P2823&lt;50000, P2823*7%, P2823&lt;10000, P2823*9%, P2823&lt;250000, P2823*12%, P2823&gt;=250000, P2823*15%)</f>
        <v>76.38</v>
      </c>
    </row>
    <row r="2824" spans="1:19" x14ac:dyDescent="0.3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>VLOOKUP(F2824,'Customer Info'!A:B,2,FALSE)</f>
        <v>Ryan</v>
      </c>
      <c r="H2824" s="6" t="str">
        <f>VLOOKUP(F2824,'Customer Info'!A:C,3,FALSE)</f>
        <v>Akin</v>
      </c>
      <c r="I2824" s="6" t="str">
        <f>VLOOKUP(F2824,'Customer Info'!A:E,4,FALSE)</f>
        <v>Home Office</v>
      </c>
      <c r="J2824" s="2">
        <v>285</v>
      </c>
      <c r="K2824" s="2">
        <v>259</v>
      </c>
      <c r="L2824" s="2">
        <v>1</v>
      </c>
      <c r="M2824" s="7">
        <f t="shared" si="172"/>
        <v>259</v>
      </c>
      <c r="N2824" s="7">
        <f t="shared" si="173"/>
        <v>285</v>
      </c>
      <c r="O2824" s="2">
        <v>80</v>
      </c>
      <c r="P2824" s="8">
        <f t="shared" si="174"/>
        <v>365</v>
      </c>
      <c r="Q2824" s="8">
        <f t="shared" si="175"/>
        <v>26</v>
      </c>
      <c r="R2824" s="2" t="s">
        <v>50</v>
      </c>
      <c r="S2824" s="24" cm="1">
        <f t="array" ref="S2824">_xlfn.IFS(P2824&lt;5000, P2824*2%,  P2824&lt;25000, P2824*5%, P2824&lt;50000, P2824*7%, P2824&lt;10000, P2824*9%, P2824&lt;250000, P2824*12%, P2824&gt;=250000, P2824*15%)</f>
        <v>7.3</v>
      </c>
    </row>
    <row r="2825" spans="1:19" x14ac:dyDescent="0.3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>VLOOKUP(F2825,'Customer Info'!A:B,2,FALSE)</f>
        <v>Delfina</v>
      </c>
      <c r="H2825" s="6" t="str">
        <f>VLOOKUP(F2825,'Customer Info'!A:C,3,FALSE)</f>
        <v>Latchford</v>
      </c>
      <c r="I2825" s="6" t="str">
        <f>VLOOKUP(F2825,'Customer Info'!A:E,4,FALSE)</f>
        <v>Home Office</v>
      </c>
      <c r="J2825" s="2">
        <v>2250</v>
      </c>
      <c r="K2825" s="2">
        <v>2207</v>
      </c>
      <c r="L2825" s="2">
        <v>2</v>
      </c>
      <c r="M2825" s="7">
        <f t="shared" si="172"/>
        <v>4414</v>
      </c>
      <c r="N2825" s="7">
        <f t="shared" si="173"/>
        <v>4500</v>
      </c>
      <c r="O2825" s="2">
        <v>31</v>
      </c>
      <c r="P2825" s="8">
        <f t="shared" si="174"/>
        <v>4531</v>
      </c>
      <c r="Q2825" s="8">
        <f t="shared" si="175"/>
        <v>86</v>
      </c>
      <c r="R2825" s="2" t="s">
        <v>50</v>
      </c>
      <c r="S2825" s="24" cm="1">
        <f t="array" ref="S2825">_xlfn.IFS(P2825&lt;5000, P2825*2%,  P2825&lt;25000, P2825*5%, P2825&lt;50000, P2825*7%, P2825&lt;10000, P2825*9%, P2825&lt;250000, P2825*12%, P2825&gt;=250000, P2825*15%)</f>
        <v>90.62</v>
      </c>
    </row>
    <row r="2826" spans="1:19" x14ac:dyDescent="0.3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>VLOOKUP(F2826,'Customer Info'!A:B,2,FALSE)</f>
        <v>Dave</v>
      </c>
      <c r="H2826" s="6" t="str">
        <f>VLOOKUP(F2826,'Customer Info'!A:C,3,FALSE)</f>
        <v>Poirier</v>
      </c>
      <c r="I2826" s="6" t="str">
        <f>VLOOKUP(F2826,'Customer Info'!A:E,4,FALSE)</f>
        <v>Corporate</v>
      </c>
      <c r="J2826" s="2">
        <v>1358</v>
      </c>
      <c r="K2826" s="2">
        <v>1257</v>
      </c>
      <c r="L2826" s="2">
        <v>8</v>
      </c>
      <c r="M2826" s="7">
        <f t="shared" si="172"/>
        <v>10056</v>
      </c>
      <c r="N2826" s="7">
        <f t="shared" si="173"/>
        <v>10864</v>
      </c>
      <c r="O2826" s="2">
        <v>27</v>
      </c>
      <c r="P2826" s="8">
        <f t="shared" si="174"/>
        <v>10891</v>
      </c>
      <c r="Q2826" s="8">
        <f t="shared" si="175"/>
        <v>808</v>
      </c>
      <c r="R2826" s="2" t="s">
        <v>50</v>
      </c>
      <c r="S2826" s="24" cm="1">
        <f t="array" ref="S2826">_xlfn.IFS(P2826&lt;5000, P2826*2%,  P2826&lt;25000, P2826*5%, P2826&lt;50000, P2826*7%, P2826&lt;10000, P2826*9%, P2826&lt;250000, P2826*12%, P2826&gt;=250000, P2826*15%)</f>
        <v>544.55000000000007</v>
      </c>
    </row>
    <row r="2827" spans="1:19" x14ac:dyDescent="0.3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>VLOOKUP(F2827,'Customer Info'!A:B,2,FALSE)</f>
        <v>Muhammed</v>
      </c>
      <c r="H2827" s="6" t="str">
        <f>VLOOKUP(F2827,'Customer Info'!A:C,3,FALSE)</f>
        <v>MacIntyre</v>
      </c>
      <c r="I2827" s="6" t="str">
        <f>VLOOKUP(F2827,'Customer Info'!A:E,4,FALSE)</f>
        <v>Consumer</v>
      </c>
      <c r="J2827" s="2">
        <v>2243</v>
      </c>
      <c r="K2827" s="2">
        <v>2000</v>
      </c>
      <c r="L2827" s="2">
        <v>3</v>
      </c>
      <c r="M2827" s="7">
        <f t="shared" ref="M2827:M2890" si="176">K2827*L2827</f>
        <v>6000</v>
      </c>
      <c r="N2827" s="7">
        <f t="shared" ref="N2827:N2890" si="177">J2827*L2827</f>
        <v>6729</v>
      </c>
      <c r="O2827" s="2">
        <v>73</v>
      </c>
      <c r="P2827" s="8">
        <f t="shared" ref="P2827:P2890" si="178">N2827+O2827</f>
        <v>6802</v>
      </c>
      <c r="Q2827" s="8">
        <f t="shared" ref="Q2827:Q2890" si="179">N2827-M2827</f>
        <v>729</v>
      </c>
      <c r="R2827" s="2" t="s">
        <v>28</v>
      </c>
      <c r="S2827" s="24" cm="1">
        <f t="array" ref="S2827">_xlfn.IFS(P2827&lt;5000, P2827*2%,  P2827&lt;25000, P2827*5%, P2827&lt;50000, P2827*7%, P2827&lt;10000, P2827*9%, P2827&lt;250000, P2827*12%, P2827&gt;=250000, P2827*15%)</f>
        <v>340.1</v>
      </c>
    </row>
    <row r="2828" spans="1:19" x14ac:dyDescent="0.3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>VLOOKUP(F2828,'Customer Info'!A:B,2,FALSE)</f>
        <v>Catherine</v>
      </c>
      <c r="H2828" s="6" t="str">
        <f>VLOOKUP(F2828,'Customer Info'!A:C,3,FALSE)</f>
        <v>Glotzbach</v>
      </c>
      <c r="I2828" s="6" t="str">
        <f>VLOOKUP(F2828,'Customer Info'!A:E,4,FALSE)</f>
        <v>Consumer</v>
      </c>
      <c r="J2828" s="2">
        <v>8686</v>
      </c>
      <c r="K2828" s="2">
        <v>8035</v>
      </c>
      <c r="L2828" s="2">
        <v>13</v>
      </c>
      <c r="M2828" s="7">
        <f t="shared" si="176"/>
        <v>104455</v>
      </c>
      <c r="N2828" s="7">
        <f t="shared" si="177"/>
        <v>112918</v>
      </c>
      <c r="O2828" s="2">
        <v>24</v>
      </c>
      <c r="P2828" s="8">
        <f t="shared" si="178"/>
        <v>112942</v>
      </c>
      <c r="Q2828" s="8">
        <f t="shared" si="179"/>
        <v>8463</v>
      </c>
      <c r="R2828" s="2" t="s">
        <v>28</v>
      </c>
      <c r="S2828" s="24" cm="1">
        <f t="array" ref="S2828">_xlfn.IFS(P2828&lt;5000, P2828*2%,  P2828&lt;25000, P2828*5%, P2828&lt;50000, P2828*7%, P2828&lt;10000, P2828*9%, P2828&lt;250000, P2828*12%, P2828&gt;=250000, P2828*15%)</f>
        <v>13553.039999999999</v>
      </c>
    </row>
    <row r="2829" spans="1:19" x14ac:dyDescent="0.3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>VLOOKUP(F2829,'Customer Info'!A:B,2,FALSE)</f>
        <v>Brian</v>
      </c>
      <c r="H2829" s="6" t="str">
        <f>VLOOKUP(F2829,'Customer Info'!A:C,3,FALSE)</f>
        <v>Dahlen</v>
      </c>
      <c r="I2829" s="6" t="str">
        <f>VLOOKUP(F2829,'Customer Info'!A:E,4,FALSE)</f>
        <v>Consumer</v>
      </c>
      <c r="J2829" s="2">
        <v>164</v>
      </c>
      <c r="K2829" s="2">
        <v>152</v>
      </c>
      <c r="L2829" s="2">
        <v>1</v>
      </c>
      <c r="M2829" s="7">
        <f t="shared" si="176"/>
        <v>152</v>
      </c>
      <c r="N2829" s="7">
        <f t="shared" si="177"/>
        <v>164</v>
      </c>
      <c r="O2829" s="2">
        <v>30</v>
      </c>
      <c r="P2829" s="8">
        <f t="shared" si="178"/>
        <v>194</v>
      </c>
      <c r="Q2829" s="8">
        <f t="shared" si="179"/>
        <v>12</v>
      </c>
      <c r="R2829" s="2" t="s">
        <v>50</v>
      </c>
      <c r="S2829" s="24" cm="1">
        <f t="array" ref="S2829">_xlfn.IFS(P2829&lt;5000, P2829*2%,  P2829&lt;25000, P2829*5%, P2829&lt;50000, P2829*7%, P2829&lt;10000, P2829*9%, P2829&lt;250000, P2829*12%, P2829&gt;=250000, P2829*15%)</f>
        <v>3.88</v>
      </c>
    </row>
    <row r="2830" spans="1:19" x14ac:dyDescent="0.3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>VLOOKUP(F2830,'Customer Info'!A:B,2,FALSE)</f>
        <v>Toby</v>
      </c>
      <c r="H2830" s="6" t="str">
        <f>VLOOKUP(F2830,'Customer Info'!A:C,3,FALSE)</f>
        <v>Braunhardt</v>
      </c>
      <c r="I2830" s="6" t="str">
        <f>VLOOKUP(F2830,'Customer Info'!A:E,4,FALSE)</f>
        <v>Corporate</v>
      </c>
      <c r="J2830" s="2">
        <v>932</v>
      </c>
      <c r="K2830" s="2">
        <v>838</v>
      </c>
      <c r="L2830" s="2">
        <v>2</v>
      </c>
      <c r="M2830" s="7">
        <f t="shared" si="176"/>
        <v>1676</v>
      </c>
      <c r="N2830" s="7">
        <f t="shared" si="177"/>
        <v>1864</v>
      </c>
      <c r="O2830" s="2">
        <v>90</v>
      </c>
      <c r="P2830" s="8">
        <f t="shared" si="178"/>
        <v>1954</v>
      </c>
      <c r="Q2830" s="8">
        <f t="shared" si="179"/>
        <v>188</v>
      </c>
      <c r="R2830" s="2" t="s">
        <v>50</v>
      </c>
      <c r="S2830" s="24" cm="1">
        <f t="array" ref="S2830">_xlfn.IFS(P2830&lt;5000, P2830*2%,  P2830&lt;25000, P2830*5%, P2830&lt;50000, P2830*7%, P2830&lt;10000, P2830*9%, P2830&lt;250000, P2830*12%, P2830&gt;=250000, P2830*15%)</f>
        <v>39.08</v>
      </c>
    </row>
    <row r="2831" spans="1:19" x14ac:dyDescent="0.3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>VLOOKUP(F2831,'Customer Info'!A:B,2,FALSE)</f>
        <v>Steve</v>
      </c>
      <c r="H2831" s="6" t="str">
        <f>VLOOKUP(F2831,'Customer Info'!A:C,3,FALSE)</f>
        <v>Nguyen</v>
      </c>
      <c r="I2831" s="6" t="str">
        <f>VLOOKUP(F2831,'Customer Info'!A:E,4,FALSE)</f>
        <v>Consumer</v>
      </c>
      <c r="J2831" s="2">
        <v>4704</v>
      </c>
      <c r="K2831" s="2">
        <v>4361</v>
      </c>
      <c r="L2831" s="2">
        <v>1</v>
      </c>
      <c r="M2831" s="7">
        <f t="shared" si="176"/>
        <v>4361</v>
      </c>
      <c r="N2831" s="7">
        <f t="shared" si="177"/>
        <v>4704</v>
      </c>
      <c r="O2831" s="2">
        <v>40</v>
      </c>
      <c r="P2831" s="8">
        <f t="shared" si="178"/>
        <v>4744</v>
      </c>
      <c r="Q2831" s="8">
        <f t="shared" si="179"/>
        <v>343</v>
      </c>
      <c r="R2831" s="2" t="s">
        <v>28</v>
      </c>
      <c r="S2831" s="24" cm="1">
        <f t="array" ref="S2831">_xlfn.IFS(P2831&lt;5000, P2831*2%,  P2831&lt;25000, P2831*5%, P2831&lt;50000, P2831*7%, P2831&lt;10000, P2831*9%, P2831&lt;250000, P2831*12%, P2831&gt;=250000, P2831*15%)</f>
        <v>94.88</v>
      </c>
    </row>
    <row r="2832" spans="1:19" x14ac:dyDescent="0.3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>VLOOKUP(F2832,'Customer Info'!A:B,2,FALSE)</f>
        <v>David</v>
      </c>
      <c r="H2832" s="6" t="str">
        <f>VLOOKUP(F2832,'Customer Info'!A:C,3,FALSE)</f>
        <v>Kendrick</v>
      </c>
      <c r="I2832" s="6" t="str">
        <f>VLOOKUP(F2832,'Customer Info'!A:E,4,FALSE)</f>
        <v>Consumer</v>
      </c>
      <c r="J2832" s="2">
        <v>954</v>
      </c>
      <c r="K2832" s="2">
        <v>901</v>
      </c>
      <c r="L2832" s="2">
        <v>3</v>
      </c>
      <c r="M2832" s="7">
        <f t="shared" si="176"/>
        <v>2703</v>
      </c>
      <c r="N2832" s="7">
        <f t="shared" si="177"/>
        <v>2862</v>
      </c>
      <c r="O2832" s="2">
        <v>60</v>
      </c>
      <c r="P2832" s="8">
        <f t="shared" si="178"/>
        <v>2922</v>
      </c>
      <c r="Q2832" s="8">
        <f t="shared" si="179"/>
        <v>159</v>
      </c>
      <c r="R2832" s="2" t="s">
        <v>28</v>
      </c>
      <c r="S2832" s="24" cm="1">
        <f t="array" ref="S2832">_xlfn.IFS(P2832&lt;5000, P2832*2%,  P2832&lt;25000, P2832*5%, P2832&lt;50000, P2832*7%, P2832&lt;10000, P2832*9%, P2832&lt;250000, P2832*12%, P2832&gt;=250000, P2832*15%)</f>
        <v>58.44</v>
      </c>
    </row>
    <row r="2833" spans="1:19" x14ac:dyDescent="0.3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>VLOOKUP(F2833,'Customer Info'!A:B,2,FALSE)</f>
        <v>Karen</v>
      </c>
      <c r="H2833" s="6" t="str">
        <f>VLOOKUP(F2833,'Customer Info'!A:C,3,FALSE)</f>
        <v>Daniels</v>
      </c>
      <c r="I2833" s="6" t="str">
        <f>VLOOKUP(F2833,'Customer Info'!A:E,4,FALSE)</f>
        <v>Corporate</v>
      </c>
      <c r="J2833" s="2">
        <v>3041</v>
      </c>
      <c r="K2833" s="2">
        <v>2927</v>
      </c>
      <c r="L2833" s="2">
        <v>1</v>
      </c>
      <c r="M2833" s="7">
        <f t="shared" si="176"/>
        <v>2927</v>
      </c>
      <c r="N2833" s="7">
        <f t="shared" si="177"/>
        <v>3041</v>
      </c>
      <c r="O2833" s="2">
        <v>96</v>
      </c>
      <c r="P2833" s="8">
        <f t="shared" si="178"/>
        <v>3137</v>
      </c>
      <c r="Q2833" s="8">
        <f t="shared" si="179"/>
        <v>114</v>
      </c>
      <c r="R2833" s="2" t="s">
        <v>28</v>
      </c>
      <c r="S2833" s="24" cm="1">
        <f t="array" ref="S2833">_xlfn.IFS(P2833&lt;5000, P2833*2%,  P2833&lt;25000, P2833*5%, P2833&lt;50000, P2833*7%, P2833&lt;10000, P2833*9%, P2833&lt;250000, P2833*12%, P2833&gt;=250000, P2833*15%)</f>
        <v>62.74</v>
      </c>
    </row>
    <row r="2834" spans="1:19" x14ac:dyDescent="0.3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>VLOOKUP(F2834,'Customer Info'!A:B,2,FALSE)</f>
        <v>Harold</v>
      </c>
      <c r="H2834" s="6" t="str">
        <f>VLOOKUP(F2834,'Customer Info'!A:C,3,FALSE)</f>
        <v>Dahlen</v>
      </c>
      <c r="I2834" s="6" t="str">
        <f>VLOOKUP(F2834,'Customer Info'!A:E,4,FALSE)</f>
        <v>Consumer</v>
      </c>
      <c r="J2834" s="2">
        <v>7623</v>
      </c>
      <c r="K2834" s="2">
        <v>7064</v>
      </c>
      <c r="L2834" s="2">
        <v>3</v>
      </c>
      <c r="M2834" s="7">
        <f t="shared" si="176"/>
        <v>21192</v>
      </c>
      <c r="N2834" s="7">
        <f t="shared" si="177"/>
        <v>22869</v>
      </c>
      <c r="O2834" s="2">
        <v>90</v>
      </c>
      <c r="P2834" s="8">
        <f t="shared" si="178"/>
        <v>22959</v>
      </c>
      <c r="Q2834" s="8">
        <f t="shared" si="179"/>
        <v>1677</v>
      </c>
      <c r="R2834" s="2" t="s">
        <v>28</v>
      </c>
      <c r="S2834" s="24" cm="1">
        <f t="array" ref="S2834">_xlfn.IFS(P2834&lt;5000, P2834*2%,  P2834&lt;25000, P2834*5%, P2834&lt;50000, P2834*7%, P2834&lt;10000, P2834*9%, P2834&lt;250000, P2834*12%, P2834&gt;=250000, P2834*15%)</f>
        <v>1147.95</v>
      </c>
    </row>
    <row r="2835" spans="1:19" x14ac:dyDescent="0.3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>VLOOKUP(F2835,'Customer Info'!A:B,2,FALSE)</f>
        <v>Magdelene</v>
      </c>
      <c r="H2835" s="6" t="str">
        <f>VLOOKUP(F2835,'Customer Info'!A:C,3,FALSE)</f>
        <v>Morse</v>
      </c>
      <c r="I2835" s="6" t="str">
        <f>VLOOKUP(F2835,'Customer Info'!A:E,4,FALSE)</f>
        <v>Home Office</v>
      </c>
      <c r="J2835" s="2">
        <v>1635</v>
      </c>
      <c r="K2835" s="2">
        <v>1573</v>
      </c>
      <c r="L2835" s="2">
        <v>6</v>
      </c>
      <c r="M2835" s="7">
        <f t="shared" si="176"/>
        <v>9438</v>
      </c>
      <c r="N2835" s="7">
        <f t="shared" si="177"/>
        <v>9810</v>
      </c>
      <c r="O2835" s="2">
        <v>50</v>
      </c>
      <c r="P2835" s="8">
        <f t="shared" si="178"/>
        <v>9860</v>
      </c>
      <c r="Q2835" s="8">
        <f t="shared" si="179"/>
        <v>372</v>
      </c>
      <c r="R2835" s="2" t="s">
        <v>28</v>
      </c>
      <c r="S2835" s="24" cm="1">
        <f t="array" ref="S2835">_xlfn.IFS(P2835&lt;5000, P2835*2%,  P2835&lt;25000, P2835*5%, P2835&lt;50000, P2835*7%, P2835&lt;10000, P2835*9%, P2835&lt;250000, P2835*12%, P2835&gt;=250000, P2835*15%)</f>
        <v>493</v>
      </c>
    </row>
    <row r="2836" spans="1:19" x14ac:dyDescent="0.3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>VLOOKUP(F2836,'Customer Info'!A:B,2,FALSE)</f>
        <v>Alex</v>
      </c>
      <c r="H2836" s="6" t="str">
        <f>VLOOKUP(F2836,'Customer Info'!A:C,3,FALSE)</f>
        <v>Avila</v>
      </c>
      <c r="I2836" s="6" t="str">
        <f>VLOOKUP(F2836,'Customer Info'!A:E,4,FALSE)</f>
        <v>Consumer</v>
      </c>
      <c r="J2836" s="2">
        <v>6012</v>
      </c>
      <c r="K2836" s="2">
        <v>5677</v>
      </c>
      <c r="L2836" s="2">
        <v>2</v>
      </c>
      <c r="M2836" s="7">
        <f t="shared" si="176"/>
        <v>11354</v>
      </c>
      <c r="N2836" s="7">
        <f t="shared" si="177"/>
        <v>12024</v>
      </c>
      <c r="O2836" s="2">
        <v>31</v>
      </c>
      <c r="P2836" s="8">
        <f t="shared" si="178"/>
        <v>12055</v>
      </c>
      <c r="Q2836" s="8">
        <f t="shared" si="179"/>
        <v>670</v>
      </c>
      <c r="R2836" s="2" t="s">
        <v>50</v>
      </c>
      <c r="S2836" s="24" cm="1">
        <f t="array" ref="S2836">_xlfn.IFS(P2836&lt;5000, P2836*2%,  P2836&lt;25000, P2836*5%, P2836&lt;50000, P2836*7%, P2836&lt;10000, P2836*9%, P2836&lt;250000, P2836*12%, P2836&gt;=250000, P2836*15%)</f>
        <v>602.75</v>
      </c>
    </row>
    <row r="2837" spans="1:19" x14ac:dyDescent="0.3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>VLOOKUP(F2837,'Customer Info'!A:B,2,FALSE)</f>
        <v>Anna</v>
      </c>
      <c r="H2837" s="6" t="str">
        <f>VLOOKUP(F2837,'Customer Info'!A:C,3,FALSE)</f>
        <v>Gayman</v>
      </c>
      <c r="I2837" s="6" t="str">
        <f>VLOOKUP(F2837,'Customer Info'!A:E,4,FALSE)</f>
        <v>Consumer</v>
      </c>
      <c r="J2837" s="2">
        <v>130</v>
      </c>
      <c r="K2837" s="2">
        <v>122</v>
      </c>
      <c r="L2837" s="2">
        <v>3</v>
      </c>
      <c r="M2837" s="7">
        <f t="shared" si="176"/>
        <v>366</v>
      </c>
      <c r="N2837" s="7">
        <f t="shared" si="177"/>
        <v>390</v>
      </c>
      <c r="O2837" s="2">
        <v>30</v>
      </c>
      <c r="P2837" s="8">
        <f t="shared" si="178"/>
        <v>420</v>
      </c>
      <c r="Q2837" s="8">
        <f t="shared" si="179"/>
        <v>24</v>
      </c>
      <c r="R2837" s="2" t="s">
        <v>50</v>
      </c>
      <c r="S2837" s="24" cm="1">
        <f t="array" ref="S2837">_xlfn.IFS(P2837&lt;5000, P2837*2%,  P2837&lt;25000, P2837*5%, P2837&lt;50000, P2837*7%, P2837&lt;10000, P2837*9%, P2837&lt;250000, P2837*12%, P2837&gt;=250000, P2837*15%)</f>
        <v>8.4</v>
      </c>
    </row>
    <row r="2838" spans="1:19" x14ac:dyDescent="0.3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>VLOOKUP(F2838,'Customer Info'!A:B,2,FALSE)</f>
        <v>Dennis</v>
      </c>
      <c r="H2838" s="6" t="str">
        <f>VLOOKUP(F2838,'Customer Info'!A:C,3,FALSE)</f>
        <v>Pardue</v>
      </c>
      <c r="I2838" s="6" t="str">
        <f>VLOOKUP(F2838,'Customer Info'!A:E,4,FALSE)</f>
        <v>Corporate</v>
      </c>
      <c r="J2838" s="2">
        <v>8889</v>
      </c>
      <c r="K2838" s="2">
        <v>8469</v>
      </c>
      <c r="L2838" s="2">
        <v>6</v>
      </c>
      <c r="M2838" s="7">
        <f t="shared" si="176"/>
        <v>50814</v>
      </c>
      <c r="N2838" s="7">
        <f t="shared" si="177"/>
        <v>53334</v>
      </c>
      <c r="O2838" s="2">
        <v>75</v>
      </c>
      <c r="P2838" s="8">
        <f t="shared" si="178"/>
        <v>53409</v>
      </c>
      <c r="Q2838" s="8">
        <f t="shared" si="179"/>
        <v>2520</v>
      </c>
      <c r="R2838" s="2" t="s">
        <v>28</v>
      </c>
      <c r="S2838" s="24" cm="1">
        <f t="array" ref="S2838">_xlfn.IFS(P2838&lt;5000, P2838*2%,  P2838&lt;25000, P2838*5%, P2838&lt;50000, P2838*7%, P2838&lt;10000, P2838*9%, P2838&lt;250000, P2838*12%, P2838&gt;=250000, P2838*15%)</f>
        <v>6409.08</v>
      </c>
    </row>
    <row r="2839" spans="1:19" x14ac:dyDescent="0.3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>VLOOKUP(F2839,'Customer Info'!A:B,2,FALSE)</f>
        <v>Robert</v>
      </c>
      <c r="H2839" s="6" t="str">
        <f>VLOOKUP(F2839,'Customer Info'!A:C,3,FALSE)</f>
        <v>Dilbeck</v>
      </c>
      <c r="I2839" s="6" t="str">
        <f>VLOOKUP(F2839,'Customer Info'!A:E,4,FALSE)</f>
        <v>Consumer</v>
      </c>
      <c r="J2839" s="2">
        <v>6664</v>
      </c>
      <c r="K2839" s="2">
        <v>6473</v>
      </c>
      <c r="L2839" s="2">
        <v>2</v>
      </c>
      <c r="M2839" s="7">
        <f t="shared" si="176"/>
        <v>12946</v>
      </c>
      <c r="N2839" s="7">
        <f t="shared" si="177"/>
        <v>13328</v>
      </c>
      <c r="O2839" s="2">
        <v>26</v>
      </c>
      <c r="P2839" s="8">
        <f t="shared" si="178"/>
        <v>13354</v>
      </c>
      <c r="Q2839" s="8">
        <f t="shared" si="179"/>
        <v>382</v>
      </c>
      <c r="R2839" s="2" t="s">
        <v>28</v>
      </c>
      <c r="S2839" s="24" cm="1">
        <f t="array" ref="S2839">_xlfn.IFS(P2839&lt;5000, P2839*2%,  P2839&lt;25000, P2839*5%, P2839&lt;50000, P2839*7%, P2839&lt;10000, P2839*9%, P2839&lt;250000, P2839*12%, P2839&gt;=250000, P2839*15%)</f>
        <v>667.7</v>
      </c>
    </row>
    <row r="2840" spans="1:19" x14ac:dyDescent="0.3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>VLOOKUP(F2840,'Customer Info'!A:B,2,FALSE)</f>
        <v>Erin</v>
      </c>
      <c r="H2840" s="6" t="str">
        <f>VLOOKUP(F2840,'Customer Info'!A:C,3,FALSE)</f>
        <v>Smith</v>
      </c>
      <c r="I2840" s="6" t="str">
        <f>VLOOKUP(F2840,'Customer Info'!A:E,4,FALSE)</f>
        <v>Corporate</v>
      </c>
      <c r="J2840" s="2">
        <v>7864</v>
      </c>
      <c r="K2840" s="2">
        <v>7563</v>
      </c>
      <c r="L2840" s="2">
        <v>1</v>
      </c>
      <c r="M2840" s="7">
        <f t="shared" si="176"/>
        <v>7563</v>
      </c>
      <c r="N2840" s="7">
        <f t="shared" si="177"/>
        <v>7864</v>
      </c>
      <c r="O2840" s="2">
        <v>54</v>
      </c>
      <c r="P2840" s="8">
        <f t="shared" si="178"/>
        <v>7918</v>
      </c>
      <c r="Q2840" s="8">
        <f t="shared" si="179"/>
        <v>301</v>
      </c>
      <c r="R2840" s="2" t="s">
        <v>28</v>
      </c>
      <c r="S2840" s="24" cm="1">
        <f t="array" ref="S2840">_xlfn.IFS(P2840&lt;5000, P2840*2%,  P2840&lt;25000, P2840*5%, P2840&lt;50000, P2840*7%, P2840&lt;10000, P2840*9%, P2840&lt;250000, P2840*12%, P2840&gt;=250000, P2840*15%)</f>
        <v>395.90000000000003</v>
      </c>
    </row>
    <row r="2841" spans="1:19" x14ac:dyDescent="0.3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>VLOOKUP(F2841,'Customer Info'!A:B,2,FALSE)</f>
        <v>Andrew</v>
      </c>
      <c r="H2841" s="6" t="str">
        <f>VLOOKUP(F2841,'Customer Info'!A:C,3,FALSE)</f>
        <v>Gjertsen</v>
      </c>
      <c r="I2841" s="6" t="str">
        <f>VLOOKUP(F2841,'Customer Info'!A:E,4,FALSE)</f>
        <v>Consumer</v>
      </c>
      <c r="J2841" s="2">
        <v>3408</v>
      </c>
      <c r="K2841" s="2">
        <v>3215</v>
      </c>
      <c r="L2841" s="2">
        <v>2</v>
      </c>
      <c r="M2841" s="7">
        <f t="shared" si="176"/>
        <v>6430</v>
      </c>
      <c r="N2841" s="7">
        <f t="shared" si="177"/>
        <v>6816</v>
      </c>
      <c r="O2841" s="2">
        <v>85</v>
      </c>
      <c r="P2841" s="8">
        <f t="shared" si="178"/>
        <v>6901</v>
      </c>
      <c r="Q2841" s="8">
        <f t="shared" si="179"/>
        <v>386</v>
      </c>
      <c r="R2841" s="2" t="s">
        <v>26</v>
      </c>
      <c r="S2841" s="24" cm="1">
        <f t="array" ref="S2841">_xlfn.IFS(P2841&lt;5000, P2841*2%,  P2841&lt;25000, P2841*5%, P2841&lt;50000, P2841*7%, P2841&lt;10000, P2841*9%, P2841&lt;250000, P2841*12%, P2841&gt;=250000, P2841*15%)</f>
        <v>345.05</v>
      </c>
    </row>
    <row r="2842" spans="1:19" x14ac:dyDescent="0.3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>VLOOKUP(F2842,'Customer Info'!A:B,2,FALSE)</f>
        <v>Helen</v>
      </c>
      <c r="H2842" s="6" t="str">
        <f>VLOOKUP(F2842,'Customer Info'!A:C,3,FALSE)</f>
        <v>Abelman</v>
      </c>
      <c r="I2842" s="6" t="str">
        <f>VLOOKUP(F2842,'Customer Info'!A:E,4,FALSE)</f>
        <v>Corporate</v>
      </c>
      <c r="J2842" s="2">
        <v>224</v>
      </c>
      <c r="K2842" s="2">
        <v>210</v>
      </c>
      <c r="L2842" s="2">
        <v>5</v>
      </c>
      <c r="M2842" s="7">
        <f t="shared" si="176"/>
        <v>1050</v>
      </c>
      <c r="N2842" s="7">
        <f t="shared" si="177"/>
        <v>1120</v>
      </c>
      <c r="O2842" s="2">
        <v>73</v>
      </c>
      <c r="P2842" s="8">
        <f t="shared" si="178"/>
        <v>1193</v>
      </c>
      <c r="Q2842" s="8">
        <f t="shared" si="179"/>
        <v>70</v>
      </c>
      <c r="R2842" s="2" t="s">
        <v>28</v>
      </c>
      <c r="S2842" s="24" cm="1">
        <f t="array" ref="S2842">_xlfn.IFS(P2842&lt;5000, P2842*2%,  P2842&lt;25000, P2842*5%, P2842&lt;50000, P2842*7%, P2842&lt;10000, P2842*9%, P2842&lt;250000, P2842*12%, P2842&gt;=250000, P2842*15%)</f>
        <v>23.86</v>
      </c>
    </row>
    <row r="2843" spans="1:19" x14ac:dyDescent="0.3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>VLOOKUP(F2843,'Customer Info'!A:B,2,FALSE)</f>
        <v>Patrick</v>
      </c>
      <c r="H2843" s="6" t="str">
        <f>VLOOKUP(F2843,'Customer Info'!A:C,3,FALSE)</f>
        <v>O'Donnell</v>
      </c>
      <c r="I2843" s="6" t="str">
        <f>VLOOKUP(F2843,'Customer Info'!A:E,4,FALSE)</f>
        <v>Consumer</v>
      </c>
      <c r="J2843" s="2">
        <v>202</v>
      </c>
      <c r="K2843" s="2">
        <v>187</v>
      </c>
      <c r="L2843" s="2">
        <v>4</v>
      </c>
      <c r="M2843" s="7">
        <f t="shared" si="176"/>
        <v>748</v>
      </c>
      <c r="N2843" s="7">
        <f t="shared" si="177"/>
        <v>808</v>
      </c>
      <c r="O2843" s="2">
        <v>30</v>
      </c>
      <c r="P2843" s="8">
        <f t="shared" si="178"/>
        <v>838</v>
      </c>
      <c r="Q2843" s="8">
        <f t="shared" si="179"/>
        <v>60</v>
      </c>
      <c r="R2843" s="2" t="s">
        <v>50</v>
      </c>
      <c r="S2843" s="24" cm="1">
        <f t="array" ref="S2843">_xlfn.IFS(P2843&lt;5000, P2843*2%,  P2843&lt;25000, P2843*5%, P2843&lt;50000, P2843*7%, P2843&lt;10000, P2843*9%, P2843&lt;250000, P2843*12%, P2843&gt;=250000, P2843*15%)</f>
        <v>16.760000000000002</v>
      </c>
    </row>
    <row r="2844" spans="1:19" x14ac:dyDescent="0.3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>VLOOKUP(F2844,'Customer Info'!A:B,2,FALSE)</f>
        <v>Giulietta</v>
      </c>
      <c r="H2844" s="6" t="str">
        <f>VLOOKUP(F2844,'Customer Info'!A:C,3,FALSE)</f>
        <v>Weimer</v>
      </c>
      <c r="I2844" s="6" t="str">
        <f>VLOOKUP(F2844,'Customer Info'!A:E,4,FALSE)</f>
        <v>Consumer</v>
      </c>
      <c r="J2844" s="2">
        <v>2965</v>
      </c>
      <c r="K2844" s="2">
        <v>2694</v>
      </c>
      <c r="L2844" s="2">
        <v>6</v>
      </c>
      <c r="M2844" s="7">
        <f t="shared" si="176"/>
        <v>16164</v>
      </c>
      <c r="N2844" s="7">
        <f t="shared" si="177"/>
        <v>17790</v>
      </c>
      <c r="O2844" s="2">
        <v>49</v>
      </c>
      <c r="P2844" s="8">
        <f t="shared" si="178"/>
        <v>17839</v>
      </c>
      <c r="Q2844" s="8">
        <f t="shared" si="179"/>
        <v>1626</v>
      </c>
      <c r="R2844" s="2" t="s">
        <v>28</v>
      </c>
      <c r="S2844" s="24" cm="1">
        <f t="array" ref="S2844">_xlfn.IFS(P2844&lt;5000, P2844*2%,  P2844&lt;25000, P2844*5%, P2844&lt;50000, P2844*7%, P2844&lt;10000, P2844*9%, P2844&lt;250000, P2844*12%, P2844&gt;=250000, P2844*15%)</f>
        <v>891.95</v>
      </c>
    </row>
    <row r="2845" spans="1:19" x14ac:dyDescent="0.3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>VLOOKUP(F2845,'Customer Info'!A:B,2,FALSE)</f>
        <v>Kristina</v>
      </c>
      <c r="H2845" s="6" t="str">
        <f>VLOOKUP(F2845,'Customer Info'!A:C,3,FALSE)</f>
        <v>Nunn</v>
      </c>
      <c r="I2845" s="6" t="str">
        <f>VLOOKUP(F2845,'Customer Info'!A:E,4,FALSE)</f>
        <v>Corporate</v>
      </c>
      <c r="J2845" s="2">
        <v>2365</v>
      </c>
      <c r="K2845" s="2">
        <v>2232</v>
      </c>
      <c r="L2845" s="2">
        <v>2</v>
      </c>
      <c r="M2845" s="7">
        <f t="shared" si="176"/>
        <v>4464</v>
      </c>
      <c r="N2845" s="7">
        <f t="shared" si="177"/>
        <v>4730</v>
      </c>
      <c r="O2845" s="2">
        <v>24</v>
      </c>
      <c r="P2845" s="8">
        <f t="shared" si="178"/>
        <v>4754</v>
      </c>
      <c r="Q2845" s="8">
        <f t="shared" si="179"/>
        <v>266</v>
      </c>
      <c r="R2845" s="2" t="s">
        <v>28</v>
      </c>
      <c r="S2845" s="24" cm="1">
        <f t="array" ref="S2845">_xlfn.IFS(P2845&lt;5000, P2845*2%,  P2845&lt;25000, P2845*5%, P2845&lt;50000, P2845*7%, P2845&lt;10000, P2845*9%, P2845&lt;250000, P2845*12%, P2845&gt;=250000, P2845*15%)</f>
        <v>95.08</v>
      </c>
    </row>
    <row r="2846" spans="1:19" x14ac:dyDescent="0.3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>VLOOKUP(F2846,'Customer Info'!A:B,2,FALSE)</f>
        <v>Ted</v>
      </c>
      <c r="H2846" s="6" t="str">
        <f>VLOOKUP(F2846,'Customer Info'!A:C,3,FALSE)</f>
        <v>Trevino</v>
      </c>
      <c r="I2846" s="6" t="str">
        <f>VLOOKUP(F2846,'Customer Info'!A:E,4,FALSE)</f>
        <v>Home Office</v>
      </c>
      <c r="J2846" s="2">
        <v>3041</v>
      </c>
      <c r="K2846" s="2">
        <v>2927</v>
      </c>
      <c r="L2846" s="2">
        <v>1</v>
      </c>
      <c r="M2846" s="7">
        <f t="shared" si="176"/>
        <v>2927</v>
      </c>
      <c r="N2846" s="7">
        <f t="shared" si="177"/>
        <v>3041</v>
      </c>
      <c r="O2846" s="2">
        <v>81</v>
      </c>
      <c r="P2846" s="8">
        <f t="shared" si="178"/>
        <v>3122</v>
      </c>
      <c r="Q2846" s="8">
        <f t="shared" si="179"/>
        <v>114</v>
      </c>
      <c r="R2846" s="2" t="s">
        <v>50</v>
      </c>
      <c r="S2846" s="24" cm="1">
        <f t="array" ref="S2846">_xlfn.IFS(P2846&lt;5000, P2846*2%,  P2846&lt;25000, P2846*5%, P2846&lt;50000, P2846*7%, P2846&lt;10000, P2846*9%, P2846&lt;250000, P2846*12%, P2846&gt;=250000, P2846*15%)</f>
        <v>62.440000000000005</v>
      </c>
    </row>
    <row r="2847" spans="1:19" x14ac:dyDescent="0.3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>VLOOKUP(F2847,'Customer Info'!A:B,2,FALSE)</f>
        <v>Pamela</v>
      </c>
      <c r="H2847" s="6" t="str">
        <f>VLOOKUP(F2847,'Customer Info'!A:C,3,FALSE)</f>
        <v>Coakley</v>
      </c>
      <c r="I2847" s="6" t="str">
        <f>VLOOKUP(F2847,'Customer Info'!A:E,4,FALSE)</f>
        <v>Consumer</v>
      </c>
      <c r="J2847" s="2">
        <v>7623</v>
      </c>
      <c r="K2847" s="2">
        <v>7064</v>
      </c>
      <c r="L2847" s="2">
        <v>3</v>
      </c>
      <c r="M2847" s="7">
        <f t="shared" si="176"/>
        <v>21192</v>
      </c>
      <c r="N2847" s="7">
        <f t="shared" si="177"/>
        <v>22869</v>
      </c>
      <c r="O2847" s="2">
        <v>63</v>
      </c>
      <c r="P2847" s="8">
        <f t="shared" si="178"/>
        <v>22932</v>
      </c>
      <c r="Q2847" s="8">
        <f t="shared" si="179"/>
        <v>1677</v>
      </c>
      <c r="R2847" s="2" t="s">
        <v>50</v>
      </c>
      <c r="S2847" s="24" cm="1">
        <f t="array" ref="S2847">_xlfn.IFS(P2847&lt;5000, P2847*2%,  P2847&lt;25000, P2847*5%, P2847&lt;50000, P2847*7%, P2847&lt;10000, P2847*9%, P2847&lt;250000, P2847*12%, P2847&gt;=250000, P2847*15%)</f>
        <v>1146.6000000000001</v>
      </c>
    </row>
    <row r="2848" spans="1:19" x14ac:dyDescent="0.3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>VLOOKUP(F2848,'Customer Info'!A:B,2,FALSE)</f>
        <v>Lisa</v>
      </c>
      <c r="H2848" s="6" t="str">
        <f>VLOOKUP(F2848,'Customer Info'!A:C,3,FALSE)</f>
        <v>DeCherney</v>
      </c>
      <c r="I2848" s="6" t="str">
        <f>VLOOKUP(F2848,'Customer Info'!A:E,4,FALSE)</f>
        <v>Home Office</v>
      </c>
      <c r="J2848" s="2">
        <v>1306</v>
      </c>
      <c r="K2848" s="2">
        <v>1197</v>
      </c>
      <c r="L2848" s="2">
        <v>1</v>
      </c>
      <c r="M2848" s="7">
        <f t="shared" si="176"/>
        <v>1197</v>
      </c>
      <c r="N2848" s="7">
        <f t="shared" si="177"/>
        <v>1306</v>
      </c>
      <c r="O2848" s="2">
        <v>70</v>
      </c>
      <c r="P2848" s="8">
        <f t="shared" si="178"/>
        <v>1376</v>
      </c>
      <c r="Q2848" s="8">
        <f t="shared" si="179"/>
        <v>109</v>
      </c>
      <c r="R2848" s="2" t="s">
        <v>28</v>
      </c>
      <c r="S2848" s="24" cm="1">
        <f t="array" ref="S2848">_xlfn.IFS(P2848&lt;5000, P2848*2%,  P2848&lt;25000, P2848*5%, P2848&lt;50000, P2848*7%, P2848&lt;10000, P2848*9%, P2848&lt;250000, P2848*12%, P2848&gt;=250000, P2848*15%)</f>
        <v>27.52</v>
      </c>
    </row>
    <row r="2849" spans="1:19" x14ac:dyDescent="0.3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>VLOOKUP(F2849,'Customer Info'!A:B,2,FALSE)</f>
        <v>Scott</v>
      </c>
      <c r="H2849" s="6" t="str">
        <f>VLOOKUP(F2849,'Customer Info'!A:C,3,FALSE)</f>
        <v>Cohen</v>
      </c>
      <c r="I2849" s="6" t="str">
        <f>VLOOKUP(F2849,'Customer Info'!A:E,4,FALSE)</f>
        <v>Home Office</v>
      </c>
      <c r="J2849" s="2">
        <v>2829</v>
      </c>
      <c r="K2849" s="2">
        <v>2596</v>
      </c>
      <c r="L2849" s="2">
        <v>4</v>
      </c>
      <c r="M2849" s="7">
        <f t="shared" si="176"/>
        <v>10384</v>
      </c>
      <c r="N2849" s="7">
        <f t="shared" si="177"/>
        <v>11316</v>
      </c>
      <c r="O2849" s="2">
        <v>20</v>
      </c>
      <c r="P2849" s="8">
        <f t="shared" si="178"/>
        <v>11336</v>
      </c>
      <c r="Q2849" s="8">
        <f t="shared" si="179"/>
        <v>932</v>
      </c>
      <c r="R2849" s="2" t="s">
        <v>28</v>
      </c>
      <c r="S2849" s="24" cm="1">
        <f t="array" ref="S2849">_xlfn.IFS(P2849&lt;5000, P2849*2%,  P2849&lt;25000, P2849*5%, P2849&lt;50000, P2849*7%, P2849&lt;10000, P2849*9%, P2849&lt;250000, P2849*12%, P2849&gt;=250000, P2849*15%)</f>
        <v>566.80000000000007</v>
      </c>
    </row>
    <row r="2850" spans="1:19" x14ac:dyDescent="0.3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>VLOOKUP(F2850,'Customer Info'!A:B,2,FALSE)</f>
        <v>Brooke</v>
      </c>
      <c r="H2850" s="6" t="str">
        <f>VLOOKUP(F2850,'Customer Info'!A:C,3,FALSE)</f>
        <v>Gillingham</v>
      </c>
      <c r="I2850" s="6" t="str">
        <f>VLOOKUP(F2850,'Customer Info'!A:E,4,FALSE)</f>
        <v>Consumer</v>
      </c>
      <c r="J2850" s="2">
        <v>3354</v>
      </c>
      <c r="K2850" s="2">
        <v>3102</v>
      </c>
      <c r="L2850" s="2">
        <v>3</v>
      </c>
      <c r="M2850" s="7">
        <f t="shared" si="176"/>
        <v>9306</v>
      </c>
      <c r="N2850" s="7">
        <f t="shared" si="177"/>
        <v>10062</v>
      </c>
      <c r="O2850" s="2">
        <v>49</v>
      </c>
      <c r="P2850" s="8">
        <f t="shared" si="178"/>
        <v>10111</v>
      </c>
      <c r="Q2850" s="8">
        <f t="shared" si="179"/>
        <v>756</v>
      </c>
      <c r="R2850" s="2" t="s">
        <v>28</v>
      </c>
      <c r="S2850" s="24" cm="1">
        <f t="array" ref="S2850">_xlfn.IFS(P2850&lt;5000, P2850*2%,  P2850&lt;25000, P2850*5%, P2850&lt;50000, P2850*7%, P2850&lt;10000, P2850*9%, P2850&lt;250000, P2850*12%, P2850&gt;=250000, P2850*15%)</f>
        <v>505.55</v>
      </c>
    </row>
    <row r="2851" spans="1:19" x14ac:dyDescent="0.3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>VLOOKUP(F2851,'Customer Info'!A:B,2,FALSE)</f>
        <v>Emily</v>
      </c>
      <c r="H2851" s="6" t="str">
        <f>VLOOKUP(F2851,'Customer Info'!A:C,3,FALSE)</f>
        <v>Burns</v>
      </c>
      <c r="I2851" s="6" t="str">
        <f>VLOOKUP(F2851,'Customer Info'!A:E,4,FALSE)</f>
        <v>Consumer</v>
      </c>
      <c r="J2851" s="2">
        <v>8433</v>
      </c>
      <c r="K2851" s="2">
        <v>7801</v>
      </c>
      <c r="L2851" s="2">
        <v>2</v>
      </c>
      <c r="M2851" s="7">
        <f t="shared" si="176"/>
        <v>15602</v>
      </c>
      <c r="N2851" s="7">
        <f t="shared" si="177"/>
        <v>16866</v>
      </c>
      <c r="O2851" s="2">
        <v>37</v>
      </c>
      <c r="P2851" s="8">
        <f t="shared" si="178"/>
        <v>16903</v>
      </c>
      <c r="Q2851" s="8">
        <f t="shared" si="179"/>
        <v>1264</v>
      </c>
      <c r="R2851" s="2" t="s">
        <v>28</v>
      </c>
      <c r="S2851" s="24" cm="1">
        <f t="array" ref="S2851">_xlfn.IFS(P2851&lt;5000, P2851*2%,  P2851&lt;25000, P2851*5%, P2851&lt;50000, P2851*7%, P2851&lt;10000, P2851*9%, P2851&lt;250000, P2851*12%, P2851&gt;=250000, P2851*15%)</f>
        <v>845.15000000000009</v>
      </c>
    </row>
    <row r="2852" spans="1:19" x14ac:dyDescent="0.3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>VLOOKUP(F2852,'Customer Info'!A:B,2,FALSE)</f>
        <v>Corey</v>
      </c>
      <c r="H2852" s="6" t="str">
        <f>VLOOKUP(F2852,'Customer Info'!A:C,3,FALSE)</f>
        <v>Lock</v>
      </c>
      <c r="I2852" s="6" t="str">
        <f>VLOOKUP(F2852,'Customer Info'!A:E,4,FALSE)</f>
        <v>Corporate</v>
      </c>
      <c r="J2852" s="2">
        <v>68</v>
      </c>
      <c r="K2852" s="2">
        <v>63</v>
      </c>
      <c r="L2852" s="2">
        <v>1</v>
      </c>
      <c r="M2852" s="7">
        <f t="shared" si="176"/>
        <v>63</v>
      </c>
      <c r="N2852" s="7">
        <f t="shared" si="177"/>
        <v>68</v>
      </c>
      <c r="O2852" s="2">
        <v>10</v>
      </c>
      <c r="P2852" s="8">
        <f t="shared" si="178"/>
        <v>78</v>
      </c>
      <c r="Q2852" s="8">
        <f t="shared" si="179"/>
        <v>5</v>
      </c>
      <c r="R2852" s="2" t="s">
        <v>50</v>
      </c>
      <c r="S2852" s="24" cm="1">
        <f t="array" ref="S2852">_xlfn.IFS(P2852&lt;5000, P2852*2%,  P2852&lt;25000, P2852*5%, P2852&lt;50000, P2852*7%, P2852&lt;10000, P2852*9%, P2852&lt;250000, P2852*12%, P2852&gt;=250000, P2852*15%)</f>
        <v>1.56</v>
      </c>
    </row>
    <row r="2853" spans="1:19" x14ac:dyDescent="0.3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>VLOOKUP(F2853,'Customer Info'!A:B,2,FALSE)</f>
        <v>Giulietta</v>
      </c>
      <c r="H2853" s="6" t="str">
        <f>VLOOKUP(F2853,'Customer Info'!A:C,3,FALSE)</f>
        <v>Weimer</v>
      </c>
      <c r="I2853" s="6" t="str">
        <f>VLOOKUP(F2853,'Customer Info'!A:E,4,FALSE)</f>
        <v>Consumer</v>
      </c>
      <c r="J2853" s="2">
        <v>184</v>
      </c>
      <c r="K2853" s="2">
        <v>176</v>
      </c>
      <c r="L2853" s="2">
        <v>1</v>
      </c>
      <c r="M2853" s="7">
        <f t="shared" si="176"/>
        <v>176</v>
      </c>
      <c r="N2853" s="7">
        <f t="shared" si="177"/>
        <v>184</v>
      </c>
      <c r="O2853" s="2">
        <v>30</v>
      </c>
      <c r="P2853" s="8">
        <f t="shared" si="178"/>
        <v>214</v>
      </c>
      <c r="Q2853" s="8">
        <f t="shared" si="179"/>
        <v>8</v>
      </c>
      <c r="R2853" s="2" t="s">
        <v>50</v>
      </c>
      <c r="S2853" s="24" cm="1">
        <f t="array" ref="S2853">_xlfn.IFS(P2853&lt;5000, P2853*2%,  P2853&lt;25000, P2853*5%, P2853&lt;50000, P2853*7%, P2853&lt;10000, P2853*9%, P2853&lt;250000, P2853*12%, P2853&gt;=250000, P2853*15%)</f>
        <v>4.28</v>
      </c>
    </row>
    <row r="2854" spans="1:19" x14ac:dyDescent="0.3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>VLOOKUP(F2854,'Customer Info'!A:B,2,FALSE)</f>
        <v>Jim</v>
      </c>
      <c r="H2854" s="6" t="str">
        <f>VLOOKUP(F2854,'Customer Info'!A:C,3,FALSE)</f>
        <v>Epp</v>
      </c>
      <c r="I2854" s="6" t="str">
        <f>VLOOKUP(F2854,'Customer Info'!A:E,4,FALSE)</f>
        <v>Consumer</v>
      </c>
      <c r="J2854" s="2">
        <v>224</v>
      </c>
      <c r="K2854" s="2">
        <v>210</v>
      </c>
      <c r="L2854" s="2">
        <v>12</v>
      </c>
      <c r="M2854" s="7">
        <f t="shared" si="176"/>
        <v>2520</v>
      </c>
      <c r="N2854" s="7">
        <f t="shared" si="177"/>
        <v>2688</v>
      </c>
      <c r="O2854" s="2">
        <v>65</v>
      </c>
      <c r="P2854" s="8">
        <f t="shared" si="178"/>
        <v>2753</v>
      </c>
      <c r="Q2854" s="8">
        <f t="shared" si="179"/>
        <v>168</v>
      </c>
      <c r="R2854" s="2" t="s">
        <v>28</v>
      </c>
      <c r="S2854" s="24" cm="1">
        <f t="array" ref="S2854">_xlfn.IFS(P2854&lt;5000, P2854*2%,  P2854&lt;25000, P2854*5%, P2854&lt;50000, P2854*7%, P2854&lt;10000, P2854*9%, P2854&lt;250000, P2854*12%, P2854&gt;=250000, P2854*15%)</f>
        <v>55.06</v>
      </c>
    </row>
    <row r="2855" spans="1:19" x14ac:dyDescent="0.3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>VLOOKUP(F2855,'Customer Info'!A:B,2,FALSE)</f>
        <v>Laurel</v>
      </c>
      <c r="H2855" s="6" t="str">
        <f>VLOOKUP(F2855,'Customer Info'!A:C,3,FALSE)</f>
        <v>Beltran</v>
      </c>
      <c r="I2855" s="6" t="str">
        <f>VLOOKUP(F2855,'Customer Info'!A:E,4,FALSE)</f>
        <v>Consumer</v>
      </c>
      <c r="J2855" s="2">
        <v>139</v>
      </c>
      <c r="K2855" s="2">
        <v>130</v>
      </c>
      <c r="L2855" s="2">
        <v>3</v>
      </c>
      <c r="M2855" s="7">
        <f t="shared" si="176"/>
        <v>390</v>
      </c>
      <c r="N2855" s="7">
        <f t="shared" si="177"/>
        <v>417</v>
      </c>
      <c r="O2855" s="2">
        <v>30</v>
      </c>
      <c r="P2855" s="8">
        <f t="shared" si="178"/>
        <v>447</v>
      </c>
      <c r="Q2855" s="8">
        <f t="shared" si="179"/>
        <v>27</v>
      </c>
      <c r="R2855" s="2" t="s">
        <v>26</v>
      </c>
      <c r="S2855" s="24" cm="1">
        <f t="array" ref="S2855">_xlfn.IFS(P2855&lt;5000, P2855*2%,  P2855&lt;25000, P2855*5%, P2855&lt;50000, P2855*7%, P2855&lt;10000, P2855*9%, P2855&lt;250000, P2855*12%, P2855&gt;=250000, P2855*15%)</f>
        <v>8.94</v>
      </c>
    </row>
    <row r="2856" spans="1:19" x14ac:dyDescent="0.3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>VLOOKUP(F2856,'Customer Info'!A:B,2,FALSE)</f>
        <v>Deirdre</v>
      </c>
      <c r="H2856" s="6" t="str">
        <f>VLOOKUP(F2856,'Customer Info'!A:C,3,FALSE)</f>
        <v>Greer</v>
      </c>
      <c r="I2856" s="6" t="str">
        <f>VLOOKUP(F2856,'Customer Info'!A:E,4,FALSE)</f>
        <v>Corporate</v>
      </c>
      <c r="J2856" s="2">
        <v>1887</v>
      </c>
      <c r="K2856" s="2">
        <v>1763</v>
      </c>
      <c r="L2856" s="2">
        <v>2</v>
      </c>
      <c r="M2856" s="7">
        <f t="shared" si="176"/>
        <v>3526</v>
      </c>
      <c r="N2856" s="7">
        <f t="shared" si="177"/>
        <v>3774</v>
      </c>
      <c r="O2856" s="2">
        <v>39</v>
      </c>
      <c r="P2856" s="8">
        <f t="shared" si="178"/>
        <v>3813</v>
      </c>
      <c r="Q2856" s="8">
        <f t="shared" si="179"/>
        <v>248</v>
      </c>
      <c r="R2856" s="2" t="s">
        <v>50</v>
      </c>
      <c r="S2856" s="24" cm="1">
        <f t="array" ref="S2856">_xlfn.IFS(P2856&lt;5000, P2856*2%,  P2856&lt;25000, P2856*5%, P2856&lt;50000, P2856*7%, P2856&lt;10000, P2856*9%, P2856&lt;250000, P2856*12%, P2856&gt;=250000, P2856*15%)</f>
        <v>76.260000000000005</v>
      </c>
    </row>
    <row r="2857" spans="1:19" x14ac:dyDescent="0.3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>VLOOKUP(F2857,'Customer Info'!A:B,2,FALSE)</f>
        <v>Dennis</v>
      </c>
      <c r="H2857" s="6" t="str">
        <f>VLOOKUP(F2857,'Customer Info'!A:C,3,FALSE)</f>
        <v>Pardue</v>
      </c>
      <c r="I2857" s="6" t="str">
        <f>VLOOKUP(F2857,'Customer Info'!A:E,4,FALSE)</f>
        <v>Home Office</v>
      </c>
      <c r="J2857" s="2">
        <v>6520</v>
      </c>
      <c r="K2857" s="2">
        <v>5985</v>
      </c>
      <c r="L2857" s="2">
        <v>5</v>
      </c>
      <c r="M2857" s="7">
        <f t="shared" si="176"/>
        <v>29925</v>
      </c>
      <c r="N2857" s="7">
        <f t="shared" si="177"/>
        <v>32600</v>
      </c>
      <c r="O2857" s="2">
        <v>38</v>
      </c>
      <c r="P2857" s="8">
        <f t="shared" si="178"/>
        <v>32638</v>
      </c>
      <c r="Q2857" s="8">
        <f t="shared" si="179"/>
        <v>2675</v>
      </c>
      <c r="R2857" s="2" t="s">
        <v>50</v>
      </c>
      <c r="S2857" s="24" cm="1">
        <f t="array" ref="S2857">_xlfn.IFS(P2857&lt;5000, P2857*2%,  P2857&lt;25000, P2857*5%, P2857&lt;50000, P2857*7%, P2857&lt;10000, P2857*9%, P2857&lt;250000, P2857*12%, P2857&gt;=250000, P2857*15%)</f>
        <v>2284.6600000000003</v>
      </c>
    </row>
    <row r="2858" spans="1:19" x14ac:dyDescent="0.3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>VLOOKUP(F2858,'Customer Info'!A:B,2,FALSE)</f>
        <v>Lisa</v>
      </c>
      <c r="H2858" s="6" t="str">
        <f>VLOOKUP(F2858,'Customer Info'!A:C,3,FALSE)</f>
        <v>Ryan</v>
      </c>
      <c r="I2858" s="6" t="str">
        <f>VLOOKUP(F2858,'Customer Info'!A:E,4,FALSE)</f>
        <v>Home Office</v>
      </c>
      <c r="J2858" s="2">
        <v>3224</v>
      </c>
      <c r="K2858" s="2">
        <v>2984</v>
      </c>
      <c r="L2858" s="2">
        <v>2</v>
      </c>
      <c r="M2858" s="7">
        <f t="shared" si="176"/>
        <v>5968</v>
      </c>
      <c r="N2858" s="7">
        <f t="shared" si="177"/>
        <v>6448</v>
      </c>
      <c r="O2858" s="2">
        <v>77</v>
      </c>
      <c r="P2858" s="8">
        <f t="shared" si="178"/>
        <v>6525</v>
      </c>
      <c r="Q2858" s="8">
        <f t="shared" si="179"/>
        <v>480</v>
      </c>
      <c r="R2858" s="2" t="s">
        <v>50</v>
      </c>
      <c r="S2858" s="24" cm="1">
        <f t="array" ref="S2858">_xlfn.IFS(P2858&lt;5000, P2858*2%,  P2858&lt;25000, P2858*5%, P2858&lt;50000, P2858*7%, P2858&lt;10000, P2858*9%, P2858&lt;250000, P2858*12%, P2858&gt;=250000, P2858*15%)</f>
        <v>326.25</v>
      </c>
    </row>
    <row r="2859" spans="1:19" x14ac:dyDescent="0.3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>VLOOKUP(F2859,'Customer Info'!A:B,2,FALSE)</f>
        <v>Charles</v>
      </c>
      <c r="H2859" s="6" t="str">
        <f>VLOOKUP(F2859,'Customer Info'!A:C,3,FALSE)</f>
        <v>Sheldon</v>
      </c>
      <c r="I2859" s="6" t="str">
        <f>VLOOKUP(F2859,'Customer Info'!A:E,4,FALSE)</f>
        <v>Consumer</v>
      </c>
      <c r="J2859" s="2">
        <v>896</v>
      </c>
      <c r="K2859" s="2">
        <v>870</v>
      </c>
      <c r="L2859" s="2">
        <v>2</v>
      </c>
      <c r="M2859" s="7">
        <f t="shared" si="176"/>
        <v>1740</v>
      </c>
      <c r="N2859" s="7">
        <f t="shared" si="177"/>
        <v>1792</v>
      </c>
      <c r="O2859" s="2">
        <v>35</v>
      </c>
      <c r="P2859" s="8">
        <f t="shared" si="178"/>
        <v>1827</v>
      </c>
      <c r="Q2859" s="8">
        <f t="shared" si="179"/>
        <v>52</v>
      </c>
      <c r="R2859" s="2" t="s">
        <v>28</v>
      </c>
      <c r="S2859" s="24" cm="1">
        <f t="array" ref="S2859">_xlfn.IFS(P2859&lt;5000, P2859*2%,  P2859&lt;25000, P2859*5%, P2859&lt;50000, P2859*7%, P2859&lt;10000, P2859*9%, P2859&lt;250000, P2859*12%, P2859&gt;=250000, P2859*15%)</f>
        <v>36.54</v>
      </c>
    </row>
    <row r="2860" spans="1:19" x14ac:dyDescent="0.3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>VLOOKUP(F2860,'Customer Info'!A:B,2,FALSE)</f>
        <v>Jim</v>
      </c>
      <c r="H2860" s="6" t="str">
        <f>VLOOKUP(F2860,'Customer Info'!A:C,3,FALSE)</f>
        <v>Epp</v>
      </c>
      <c r="I2860" s="6" t="str">
        <f>VLOOKUP(F2860,'Customer Info'!A:E,4,FALSE)</f>
        <v>Consumer</v>
      </c>
      <c r="J2860" s="2">
        <v>69</v>
      </c>
      <c r="K2860" s="2">
        <v>63</v>
      </c>
      <c r="L2860" s="2">
        <v>3</v>
      </c>
      <c r="M2860" s="7">
        <f t="shared" si="176"/>
        <v>189</v>
      </c>
      <c r="N2860" s="7">
        <f t="shared" si="177"/>
        <v>207</v>
      </c>
      <c r="O2860" s="2">
        <v>10</v>
      </c>
      <c r="P2860" s="8">
        <f t="shared" si="178"/>
        <v>217</v>
      </c>
      <c r="Q2860" s="8">
        <f t="shared" si="179"/>
        <v>18</v>
      </c>
      <c r="R2860" s="2" t="s">
        <v>50</v>
      </c>
      <c r="S2860" s="24" cm="1">
        <f t="array" ref="S2860">_xlfn.IFS(P2860&lt;5000, P2860*2%,  P2860&lt;25000, P2860*5%, P2860&lt;50000, P2860*7%, P2860&lt;10000, P2860*9%, P2860&lt;250000, P2860*12%, P2860&gt;=250000, P2860*15%)</f>
        <v>4.34</v>
      </c>
    </row>
    <row r="2861" spans="1:19" x14ac:dyDescent="0.3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>VLOOKUP(F2861,'Customer Info'!A:B,2,FALSE)</f>
        <v>Tamara</v>
      </c>
      <c r="H2861" s="6" t="str">
        <f>VLOOKUP(F2861,'Customer Info'!A:C,3,FALSE)</f>
        <v>Chand</v>
      </c>
      <c r="I2861" s="6" t="str">
        <f>VLOOKUP(F2861,'Customer Info'!A:E,4,FALSE)</f>
        <v>Corporate</v>
      </c>
      <c r="J2861" s="2">
        <v>6864</v>
      </c>
      <c r="K2861" s="2">
        <v>6667</v>
      </c>
      <c r="L2861" s="2">
        <v>8</v>
      </c>
      <c r="M2861" s="7">
        <f t="shared" si="176"/>
        <v>53336</v>
      </c>
      <c r="N2861" s="7">
        <f t="shared" si="177"/>
        <v>54912</v>
      </c>
      <c r="O2861" s="2">
        <v>34</v>
      </c>
      <c r="P2861" s="8">
        <f t="shared" si="178"/>
        <v>54946</v>
      </c>
      <c r="Q2861" s="8">
        <f t="shared" si="179"/>
        <v>1576</v>
      </c>
      <c r="R2861" s="2" t="s">
        <v>50</v>
      </c>
      <c r="S2861" s="24" cm="1">
        <f t="array" ref="S2861">_xlfn.IFS(P2861&lt;5000, P2861*2%,  P2861&lt;25000, P2861*5%, P2861&lt;50000, P2861*7%, P2861&lt;10000, P2861*9%, P2861&lt;250000, P2861*12%, P2861&gt;=250000, P2861*15%)</f>
        <v>6593.5199999999995</v>
      </c>
    </row>
    <row r="2862" spans="1:19" x14ac:dyDescent="0.3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>VLOOKUP(F2862,'Customer Info'!A:B,2,FALSE)</f>
        <v>Kristen</v>
      </c>
      <c r="H2862" s="6" t="str">
        <f>VLOOKUP(F2862,'Customer Info'!A:C,3,FALSE)</f>
        <v>Hastings</v>
      </c>
      <c r="I2862" s="6" t="str">
        <f>VLOOKUP(F2862,'Customer Info'!A:E,4,FALSE)</f>
        <v>Corporate</v>
      </c>
      <c r="J2862" s="2">
        <v>456</v>
      </c>
      <c r="K2862" s="2">
        <v>430</v>
      </c>
      <c r="L2862" s="2">
        <v>3</v>
      </c>
      <c r="M2862" s="7">
        <f t="shared" si="176"/>
        <v>1290</v>
      </c>
      <c r="N2862" s="7">
        <f t="shared" si="177"/>
        <v>1368</v>
      </c>
      <c r="O2862" s="2">
        <v>22</v>
      </c>
      <c r="P2862" s="8">
        <f t="shared" si="178"/>
        <v>1390</v>
      </c>
      <c r="Q2862" s="8">
        <f t="shared" si="179"/>
        <v>78</v>
      </c>
      <c r="R2862" s="2" t="s">
        <v>28</v>
      </c>
      <c r="S2862" s="24" cm="1">
        <f t="array" ref="S2862">_xlfn.IFS(P2862&lt;5000, P2862*2%,  P2862&lt;25000, P2862*5%, P2862&lt;50000, P2862*7%, P2862&lt;10000, P2862*9%, P2862&lt;250000, P2862*12%, P2862&gt;=250000, P2862*15%)</f>
        <v>27.8</v>
      </c>
    </row>
    <row r="2863" spans="1:19" x14ac:dyDescent="0.3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>VLOOKUP(F2863,'Customer Info'!A:B,2,FALSE)</f>
        <v>Pamela</v>
      </c>
      <c r="H2863" s="6" t="str">
        <f>VLOOKUP(F2863,'Customer Info'!A:C,3,FALSE)</f>
        <v>Stobb</v>
      </c>
      <c r="I2863" s="6" t="str">
        <f>VLOOKUP(F2863,'Customer Info'!A:E,4,FALSE)</f>
        <v>Consumer</v>
      </c>
      <c r="J2863" s="2">
        <v>1441</v>
      </c>
      <c r="K2863" s="2">
        <v>1360</v>
      </c>
      <c r="L2863" s="2">
        <v>3</v>
      </c>
      <c r="M2863" s="7">
        <f t="shared" si="176"/>
        <v>4080</v>
      </c>
      <c r="N2863" s="7">
        <f t="shared" si="177"/>
        <v>4323</v>
      </c>
      <c r="O2863" s="2">
        <v>99</v>
      </c>
      <c r="P2863" s="8">
        <f t="shared" si="178"/>
        <v>4422</v>
      </c>
      <c r="Q2863" s="8">
        <f t="shared" si="179"/>
        <v>243</v>
      </c>
      <c r="R2863" s="2" t="s">
        <v>50</v>
      </c>
      <c r="S2863" s="24" cm="1">
        <f t="array" ref="S2863">_xlfn.IFS(P2863&lt;5000, P2863*2%,  P2863&lt;25000, P2863*5%, P2863&lt;50000, P2863*7%, P2863&lt;10000, P2863*9%, P2863&lt;250000, P2863*12%, P2863&gt;=250000, P2863*15%)</f>
        <v>88.44</v>
      </c>
    </row>
    <row r="2864" spans="1:19" x14ac:dyDescent="0.3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>VLOOKUP(F2864,'Customer Info'!A:B,2,FALSE)</f>
        <v>Eric</v>
      </c>
      <c r="H2864" s="6" t="str">
        <f>VLOOKUP(F2864,'Customer Info'!A:C,3,FALSE)</f>
        <v>Barreto</v>
      </c>
      <c r="I2864" s="6" t="str">
        <f>VLOOKUP(F2864,'Customer Info'!A:E,4,FALSE)</f>
        <v>Consumer</v>
      </c>
      <c r="J2864" s="2">
        <v>1146</v>
      </c>
      <c r="K2864" s="2">
        <v>1061</v>
      </c>
      <c r="L2864" s="2">
        <v>2</v>
      </c>
      <c r="M2864" s="7">
        <f t="shared" si="176"/>
        <v>2122</v>
      </c>
      <c r="N2864" s="7">
        <f t="shared" si="177"/>
        <v>2292</v>
      </c>
      <c r="O2864" s="2">
        <v>53</v>
      </c>
      <c r="P2864" s="8">
        <f t="shared" si="178"/>
        <v>2345</v>
      </c>
      <c r="Q2864" s="8">
        <f t="shared" si="179"/>
        <v>170</v>
      </c>
      <c r="R2864" s="2" t="s">
        <v>28</v>
      </c>
      <c r="S2864" s="24" cm="1">
        <f t="array" ref="S2864">_xlfn.IFS(P2864&lt;5000, P2864*2%,  P2864&lt;25000, P2864*5%, P2864&lt;50000, P2864*7%, P2864&lt;10000, P2864*9%, P2864&lt;250000, P2864*12%, P2864&gt;=250000, P2864*15%)</f>
        <v>46.9</v>
      </c>
    </row>
    <row r="2865" spans="1:19" x14ac:dyDescent="0.3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>VLOOKUP(F2865,'Customer Info'!A:B,2,FALSE)</f>
        <v>Aaron</v>
      </c>
      <c r="H2865" s="6" t="str">
        <f>VLOOKUP(F2865,'Customer Info'!A:C,3,FALSE)</f>
        <v>Smayling</v>
      </c>
      <c r="I2865" s="6" t="str">
        <f>VLOOKUP(F2865,'Customer Info'!A:E,4,FALSE)</f>
        <v>Corporate</v>
      </c>
      <c r="J2865" s="2">
        <v>3408</v>
      </c>
      <c r="K2865" s="2">
        <v>3215</v>
      </c>
      <c r="L2865" s="2">
        <v>6</v>
      </c>
      <c r="M2865" s="7">
        <f t="shared" si="176"/>
        <v>19290</v>
      </c>
      <c r="N2865" s="7">
        <f t="shared" si="177"/>
        <v>20448</v>
      </c>
      <c r="O2865" s="2">
        <v>99</v>
      </c>
      <c r="P2865" s="8">
        <f t="shared" si="178"/>
        <v>20547</v>
      </c>
      <c r="Q2865" s="8">
        <f t="shared" si="179"/>
        <v>1158</v>
      </c>
      <c r="R2865" s="2" t="s">
        <v>28</v>
      </c>
      <c r="S2865" s="24" cm="1">
        <f t="array" ref="S2865">_xlfn.IFS(P2865&lt;5000, P2865*2%,  P2865&lt;25000, P2865*5%, P2865&lt;50000, P2865*7%, P2865&lt;10000, P2865*9%, P2865&lt;250000, P2865*12%, P2865&gt;=250000, P2865*15%)</f>
        <v>1027.3500000000001</v>
      </c>
    </row>
    <row r="2866" spans="1:19" x14ac:dyDescent="0.3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>VLOOKUP(F2866,'Customer Info'!A:B,2,FALSE)</f>
        <v>Alan</v>
      </c>
      <c r="H2866" s="6" t="str">
        <f>VLOOKUP(F2866,'Customer Info'!A:C,3,FALSE)</f>
        <v>Shonely</v>
      </c>
      <c r="I2866" s="6" t="str">
        <f>VLOOKUP(F2866,'Customer Info'!A:E,4,FALSE)</f>
        <v>Corporate</v>
      </c>
      <c r="J2866" s="2">
        <v>63</v>
      </c>
      <c r="K2866" s="2">
        <v>59</v>
      </c>
      <c r="L2866" s="2">
        <v>5</v>
      </c>
      <c r="M2866" s="7">
        <f t="shared" si="176"/>
        <v>295</v>
      </c>
      <c r="N2866" s="7">
        <f t="shared" si="177"/>
        <v>315</v>
      </c>
      <c r="O2866" s="2">
        <v>10</v>
      </c>
      <c r="P2866" s="8">
        <f t="shared" si="178"/>
        <v>325</v>
      </c>
      <c r="Q2866" s="8">
        <f t="shared" si="179"/>
        <v>20</v>
      </c>
      <c r="R2866" s="2" t="s">
        <v>50</v>
      </c>
      <c r="S2866" s="24" cm="1">
        <f t="array" ref="S2866">_xlfn.IFS(P2866&lt;5000, P2866*2%,  P2866&lt;25000, P2866*5%, P2866&lt;50000, P2866*7%, P2866&lt;10000, P2866*9%, P2866&lt;250000, P2866*12%, P2866&gt;=250000, P2866*15%)</f>
        <v>6.5</v>
      </c>
    </row>
    <row r="2867" spans="1:19" x14ac:dyDescent="0.3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>VLOOKUP(F2867,'Customer Info'!A:B,2,FALSE)</f>
        <v>Paul</v>
      </c>
      <c r="H2867" s="6" t="str">
        <f>VLOOKUP(F2867,'Customer Info'!A:C,3,FALSE)</f>
        <v>Stevenson</v>
      </c>
      <c r="I2867" s="6" t="str">
        <f>VLOOKUP(F2867,'Customer Info'!A:E,4,FALSE)</f>
        <v>Consumer</v>
      </c>
      <c r="J2867" s="2">
        <v>4002</v>
      </c>
      <c r="K2867" s="2">
        <v>3744</v>
      </c>
      <c r="L2867" s="2">
        <v>5</v>
      </c>
      <c r="M2867" s="7">
        <f t="shared" si="176"/>
        <v>18720</v>
      </c>
      <c r="N2867" s="7">
        <f t="shared" si="177"/>
        <v>20010</v>
      </c>
      <c r="O2867" s="2">
        <v>33</v>
      </c>
      <c r="P2867" s="8">
        <f t="shared" si="178"/>
        <v>20043</v>
      </c>
      <c r="Q2867" s="8">
        <f t="shared" si="179"/>
        <v>1290</v>
      </c>
      <c r="R2867" s="2" t="s">
        <v>28</v>
      </c>
      <c r="S2867" s="24" cm="1">
        <f t="array" ref="S2867">_xlfn.IFS(P2867&lt;5000, P2867*2%,  P2867&lt;25000, P2867*5%, P2867&lt;50000, P2867*7%, P2867&lt;10000, P2867*9%, P2867&lt;250000, P2867*12%, P2867&gt;=250000, P2867*15%)</f>
        <v>1002.1500000000001</v>
      </c>
    </row>
    <row r="2868" spans="1:19" x14ac:dyDescent="0.3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>VLOOKUP(F2868,'Customer Info'!A:B,2,FALSE)</f>
        <v>Brooke</v>
      </c>
      <c r="H2868" s="6" t="str">
        <f>VLOOKUP(F2868,'Customer Info'!A:C,3,FALSE)</f>
        <v>Gillingham</v>
      </c>
      <c r="I2868" s="6" t="str">
        <f>VLOOKUP(F2868,'Customer Info'!A:E,4,FALSE)</f>
        <v>Consumer</v>
      </c>
      <c r="J2868" s="2">
        <v>183</v>
      </c>
      <c r="K2868" s="2">
        <v>168</v>
      </c>
      <c r="L2868" s="2">
        <v>3</v>
      </c>
      <c r="M2868" s="7">
        <f t="shared" si="176"/>
        <v>504</v>
      </c>
      <c r="N2868" s="7">
        <f t="shared" si="177"/>
        <v>549</v>
      </c>
      <c r="O2868" s="2">
        <v>30</v>
      </c>
      <c r="P2868" s="8">
        <f t="shared" si="178"/>
        <v>579</v>
      </c>
      <c r="Q2868" s="8">
        <f t="shared" si="179"/>
        <v>45</v>
      </c>
      <c r="R2868" s="2" t="s">
        <v>50</v>
      </c>
      <c r="S2868" s="24" cm="1">
        <f t="array" ref="S2868">_xlfn.IFS(P2868&lt;5000, P2868*2%,  P2868&lt;25000, P2868*5%, P2868&lt;50000, P2868*7%, P2868&lt;10000, P2868*9%, P2868&lt;250000, P2868*12%, P2868&gt;=250000, P2868*15%)</f>
        <v>11.58</v>
      </c>
    </row>
    <row r="2869" spans="1:19" x14ac:dyDescent="0.3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>VLOOKUP(F2869,'Customer Info'!A:B,2,FALSE)</f>
        <v>Andrew</v>
      </c>
      <c r="H2869" s="6" t="str">
        <f>VLOOKUP(F2869,'Customer Info'!A:C,3,FALSE)</f>
        <v>Gjertsen</v>
      </c>
      <c r="I2869" s="6" t="str">
        <f>VLOOKUP(F2869,'Customer Info'!A:E,4,FALSE)</f>
        <v>Consumer</v>
      </c>
      <c r="J2869" s="2">
        <v>185</v>
      </c>
      <c r="K2869" s="2">
        <v>171</v>
      </c>
      <c r="L2869" s="2">
        <v>2</v>
      </c>
      <c r="M2869" s="7">
        <f t="shared" si="176"/>
        <v>342</v>
      </c>
      <c r="N2869" s="7">
        <f t="shared" si="177"/>
        <v>370</v>
      </c>
      <c r="O2869" s="2">
        <v>30</v>
      </c>
      <c r="P2869" s="8">
        <f t="shared" si="178"/>
        <v>400</v>
      </c>
      <c r="Q2869" s="8">
        <f t="shared" si="179"/>
        <v>28</v>
      </c>
      <c r="R2869" s="2" t="s">
        <v>28</v>
      </c>
      <c r="S2869" s="24" cm="1">
        <f t="array" ref="S2869">_xlfn.IFS(P2869&lt;5000, P2869*2%,  P2869&lt;25000, P2869*5%, P2869&lt;50000, P2869*7%, P2869&lt;10000, P2869*9%, P2869&lt;250000, P2869*12%, P2869&gt;=250000, P2869*15%)</f>
        <v>8</v>
      </c>
    </row>
    <row r="2870" spans="1:19" x14ac:dyDescent="0.3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>VLOOKUP(F2870,'Customer Info'!A:B,2,FALSE)</f>
        <v>Philisse</v>
      </c>
      <c r="H2870" s="6" t="str">
        <f>VLOOKUP(F2870,'Customer Info'!A:C,3,FALSE)</f>
        <v>Overcash</v>
      </c>
      <c r="I2870" s="6" t="str">
        <f>VLOOKUP(F2870,'Customer Info'!A:E,4,FALSE)</f>
        <v>Corporate</v>
      </c>
      <c r="J2870" s="2">
        <v>2333</v>
      </c>
      <c r="K2870" s="2">
        <v>2060</v>
      </c>
      <c r="L2870" s="2">
        <v>5</v>
      </c>
      <c r="M2870" s="7">
        <f t="shared" si="176"/>
        <v>10300</v>
      </c>
      <c r="N2870" s="7">
        <f t="shared" si="177"/>
        <v>11665</v>
      </c>
      <c r="O2870" s="2">
        <v>84</v>
      </c>
      <c r="P2870" s="8">
        <f t="shared" si="178"/>
        <v>11749</v>
      </c>
      <c r="Q2870" s="8">
        <f t="shared" si="179"/>
        <v>1365</v>
      </c>
      <c r="R2870" s="2" t="s">
        <v>28</v>
      </c>
      <c r="S2870" s="24" cm="1">
        <f t="array" ref="S2870">_xlfn.IFS(P2870&lt;5000, P2870*2%,  P2870&lt;25000, P2870*5%, P2870&lt;50000, P2870*7%, P2870&lt;10000, P2870*9%, P2870&lt;250000, P2870*12%, P2870&gt;=250000, P2870*15%)</f>
        <v>587.45000000000005</v>
      </c>
    </row>
    <row r="2871" spans="1:19" x14ac:dyDescent="0.3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>VLOOKUP(F2871,'Customer Info'!A:B,2,FALSE)</f>
        <v>Max</v>
      </c>
      <c r="H2871" s="6" t="str">
        <f>VLOOKUP(F2871,'Customer Info'!A:C,3,FALSE)</f>
        <v>Ludwig</v>
      </c>
      <c r="I2871" s="6" t="str">
        <f>VLOOKUP(F2871,'Customer Info'!A:E,4,FALSE)</f>
        <v>Consumer</v>
      </c>
      <c r="J2871" s="2">
        <v>8351</v>
      </c>
      <c r="K2871" s="2">
        <v>8033</v>
      </c>
      <c r="L2871" s="2">
        <v>6</v>
      </c>
      <c r="M2871" s="7">
        <f t="shared" si="176"/>
        <v>48198</v>
      </c>
      <c r="N2871" s="7">
        <f t="shared" si="177"/>
        <v>50106</v>
      </c>
      <c r="O2871" s="2">
        <v>97</v>
      </c>
      <c r="P2871" s="8">
        <f t="shared" si="178"/>
        <v>50203</v>
      </c>
      <c r="Q2871" s="8">
        <f t="shared" si="179"/>
        <v>1908</v>
      </c>
      <c r="R2871" s="2" t="s">
        <v>28</v>
      </c>
      <c r="S2871" s="24" cm="1">
        <f t="array" ref="S2871">_xlfn.IFS(P2871&lt;5000, P2871*2%,  P2871&lt;25000, P2871*5%, P2871&lt;50000, P2871*7%, P2871&lt;10000, P2871*9%, P2871&lt;250000, P2871*12%, P2871&gt;=250000, P2871*15%)</f>
        <v>6024.36</v>
      </c>
    </row>
    <row r="2872" spans="1:19" x14ac:dyDescent="0.3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>VLOOKUP(F2872,'Customer Info'!A:B,2,FALSE)</f>
        <v>Ted</v>
      </c>
      <c r="H2872" s="6" t="str">
        <f>VLOOKUP(F2872,'Customer Info'!A:C,3,FALSE)</f>
        <v>Trevino</v>
      </c>
      <c r="I2872" s="6" t="str">
        <f>VLOOKUP(F2872,'Customer Info'!A:E,4,FALSE)</f>
        <v>Home Office</v>
      </c>
      <c r="J2872" s="2">
        <v>1222</v>
      </c>
      <c r="K2872" s="2">
        <v>1187</v>
      </c>
      <c r="L2872" s="2">
        <v>2</v>
      </c>
      <c r="M2872" s="7">
        <f t="shared" si="176"/>
        <v>2374</v>
      </c>
      <c r="N2872" s="7">
        <f t="shared" si="177"/>
        <v>2444</v>
      </c>
      <c r="O2872" s="2">
        <v>26</v>
      </c>
      <c r="P2872" s="8">
        <f t="shared" si="178"/>
        <v>2470</v>
      </c>
      <c r="Q2872" s="8">
        <f t="shared" si="179"/>
        <v>70</v>
      </c>
      <c r="R2872" s="2" t="s">
        <v>26</v>
      </c>
      <c r="S2872" s="24" cm="1">
        <f t="array" ref="S2872">_xlfn.IFS(P2872&lt;5000, P2872*2%,  P2872&lt;25000, P2872*5%, P2872&lt;50000, P2872*7%, P2872&lt;10000, P2872*9%, P2872&lt;250000, P2872*12%, P2872&gt;=250000, P2872*15%)</f>
        <v>49.4</v>
      </c>
    </row>
    <row r="2873" spans="1:19" x14ac:dyDescent="0.3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>VLOOKUP(F2873,'Customer Info'!A:B,2,FALSE)</f>
        <v>Thomas</v>
      </c>
      <c r="H2873" s="6" t="str">
        <f>VLOOKUP(F2873,'Customer Info'!A:C,3,FALSE)</f>
        <v>Boland</v>
      </c>
      <c r="I2873" s="6" t="str">
        <f>VLOOKUP(F2873,'Customer Info'!A:E,4,FALSE)</f>
        <v>Consumer</v>
      </c>
      <c r="J2873" s="2">
        <v>7623</v>
      </c>
      <c r="K2873" s="2">
        <v>7064</v>
      </c>
      <c r="L2873" s="2">
        <v>1</v>
      </c>
      <c r="M2873" s="7">
        <f t="shared" si="176"/>
        <v>7064</v>
      </c>
      <c r="N2873" s="7">
        <f t="shared" si="177"/>
        <v>7623</v>
      </c>
      <c r="O2873" s="2">
        <v>65</v>
      </c>
      <c r="P2873" s="8">
        <f t="shared" si="178"/>
        <v>7688</v>
      </c>
      <c r="Q2873" s="8">
        <f t="shared" si="179"/>
        <v>559</v>
      </c>
      <c r="R2873" s="2" t="s">
        <v>50</v>
      </c>
      <c r="S2873" s="24" cm="1">
        <f t="array" ref="S2873">_xlfn.IFS(P2873&lt;5000, P2873*2%,  P2873&lt;25000, P2873*5%, P2873&lt;50000, P2873*7%, P2873&lt;10000, P2873*9%, P2873&lt;250000, P2873*12%, P2873&gt;=250000, P2873*15%)</f>
        <v>384.40000000000003</v>
      </c>
    </row>
    <row r="2874" spans="1:19" x14ac:dyDescent="0.3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>VLOOKUP(F2874,'Customer Info'!A:B,2,FALSE)</f>
        <v>Alan</v>
      </c>
      <c r="H2874" s="6" t="str">
        <f>VLOOKUP(F2874,'Customer Info'!A:C,3,FALSE)</f>
        <v>Shonely</v>
      </c>
      <c r="I2874" s="6" t="str">
        <f>VLOOKUP(F2874,'Customer Info'!A:E,4,FALSE)</f>
        <v>Corporate</v>
      </c>
      <c r="J2874" s="2">
        <v>4704</v>
      </c>
      <c r="K2874" s="2">
        <v>4361</v>
      </c>
      <c r="L2874" s="2">
        <v>1</v>
      </c>
      <c r="M2874" s="7">
        <f t="shared" si="176"/>
        <v>4361</v>
      </c>
      <c r="N2874" s="7">
        <f t="shared" si="177"/>
        <v>4704</v>
      </c>
      <c r="O2874" s="2">
        <v>57</v>
      </c>
      <c r="P2874" s="8">
        <f t="shared" si="178"/>
        <v>4761</v>
      </c>
      <c r="Q2874" s="8">
        <f t="shared" si="179"/>
        <v>343</v>
      </c>
      <c r="R2874" s="2" t="s">
        <v>50</v>
      </c>
      <c r="S2874" s="24" cm="1">
        <f t="array" ref="S2874">_xlfn.IFS(P2874&lt;5000, P2874*2%,  P2874&lt;25000, P2874*5%, P2874&lt;50000, P2874*7%, P2874&lt;10000, P2874*9%, P2874&lt;250000, P2874*12%, P2874&gt;=250000, P2874*15%)</f>
        <v>95.22</v>
      </c>
    </row>
    <row r="2875" spans="1:19" x14ac:dyDescent="0.3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>VLOOKUP(F2875,'Customer Info'!A:B,2,FALSE)</f>
        <v>Charles</v>
      </c>
      <c r="H2875" s="6" t="str">
        <f>VLOOKUP(F2875,'Customer Info'!A:C,3,FALSE)</f>
        <v>Sheldon</v>
      </c>
      <c r="I2875" s="6" t="str">
        <f>VLOOKUP(F2875,'Customer Info'!A:E,4,FALSE)</f>
        <v>Consumer</v>
      </c>
      <c r="J2875" s="2">
        <v>1834</v>
      </c>
      <c r="K2875" s="2">
        <v>1716</v>
      </c>
      <c r="L2875" s="2">
        <v>1</v>
      </c>
      <c r="M2875" s="7">
        <f t="shared" si="176"/>
        <v>1716</v>
      </c>
      <c r="N2875" s="7">
        <f t="shared" si="177"/>
        <v>1834</v>
      </c>
      <c r="O2875" s="2">
        <v>20</v>
      </c>
      <c r="P2875" s="8">
        <f t="shared" si="178"/>
        <v>1854</v>
      </c>
      <c r="Q2875" s="8">
        <f t="shared" si="179"/>
        <v>118</v>
      </c>
      <c r="R2875" s="2" t="s">
        <v>28</v>
      </c>
      <c r="S2875" s="24" cm="1">
        <f t="array" ref="S2875">_xlfn.IFS(P2875&lt;5000, P2875*2%,  P2875&lt;25000, P2875*5%, P2875&lt;50000, P2875*7%, P2875&lt;10000, P2875*9%, P2875&lt;250000, P2875*12%, P2875&gt;=250000, P2875*15%)</f>
        <v>37.08</v>
      </c>
    </row>
    <row r="2876" spans="1:19" x14ac:dyDescent="0.3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>VLOOKUP(F2876,'Customer Info'!A:B,2,FALSE)</f>
        <v>Eileen</v>
      </c>
      <c r="H2876" s="6" t="str">
        <f>VLOOKUP(F2876,'Customer Info'!A:C,3,FALSE)</f>
        <v>Kiefer</v>
      </c>
      <c r="I2876" s="6" t="str">
        <f>VLOOKUP(F2876,'Customer Info'!A:E,4,FALSE)</f>
        <v>Consumer</v>
      </c>
      <c r="J2876" s="2">
        <v>1752</v>
      </c>
      <c r="K2876" s="2">
        <v>1576</v>
      </c>
      <c r="L2876" s="2">
        <v>5</v>
      </c>
      <c r="M2876" s="7">
        <f t="shared" si="176"/>
        <v>7880</v>
      </c>
      <c r="N2876" s="7">
        <f t="shared" si="177"/>
        <v>8760</v>
      </c>
      <c r="O2876" s="2">
        <v>81</v>
      </c>
      <c r="P2876" s="8">
        <f t="shared" si="178"/>
        <v>8841</v>
      </c>
      <c r="Q2876" s="8">
        <f t="shared" si="179"/>
        <v>880</v>
      </c>
      <c r="R2876" s="2" t="s">
        <v>50</v>
      </c>
      <c r="S2876" s="24" cm="1">
        <f t="array" ref="S2876">_xlfn.IFS(P2876&lt;5000, P2876*2%,  P2876&lt;25000, P2876*5%, P2876&lt;50000, P2876*7%, P2876&lt;10000, P2876*9%, P2876&lt;250000, P2876*12%, P2876&gt;=250000, P2876*15%)</f>
        <v>442.05</v>
      </c>
    </row>
    <row r="2877" spans="1:19" x14ac:dyDescent="0.3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>VLOOKUP(F2877,'Customer Info'!A:B,2,FALSE)</f>
        <v>Erica</v>
      </c>
      <c r="H2877" s="6" t="str">
        <f>VLOOKUP(F2877,'Customer Info'!A:C,3,FALSE)</f>
        <v>Hackney</v>
      </c>
      <c r="I2877" s="6" t="str">
        <f>VLOOKUP(F2877,'Customer Info'!A:E,4,FALSE)</f>
        <v>Consumer</v>
      </c>
      <c r="J2877" s="2">
        <v>691</v>
      </c>
      <c r="K2877" s="2">
        <v>627</v>
      </c>
      <c r="L2877" s="2">
        <v>2</v>
      </c>
      <c r="M2877" s="7">
        <f t="shared" si="176"/>
        <v>1254</v>
      </c>
      <c r="N2877" s="7">
        <f t="shared" si="177"/>
        <v>1382</v>
      </c>
      <c r="O2877" s="2">
        <v>23</v>
      </c>
      <c r="P2877" s="8">
        <f t="shared" si="178"/>
        <v>1405</v>
      </c>
      <c r="Q2877" s="8">
        <f t="shared" si="179"/>
        <v>128</v>
      </c>
      <c r="R2877" s="2" t="s">
        <v>28</v>
      </c>
      <c r="S2877" s="24" cm="1">
        <f t="array" ref="S2877">_xlfn.IFS(P2877&lt;5000, P2877*2%,  P2877&lt;25000, P2877*5%, P2877&lt;50000, P2877*7%, P2877&lt;10000, P2877*9%, P2877&lt;250000, P2877*12%, P2877&gt;=250000, P2877*15%)</f>
        <v>28.1</v>
      </c>
    </row>
    <row r="2878" spans="1:19" x14ac:dyDescent="0.3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>VLOOKUP(F2878,'Customer Info'!A:B,2,FALSE)</f>
        <v>Allen</v>
      </c>
      <c r="H2878" s="6" t="str">
        <f>VLOOKUP(F2878,'Customer Info'!A:C,3,FALSE)</f>
        <v>Rosenblatt</v>
      </c>
      <c r="I2878" s="6" t="str">
        <f>VLOOKUP(F2878,'Customer Info'!A:E,4,FALSE)</f>
        <v>Consumer</v>
      </c>
      <c r="J2878" s="2">
        <v>8878</v>
      </c>
      <c r="K2878" s="2">
        <v>7914</v>
      </c>
      <c r="L2878" s="2">
        <v>2</v>
      </c>
      <c r="M2878" s="7">
        <f t="shared" si="176"/>
        <v>15828</v>
      </c>
      <c r="N2878" s="7">
        <f t="shared" si="177"/>
        <v>17756</v>
      </c>
      <c r="O2878" s="2">
        <v>29</v>
      </c>
      <c r="P2878" s="8">
        <f t="shared" si="178"/>
        <v>17785</v>
      </c>
      <c r="Q2878" s="8">
        <f t="shared" si="179"/>
        <v>1928</v>
      </c>
      <c r="R2878" s="2" t="s">
        <v>50</v>
      </c>
      <c r="S2878" s="24" cm="1">
        <f t="array" ref="S2878">_xlfn.IFS(P2878&lt;5000, P2878*2%,  P2878&lt;25000, P2878*5%, P2878&lt;50000, P2878*7%, P2878&lt;10000, P2878*9%, P2878&lt;250000, P2878*12%, P2878&gt;=250000, P2878*15%)</f>
        <v>889.25</v>
      </c>
    </row>
    <row r="2879" spans="1:19" x14ac:dyDescent="0.3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>VLOOKUP(F2879,'Customer Info'!A:B,2,FALSE)</f>
        <v>Jill</v>
      </c>
      <c r="H2879" s="6" t="str">
        <f>VLOOKUP(F2879,'Customer Info'!A:C,3,FALSE)</f>
        <v>Fjeld</v>
      </c>
      <c r="I2879" s="6" t="str">
        <f>VLOOKUP(F2879,'Customer Info'!A:E,4,FALSE)</f>
        <v>Consumer</v>
      </c>
      <c r="J2879" s="2">
        <v>7658</v>
      </c>
      <c r="K2879" s="2">
        <v>7026</v>
      </c>
      <c r="L2879" s="2">
        <v>4</v>
      </c>
      <c r="M2879" s="7">
        <f t="shared" si="176"/>
        <v>28104</v>
      </c>
      <c r="N2879" s="7">
        <f t="shared" si="177"/>
        <v>30632</v>
      </c>
      <c r="O2879" s="2">
        <v>63</v>
      </c>
      <c r="P2879" s="8">
        <f t="shared" si="178"/>
        <v>30695</v>
      </c>
      <c r="Q2879" s="8">
        <f t="shared" si="179"/>
        <v>2528</v>
      </c>
      <c r="R2879" s="2" t="s">
        <v>26</v>
      </c>
      <c r="S2879" s="24" cm="1">
        <f t="array" ref="S2879">_xlfn.IFS(P2879&lt;5000, P2879*2%,  P2879&lt;25000, P2879*5%, P2879&lt;50000, P2879*7%, P2879&lt;10000, P2879*9%, P2879&lt;250000, P2879*12%, P2879&gt;=250000, P2879*15%)</f>
        <v>2148.65</v>
      </c>
    </row>
    <row r="2880" spans="1:19" x14ac:dyDescent="0.3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>VLOOKUP(F2880,'Customer Info'!A:B,2,FALSE)</f>
        <v>Cyra</v>
      </c>
      <c r="H2880" s="6" t="str">
        <f>VLOOKUP(F2880,'Customer Info'!A:C,3,FALSE)</f>
        <v>Reiten</v>
      </c>
      <c r="I2880" s="6" t="str">
        <f>VLOOKUP(F2880,'Customer Info'!A:E,4,FALSE)</f>
        <v>Corporate</v>
      </c>
      <c r="J2880" s="2">
        <v>93</v>
      </c>
      <c r="K2880" s="2">
        <v>86</v>
      </c>
      <c r="L2880" s="2">
        <v>1</v>
      </c>
      <c r="M2880" s="7">
        <f t="shared" si="176"/>
        <v>86</v>
      </c>
      <c r="N2880" s="7">
        <f t="shared" si="177"/>
        <v>93</v>
      </c>
      <c r="O2880" s="2">
        <v>10</v>
      </c>
      <c r="P2880" s="8">
        <f t="shared" si="178"/>
        <v>103</v>
      </c>
      <c r="Q2880" s="8">
        <f t="shared" si="179"/>
        <v>7</v>
      </c>
      <c r="R2880" s="2" t="s">
        <v>56</v>
      </c>
      <c r="S2880" s="24" cm="1">
        <f t="array" ref="S2880">_xlfn.IFS(P2880&lt;5000, P2880*2%,  P2880&lt;25000, P2880*5%, P2880&lt;50000, P2880*7%, P2880&lt;10000, P2880*9%, P2880&lt;250000, P2880*12%, P2880&gt;=250000, P2880*15%)</f>
        <v>2.06</v>
      </c>
    </row>
    <row r="2881" spans="1:19" x14ac:dyDescent="0.3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>VLOOKUP(F2881,'Customer Info'!A:B,2,FALSE)</f>
        <v>Lynn</v>
      </c>
      <c r="H2881" s="6" t="str">
        <f>VLOOKUP(F2881,'Customer Info'!A:C,3,FALSE)</f>
        <v>Smith</v>
      </c>
      <c r="I2881" s="6" t="str">
        <f>VLOOKUP(F2881,'Customer Info'!A:E,4,FALSE)</f>
        <v>Consumer</v>
      </c>
      <c r="J2881" s="2">
        <v>8026</v>
      </c>
      <c r="K2881" s="2">
        <v>7572</v>
      </c>
      <c r="L2881" s="2">
        <v>2</v>
      </c>
      <c r="M2881" s="7">
        <f t="shared" si="176"/>
        <v>15144</v>
      </c>
      <c r="N2881" s="7">
        <f t="shared" si="177"/>
        <v>16052</v>
      </c>
      <c r="O2881" s="2">
        <v>67</v>
      </c>
      <c r="P2881" s="8">
        <f t="shared" si="178"/>
        <v>16119</v>
      </c>
      <c r="Q2881" s="8">
        <f t="shared" si="179"/>
        <v>908</v>
      </c>
      <c r="R2881" s="2" t="s">
        <v>28</v>
      </c>
      <c r="S2881" s="24" cm="1">
        <f t="array" ref="S2881">_xlfn.IFS(P2881&lt;5000, P2881*2%,  P2881&lt;25000, P2881*5%, P2881&lt;50000, P2881*7%, P2881&lt;10000, P2881*9%, P2881&lt;250000, P2881*12%, P2881&gt;=250000, P2881*15%)</f>
        <v>805.95</v>
      </c>
    </row>
    <row r="2882" spans="1:19" x14ac:dyDescent="0.3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>VLOOKUP(F2882,'Customer Info'!A:B,2,FALSE)</f>
        <v>Ralph</v>
      </c>
      <c r="H2882" s="6" t="str">
        <f>VLOOKUP(F2882,'Customer Info'!A:C,3,FALSE)</f>
        <v>Arnett</v>
      </c>
      <c r="I2882" s="6" t="str">
        <f>VLOOKUP(F2882,'Customer Info'!A:E,4,FALSE)</f>
        <v>Consumer</v>
      </c>
      <c r="J2882" s="2">
        <v>691</v>
      </c>
      <c r="K2882" s="2">
        <v>646</v>
      </c>
      <c r="L2882" s="2">
        <v>3</v>
      </c>
      <c r="M2882" s="7">
        <f t="shared" si="176"/>
        <v>1938</v>
      </c>
      <c r="N2882" s="7">
        <f t="shared" si="177"/>
        <v>2073</v>
      </c>
      <c r="O2882" s="2">
        <v>63</v>
      </c>
      <c r="P2882" s="8">
        <f t="shared" si="178"/>
        <v>2136</v>
      </c>
      <c r="Q2882" s="8">
        <f t="shared" si="179"/>
        <v>135</v>
      </c>
      <c r="R2882" s="2" t="s">
        <v>28</v>
      </c>
      <c r="S2882" s="24" cm="1">
        <f t="array" ref="S2882">_xlfn.IFS(P2882&lt;5000, P2882*2%,  P2882&lt;25000, P2882*5%, P2882&lt;50000, P2882*7%, P2882&lt;10000, P2882*9%, P2882&lt;250000, P2882*12%, P2882&gt;=250000, P2882*15%)</f>
        <v>42.72</v>
      </c>
    </row>
    <row r="2883" spans="1:19" x14ac:dyDescent="0.3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>VLOOKUP(F2883,'Customer Info'!A:B,2,FALSE)</f>
        <v>Laurel</v>
      </c>
      <c r="H2883" s="6" t="str">
        <f>VLOOKUP(F2883,'Customer Info'!A:C,3,FALSE)</f>
        <v>Workman</v>
      </c>
      <c r="I2883" s="6" t="str">
        <f>VLOOKUP(F2883,'Customer Info'!A:E,4,FALSE)</f>
        <v>Consumer</v>
      </c>
      <c r="J2883" s="2">
        <v>829</v>
      </c>
      <c r="K2883" s="2">
        <v>761</v>
      </c>
      <c r="L2883" s="2">
        <v>4</v>
      </c>
      <c r="M2883" s="7">
        <f t="shared" si="176"/>
        <v>3044</v>
      </c>
      <c r="N2883" s="7">
        <f t="shared" si="177"/>
        <v>3316</v>
      </c>
      <c r="O2883" s="2">
        <v>94</v>
      </c>
      <c r="P2883" s="8">
        <f t="shared" si="178"/>
        <v>3410</v>
      </c>
      <c r="Q2883" s="8">
        <f t="shared" si="179"/>
        <v>272</v>
      </c>
      <c r="R2883" s="2" t="s">
        <v>26</v>
      </c>
      <c r="S2883" s="24" cm="1">
        <f t="array" ref="S2883">_xlfn.IFS(P2883&lt;5000, P2883*2%,  P2883&lt;25000, P2883*5%, P2883&lt;50000, P2883*7%, P2883&lt;10000, P2883*9%, P2883&lt;250000, P2883*12%, P2883&gt;=250000, P2883*15%)</f>
        <v>68.2</v>
      </c>
    </row>
    <row r="2884" spans="1:19" x14ac:dyDescent="0.3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>VLOOKUP(F2884,'Customer Info'!A:B,2,FALSE)</f>
        <v>Adrian</v>
      </c>
      <c r="H2884" s="6" t="str">
        <f>VLOOKUP(F2884,'Customer Info'!A:C,3,FALSE)</f>
        <v>Barton</v>
      </c>
      <c r="I2884" s="6" t="str">
        <f>VLOOKUP(F2884,'Customer Info'!A:E,4,FALSE)</f>
        <v>Consumer</v>
      </c>
      <c r="J2884" s="2">
        <v>3248</v>
      </c>
      <c r="K2884" s="2">
        <v>3035</v>
      </c>
      <c r="L2884" s="2">
        <v>4</v>
      </c>
      <c r="M2884" s="7">
        <f t="shared" si="176"/>
        <v>12140</v>
      </c>
      <c r="N2884" s="7">
        <f t="shared" si="177"/>
        <v>12992</v>
      </c>
      <c r="O2884" s="2">
        <v>92</v>
      </c>
      <c r="P2884" s="8">
        <f t="shared" si="178"/>
        <v>13084</v>
      </c>
      <c r="Q2884" s="8">
        <f t="shared" si="179"/>
        <v>852</v>
      </c>
      <c r="R2884" s="2" t="s">
        <v>28</v>
      </c>
      <c r="S2884" s="24" cm="1">
        <f t="array" ref="S2884">_xlfn.IFS(P2884&lt;5000, P2884*2%,  P2884&lt;25000, P2884*5%, P2884&lt;50000, P2884*7%, P2884&lt;10000, P2884*9%, P2884&lt;250000, P2884*12%, P2884&gt;=250000, P2884*15%)</f>
        <v>654.20000000000005</v>
      </c>
    </row>
    <row r="2885" spans="1:19" x14ac:dyDescent="0.3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>VLOOKUP(F2885,'Customer Info'!A:B,2,FALSE)</f>
        <v>Robert</v>
      </c>
      <c r="H2885" s="6" t="str">
        <f>VLOOKUP(F2885,'Customer Info'!A:C,3,FALSE)</f>
        <v>Dilbeck</v>
      </c>
      <c r="I2885" s="6" t="str">
        <f>VLOOKUP(F2885,'Customer Info'!A:E,4,FALSE)</f>
        <v>Corporate</v>
      </c>
      <c r="J2885" s="2">
        <v>1901</v>
      </c>
      <c r="K2885" s="2">
        <v>1810</v>
      </c>
      <c r="L2885" s="2">
        <v>8</v>
      </c>
      <c r="M2885" s="7">
        <f t="shared" si="176"/>
        <v>14480</v>
      </c>
      <c r="N2885" s="7">
        <f t="shared" si="177"/>
        <v>15208</v>
      </c>
      <c r="O2885" s="2">
        <v>69</v>
      </c>
      <c r="P2885" s="8">
        <f t="shared" si="178"/>
        <v>15277</v>
      </c>
      <c r="Q2885" s="8">
        <f t="shared" si="179"/>
        <v>728</v>
      </c>
      <c r="R2885" s="2" t="s">
        <v>56</v>
      </c>
      <c r="S2885" s="24" cm="1">
        <f t="array" ref="S2885">_xlfn.IFS(P2885&lt;5000, P2885*2%,  P2885&lt;25000, P2885*5%, P2885&lt;50000, P2885*7%, P2885&lt;10000, P2885*9%, P2885&lt;250000, P2885*12%, P2885&gt;=250000, P2885*15%)</f>
        <v>763.85</v>
      </c>
    </row>
    <row r="2886" spans="1:19" x14ac:dyDescent="0.3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>VLOOKUP(F2886,'Customer Info'!A:B,2,FALSE)</f>
        <v>Erica</v>
      </c>
      <c r="H2886" s="6" t="str">
        <f>VLOOKUP(F2886,'Customer Info'!A:C,3,FALSE)</f>
        <v>Smith</v>
      </c>
      <c r="I2886" s="6" t="str">
        <f>VLOOKUP(F2886,'Customer Info'!A:E,4,FALSE)</f>
        <v>Corporate</v>
      </c>
      <c r="J2886" s="2">
        <v>5882</v>
      </c>
      <c r="K2886" s="2">
        <v>5713</v>
      </c>
      <c r="L2886" s="2">
        <v>4</v>
      </c>
      <c r="M2886" s="7">
        <f t="shared" si="176"/>
        <v>22852</v>
      </c>
      <c r="N2886" s="7">
        <f t="shared" si="177"/>
        <v>23528</v>
      </c>
      <c r="O2886" s="2">
        <v>31</v>
      </c>
      <c r="P2886" s="8">
        <f t="shared" si="178"/>
        <v>23559</v>
      </c>
      <c r="Q2886" s="8">
        <f t="shared" si="179"/>
        <v>676</v>
      </c>
      <c r="R2886" s="2" t="s">
        <v>28</v>
      </c>
      <c r="S2886" s="24" cm="1">
        <f t="array" ref="S2886">_xlfn.IFS(P2886&lt;5000, P2886*2%,  P2886&lt;25000, P2886*5%, P2886&lt;50000, P2886*7%, P2886&lt;10000, P2886*9%, P2886&lt;250000, P2886*12%, P2886&gt;=250000, P2886*15%)</f>
        <v>1177.95</v>
      </c>
    </row>
    <row r="2887" spans="1:19" x14ac:dyDescent="0.3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>VLOOKUP(F2887,'Customer Info'!A:B,2,FALSE)</f>
        <v>Darren</v>
      </c>
      <c r="H2887" s="6" t="str">
        <f>VLOOKUP(F2887,'Customer Info'!A:C,3,FALSE)</f>
        <v>Powers</v>
      </c>
      <c r="I2887" s="6" t="str">
        <f>VLOOKUP(F2887,'Customer Info'!A:E,4,FALSE)</f>
        <v>Corporate</v>
      </c>
      <c r="J2887" s="2">
        <v>25155</v>
      </c>
      <c r="K2887" s="2">
        <v>23753</v>
      </c>
      <c r="L2887" s="2">
        <v>8</v>
      </c>
      <c r="M2887" s="7">
        <f t="shared" si="176"/>
        <v>190024</v>
      </c>
      <c r="N2887" s="7">
        <f t="shared" si="177"/>
        <v>201240</v>
      </c>
      <c r="O2887" s="2">
        <v>75</v>
      </c>
      <c r="P2887" s="8">
        <f t="shared" si="178"/>
        <v>201315</v>
      </c>
      <c r="Q2887" s="8">
        <f t="shared" si="179"/>
        <v>11216</v>
      </c>
      <c r="R2887" s="2" t="s">
        <v>28</v>
      </c>
      <c r="S2887" s="24" cm="1">
        <f t="array" ref="S2887">_xlfn.IFS(P2887&lt;5000, P2887*2%,  P2887&lt;25000, P2887*5%, P2887&lt;50000, P2887*7%, P2887&lt;10000, P2887*9%, P2887&lt;250000, P2887*12%, P2887&gt;=250000, P2887*15%)</f>
        <v>24157.8</v>
      </c>
    </row>
    <row r="2888" spans="1:19" x14ac:dyDescent="0.3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>VLOOKUP(F2888,'Customer Info'!A:B,2,FALSE)</f>
        <v>Toby</v>
      </c>
      <c r="H2888" s="6" t="str">
        <f>VLOOKUP(F2888,'Customer Info'!A:C,3,FALSE)</f>
        <v>Carlisle</v>
      </c>
      <c r="I2888" s="6" t="str">
        <f>VLOOKUP(F2888,'Customer Info'!A:E,4,FALSE)</f>
        <v>Corporate</v>
      </c>
      <c r="J2888" s="2">
        <v>941</v>
      </c>
      <c r="K2888" s="2">
        <v>905</v>
      </c>
      <c r="L2888" s="2">
        <v>3</v>
      </c>
      <c r="M2888" s="7">
        <f t="shared" si="176"/>
        <v>2715</v>
      </c>
      <c r="N2888" s="7">
        <f t="shared" si="177"/>
        <v>2823</v>
      </c>
      <c r="O2888" s="2">
        <v>94</v>
      </c>
      <c r="P2888" s="8">
        <f t="shared" si="178"/>
        <v>2917</v>
      </c>
      <c r="Q2888" s="8">
        <f t="shared" si="179"/>
        <v>108</v>
      </c>
      <c r="R2888" s="2" t="s">
        <v>28</v>
      </c>
      <c r="S2888" s="24" cm="1">
        <f t="array" ref="S2888">_xlfn.IFS(P2888&lt;5000, P2888*2%,  P2888&lt;25000, P2888*5%, P2888&lt;50000, P2888*7%, P2888&lt;10000, P2888*9%, P2888&lt;250000, P2888*12%, P2888&gt;=250000, P2888*15%)</f>
        <v>58.34</v>
      </c>
    </row>
    <row r="2889" spans="1:19" x14ac:dyDescent="0.3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>VLOOKUP(F2889,'Customer Info'!A:B,2,FALSE)</f>
        <v>Darrin</v>
      </c>
      <c r="H2889" s="6" t="str">
        <f>VLOOKUP(F2889,'Customer Info'!A:C,3,FALSE)</f>
        <v>Martin</v>
      </c>
      <c r="I2889" s="6" t="str">
        <f>VLOOKUP(F2889,'Customer Info'!A:E,4,FALSE)</f>
        <v>Corporate</v>
      </c>
      <c r="J2889" s="2">
        <v>1654</v>
      </c>
      <c r="K2889" s="2">
        <v>1577</v>
      </c>
      <c r="L2889" s="2">
        <v>2</v>
      </c>
      <c r="M2889" s="7">
        <f t="shared" si="176"/>
        <v>3154</v>
      </c>
      <c r="N2889" s="7">
        <f t="shared" si="177"/>
        <v>3308</v>
      </c>
      <c r="O2889" s="2">
        <v>95</v>
      </c>
      <c r="P2889" s="8">
        <f t="shared" si="178"/>
        <v>3403</v>
      </c>
      <c r="Q2889" s="8">
        <f t="shared" si="179"/>
        <v>154</v>
      </c>
      <c r="R2889" s="2" t="s">
        <v>28</v>
      </c>
      <c r="S2889" s="24" cm="1">
        <f t="array" ref="S2889">_xlfn.IFS(P2889&lt;5000, P2889*2%,  P2889&lt;25000, P2889*5%, P2889&lt;50000, P2889*7%, P2889&lt;10000, P2889*9%, P2889&lt;250000, P2889*12%, P2889&gt;=250000, P2889*15%)</f>
        <v>68.06</v>
      </c>
    </row>
    <row r="2890" spans="1:19" x14ac:dyDescent="0.3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>VLOOKUP(F2890,'Customer Info'!A:B,2,FALSE)</f>
        <v>Meg</v>
      </c>
      <c r="H2890" s="6" t="str">
        <f>VLOOKUP(F2890,'Customer Info'!A:C,3,FALSE)</f>
        <v>Tillman</v>
      </c>
      <c r="I2890" s="6" t="str">
        <f>VLOOKUP(F2890,'Customer Info'!A:E,4,FALSE)</f>
        <v>Corporate</v>
      </c>
      <c r="J2890" s="2">
        <v>82</v>
      </c>
      <c r="K2890" s="2">
        <v>79</v>
      </c>
      <c r="L2890" s="2">
        <v>7</v>
      </c>
      <c r="M2890" s="7">
        <f t="shared" si="176"/>
        <v>553</v>
      </c>
      <c r="N2890" s="7">
        <f t="shared" si="177"/>
        <v>574</v>
      </c>
      <c r="O2890" s="2">
        <v>10</v>
      </c>
      <c r="P2890" s="8">
        <f t="shared" si="178"/>
        <v>584</v>
      </c>
      <c r="Q2890" s="8">
        <f t="shared" si="179"/>
        <v>21</v>
      </c>
      <c r="R2890" s="2" t="s">
        <v>28</v>
      </c>
      <c r="S2890" s="24" cm="1">
        <f t="array" ref="S2890">_xlfn.IFS(P2890&lt;5000, P2890*2%,  P2890&lt;25000, P2890*5%, P2890&lt;50000, P2890*7%, P2890&lt;10000, P2890*9%, P2890&lt;250000, P2890*12%, P2890&gt;=250000, P2890*15%)</f>
        <v>11.68</v>
      </c>
    </row>
    <row r="2891" spans="1:19" x14ac:dyDescent="0.3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>VLOOKUP(F2891,'Customer Info'!A:B,2,FALSE)</f>
        <v>Beth</v>
      </c>
      <c r="H2891" s="6" t="str">
        <f>VLOOKUP(F2891,'Customer Info'!A:C,3,FALSE)</f>
        <v>Thompson</v>
      </c>
      <c r="I2891" s="6" t="str">
        <f>VLOOKUP(F2891,'Customer Info'!A:E,4,FALSE)</f>
        <v>Corporate</v>
      </c>
      <c r="J2891" s="2">
        <v>8617</v>
      </c>
      <c r="K2891" s="2">
        <v>7900</v>
      </c>
      <c r="L2891" s="2">
        <v>3</v>
      </c>
      <c r="M2891" s="7">
        <f t="shared" ref="M2891:M2954" si="180">K2891*L2891</f>
        <v>23700</v>
      </c>
      <c r="N2891" s="7">
        <f t="shared" ref="N2891:N2954" si="181">J2891*L2891</f>
        <v>25851</v>
      </c>
      <c r="O2891" s="2">
        <v>68</v>
      </c>
      <c r="P2891" s="8">
        <f t="shared" ref="P2891:P2954" si="182">N2891+O2891</f>
        <v>25919</v>
      </c>
      <c r="Q2891" s="8">
        <f t="shared" ref="Q2891:Q2954" si="183">N2891-M2891</f>
        <v>2151</v>
      </c>
      <c r="R2891" s="2" t="s">
        <v>28</v>
      </c>
      <c r="S2891" s="24" cm="1">
        <f t="array" ref="S2891">_xlfn.IFS(P2891&lt;5000, P2891*2%,  P2891&lt;25000, P2891*5%, P2891&lt;50000, P2891*7%, P2891&lt;10000, P2891*9%, P2891&lt;250000, P2891*12%, P2891&gt;=250000, P2891*15%)</f>
        <v>1814.3300000000002</v>
      </c>
    </row>
    <row r="2892" spans="1:19" x14ac:dyDescent="0.3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>VLOOKUP(F2892,'Customer Info'!A:B,2,FALSE)</f>
        <v>Elpida</v>
      </c>
      <c r="H2892" s="6" t="str">
        <f>VLOOKUP(F2892,'Customer Info'!A:C,3,FALSE)</f>
        <v>Rittenbach</v>
      </c>
      <c r="I2892" s="6" t="str">
        <f>VLOOKUP(F2892,'Customer Info'!A:E,4,FALSE)</f>
        <v>Corporate</v>
      </c>
      <c r="J2892" s="2">
        <v>135</v>
      </c>
      <c r="K2892" s="2">
        <v>129</v>
      </c>
      <c r="L2892" s="2">
        <v>1</v>
      </c>
      <c r="M2892" s="7">
        <f t="shared" si="180"/>
        <v>129</v>
      </c>
      <c r="N2892" s="7">
        <f t="shared" si="181"/>
        <v>135</v>
      </c>
      <c r="O2892" s="2">
        <v>30</v>
      </c>
      <c r="P2892" s="8">
        <f t="shared" si="182"/>
        <v>165</v>
      </c>
      <c r="Q2892" s="8">
        <f t="shared" si="183"/>
        <v>6</v>
      </c>
      <c r="R2892" s="2" t="s">
        <v>28</v>
      </c>
      <c r="S2892" s="24" cm="1">
        <f t="array" ref="S2892">_xlfn.IFS(P2892&lt;5000, P2892*2%,  P2892&lt;25000, P2892*5%, P2892&lt;50000, P2892*7%, P2892&lt;10000, P2892*9%, P2892&lt;250000, P2892*12%, P2892&gt;=250000, P2892*15%)</f>
        <v>3.3000000000000003</v>
      </c>
    </row>
    <row r="2893" spans="1:19" x14ac:dyDescent="0.3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>VLOOKUP(F2893,'Customer Info'!A:B,2,FALSE)</f>
        <v>Stuart</v>
      </c>
      <c r="H2893" s="6" t="str">
        <f>VLOOKUP(F2893,'Customer Info'!A:C,3,FALSE)</f>
        <v>Calhoun</v>
      </c>
      <c r="I2893" s="6" t="str">
        <f>VLOOKUP(F2893,'Customer Info'!A:E,4,FALSE)</f>
        <v>Corporate</v>
      </c>
      <c r="J2893" s="2">
        <v>2706</v>
      </c>
      <c r="K2893" s="2">
        <v>2553</v>
      </c>
      <c r="L2893" s="2">
        <v>4</v>
      </c>
      <c r="M2893" s="7">
        <f t="shared" si="180"/>
        <v>10212</v>
      </c>
      <c r="N2893" s="7">
        <f t="shared" si="181"/>
        <v>10824</v>
      </c>
      <c r="O2893" s="2">
        <v>82</v>
      </c>
      <c r="P2893" s="8">
        <f t="shared" si="182"/>
        <v>10906</v>
      </c>
      <c r="Q2893" s="8">
        <f t="shared" si="183"/>
        <v>612</v>
      </c>
      <c r="R2893" s="2" t="s">
        <v>26</v>
      </c>
      <c r="S2893" s="24" cm="1">
        <f t="array" ref="S2893">_xlfn.IFS(P2893&lt;5000, P2893*2%,  P2893&lt;25000, P2893*5%, P2893&lt;50000, P2893*7%, P2893&lt;10000, P2893*9%, P2893&lt;250000, P2893*12%, P2893&gt;=250000, P2893*15%)</f>
        <v>545.30000000000007</v>
      </c>
    </row>
    <row r="2894" spans="1:19" x14ac:dyDescent="0.3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>VLOOKUP(F2894,'Customer Info'!A:B,2,FALSE)</f>
        <v>Ted</v>
      </c>
      <c r="H2894" s="6" t="str">
        <f>VLOOKUP(F2894,'Customer Info'!A:C,3,FALSE)</f>
        <v>Trevino</v>
      </c>
      <c r="I2894" s="6" t="str">
        <f>VLOOKUP(F2894,'Customer Info'!A:E,4,FALSE)</f>
        <v>Consumer</v>
      </c>
      <c r="J2894" s="2">
        <v>773</v>
      </c>
      <c r="K2894" s="2">
        <v>708</v>
      </c>
      <c r="L2894" s="2">
        <v>2</v>
      </c>
      <c r="M2894" s="7">
        <f t="shared" si="180"/>
        <v>1416</v>
      </c>
      <c r="N2894" s="7">
        <f t="shared" si="181"/>
        <v>1546</v>
      </c>
      <c r="O2894" s="2">
        <v>21</v>
      </c>
      <c r="P2894" s="8">
        <f t="shared" si="182"/>
        <v>1567</v>
      </c>
      <c r="Q2894" s="8">
        <f t="shared" si="183"/>
        <v>130</v>
      </c>
      <c r="R2894" s="2" t="s">
        <v>50</v>
      </c>
      <c r="S2894" s="24" cm="1">
        <f t="array" ref="S2894">_xlfn.IFS(P2894&lt;5000, P2894*2%,  P2894&lt;25000, P2894*5%, P2894&lt;50000, P2894*7%, P2894&lt;10000, P2894*9%, P2894&lt;250000, P2894*12%, P2894&gt;=250000, P2894*15%)</f>
        <v>31.34</v>
      </c>
    </row>
    <row r="2895" spans="1:19" x14ac:dyDescent="0.3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>VLOOKUP(F2895,'Customer Info'!A:B,2,FALSE)</f>
        <v>Michael</v>
      </c>
      <c r="H2895" s="6" t="str">
        <f>VLOOKUP(F2895,'Customer Info'!A:C,3,FALSE)</f>
        <v>Granlund</v>
      </c>
      <c r="I2895" s="6" t="str">
        <f>VLOOKUP(F2895,'Customer Info'!A:E,4,FALSE)</f>
        <v>Home Office</v>
      </c>
      <c r="J2895" s="2">
        <v>60</v>
      </c>
      <c r="K2895" s="2">
        <v>57</v>
      </c>
      <c r="L2895" s="2">
        <v>2</v>
      </c>
      <c r="M2895" s="7">
        <f t="shared" si="180"/>
        <v>114</v>
      </c>
      <c r="N2895" s="7">
        <f t="shared" si="181"/>
        <v>120</v>
      </c>
      <c r="O2895" s="2">
        <v>10</v>
      </c>
      <c r="P2895" s="8">
        <f t="shared" si="182"/>
        <v>130</v>
      </c>
      <c r="Q2895" s="8">
        <f t="shared" si="183"/>
        <v>6</v>
      </c>
      <c r="R2895" s="2" t="s">
        <v>26</v>
      </c>
      <c r="S2895" s="24" cm="1">
        <f t="array" ref="S2895">_xlfn.IFS(P2895&lt;5000, P2895*2%,  P2895&lt;25000, P2895*5%, P2895&lt;50000, P2895*7%, P2895&lt;10000, P2895*9%, P2895&lt;250000, P2895*12%, P2895&gt;=250000, P2895*15%)</f>
        <v>2.6</v>
      </c>
    </row>
    <row r="2896" spans="1:19" x14ac:dyDescent="0.3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>VLOOKUP(F2896,'Customer Info'!A:B,2,FALSE)</f>
        <v>Andy</v>
      </c>
      <c r="H2896" s="6" t="str">
        <f>VLOOKUP(F2896,'Customer Info'!A:C,3,FALSE)</f>
        <v>Yotov</v>
      </c>
      <c r="I2896" s="6" t="str">
        <f>VLOOKUP(F2896,'Customer Info'!A:E,4,FALSE)</f>
        <v>Home Office</v>
      </c>
      <c r="J2896" s="2">
        <v>729</v>
      </c>
      <c r="K2896" s="2">
        <v>689</v>
      </c>
      <c r="L2896" s="2">
        <v>3</v>
      </c>
      <c r="M2896" s="7">
        <f t="shared" si="180"/>
        <v>2067</v>
      </c>
      <c r="N2896" s="7">
        <f t="shared" si="181"/>
        <v>2187</v>
      </c>
      <c r="O2896" s="2">
        <v>99</v>
      </c>
      <c r="P2896" s="8">
        <f t="shared" si="182"/>
        <v>2286</v>
      </c>
      <c r="Q2896" s="8">
        <f t="shared" si="183"/>
        <v>120</v>
      </c>
      <c r="R2896" s="2" t="s">
        <v>50</v>
      </c>
      <c r="S2896" s="24" cm="1">
        <f t="array" ref="S2896">_xlfn.IFS(P2896&lt;5000, P2896*2%,  P2896&lt;25000, P2896*5%, P2896&lt;50000, P2896*7%, P2896&lt;10000, P2896*9%, P2896&lt;250000, P2896*12%, P2896&gt;=250000, P2896*15%)</f>
        <v>45.72</v>
      </c>
    </row>
    <row r="2897" spans="1:19" x14ac:dyDescent="0.3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>VLOOKUP(F2897,'Customer Info'!A:B,2,FALSE)</f>
        <v>Alyssa</v>
      </c>
      <c r="H2897" s="6" t="str">
        <f>VLOOKUP(F2897,'Customer Info'!A:C,3,FALSE)</f>
        <v>Tate</v>
      </c>
      <c r="I2897" s="6" t="str">
        <f>VLOOKUP(F2897,'Customer Info'!A:E,4,FALSE)</f>
        <v>Home Office</v>
      </c>
      <c r="J2897" s="2">
        <v>1441</v>
      </c>
      <c r="K2897" s="2">
        <v>1360</v>
      </c>
      <c r="L2897" s="2">
        <v>5</v>
      </c>
      <c r="M2897" s="7">
        <f t="shared" si="180"/>
        <v>6800</v>
      </c>
      <c r="N2897" s="7">
        <f t="shared" si="181"/>
        <v>7205</v>
      </c>
      <c r="O2897" s="2">
        <v>53</v>
      </c>
      <c r="P2897" s="8">
        <f t="shared" si="182"/>
        <v>7258</v>
      </c>
      <c r="Q2897" s="8">
        <f t="shared" si="183"/>
        <v>405</v>
      </c>
      <c r="R2897" s="2" t="s">
        <v>28</v>
      </c>
      <c r="S2897" s="24" cm="1">
        <f t="array" ref="S2897">_xlfn.IFS(P2897&lt;5000, P2897*2%,  P2897&lt;25000, P2897*5%, P2897&lt;50000, P2897*7%, P2897&lt;10000, P2897*9%, P2897&lt;250000, P2897*12%, P2897&gt;=250000, P2897*15%)</f>
        <v>362.90000000000003</v>
      </c>
    </row>
    <row r="2898" spans="1:19" x14ac:dyDescent="0.3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>VLOOKUP(F2898,'Customer Info'!A:B,2,FALSE)</f>
        <v>Catherine</v>
      </c>
      <c r="H2898" s="6" t="str">
        <f>VLOOKUP(F2898,'Customer Info'!A:C,3,FALSE)</f>
        <v>Glotzbach</v>
      </c>
      <c r="I2898" s="6" t="str">
        <f>VLOOKUP(F2898,'Customer Info'!A:E,4,FALSE)</f>
        <v>Consumer</v>
      </c>
      <c r="J2898" s="2">
        <v>726</v>
      </c>
      <c r="K2898" s="2">
        <v>646</v>
      </c>
      <c r="L2898" s="2">
        <v>3</v>
      </c>
      <c r="M2898" s="7">
        <f t="shared" si="180"/>
        <v>1938</v>
      </c>
      <c r="N2898" s="7">
        <f t="shared" si="181"/>
        <v>2178</v>
      </c>
      <c r="O2898" s="2">
        <v>65</v>
      </c>
      <c r="P2898" s="8">
        <f t="shared" si="182"/>
        <v>2243</v>
      </c>
      <c r="Q2898" s="8">
        <f t="shared" si="183"/>
        <v>240</v>
      </c>
      <c r="R2898" s="2" t="s">
        <v>28</v>
      </c>
      <c r="S2898" s="24" cm="1">
        <f t="array" ref="S2898">_xlfn.IFS(P2898&lt;5000, P2898*2%,  P2898&lt;25000, P2898*5%, P2898&lt;50000, P2898*7%, P2898&lt;10000, P2898*9%, P2898&lt;250000, P2898*12%, P2898&gt;=250000, P2898*15%)</f>
        <v>44.86</v>
      </c>
    </row>
    <row r="2899" spans="1:19" x14ac:dyDescent="0.3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>VLOOKUP(F2899,'Customer Info'!A:B,2,FALSE)</f>
        <v>Philisse</v>
      </c>
      <c r="H2899" s="6" t="str">
        <f>VLOOKUP(F2899,'Customer Info'!A:C,3,FALSE)</f>
        <v>Overcash</v>
      </c>
      <c r="I2899" s="6" t="str">
        <f>VLOOKUP(F2899,'Customer Info'!A:E,4,FALSE)</f>
        <v>Corporate</v>
      </c>
      <c r="J2899" s="2">
        <v>8026</v>
      </c>
      <c r="K2899" s="2">
        <v>7572</v>
      </c>
      <c r="L2899" s="2">
        <v>1</v>
      </c>
      <c r="M2899" s="7">
        <f t="shared" si="180"/>
        <v>7572</v>
      </c>
      <c r="N2899" s="7">
        <f t="shared" si="181"/>
        <v>8026</v>
      </c>
      <c r="O2899" s="2">
        <v>70</v>
      </c>
      <c r="P2899" s="8">
        <f t="shared" si="182"/>
        <v>8096</v>
      </c>
      <c r="Q2899" s="8">
        <f t="shared" si="183"/>
        <v>454</v>
      </c>
      <c r="R2899" s="2" t="s">
        <v>28</v>
      </c>
      <c r="S2899" s="24" cm="1">
        <f t="array" ref="S2899">_xlfn.IFS(P2899&lt;5000, P2899*2%,  P2899&lt;25000, P2899*5%, P2899&lt;50000, P2899*7%, P2899&lt;10000, P2899*9%, P2899&lt;250000, P2899*12%, P2899&gt;=250000, P2899*15%)</f>
        <v>404.8</v>
      </c>
    </row>
    <row r="2900" spans="1:19" x14ac:dyDescent="0.3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>VLOOKUP(F2900,'Customer Info'!A:B,2,FALSE)</f>
        <v>Duane</v>
      </c>
      <c r="H2900" s="6" t="str">
        <f>VLOOKUP(F2900,'Customer Info'!A:C,3,FALSE)</f>
        <v>Benoit</v>
      </c>
      <c r="I2900" s="6" t="str">
        <f>VLOOKUP(F2900,'Customer Info'!A:E,4,FALSE)</f>
        <v>Consumer</v>
      </c>
      <c r="J2900" s="2">
        <v>1653</v>
      </c>
      <c r="K2900" s="2">
        <v>1560</v>
      </c>
      <c r="L2900" s="2">
        <v>1</v>
      </c>
      <c r="M2900" s="7">
        <f t="shared" si="180"/>
        <v>1560</v>
      </c>
      <c r="N2900" s="7">
        <f t="shared" si="181"/>
        <v>1653</v>
      </c>
      <c r="O2900" s="2">
        <v>66</v>
      </c>
      <c r="P2900" s="8">
        <f t="shared" si="182"/>
        <v>1719</v>
      </c>
      <c r="Q2900" s="8">
        <f t="shared" si="183"/>
        <v>93</v>
      </c>
      <c r="R2900" s="2" t="s">
        <v>28</v>
      </c>
      <c r="S2900" s="24" cm="1">
        <f t="array" ref="S2900">_xlfn.IFS(P2900&lt;5000, P2900*2%,  P2900&lt;25000, P2900*5%, P2900&lt;50000, P2900*7%, P2900&lt;10000, P2900*9%, P2900&lt;250000, P2900*12%, P2900&gt;=250000, P2900*15%)</f>
        <v>34.380000000000003</v>
      </c>
    </row>
    <row r="2901" spans="1:19" x14ac:dyDescent="0.3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>VLOOKUP(F2901,'Customer Info'!A:B,2,FALSE)</f>
        <v>Randy</v>
      </c>
      <c r="H2901" s="6" t="str">
        <f>VLOOKUP(F2901,'Customer Info'!A:C,3,FALSE)</f>
        <v>Ferguson</v>
      </c>
      <c r="I2901" s="6" t="str">
        <f>VLOOKUP(F2901,'Customer Info'!A:E,4,FALSE)</f>
        <v>Consumer</v>
      </c>
      <c r="J2901" s="2">
        <v>92</v>
      </c>
      <c r="K2901" s="2">
        <v>85</v>
      </c>
      <c r="L2901" s="2">
        <v>2</v>
      </c>
      <c r="M2901" s="7">
        <f t="shared" si="180"/>
        <v>170</v>
      </c>
      <c r="N2901" s="7">
        <f t="shared" si="181"/>
        <v>184</v>
      </c>
      <c r="O2901" s="2">
        <v>10</v>
      </c>
      <c r="P2901" s="8">
        <f t="shared" si="182"/>
        <v>194</v>
      </c>
      <c r="Q2901" s="8">
        <f t="shared" si="183"/>
        <v>14</v>
      </c>
      <c r="R2901" s="2" t="s">
        <v>26</v>
      </c>
      <c r="S2901" s="24" cm="1">
        <f t="array" ref="S2901">_xlfn.IFS(P2901&lt;5000, P2901*2%,  P2901&lt;25000, P2901*5%, P2901&lt;50000, P2901*7%, P2901&lt;10000, P2901*9%, P2901&lt;250000, P2901*12%, P2901&gt;=250000, P2901*15%)</f>
        <v>3.88</v>
      </c>
    </row>
    <row r="2902" spans="1:19" x14ac:dyDescent="0.3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>VLOOKUP(F2902,'Customer Info'!A:B,2,FALSE)</f>
        <v>Thomas</v>
      </c>
      <c r="H2902" s="6" t="str">
        <f>VLOOKUP(F2902,'Customer Info'!A:C,3,FALSE)</f>
        <v>Boland</v>
      </c>
      <c r="I2902" s="6" t="str">
        <f>VLOOKUP(F2902,'Customer Info'!A:E,4,FALSE)</f>
        <v>Consumer</v>
      </c>
      <c r="J2902" s="2">
        <v>194</v>
      </c>
      <c r="K2902" s="2">
        <v>176</v>
      </c>
      <c r="L2902" s="2">
        <v>3</v>
      </c>
      <c r="M2902" s="7">
        <f t="shared" si="180"/>
        <v>528</v>
      </c>
      <c r="N2902" s="7">
        <f t="shared" si="181"/>
        <v>582</v>
      </c>
      <c r="O2902" s="2">
        <v>30</v>
      </c>
      <c r="P2902" s="8">
        <f t="shared" si="182"/>
        <v>612</v>
      </c>
      <c r="Q2902" s="8">
        <f t="shared" si="183"/>
        <v>54</v>
      </c>
      <c r="R2902" s="2" t="s">
        <v>28</v>
      </c>
      <c r="S2902" s="24" cm="1">
        <f t="array" ref="S2902">_xlfn.IFS(P2902&lt;5000, P2902*2%,  P2902&lt;25000, P2902*5%, P2902&lt;50000, P2902*7%, P2902&lt;10000, P2902*9%, P2902&lt;250000, P2902*12%, P2902&gt;=250000, P2902*15%)</f>
        <v>12.24</v>
      </c>
    </row>
    <row r="2903" spans="1:19" x14ac:dyDescent="0.3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>VLOOKUP(F2903,'Customer Info'!A:B,2,FALSE)</f>
        <v>Brendan</v>
      </c>
      <c r="H2903" s="6" t="str">
        <f>VLOOKUP(F2903,'Customer Info'!A:C,3,FALSE)</f>
        <v>Murry</v>
      </c>
      <c r="I2903" s="6" t="str">
        <f>VLOOKUP(F2903,'Customer Info'!A:E,4,FALSE)</f>
        <v>Home Office</v>
      </c>
      <c r="J2903" s="2">
        <v>3288</v>
      </c>
      <c r="K2903" s="2">
        <v>3041</v>
      </c>
      <c r="L2903" s="2">
        <v>3</v>
      </c>
      <c r="M2903" s="7">
        <f t="shared" si="180"/>
        <v>9123</v>
      </c>
      <c r="N2903" s="7">
        <f t="shared" si="181"/>
        <v>9864</v>
      </c>
      <c r="O2903" s="2">
        <v>26</v>
      </c>
      <c r="P2903" s="8">
        <f t="shared" si="182"/>
        <v>9890</v>
      </c>
      <c r="Q2903" s="8">
        <f t="shared" si="183"/>
        <v>741</v>
      </c>
      <c r="R2903" s="2" t="s">
        <v>28</v>
      </c>
      <c r="S2903" s="24" cm="1">
        <f t="array" ref="S2903">_xlfn.IFS(P2903&lt;5000, P2903*2%,  P2903&lt;25000, P2903*5%, P2903&lt;50000, P2903*7%, P2903&lt;10000, P2903*9%, P2903&lt;250000, P2903*12%, P2903&gt;=250000, P2903*15%)</f>
        <v>494.5</v>
      </c>
    </row>
    <row r="2904" spans="1:19" x14ac:dyDescent="0.3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>VLOOKUP(F2904,'Customer Info'!A:B,2,FALSE)</f>
        <v>Georgia</v>
      </c>
      <c r="H2904" s="6" t="str">
        <f>VLOOKUP(F2904,'Customer Info'!A:C,3,FALSE)</f>
        <v>Rosenberg</v>
      </c>
      <c r="I2904" s="6" t="str">
        <f>VLOOKUP(F2904,'Customer Info'!A:E,4,FALSE)</f>
        <v>Consumer</v>
      </c>
      <c r="J2904" s="2">
        <v>6337</v>
      </c>
      <c r="K2904" s="2">
        <v>6215</v>
      </c>
      <c r="L2904" s="2">
        <v>1</v>
      </c>
      <c r="M2904" s="7">
        <f t="shared" si="180"/>
        <v>6215</v>
      </c>
      <c r="N2904" s="7">
        <f t="shared" si="181"/>
        <v>6337</v>
      </c>
      <c r="O2904" s="2">
        <v>35</v>
      </c>
      <c r="P2904" s="8">
        <f t="shared" si="182"/>
        <v>6372</v>
      </c>
      <c r="Q2904" s="8">
        <f t="shared" si="183"/>
        <v>122</v>
      </c>
      <c r="R2904" s="2" t="s">
        <v>26</v>
      </c>
      <c r="S2904" s="24" cm="1">
        <f t="array" ref="S2904">_xlfn.IFS(P2904&lt;5000, P2904*2%,  P2904&lt;25000, P2904*5%, P2904&lt;50000, P2904*7%, P2904&lt;10000, P2904*9%, P2904&lt;250000, P2904*12%, P2904&gt;=250000, P2904*15%)</f>
        <v>318.60000000000002</v>
      </c>
    </row>
    <row r="2905" spans="1:19" x14ac:dyDescent="0.3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>VLOOKUP(F2905,'Customer Info'!A:B,2,FALSE)</f>
        <v>Thomas</v>
      </c>
      <c r="H2905" s="6" t="str">
        <f>VLOOKUP(F2905,'Customer Info'!A:C,3,FALSE)</f>
        <v>Boland</v>
      </c>
      <c r="I2905" s="6" t="str">
        <f>VLOOKUP(F2905,'Customer Info'!A:E,4,FALSE)</f>
        <v>Consumer</v>
      </c>
      <c r="J2905" s="2">
        <v>166</v>
      </c>
      <c r="K2905" s="2">
        <v>157</v>
      </c>
      <c r="L2905" s="2">
        <v>5</v>
      </c>
      <c r="M2905" s="7">
        <f t="shared" si="180"/>
        <v>785</v>
      </c>
      <c r="N2905" s="7">
        <f t="shared" si="181"/>
        <v>830</v>
      </c>
      <c r="O2905" s="2">
        <v>30</v>
      </c>
      <c r="P2905" s="8">
        <f t="shared" si="182"/>
        <v>860</v>
      </c>
      <c r="Q2905" s="8">
        <f t="shared" si="183"/>
        <v>45</v>
      </c>
      <c r="R2905" s="2" t="s">
        <v>28</v>
      </c>
      <c r="S2905" s="24" cm="1">
        <f t="array" ref="S2905">_xlfn.IFS(P2905&lt;5000, P2905*2%,  P2905&lt;25000, P2905*5%, P2905&lt;50000, P2905*7%, P2905&lt;10000, P2905*9%, P2905&lt;250000, P2905*12%, P2905&gt;=250000, P2905*15%)</f>
        <v>17.2</v>
      </c>
    </row>
    <row r="2906" spans="1:19" x14ac:dyDescent="0.3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>VLOOKUP(F2906,'Customer Info'!A:B,2,FALSE)</f>
        <v>Steve</v>
      </c>
      <c r="H2906" s="6" t="str">
        <f>VLOOKUP(F2906,'Customer Info'!A:C,3,FALSE)</f>
        <v>Carroll</v>
      </c>
      <c r="I2906" s="6" t="str">
        <f>VLOOKUP(F2906,'Customer Info'!A:E,4,FALSE)</f>
        <v>Corporate</v>
      </c>
      <c r="J2906" s="2">
        <v>7315</v>
      </c>
      <c r="K2906" s="2">
        <v>6967</v>
      </c>
      <c r="L2906" s="2">
        <v>6</v>
      </c>
      <c r="M2906" s="7">
        <f t="shared" si="180"/>
        <v>41802</v>
      </c>
      <c r="N2906" s="7">
        <f t="shared" si="181"/>
        <v>43890</v>
      </c>
      <c r="O2906" s="2">
        <v>57</v>
      </c>
      <c r="P2906" s="8">
        <f t="shared" si="182"/>
        <v>43947</v>
      </c>
      <c r="Q2906" s="8">
        <f t="shared" si="183"/>
        <v>2088</v>
      </c>
      <c r="R2906" s="2" t="s">
        <v>28</v>
      </c>
      <c r="S2906" s="24" cm="1">
        <f t="array" ref="S2906">_xlfn.IFS(P2906&lt;5000, P2906*2%,  P2906&lt;25000, P2906*5%, P2906&lt;50000, P2906*7%, P2906&lt;10000, P2906*9%, P2906&lt;250000, P2906*12%, P2906&gt;=250000, P2906*15%)</f>
        <v>3076.2900000000004</v>
      </c>
    </row>
    <row r="2907" spans="1:19" x14ac:dyDescent="0.3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>VLOOKUP(F2907,'Customer Info'!A:B,2,FALSE)</f>
        <v>Sara</v>
      </c>
      <c r="H2907" s="6" t="str">
        <f>VLOOKUP(F2907,'Customer Info'!A:C,3,FALSE)</f>
        <v>Luxemburg</v>
      </c>
      <c r="I2907" s="6" t="str">
        <f>VLOOKUP(F2907,'Customer Info'!A:E,4,FALSE)</f>
        <v>Home Office</v>
      </c>
      <c r="J2907" s="2">
        <v>1321</v>
      </c>
      <c r="K2907" s="2">
        <v>1211</v>
      </c>
      <c r="L2907" s="2">
        <v>2</v>
      </c>
      <c r="M2907" s="7">
        <f t="shared" si="180"/>
        <v>2422</v>
      </c>
      <c r="N2907" s="7">
        <f t="shared" si="181"/>
        <v>2642</v>
      </c>
      <c r="O2907" s="2">
        <v>65</v>
      </c>
      <c r="P2907" s="8">
        <f t="shared" si="182"/>
        <v>2707</v>
      </c>
      <c r="Q2907" s="8">
        <f t="shared" si="183"/>
        <v>220</v>
      </c>
      <c r="R2907" s="2" t="s">
        <v>28</v>
      </c>
      <c r="S2907" s="24" cm="1">
        <f t="array" ref="S2907">_xlfn.IFS(P2907&lt;5000, P2907*2%,  P2907&lt;25000, P2907*5%, P2907&lt;50000, P2907*7%, P2907&lt;10000, P2907*9%, P2907&lt;250000, P2907*12%, P2907&gt;=250000, P2907*15%)</f>
        <v>54.14</v>
      </c>
    </row>
    <row r="2908" spans="1:19" x14ac:dyDescent="0.3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>VLOOKUP(F2908,'Customer Info'!A:B,2,FALSE)</f>
        <v>Candace</v>
      </c>
      <c r="H2908" s="6" t="str">
        <f>VLOOKUP(F2908,'Customer Info'!A:C,3,FALSE)</f>
        <v>McMahon</v>
      </c>
      <c r="I2908" s="6" t="str">
        <f>VLOOKUP(F2908,'Customer Info'!A:E,4,FALSE)</f>
        <v>Consumer</v>
      </c>
      <c r="J2908" s="2">
        <v>1734</v>
      </c>
      <c r="K2908" s="2">
        <v>1702</v>
      </c>
      <c r="L2908" s="2">
        <v>9</v>
      </c>
      <c r="M2908" s="7">
        <f t="shared" si="180"/>
        <v>15318</v>
      </c>
      <c r="N2908" s="7">
        <f t="shared" si="181"/>
        <v>15606</v>
      </c>
      <c r="O2908" s="2">
        <v>26</v>
      </c>
      <c r="P2908" s="8">
        <f t="shared" si="182"/>
        <v>15632</v>
      </c>
      <c r="Q2908" s="8">
        <f t="shared" si="183"/>
        <v>288</v>
      </c>
      <c r="R2908" s="2" t="s">
        <v>28</v>
      </c>
      <c r="S2908" s="24" cm="1">
        <f t="array" ref="S2908">_xlfn.IFS(P2908&lt;5000, P2908*2%,  P2908&lt;25000, P2908*5%, P2908&lt;50000, P2908*7%, P2908&lt;10000, P2908*9%, P2908&lt;250000, P2908*12%, P2908&gt;=250000, P2908*15%)</f>
        <v>781.6</v>
      </c>
    </row>
    <row r="2909" spans="1:19" x14ac:dyDescent="0.3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>VLOOKUP(F2909,'Customer Info'!A:B,2,FALSE)</f>
        <v>Brad</v>
      </c>
      <c r="H2909" s="6" t="str">
        <f>VLOOKUP(F2909,'Customer Info'!A:C,3,FALSE)</f>
        <v>Thomas</v>
      </c>
      <c r="I2909" s="6" t="str">
        <f>VLOOKUP(F2909,'Customer Info'!A:E,4,FALSE)</f>
        <v>Home Office</v>
      </c>
      <c r="J2909" s="2">
        <v>811</v>
      </c>
      <c r="K2909" s="2">
        <v>780</v>
      </c>
      <c r="L2909" s="2">
        <v>6</v>
      </c>
      <c r="M2909" s="7">
        <f t="shared" si="180"/>
        <v>4680</v>
      </c>
      <c r="N2909" s="7">
        <f t="shared" si="181"/>
        <v>4866</v>
      </c>
      <c r="O2909" s="2">
        <v>44</v>
      </c>
      <c r="P2909" s="8">
        <f t="shared" si="182"/>
        <v>4910</v>
      </c>
      <c r="Q2909" s="8">
        <f t="shared" si="183"/>
        <v>186</v>
      </c>
      <c r="R2909" s="2" t="s">
        <v>56</v>
      </c>
      <c r="S2909" s="24" cm="1">
        <f t="array" ref="S2909">_xlfn.IFS(P2909&lt;5000, P2909*2%,  P2909&lt;25000, P2909*5%, P2909&lt;50000, P2909*7%, P2909&lt;10000, P2909*9%, P2909&lt;250000, P2909*12%, P2909&gt;=250000, P2909*15%)</f>
        <v>98.2</v>
      </c>
    </row>
    <row r="2910" spans="1:19" x14ac:dyDescent="0.3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>VLOOKUP(F2910,'Customer Info'!A:B,2,FALSE)</f>
        <v>Anthony</v>
      </c>
      <c r="H2910" s="6" t="str">
        <f>VLOOKUP(F2910,'Customer Info'!A:C,3,FALSE)</f>
        <v>O'Donnell</v>
      </c>
      <c r="I2910" s="6" t="str">
        <f>VLOOKUP(F2910,'Customer Info'!A:E,4,FALSE)</f>
        <v>Consumer</v>
      </c>
      <c r="J2910" s="2">
        <v>1916</v>
      </c>
      <c r="K2910" s="2">
        <v>1844</v>
      </c>
      <c r="L2910" s="2">
        <v>6</v>
      </c>
      <c r="M2910" s="7">
        <f t="shared" si="180"/>
        <v>11064</v>
      </c>
      <c r="N2910" s="7">
        <f t="shared" si="181"/>
        <v>11496</v>
      </c>
      <c r="O2910" s="2">
        <v>64</v>
      </c>
      <c r="P2910" s="8">
        <f t="shared" si="182"/>
        <v>11560</v>
      </c>
      <c r="Q2910" s="8">
        <f t="shared" si="183"/>
        <v>432</v>
      </c>
      <c r="R2910" s="2" t="s">
        <v>50</v>
      </c>
      <c r="S2910" s="24" cm="1">
        <f t="array" ref="S2910">_xlfn.IFS(P2910&lt;5000, P2910*2%,  P2910&lt;25000, P2910*5%, P2910&lt;50000, P2910*7%, P2910&lt;10000, P2910*9%, P2910&lt;250000, P2910*12%, P2910&gt;=250000, P2910*15%)</f>
        <v>578</v>
      </c>
    </row>
    <row r="2911" spans="1:19" x14ac:dyDescent="0.3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>VLOOKUP(F2911,'Customer Info'!A:B,2,FALSE)</f>
        <v>Resi</v>
      </c>
      <c r="H2911" s="6" t="str">
        <f>VLOOKUP(F2911,'Customer Info'!A:C,3,FALSE)</f>
        <v>Pšlking</v>
      </c>
      <c r="I2911" s="6" t="str">
        <f>VLOOKUP(F2911,'Customer Info'!A:E,4,FALSE)</f>
        <v>Home Office</v>
      </c>
      <c r="J2911" s="2">
        <v>664</v>
      </c>
      <c r="K2911" s="2">
        <v>576</v>
      </c>
      <c r="L2911" s="2">
        <v>1</v>
      </c>
      <c r="M2911" s="7">
        <f t="shared" si="180"/>
        <v>576</v>
      </c>
      <c r="N2911" s="7">
        <f t="shared" si="181"/>
        <v>664</v>
      </c>
      <c r="O2911" s="2">
        <v>93</v>
      </c>
      <c r="P2911" s="8">
        <f t="shared" si="182"/>
        <v>757</v>
      </c>
      <c r="Q2911" s="8">
        <f t="shared" si="183"/>
        <v>88</v>
      </c>
      <c r="R2911" s="2" t="s">
        <v>50</v>
      </c>
      <c r="S2911" s="24" cm="1">
        <f t="array" ref="S2911">_xlfn.IFS(P2911&lt;5000, P2911*2%,  P2911&lt;25000, P2911*5%, P2911&lt;50000, P2911*7%, P2911&lt;10000, P2911*9%, P2911&lt;250000, P2911*12%, P2911&gt;=250000, P2911*15%)</f>
        <v>15.14</v>
      </c>
    </row>
    <row r="2912" spans="1:19" x14ac:dyDescent="0.3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>VLOOKUP(F2912,'Customer Info'!A:B,2,FALSE)</f>
        <v>Stuart</v>
      </c>
      <c r="H2912" s="6" t="str">
        <f>VLOOKUP(F2912,'Customer Info'!A:C,3,FALSE)</f>
        <v>Calhoun</v>
      </c>
      <c r="I2912" s="6" t="str">
        <f>VLOOKUP(F2912,'Customer Info'!A:E,4,FALSE)</f>
        <v>Consumer</v>
      </c>
      <c r="J2912" s="2">
        <v>5882</v>
      </c>
      <c r="K2912" s="2">
        <v>5713</v>
      </c>
      <c r="L2912" s="2">
        <v>2</v>
      </c>
      <c r="M2912" s="7">
        <f t="shared" si="180"/>
        <v>11426</v>
      </c>
      <c r="N2912" s="7">
        <f t="shared" si="181"/>
        <v>11764</v>
      </c>
      <c r="O2912" s="2">
        <v>45</v>
      </c>
      <c r="P2912" s="8">
        <f t="shared" si="182"/>
        <v>11809</v>
      </c>
      <c r="Q2912" s="8">
        <f t="shared" si="183"/>
        <v>338</v>
      </c>
      <c r="R2912" s="2" t="s">
        <v>26</v>
      </c>
      <c r="S2912" s="24" cm="1">
        <f t="array" ref="S2912">_xlfn.IFS(P2912&lt;5000, P2912*2%,  P2912&lt;25000, P2912*5%, P2912&lt;50000, P2912*7%, P2912&lt;10000, P2912*9%, P2912&lt;250000, P2912*12%, P2912&gt;=250000, P2912*15%)</f>
        <v>590.45000000000005</v>
      </c>
    </row>
    <row r="2913" spans="1:19" x14ac:dyDescent="0.3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>VLOOKUP(F2913,'Customer Info'!A:B,2,FALSE)</f>
        <v>Kean</v>
      </c>
      <c r="H2913" s="6" t="str">
        <f>VLOOKUP(F2913,'Customer Info'!A:C,3,FALSE)</f>
        <v>Thornton</v>
      </c>
      <c r="I2913" s="6" t="str">
        <f>VLOOKUP(F2913,'Customer Info'!A:E,4,FALSE)</f>
        <v>Corporate</v>
      </c>
      <c r="J2913" s="2">
        <v>5894</v>
      </c>
      <c r="K2913" s="2">
        <v>5621</v>
      </c>
      <c r="L2913" s="2">
        <v>3</v>
      </c>
      <c r="M2913" s="7">
        <f t="shared" si="180"/>
        <v>16863</v>
      </c>
      <c r="N2913" s="7">
        <f t="shared" si="181"/>
        <v>17682</v>
      </c>
      <c r="O2913" s="2">
        <v>89</v>
      </c>
      <c r="P2913" s="8">
        <f t="shared" si="182"/>
        <v>17771</v>
      </c>
      <c r="Q2913" s="8">
        <f t="shared" si="183"/>
        <v>819</v>
      </c>
      <c r="R2913" s="2" t="s">
        <v>50</v>
      </c>
      <c r="S2913" s="24" cm="1">
        <f t="array" ref="S2913">_xlfn.IFS(P2913&lt;5000, P2913*2%,  P2913&lt;25000, P2913*5%, P2913&lt;50000, P2913*7%, P2913&lt;10000, P2913*9%, P2913&lt;250000, P2913*12%, P2913&gt;=250000, P2913*15%)</f>
        <v>888.55000000000007</v>
      </c>
    </row>
    <row r="2914" spans="1:19" x14ac:dyDescent="0.3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>VLOOKUP(F2914,'Customer Info'!A:B,2,FALSE)</f>
        <v>Ralph</v>
      </c>
      <c r="H2914" s="6" t="str">
        <f>VLOOKUP(F2914,'Customer Info'!A:C,3,FALSE)</f>
        <v>Arnett</v>
      </c>
      <c r="I2914" s="6" t="str">
        <f>VLOOKUP(F2914,'Customer Info'!A:E,4,FALSE)</f>
        <v>Consumer</v>
      </c>
      <c r="J2914" s="2">
        <v>1528</v>
      </c>
      <c r="K2914" s="2">
        <v>1348</v>
      </c>
      <c r="L2914" s="2">
        <v>1</v>
      </c>
      <c r="M2914" s="7">
        <f t="shared" si="180"/>
        <v>1348</v>
      </c>
      <c r="N2914" s="7">
        <f t="shared" si="181"/>
        <v>1528</v>
      </c>
      <c r="O2914" s="2">
        <v>42</v>
      </c>
      <c r="P2914" s="8">
        <f t="shared" si="182"/>
        <v>1570</v>
      </c>
      <c r="Q2914" s="8">
        <f t="shared" si="183"/>
        <v>180</v>
      </c>
      <c r="R2914" s="2" t="s">
        <v>28</v>
      </c>
      <c r="S2914" s="24" cm="1">
        <f t="array" ref="S2914">_xlfn.IFS(P2914&lt;5000, P2914*2%,  P2914&lt;25000, P2914*5%, P2914&lt;50000, P2914*7%, P2914&lt;10000, P2914*9%, P2914&lt;250000, P2914*12%, P2914&gt;=250000, P2914*15%)</f>
        <v>31.400000000000002</v>
      </c>
    </row>
    <row r="2915" spans="1:19" x14ac:dyDescent="0.3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>VLOOKUP(F2915,'Customer Info'!A:B,2,FALSE)</f>
        <v>Brian</v>
      </c>
      <c r="H2915" s="6" t="str">
        <f>VLOOKUP(F2915,'Customer Info'!A:C,3,FALSE)</f>
        <v>Dahlen</v>
      </c>
      <c r="I2915" s="6" t="str">
        <f>VLOOKUP(F2915,'Customer Info'!A:E,4,FALSE)</f>
        <v>Consumer</v>
      </c>
      <c r="J2915" s="2">
        <v>7136</v>
      </c>
      <c r="K2915" s="2">
        <v>6676</v>
      </c>
      <c r="L2915" s="2">
        <v>4</v>
      </c>
      <c r="M2915" s="7">
        <f t="shared" si="180"/>
        <v>26704</v>
      </c>
      <c r="N2915" s="7">
        <f t="shared" si="181"/>
        <v>28544</v>
      </c>
      <c r="O2915" s="2">
        <v>41</v>
      </c>
      <c r="P2915" s="8">
        <f t="shared" si="182"/>
        <v>28585</v>
      </c>
      <c r="Q2915" s="8">
        <f t="shared" si="183"/>
        <v>1840</v>
      </c>
      <c r="R2915" s="2" t="s">
        <v>50</v>
      </c>
      <c r="S2915" s="24" cm="1">
        <f t="array" ref="S2915">_xlfn.IFS(P2915&lt;5000, P2915*2%,  P2915&lt;25000, P2915*5%, P2915&lt;50000, P2915*7%, P2915&lt;10000, P2915*9%, P2915&lt;250000, P2915*12%, P2915&gt;=250000, P2915*15%)</f>
        <v>2000.9500000000003</v>
      </c>
    </row>
    <row r="2916" spans="1:19" x14ac:dyDescent="0.3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>VLOOKUP(F2916,'Customer Info'!A:B,2,FALSE)</f>
        <v>Darren</v>
      </c>
      <c r="H2916" s="6" t="str">
        <f>VLOOKUP(F2916,'Customer Info'!A:C,3,FALSE)</f>
        <v>Budd</v>
      </c>
      <c r="I2916" s="6" t="str">
        <f>VLOOKUP(F2916,'Customer Info'!A:E,4,FALSE)</f>
        <v>Consumer</v>
      </c>
      <c r="J2916" s="2">
        <v>177</v>
      </c>
      <c r="K2916" s="2">
        <v>169</v>
      </c>
      <c r="L2916" s="2">
        <v>3</v>
      </c>
      <c r="M2916" s="7">
        <f t="shared" si="180"/>
        <v>507</v>
      </c>
      <c r="N2916" s="7">
        <f t="shared" si="181"/>
        <v>531</v>
      </c>
      <c r="O2916" s="2">
        <v>30</v>
      </c>
      <c r="P2916" s="8">
        <f t="shared" si="182"/>
        <v>561</v>
      </c>
      <c r="Q2916" s="8">
        <f t="shared" si="183"/>
        <v>24</v>
      </c>
      <c r="R2916" s="2" t="s">
        <v>56</v>
      </c>
      <c r="S2916" s="24" cm="1">
        <f t="array" ref="S2916">_xlfn.IFS(P2916&lt;5000, P2916*2%,  P2916&lt;25000, P2916*5%, P2916&lt;50000, P2916*7%, P2916&lt;10000, P2916*9%, P2916&lt;250000, P2916*12%, P2916&gt;=250000, P2916*15%)</f>
        <v>11.22</v>
      </c>
    </row>
    <row r="2917" spans="1:19" x14ac:dyDescent="0.3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>VLOOKUP(F2917,'Customer Info'!A:B,2,FALSE)</f>
        <v>Harold</v>
      </c>
      <c r="H2917" s="6" t="str">
        <f>VLOOKUP(F2917,'Customer Info'!A:C,3,FALSE)</f>
        <v>Dahlen</v>
      </c>
      <c r="I2917" s="6" t="str">
        <f>VLOOKUP(F2917,'Customer Info'!A:E,4,FALSE)</f>
        <v>Consumer</v>
      </c>
      <c r="J2917" s="2">
        <v>1017</v>
      </c>
      <c r="K2917" s="2">
        <v>950</v>
      </c>
      <c r="L2917" s="2">
        <v>4</v>
      </c>
      <c r="M2917" s="7">
        <f t="shared" si="180"/>
        <v>3800</v>
      </c>
      <c r="N2917" s="7">
        <f t="shared" si="181"/>
        <v>4068</v>
      </c>
      <c r="O2917" s="2">
        <v>52</v>
      </c>
      <c r="P2917" s="8">
        <f t="shared" si="182"/>
        <v>4120</v>
      </c>
      <c r="Q2917" s="8">
        <f t="shared" si="183"/>
        <v>268</v>
      </c>
      <c r="R2917" s="2" t="s">
        <v>28</v>
      </c>
      <c r="S2917" s="24" cm="1">
        <f t="array" ref="S2917">_xlfn.IFS(P2917&lt;5000, P2917*2%,  P2917&lt;25000, P2917*5%, P2917&lt;50000, P2917*7%, P2917&lt;10000, P2917*9%, P2917&lt;250000, P2917*12%, P2917&gt;=250000, P2917*15%)</f>
        <v>82.4</v>
      </c>
    </row>
    <row r="2918" spans="1:19" x14ac:dyDescent="0.3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>VLOOKUP(F2918,'Customer Info'!A:B,2,FALSE)</f>
        <v>Jack</v>
      </c>
      <c r="H2918" s="6" t="str">
        <f>VLOOKUP(F2918,'Customer Info'!A:C,3,FALSE)</f>
        <v>Garza</v>
      </c>
      <c r="I2918" s="6" t="str">
        <f>VLOOKUP(F2918,'Customer Info'!A:E,4,FALSE)</f>
        <v>Corporate</v>
      </c>
      <c r="J2918" s="2">
        <v>1569</v>
      </c>
      <c r="K2918" s="2">
        <v>1466</v>
      </c>
      <c r="L2918" s="2">
        <v>6</v>
      </c>
      <c r="M2918" s="7">
        <f t="shared" si="180"/>
        <v>8796</v>
      </c>
      <c r="N2918" s="7">
        <f t="shared" si="181"/>
        <v>9414</v>
      </c>
      <c r="O2918" s="2">
        <v>43</v>
      </c>
      <c r="P2918" s="8">
        <f t="shared" si="182"/>
        <v>9457</v>
      </c>
      <c r="Q2918" s="8">
        <f t="shared" si="183"/>
        <v>618</v>
      </c>
      <c r="R2918" s="2" t="s">
        <v>28</v>
      </c>
      <c r="S2918" s="24" cm="1">
        <f t="array" ref="S2918">_xlfn.IFS(P2918&lt;5000, P2918*2%,  P2918&lt;25000, P2918*5%, P2918&lt;50000, P2918*7%, P2918&lt;10000, P2918*9%, P2918&lt;250000, P2918*12%, P2918&gt;=250000, P2918*15%)</f>
        <v>472.85</v>
      </c>
    </row>
    <row r="2919" spans="1:19" x14ac:dyDescent="0.3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>VLOOKUP(F2919,'Customer Info'!A:B,2,FALSE)</f>
        <v>Giulietta</v>
      </c>
      <c r="H2919" s="6" t="str">
        <f>VLOOKUP(F2919,'Customer Info'!A:C,3,FALSE)</f>
        <v>Weimer</v>
      </c>
      <c r="I2919" s="6" t="str">
        <f>VLOOKUP(F2919,'Customer Info'!A:E,4,FALSE)</f>
        <v>Consumer</v>
      </c>
      <c r="J2919" s="2">
        <v>4577</v>
      </c>
      <c r="K2919" s="2">
        <v>4280</v>
      </c>
      <c r="L2919" s="2">
        <v>3</v>
      </c>
      <c r="M2919" s="7">
        <f t="shared" si="180"/>
        <v>12840</v>
      </c>
      <c r="N2919" s="7">
        <f t="shared" si="181"/>
        <v>13731</v>
      </c>
      <c r="O2919" s="2">
        <v>91</v>
      </c>
      <c r="P2919" s="8">
        <f t="shared" si="182"/>
        <v>13822</v>
      </c>
      <c r="Q2919" s="8">
        <f t="shared" si="183"/>
        <v>891</v>
      </c>
      <c r="R2919" s="2" t="s">
        <v>50</v>
      </c>
      <c r="S2919" s="24" cm="1">
        <f t="array" ref="S2919">_xlfn.IFS(P2919&lt;5000, P2919*2%,  P2919&lt;25000, P2919*5%, P2919&lt;50000, P2919*7%, P2919&lt;10000, P2919*9%, P2919&lt;250000, P2919*12%, P2919&gt;=250000, P2919*15%)</f>
        <v>691.1</v>
      </c>
    </row>
    <row r="2920" spans="1:19" x14ac:dyDescent="0.3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>VLOOKUP(F2920,'Customer Info'!A:B,2,FALSE)</f>
        <v>Tim</v>
      </c>
      <c r="H2920" s="6" t="str">
        <f>VLOOKUP(F2920,'Customer Info'!A:C,3,FALSE)</f>
        <v>Brockman</v>
      </c>
      <c r="I2920" s="6" t="str">
        <f>VLOOKUP(F2920,'Customer Info'!A:E,4,FALSE)</f>
        <v>Home Office</v>
      </c>
      <c r="J2920" s="2">
        <v>78</v>
      </c>
      <c r="K2920" s="2">
        <v>74</v>
      </c>
      <c r="L2920" s="2">
        <v>6</v>
      </c>
      <c r="M2920" s="7">
        <f t="shared" si="180"/>
        <v>444</v>
      </c>
      <c r="N2920" s="7">
        <f t="shared" si="181"/>
        <v>468</v>
      </c>
      <c r="O2920" s="2">
        <v>10</v>
      </c>
      <c r="P2920" s="8">
        <f t="shared" si="182"/>
        <v>478</v>
      </c>
      <c r="Q2920" s="8">
        <f t="shared" si="183"/>
        <v>24</v>
      </c>
      <c r="R2920" s="2" t="s">
        <v>28</v>
      </c>
      <c r="S2920" s="24" cm="1">
        <f t="array" ref="S2920">_xlfn.IFS(P2920&lt;5000, P2920*2%,  P2920&lt;25000, P2920*5%, P2920&lt;50000, P2920*7%, P2920&lt;10000, P2920*9%, P2920&lt;250000, P2920*12%, P2920&gt;=250000, P2920*15%)</f>
        <v>9.56</v>
      </c>
    </row>
    <row r="2921" spans="1:19" x14ac:dyDescent="0.3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>VLOOKUP(F2921,'Customer Info'!A:B,2,FALSE)</f>
        <v>Laurel</v>
      </c>
      <c r="H2921" s="6" t="str">
        <f>VLOOKUP(F2921,'Customer Info'!A:C,3,FALSE)</f>
        <v>Elliston</v>
      </c>
      <c r="I2921" s="6" t="str">
        <f>VLOOKUP(F2921,'Customer Info'!A:E,4,FALSE)</f>
        <v>Corporate</v>
      </c>
      <c r="J2921" s="2">
        <v>2017</v>
      </c>
      <c r="K2921" s="2">
        <v>1834</v>
      </c>
      <c r="L2921" s="2">
        <v>4</v>
      </c>
      <c r="M2921" s="7">
        <f t="shared" si="180"/>
        <v>7336</v>
      </c>
      <c r="N2921" s="7">
        <f t="shared" si="181"/>
        <v>8068</v>
      </c>
      <c r="O2921" s="2">
        <v>71</v>
      </c>
      <c r="P2921" s="8">
        <f t="shared" si="182"/>
        <v>8139</v>
      </c>
      <c r="Q2921" s="8">
        <f t="shared" si="183"/>
        <v>732</v>
      </c>
      <c r="R2921" s="2" t="s">
        <v>28</v>
      </c>
      <c r="S2921" s="24" cm="1">
        <f t="array" ref="S2921">_xlfn.IFS(P2921&lt;5000, P2921*2%,  P2921&lt;25000, P2921*5%, P2921&lt;50000, P2921*7%, P2921&lt;10000, P2921*9%, P2921&lt;250000, P2921*12%, P2921&gt;=250000, P2921*15%)</f>
        <v>406.95000000000005</v>
      </c>
    </row>
    <row r="2922" spans="1:19" x14ac:dyDescent="0.3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>VLOOKUP(F2922,'Customer Info'!A:B,2,FALSE)</f>
        <v>Ralph</v>
      </c>
      <c r="H2922" s="6" t="str">
        <f>VLOOKUP(F2922,'Customer Info'!A:C,3,FALSE)</f>
        <v>Kennedy</v>
      </c>
      <c r="I2922" s="6" t="str">
        <f>VLOOKUP(F2922,'Customer Info'!A:E,4,FALSE)</f>
        <v>Corporate</v>
      </c>
      <c r="J2922" s="2">
        <v>658</v>
      </c>
      <c r="K2922" s="2">
        <v>615</v>
      </c>
      <c r="L2922" s="2">
        <v>2</v>
      </c>
      <c r="M2922" s="7">
        <f t="shared" si="180"/>
        <v>1230</v>
      </c>
      <c r="N2922" s="7">
        <f t="shared" si="181"/>
        <v>1316</v>
      </c>
      <c r="O2922" s="2">
        <v>53</v>
      </c>
      <c r="P2922" s="8">
        <f t="shared" si="182"/>
        <v>1369</v>
      </c>
      <c r="Q2922" s="8">
        <f t="shared" si="183"/>
        <v>86</v>
      </c>
      <c r="R2922" s="2" t="s">
        <v>28</v>
      </c>
      <c r="S2922" s="24" cm="1">
        <f t="array" ref="S2922">_xlfn.IFS(P2922&lt;5000, P2922*2%,  P2922&lt;25000, P2922*5%, P2922&lt;50000, P2922*7%, P2922&lt;10000, P2922*9%, P2922&lt;250000, P2922*12%, P2922&gt;=250000, P2922*15%)</f>
        <v>27.38</v>
      </c>
    </row>
    <row r="2923" spans="1:19" x14ac:dyDescent="0.3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>VLOOKUP(F2923,'Customer Info'!A:B,2,FALSE)</f>
        <v>Cassandra</v>
      </c>
      <c r="H2923" s="6" t="str">
        <f>VLOOKUP(F2923,'Customer Info'!A:C,3,FALSE)</f>
        <v>Brandow</v>
      </c>
      <c r="I2923" s="6" t="str">
        <f>VLOOKUP(F2923,'Customer Info'!A:E,4,FALSE)</f>
        <v>Home Office</v>
      </c>
      <c r="J2923" s="2">
        <v>1808</v>
      </c>
      <c r="K2923" s="2">
        <v>1740</v>
      </c>
      <c r="L2923" s="2">
        <v>3</v>
      </c>
      <c r="M2923" s="7">
        <f t="shared" si="180"/>
        <v>5220</v>
      </c>
      <c r="N2923" s="7">
        <f t="shared" si="181"/>
        <v>5424</v>
      </c>
      <c r="O2923" s="2">
        <v>41</v>
      </c>
      <c r="P2923" s="8">
        <f t="shared" si="182"/>
        <v>5465</v>
      </c>
      <c r="Q2923" s="8">
        <f t="shared" si="183"/>
        <v>204</v>
      </c>
      <c r="R2923" s="2" t="s">
        <v>28</v>
      </c>
      <c r="S2923" s="24" cm="1">
        <f t="array" ref="S2923">_xlfn.IFS(P2923&lt;5000, P2923*2%,  P2923&lt;25000, P2923*5%, P2923&lt;50000, P2923*7%, P2923&lt;10000, P2923*9%, P2923&lt;250000, P2923*12%, P2923&gt;=250000, P2923*15%)</f>
        <v>273.25</v>
      </c>
    </row>
    <row r="2924" spans="1:19" x14ac:dyDescent="0.3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>VLOOKUP(F2924,'Customer Info'!A:B,2,FALSE)</f>
        <v>Logan</v>
      </c>
      <c r="H2924" s="6" t="str">
        <f>VLOOKUP(F2924,'Customer Info'!A:C,3,FALSE)</f>
        <v>Haushalter</v>
      </c>
      <c r="I2924" s="6" t="str">
        <f>VLOOKUP(F2924,'Customer Info'!A:E,4,FALSE)</f>
        <v>Consumer</v>
      </c>
      <c r="J2924" s="2">
        <v>4832</v>
      </c>
      <c r="K2924" s="2">
        <v>4563</v>
      </c>
      <c r="L2924" s="2">
        <v>1</v>
      </c>
      <c r="M2924" s="7">
        <f t="shared" si="180"/>
        <v>4563</v>
      </c>
      <c r="N2924" s="7">
        <f t="shared" si="181"/>
        <v>4832</v>
      </c>
      <c r="O2924" s="2">
        <v>51</v>
      </c>
      <c r="P2924" s="8">
        <f t="shared" si="182"/>
        <v>4883</v>
      </c>
      <c r="Q2924" s="8">
        <f t="shared" si="183"/>
        <v>269</v>
      </c>
      <c r="R2924" s="2" t="s">
        <v>26</v>
      </c>
      <c r="S2924" s="24" cm="1">
        <f t="array" ref="S2924">_xlfn.IFS(P2924&lt;5000, P2924*2%,  P2924&lt;25000, P2924*5%, P2924&lt;50000, P2924*7%, P2924&lt;10000, P2924*9%, P2924&lt;250000, P2924*12%, P2924&gt;=250000, P2924*15%)</f>
        <v>97.66</v>
      </c>
    </row>
    <row r="2925" spans="1:19" x14ac:dyDescent="0.3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>VLOOKUP(F2925,'Customer Info'!A:B,2,FALSE)</f>
        <v>Jennifer</v>
      </c>
      <c r="H2925" s="6" t="str">
        <f>VLOOKUP(F2925,'Customer Info'!A:C,3,FALSE)</f>
        <v>Halladay</v>
      </c>
      <c r="I2925" s="6" t="str">
        <f>VLOOKUP(F2925,'Customer Info'!A:E,4,FALSE)</f>
        <v>Home Office</v>
      </c>
      <c r="J2925" s="2">
        <v>7960</v>
      </c>
      <c r="K2925" s="2">
        <v>7375</v>
      </c>
      <c r="L2925" s="2">
        <v>2</v>
      </c>
      <c r="M2925" s="7">
        <f t="shared" si="180"/>
        <v>14750</v>
      </c>
      <c r="N2925" s="7">
        <f t="shared" si="181"/>
        <v>15920</v>
      </c>
      <c r="O2925" s="2">
        <v>21</v>
      </c>
      <c r="P2925" s="8">
        <f t="shared" si="182"/>
        <v>15941</v>
      </c>
      <c r="Q2925" s="8">
        <f t="shared" si="183"/>
        <v>1170</v>
      </c>
      <c r="R2925" s="2" t="s">
        <v>50</v>
      </c>
      <c r="S2925" s="24" cm="1">
        <f t="array" ref="S2925">_xlfn.IFS(P2925&lt;5000, P2925*2%,  P2925&lt;25000, P2925*5%, P2925&lt;50000, P2925*7%, P2925&lt;10000, P2925*9%, P2925&lt;250000, P2925*12%, P2925&gt;=250000, P2925*15%)</f>
        <v>797.05000000000007</v>
      </c>
    </row>
    <row r="2926" spans="1:19" x14ac:dyDescent="0.3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>VLOOKUP(F2926,'Customer Info'!A:B,2,FALSE)</f>
        <v>Liz</v>
      </c>
      <c r="H2926" s="6" t="str">
        <f>VLOOKUP(F2926,'Customer Info'!A:C,3,FALSE)</f>
        <v>Carlisle</v>
      </c>
      <c r="I2926" s="6" t="str">
        <f>VLOOKUP(F2926,'Customer Info'!A:E,4,FALSE)</f>
        <v>Corporate</v>
      </c>
      <c r="J2926" s="2">
        <v>835</v>
      </c>
      <c r="K2926" s="2">
        <v>796</v>
      </c>
      <c r="L2926" s="2">
        <v>4</v>
      </c>
      <c r="M2926" s="7">
        <f t="shared" si="180"/>
        <v>3184</v>
      </c>
      <c r="N2926" s="7">
        <f t="shared" si="181"/>
        <v>3340</v>
      </c>
      <c r="O2926" s="2">
        <v>56</v>
      </c>
      <c r="P2926" s="8">
        <f t="shared" si="182"/>
        <v>3396</v>
      </c>
      <c r="Q2926" s="8">
        <f t="shared" si="183"/>
        <v>156</v>
      </c>
      <c r="R2926" s="2" t="s">
        <v>50</v>
      </c>
      <c r="S2926" s="24" cm="1">
        <f t="array" ref="S2926">_xlfn.IFS(P2926&lt;5000, P2926*2%,  P2926&lt;25000, P2926*5%, P2926&lt;50000, P2926*7%, P2926&lt;10000, P2926*9%, P2926&lt;250000, P2926*12%, P2926&gt;=250000, P2926*15%)</f>
        <v>67.92</v>
      </c>
    </row>
    <row r="2927" spans="1:19" x14ac:dyDescent="0.3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>VLOOKUP(F2927,'Customer Info'!A:B,2,FALSE)</f>
        <v>John</v>
      </c>
      <c r="H2927" s="6" t="str">
        <f>VLOOKUP(F2927,'Customer Info'!A:C,3,FALSE)</f>
        <v>Lucas</v>
      </c>
      <c r="I2927" s="6" t="str">
        <f>VLOOKUP(F2927,'Customer Info'!A:E,4,FALSE)</f>
        <v>Corporate</v>
      </c>
      <c r="J2927" s="2">
        <v>5882</v>
      </c>
      <c r="K2927" s="2">
        <v>5713</v>
      </c>
      <c r="L2927" s="2">
        <v>2</v>
      </c>
      <c r="M2927" s="7">
        <f t="shared" si="180"/>
        <v>11426</v>
      </c>
      <c r="N2927" s="7">
        <f t="shared" si="181"/>
        <v>11764</v>
      </c>
      <c r="O2927" s="2">
        <v>49</v>
      </c>
      <c r="P2927" s="8">
        <f t="shared" si="182"/>
        <v>11813</v>
      </c>
      <c r="Q2927" s="8">
        <f t="shared" si="183"/>
        <v>338</v>
      </c>
      <c r="R2927" s="2" t="s">
        <v>28</v>
      </c>
      <c r="S2927" s="24" cm="1">
        <f t="array" ref="S2927">_xlfn.IFS(P2927&lt;5000, P2927*2%,  P2927&lt;25000, P2927*5%, P2927&lt;50000, P2927*7%, P2927&lt;10000, P2927*9%, P2927&lt;250000, P2927*12%, P2927&gt;=250000, P2927*15%)</f>
        <v>590.65</v>
      </c>
    </row>
    <row r="2928" spans="1:19" x14ac:dyDescent="0.3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>VLOOKUP(F2928,'Customer Info'!A:B,2,FALSE)</f>
        <v>Tamara</v>
      </c>
      <c r="H2928" s="6" t="str">
        <f>VLOOKUP(F2928,'Customer Info'!A:C,3,FALSE)</f>
        <v>Willingham</v>
      </c>
      <c r="I2928" s="6" t="str">
        <f>VLOOKUP(F2928,'Customer Info'!A:E,4,FALSE)</f>
        <v>Corporate</v>
      </c>
      <c r="J2928" s="2">
        <v>171</v>
      </c>
      <c r="K2928" s="2">
        <v>153</v>
      </c>
      <c r="L2928" s="2">
        <v>2</v>
      </c>
      <c r="M2928" s="7">
        <f t="shared" si="180"/>
        <v>306</v>
      </c>
      <c r="N2928" s="7">
        <f t="shared" si="181"/>
        <v>342</v>
      </c>
      <c r="O2928" s="2">
        <v>30</v>
      </c>
      <c r="P2928" s="8">
        <f t="shared" si="182"/>
        <v>372</v>
      </c>
      <c r="Q2928" s="8">
        <f t="shared" si="183"/>
        <v>36</v>
      </c>
      <c r="R2928" s="2" t="s">
        <v>50</v>
      </c>
      <c r="S2928" s="24" cm="1">
        <f t="array" ref="S2928">_xlfn.IFS(P2928&lt;5000, P2928*2%,  P2928&lt;25000, P2928*5%, P2928&lt;50000, P2928*7%, P2928&lt;10000, P2928*9%, P2928&lt;250000, P2928*12%, P2928&gt;=250000, P2928*15%)</f>
        <v>7.44</v>
      </c>
    </row>
    <row r="2929" spans="1:19" x14ac:dyDescent="0.3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>VLOOKUP(F2929,'Customer Info'!A:B,2,FALSE)</f>
        <v>Ralph</v>
      </c>
      <c r="H2929" s="6" t="str">
        <f>VLOOKUP(F2929,'Customer Info'!A:C,3,FALSE)</f>
        <v>Arnett</v>
      </c>
      <c r="I2929" s="6" t="str">
        <f>VLOOKUP(F2929,'Customer Info'!A:E,4,FALSE)</f>
        <v>Consumer</v>
      </c>
      <c r="J2929" s="2">
        <v>1552</v>
      </c>
      <c r="K2929" s="2">
        <v>1466</v>
      </c>
      <c r="L2929" s="2">
        <v>2</v>
      </c>
      <c r="M2929" s="7">
        <f t="shared" si="180"/>
        <v>2932</v>
      </c>
      <c r="N2929" s="7">
        <f t="shared" si="181"/>
        <v>3104</v>
      </c>
      <c r="O2929" s="2">
        <v>91</v>
      </c>
      <c r="P2929" s="8">
        <f t="shared" si="182"/>
        <v>3195</v>
      </c>
      <c r="Q2929" s="8">
        <f t="shared" si="183"/>
        <v>172</v>
      </c>
      <c r="R2929" s="2" t="s">
        <v>50</v>
      </c>
      <c r="S2929" s="24" cm="1">
        <f t="array" ref="S2929">_xlfn.IFS(P2929&lt;5000, P2929*2%,  P2929&lt;25000, P2929*5%, P2929&lt;50000, P2929*7%, P2929&lt;10000, P2929*9%, P2929&lt;250000, P2929*12%, P2929&gt;=250000, P2929*15%)</f>
        <v>63.9</v>
      </c>
    </row>
    <row r="2930" spans="1:19" x14ac:dyDescent="0.3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>VLOOKUP(F2930,'Customer Info'!A:B,2,FALSE)</f>
        <v>Jack</v>
      </c>
      <c r="H2930" s="6" t="str">
        <f>VLOOKUP(F2930,'Customer Info'!A:C,3,FALSE)</f>
        <v>Lebron</v>
      </c>
      <c r="I2930" s="6" t="str">
        <f>VLOOKUP(F2930,'Customer Info'!A:E,4,FALSE)</f>
        <v>Corporate</v>
      </c>
      <c r="J2930" s="2">
        <v>405</v>
      </c>
      <c r="K2930" s="2">
        <v>381</v>
      </c>
      <c r="L2930" s="2">
        <v>5</v>
      </c>
      <c r="M2930" s="7">
        <f t="shared" si="180"/>
        <v>1905</v>
      </c>
      <c r="N2930" s="7">
        <f t="shared" si="181"/>
        <v>2025</v>
      </c>
      <c r="O2930" s="2">
        <v>52</v>
      </c>
      <c r="P2930" s="8">
        <f t="shared" si="182"/>
        <v>2077</v>
      </c>
      <c r="Q2930" s="8">
        <f t="shared" si="183"/>
        <v>120</v>
      </c>
      <c r="R2930" s="2" t="s">
        <v>28</v>
      </c>
      <c r="S2930" s="24" cm="1">
        <f t="array" ref="S2930">_xlfn.IFS(P2930&lt;5000, P2930*2%,  P2930&lt;25000, P2930*5%, P2930&lt;50000, P2930*7%, P2930&lt;10000, P2930*9%, P2930&lt;250000, P2930*12%, P2930&gt;=250000, P2930*15%)</f>
        <v>41.54</v>
      </c>
    </row>
    <row r="2931" spans="1:19" x14ac:dyDescent="0.3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>VLOOKUP(F2931,'Customer Info'!A:B,2,FALSE)</f>
        <v>Brendan</v>
      </c>
      <c r="H2931" s="6" t="str">
        <f>VLOOKUP(F2931,'Customer Info'!A:C,3,FALSE)</f>
        <v>Murry</v>
      </c>
      <c r="I2931" s="6" t="str">
        <f>VLOOKUP(F2931,'Customer Info'!A:E,4,FALSE)</f>
        <v>Home Office</v>
      </c>
      <c r="J2931" s="2">
        <v>183</v>
      </c>
      <c r="K2931" s="2">
        <v>172</v>
      </c>
      <c r="L2931" s="2">
        <v>3</v>
      </c>
      <c r="M2931" s="7">
        <f t="shared" si="180"/>
        <v>516</v>
      </c>
      <c r="N2931" s="7">
        <f t="shared" si="181"/>
        <v>549</v>
      </c>
      <c r="O2931" s="2">
        <v>30</v>
      </c>
      <c r="P2931" s="8">
        <f t="shared" si="182"/>
        <v>579</v>
      </c>
      <c r="Q2931" s="8">
        <f t="shared" si="183"/>
        <v>33</v>
      </c>
      <c r="R2931" s="2" t="s">
        <v>28</v>
      </c>
      <c r="S2931" s="24" cm="1">
        <f t="array" ref="S2931">_xlfn.IFS(P2931&lt;5000, P2931*2%,  P2931&lt;25000, P2931*5%, P2931&lt;50000, P2931*7%, P2931&lt;10000, P2931*9%, P2931&lt;250000, P2931*12%, P2931&gt;=250000, P2931*15%)</f>
        <v>11.58</v>
      </c>
    </row>
    <row r="2932" spans="1:19" x14ac:dyDescent="0.3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>VLOOKUP(F2932,'Customer Info'!A:B,2,FALSE)</f>
        <v>Justin</v>
      </c>
      <c r="H2932" s="6" t="str">
        <f>VLOOKUP(F2932,'Customer Info'!A:C,3,FALSE)</f>
        <v>Deggeller</v>
      </c>
      <c r="I2932" s="6" t="str">
        <f>VLOOKUP(F2932,'Customer Info'!A:E,4,FALSE)</f>
        <v>Consumer</v>
      </c>
      <c r="J2932" s="2">
        <v>1292</v>
      </c>
      <c r="K2932" s="2">
        <v>1185</v>
      </c>
      <c r="L2932" s="2">
        <v>3</v>
      </c>
      <c r="M2932" s="7">
        <f t="shared" si="180"/>
        <v>3555</v>
      </c>
      <c r="N2932" s="7">
        <f t="shared" si="181"/>
        <v>3876</v>
      </c>
      <c r="O2932" s="2">
        <v>63</v>
      </c>
      <c r="P2932" s="8">
        <f t="shared" si="182"/>
        <v>3939</v>
      </c>
      <c r="Q2932" s="8">
        <f t="shared" si="183"/>
        <v>321</v>
      </c>
      <c r="R2932" s="2" t="s">
        <v>50</v>
      </c>
      <c r="S2932" s="24" cm="1">
        <f t="array" ref="S2932">_xlfn.IFS(P2932&lt;5000, P2932*2%,  P2932&lt;25000, P2932*5%, P2932&lt;50000, P2932*7%, P2932&lt;10000, P2932*9%, P2932&lt;250000, P2932*12%, P2932&gt;=250000, P2932*15%)</f>
        <v>78.78</v>
      </c>
    </row>
    <row r="2933" spans="1:19" x14ac:dyDescent="0.3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>VLOOKUP(F2933,'Customer Info'!A:B,2,FALSE)</f>
        <v>Annie</v>
      </c>
      <c r="H2933" s="6" t="str">
        <f>VLOOKUP(F2933,'Customer Info'!A:C,3,FALSE)</f>
        <v>Zypern</v>
      </c>
      <c r="I2933" s="6" t="str">
        <f>VLOOKUP(F2933,'Customer Info'!A:E,4,FALSE)</f>
        <v>Consumer</v>
      </c>
      <c r="J2933" s="2">
        <v>8738</v>
      </c>
      <c r="K2933" s="2">
        <v>8162</v>
      </c>
      <c r="L2933" s="2">
        <v>3</v>
      </c>
      <c r="M2933" s="7">
        <f t="shared" si="180"/>
        <v>24486</v>
      </c>
      <c r="N2933" s="7">
        <f t="shared" si="181"/>
        <v>26214</v>
      </c>
      <c r="O2933" s="2">
        <v>29</v>
      </c>
      <c r="P2933" s="8">
        <f t="shared" si="182"/>
        <v>26243</v>
      </c>
      <c r="Q2933" s="8">
        <f t="shared" si="183"/>
        <v>1728</v>
      </c>
      <c r="R2933" s="2" t="s">
        <v>28</v>
      </c>
      <c r="S2933" s="24" cm="1">
        <f t="array" ref="S2933">_xlfn.IFS(P2933&lt;5000, P2933*2%,  P2933&lt;25000, P2933*5%, P2933&lt;50000, P2933*7%, P2933&lt;10000, P2933*9%, P2933&lt;250000, P2933*12%, P2933&gt;=250000, P2933*15%)</f>
        <v>1837.0100000000002</v>
      </c>
    </row>
    <row r="2934" spans="1:19" x14ac:dyDescent="0.3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>VLOOKUP(F2934,'Customer Info'!A:B,2,FALSE)</f>
        <v>Kelly</v>
      </c>
      <c r="H2934" s="6" t="str">
        <f>VLOOKUP(F2934,'Customer Info'!A:C,3,FALSE)</f>
        <v>Collister</v>
      </c>
      <c r="I2934" s="6" t="str">
        <f>VLOOKUP(F2934,'Customer Info'!A:E,4,FALSE)</f>
        <v>Corporate</v>
      </c>
      <c r="J2934" s="2">
        <v>1512</v>
      </c>
      <c r="K2934" s="2">
        <v>1497</v>
      </c>
      <c r="L2934" s="2">
        <v>9</v>
      </c>
      <c r="M2934" s="7">
        <f t="shared" si="180"/>
        <v>13473</v>
      </c>
      <c r="N2934" s="7">
        <f t="shared" si="181"/>
        <v>13608</v>
      </c>
      <c r="O2934" s="2">
        <v>63</v>
      </c>
      <c r="P2934" s="8">
        <f t="shared" si="182"/>
        <v>13671</v>
      </c>
      <c r="Q2934" s="8">
        <f t="shared" si="183"/>
        <v>135</v>
      </c>
      <c r="R2934" s="2" t="s">
        <v>56</v>
      </c>
      <c r="S2934" s="24" cm="1">
        <f t="array" ref="S2934">_xlfn.IFS(P2934&lt;5000, P2934*2%,  P2934&lt;25000, P2934*5%, P2934&lt;50000, P2934*7%, P2934&lt;10000, P2934*9%, P2934&lt;250000, P2934*12%, P2934&gt;=250000, P2934*15%)</f>
        <v>683.55000000000007</v>
      </c>
    </row>
    <row r="2935" spans="1:19" x14ac:dyDescent="0.3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>VLOOKUP(F2935,'Customer Info'!A:B,2,FALSE)</f>
        <v>John</v>
      </c>
      <c r="H2935" s="6" t="str">
        <f>VLOOKUP(F2935,'Customer Info'!A:C,3,FALSE)</f>
        <v>Grady</v>
      </c>
      <c r="I2935" s="6" t="str">
        <f>VLOOKUP(F2935,'Customer Info'!A:E,4,FALSE)</f>
        <v>Corporate</v>
      </c>
      <c r="J2935" s="2">
        <v>679</v>
      </c>
      <c r="K2935" s="2">
        <v>654</v>
      </c>
      <c r="L2935" s="2">
        <v>2</v>
      </c>
      <c r="M2935" s="7">
        <f t="shared" si="180"/>
        <v>1308</v>
      </c>
      <c r="N2935" s="7">
        <f t="shared" si="181"/>
        <v>1358</v>
      </c>
      <c r="O2935" s="2">
        <v>67</v>
      </c>
      <c r="P2935" s="8">
        <f t="shared" si="182"/>
        <v>1425</v>
      </c>
      <c r="Q2935" s="8">
        <f t="shared" si="183"/>
        <v>50</v>
      </c>
      <c r="R2935" s="2" t="s">
        <v>28</v>
      </c>
      <c r="S2935" s="24" cm="1">
        <f t="array" ref="S2935">_xlfn.IFS(P2935&lt;5000, P2935*2%,  P2935&lt;25000, P2935*5%, P2935&lt;50000, P2935*7%, P2935&lt;10000, P2935*9%, P2935&lt;250000, P2935*12%, P2935&gt;=250000, P2935*15%)</f>
        <v>28.5</v>
      </c>
    </row>
    <row r="2936" spans="1:19" x14ac:dyDescent="0.3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>VLOOKUP(F2936,'Customer Info'!A:B,2,FALSE)</f>
        <v>Andy</v>
      </c>
      <c r="H2936" s="6" t="str">
        <f>VLOOKUP(F2936,'Customer Info'!A:C,3,FALSE)</f>
        <v>Yotov</v>
      </c>
      <c r="I2936" s="6" t="str">
        <f>VLOOKUP(F2936,'Customer Info'!A:E,4,FALSE)</f>
        <v>Home Office</v>
      </c>
      <c r="J2936" s="2">
        <v>8686</v>
      </c>
      <c r="K2936" s="2">
        <v>8035</v>
      </c>
      <c r="L2936" s="2">
        <v>3</v>
      </c>
      <c r="M2936" s="7">
        <f t="shared" si="180"/>
        <v>24105</v>
      </c>
      <c r="N2936" s="7">
        <f t="shared" si="181"/>
        <v>26058</v>
      </c>
      <c r="O2936" s="2">
        <v>40</v>
      </c>
      <c r="P2936" s="8">
        <f t="shared" si="182"/>
        <v>26098</v>
      </c>
      <c r="Q2936" s="8">
        <f t="shared" si="183"/>
        <v>1953</v>
      </c>
      <c r="R2936" s="2" t="s">
        <v>56</v>
      </c>
      <c r="S2936" s="24" cm="1">
        <f t="array" ref="S2936">_xlfn.IFS(P2936&lt;5000, P2936*2%,  P2936&lt;25000, P2936*5%, P2936&lt;50000, P2936*7%, P2936&lt;10000, P2936*9%, P2936&lt;250000, P2936*12%, P2936&gt;=250000, P2936*15%)</f>
        <v>1826.8600000000001</v>
      </c>
    </row>
    <row r="2937" spans="1:19" x14ac:dyDescent="0.3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>VLOOKUP(F2937,'Customer Info'!A:B,2,FALSE)</f>
        <v>Yana</v>
      </c>
      <c r="H2937" s="6" t="str">
        <f>VLOOKUP(F2937,'Customer Info'!A:C,3,FALSE)</f>
        <v>Sorensen</v>
      </c>
      <c r="I2937" s="6" t="str">
        <f>VLOOKUP(F2937,'Customer Info'!A:E,4,FALSE)</f>
        <v>Corporate</v>
      </c>
      <c r="J2937" s="2">
        <v>1834</v>
      </c>
      <c r="K2937" s="2">
        <v>1716</v>
      </c>
      <c r="L2937" s="2">
        <v>5</v>
      </c>
      <c r="M2937" s="7">
        <f t="shared" si="180"/>
        <v>8580</v>
      </c>
      <c r="N2937" s="7">
        <f t="shared" si="181"/>
        <v>9170</v>
      </c>
      <c r="O2937" s="2">
        <v>55</v>
      </c>
      <c r="P2937" s="8">
        <f t="shared" si="182"/>
        <v>9225</v>
      </c>
      <c r="Q2937" s="8">
        <f t="shared" si="183"/>
        <v>590</v>
      </c>
      <c r="R2937" s="2" t="s">
        <v>28</v>
      </c>
      <c r="S2937" s="24" cm="1">
        <f t="array" ref="S2937">_xlfn.IFS(P2937&lt;5000, P2937*2%,  P2937&lt;25000, P2937*5%, P2937&lt;50000, P2937*7%, P2937&lt;10000, P2937*9%, P2937&lt;250000, P2937*12%, P2937&gt;=250000, P2937*15%)</f>
        <v>461.25</v>
      </c>
    </row>
    <row r="2938" spans="1:19" x14ac:dyDescent="0.3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>VLOOKUP(F2938,'Customer Info'!A:B,2,FALSE)</f>
        <v>Steven</v>
      </c>
      <c r="H2938" s="6" t="str">
        <f>VLOOKUP(F2938,'Customer Info'!A:C,3,FALSE)</f>
        <v>Roelle</v>
      </c>
      <c r="I2938" s="6" t="str">
        <f>VLOOKUP(F2938,'Customer Info'!A:E,4,FALSE)</f>
        <v>Consumer</v>
      </c>
      <c r="J2938" s="2">
        <v>8022</v>
      </c>
      <c r="K2938" s="2">
        <v>7868</v>
      </c>
      <c r="L2938" s="2">
        <v>3</v>
      </c>
      <c r="M2938" s="7">
        <f t="shared" si="180"/>
        <v>23604</v>
      </c>
      <c r="N2938" s="7">
        <f t="shared" si="181"/>
        <v>24066</v>
      </c>
      <c r="O2938" s="2">
        <v>59</v>
      </c>
      <c r="P2938" s="8">
        <f t="shared" si="182"/>
        <v>24125</v>
      </c>
      <c r="Q2938" s="8">
        <f t="shared" si="183"/>
        <v>462</v>
      </c>
      <c r="R2938" s="2" t="s">
        <v>28</v>
      </c>
      <c r="S2938" s="24" cm="1">
        <f t="array" ref="S2938">_xlfn.IFS(P2938&lt;5000, P2938*2%,  P2938&lt;25000, P2938*5%, P2938&lt;50000, P2938*7%, P2938&lt;10000, P2938*9%, P2938&lt;250000, P2938*12%, P2938&gt;=250000, P2938*15%)</f>
        <v>1206.25</v>
      </c>
    </row>
    <row r="2939" spans="1:19" x14ac:dyDescent="0.3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>VLOOKUP(F2939,'Customer Info'!A:B,2,FALSE)</f>
        <v>Benjamin</v>
      </c>
      <c r="H2939" s="6" t="str">
        <f>VLOOKUP(F2939,'Customer Info'!A:C,3,FALSE)</f>
        <v>Patterson</v>
      </c>
      <c r="I2939" s="6" t="str">
        <f>VLOOKUP(F2939,'Customer Info'!A:E,4,FALSE)</f>
        <v>Home Office</v>
      </c>
      <c r="J2939" s="2">
        <v>1528</v>
      </c>
      <c r="K2939" s="2">
        <v>1348</v>
      </c>
      <c r="L2939" s="2">
        <v>3</v>
      </c>
      <c r="M2939" s="7">
        <f t="shared" si="180"/>
        <v>4044</v>
      </c>
      <c r="N2939" s="7">
        <f t="shared" si="181"/>
        <v>4584</v>
      </c>
      <c r="O2939" s="2">
        <v>27</v>
      </c>
      <c r="P2939" s="8">
        <f t="shared" si="182"/>
        <v>4611</v>
      </c>
      <c r="Q2939" s="8">
        <f t="shared" si="183"/>
        <v>540</v>
      </c>
      <c r="R2939" s="2" t="s">
        <v>28</v>
      </c>
      <c r="S2939" s="24" cm="1">
        <f t="array" ref="S2939">_xlfn.IFS(P2939&lt;5000, P2939*2%,  P2939&lt;25000, P2939*5%, P2939&lt;50000, P2939*7%, P2939&lt;10000, P2939*9%, P2939&lt;250000, P2939*12%, P2939&gt;=250000, P2939*15%)</f>
        <v>92.22</v>
      </c>
    </row>
    <row r="2940" spans="1:19" x14ac:dyDescent="0.3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>VLOOKUP(F2940,'Customer Info'!A:B,2,FALSE)</f>
        <v>Gary</v>
      </c>
      <c r="H2940" s="6" t="str">
        <f>VLOOKUP(F2940,'Customer Info'!A:C,3,FALSE)</f>
        <v>Zandusky</v>
      </c>
      <c r="I2940" s="6" t="str">
        <f>VLOOKUP(F2940,'Customer Info'!A:E,4,FALSE)</f>
        <v>Consumer</v>
      </c>
      <c r="J2940" s="2">
        <v>4577</v>
      </c>
      <c r="K2940" s="2">
        <v>4285</v>
      </c>
      <c r="L2940" s="2">
        <v>3</v>
      </c>
      <c r="M2940" s="7">
        <f t="shared" si="180"/>
        <v>12855</v>
      </c>
      <c r="N2940" s="7">
        <f t="shared" si="181"/>
        <v>13731</v>
      </c>
      <c r="O2940" s="2">
        <v>46</v>
      </c>
      <c r="P2940" s="8">
        <f t="shared" si="182"/>
        <v>13777</v>
      </c>
      <c r="Q2940" s="8">
        <f t="shared" si="183"/>
        <v>876</v>
      </c>
      <c r="R2940" s="2" t="s">
        <v>28</v>
      </c>
      <c r="S2940" s="24" cm="1">
        <f t="array" ref="S2940">_xlfn.IFS(P2940&lt;5000, P2940*2%,  P2940&lt;25000, P2940*5%, P2940&lt;50000, P2940*7%, P2940&lt;10000, P2940*9%, P2940&lt;250000, P2940*12%, P2940&gt;=250000, P2940*15%)</f>
        <v>688.85</v>
      </c>
    </row>
    <row r="2941" spans="1:19" x14ac:dyDescent="0.3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>VLOOKUP(F2941,'Customer Info'!A:B,2,FALSE)</f>
        <v>Ralph</v>
      </c>
      <c r="H2941" s="6" t="str">
        <f>VLOOKUP(F2941,'Customer Info'!A:C,3,FALSE)</f>
        <v>Arnett</v>
      </c>
      <c r="I2941" s="6" t="str">
        <f>VLOOKUP(F2941,'Customer Info'!A:E,4,FALSE)</f>
        <v>Consumer</v>
      </c>
      <c r="J2941" s="2">
        <v>6768</v>
      </c>
      <c r="K2941" s="2">
        <v>6512</v>
      </c>
      <c r="L2941" s="2">
        <v>1</v>
      </c>
      <c r="M2941" s="7">
        <f t="shared" si="180"/>
        <v>6512</v>
      </c>
      <c r="N2941" s="7">
        <f t="shared" si="181"/>
        <v>6768</v>
      </c>
      <c r="O2941" s="2">
        <v>40</v>
      </c>
      <c r="P2941" s="8">
        <f t="shared" si="182"/>
        <v>6808</v>
      </c>
      <c r="Q2941" s="8">
        <f t="shared" si="183"/>
        <v>256</v>
      </c>
      <c r="R2941" s="2" t="s">
        <v>26</v>
      </c>
      <c r="S2941" s="24" cm="1">
        <f t="array" ref="S2941">_xlfn.IFS(P2941&lt;5000, P2941*2%,  P2941&lt;25000, P2941*5%, P2941&lt;50000, P2941*7%, P2941&lt;10000, P2941*9%, P2941&lt;250000, P2941*12%, P2941&gt;=250000, P2941*15%)</f>
        <v>340.40000000000003</v>
      </c>
    </row>
    <row r="2942" spans="1:19" x14ac:dyDescent="0.3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>VLOOKUP(F2942,'Customer Info'!A:B,2,FALSE)</f>
        <v>Michelle</v>
      </c>
      <c r="H2942" s="6" t="str">
        <f>VLOOKUP(F2942,'Customer Info'!A:C,3,FALSE)</f>
        <v>Arnett</v>
      </c>
      <c r="I2942" s="6" t="str">
        <f>VLOOKUP(F2942,'Customer Info'!A:E,4,FALSE)</f>
        <v>Consumer</v>
      </c>
      <c r="J2942" s="2">
        <v>1718</v>
      </c>
      <c r="K2942" s="2">
        <v>1545</v>
      </c>
      <c r="L2942" s="2">
        <v>5</v>
      </c>
      <c r="M2942" s="7">
        <f t="shared" si="180"/>
        <v>7725</v>
      </c>
      <c r="N2942" s="7">
        <f t="shared" si="181"/>
        <v>8590</v>
      </c>
      <c r="O2942" s="2">
        <v>81</v>
      </c>
      <c r="P2942" s="8">
        <f t="shared" si="182"/>
        <v>8671</v>
      </c>
      <c r="Q2942" s="8">
        <f t="shared" si="183"/>
        <v>865</v>
      </c>
      <c r="R2942" s="2" t="s">
        <v>28</v>
      </c>
      <c r="S2942" s="24" cm="1">
        <f t="array" ref="S2942">_xlfn.IFS(P2942&lt;5000, P2942*2%,  P2942&lt;25000, P2942*5%, P2942&lt;50000, P2942*7%, P2942&lt;10000, P2942*9%, P2942&lt;250000, P2942*12%, P2942&gt;=250000, P2942*15%)</f>
        <v>433.55</v>
      </c>
    </row>
    <row r="2943" spans="1:19" x14ac:dyDescent="0.3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>VLOOKUP(F2943,'Customer Info'!A:B,2,FALSE)</f>
        <v>Filia</v>
      </c>
      <c r="H2943" s="6" t="str">
        <f>VLOOKUP(F2943,'Customer Info'!A:C,3,FALSE)</f>
        <v>McAdams</v>
      </c>
      <c r="I2943" s="6" t="str">
        <f>VLOOKUP(F2943,'Customer Info'!A:E,4,FALSE)</f>
        <v>Consumer</v>
      </c>
      <c r="J2943" s="2">
        <v>162</v>
      </c>
      <c r="K2943" s="2">
        <v>148</v>
      </c>
      <c r="L2943" s="2">
        <v>1</v>
      </c>
      <c r="M2943" s="7">
        <f t="shared" si="180"/>
        <v>148</v>
      </c>
      <c r="N2943" s="7">
        <f t="shared" si="181"/>
        <v>162</v>
      </c>
      <c r="O2943" s="2">
        <v>30</v>
      </c>
      <c r="P2943" s="8">
        <f t="shared" si="182"/>
        <v>192</v>
      </c>
      <c r="Q2943" s="8">
        <f t="shared" si="183"/>
        <v>14</v>
      </c>
      <c r="R2943" s="2" t="s">
        <v>28</v>
      </c>
      <c r="S2943" s="24" cm="1">
        <f t="array" ref="S2943">_xlfn.IFS(P2943&lt;5000, P2943*2%,  P2943&lt;25000, P2943*5%, P2943&lt;50000, P2943*7%, P2943&lt;10000, P2943*9%, P2943&lt;250000, P2943*12%, P2943&gt;=250000, P2943*15%)</f>
        <v>3.84</v>
      </c>
    </row>
    <row r="2944" spans="1:19" x14ac:dyDescent="0.3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>VLOOKUP(F2944,'Customer Info'!A:B,2,FALSE)</f>
        <v>Philisse</v>
      </c>
      <c r="H2944" s="6" t="str">
        <f>VLOOKUP(F2944,'Customer Info'!A:C,3,FALSE)</f>
        <v>Overcash</v>
      </c>
      <c r="I2944" s="6" t="str">
        <f>VLOOKUP(F2944,'Customer Info'!A:E,4,FALSE)</f>
        <v>Home Office</v>
      </c>
      <c r="J2944" s="2">
        <v>1601</v>
      </c>
      <c r="K2944" s="2">
        <v>1510</v>
      </c>
      <c r="L2944" s="2">
        <v>1</v>
      </c>
      <c r="M2944" s="7">
        <f t="shared" si="180"/>
        <v>1510</v>
      </c>
      <c r="N2944" s="7">
        <f t="shared" si="181"/>
        <v>1601</v>
      </c>
      <c r="O2944" s="2">
        <v>28</v>
      </c>
      <c r="P2944" s="8">
        <f t="shared" si="182"/>
        <v>1629</v>
      </c>
      <c r="Q2944" s="8">
        <f t="shared" si="183"/>
        <v>91</v>
      </c>
      <c r="R2944" s="2" t="s">
        <v>26</v>
      </c>
      <c r="S2944" s="24" cm="1">
        <f t="array" ref="S2944">_xlfn.IFS(P2944&lt;5000, P2944*2%,  P2944&lt;25000, P2944*5%, P2944&lt;50000, P2944*7%, P2944&lt;10000, P2944*9%, P2944&lt;250000, P2944*12%, P2944&gt;=250000, P2944*15%)</f>
        <v>32.58</v>
      </c>
    </row>
    <row r="2945" spans="1:19" x14ac:dyDescent="0.3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>VLOOKUP(F2945,'Customer Info'!A:B,2,FALSE)</f>
        <v>Harold</v>
      </c>
      <c r="H2945" s="6" t="str">
        <f>VLOOKUP(F2945,'Customer Info'!A:C,3,FALSE)</f>
        <v>Dahlen</v>
      </c>
      <c r="I2945" s="6" t="str">
        <f>VLOOKUP(F2945,'Customer Info'!A:E,4,FALSE)</f>
        <v>Corporate</v>
      </c>
      <c r="J2945" s="2">
        <v>2706</v>
      </c>
      <c r="K2945" s="2">
        <v>2553</v>
      </c>
      <c r="L2945" s="2">
        <v>6</v>
      </c>
      <c r="M2945" s="7">
        <f t="shared" si="180"/>
        <v>15318</v>
      </c>
      <c r="N2945" s="7">
        <f t="shared" si="181"/>
        <v>16236</v>
      </c>
      <c r="O2945" s="2">
        <v>77</v>
      </c>
      <c r="P2945" s="8">
        <f t="shared" si="182"/>
        <v>16313</v>
      </c>
      <c r="Q2945" s="8">
        <f t="shared" si="183"/>
        <v>918</v>
      </c>
      <c r="R2945" s="2" t="s">
        <v>28</v>
      </c>
      <c r="S2945" s="24" cm="1">
        <f t="array" ref="S2945">_xlfn.IFS(P2945&lt;5000, P2945*2%,  P2945&lt;25000, P2945*5%, P2945&lt;50000, P2945*7%, P2945&lt;10000, P2945*9%, P2945&lt;250000, P2945*12%, P2945&gt;=250000, P2945*15%)</f>
        <v>815.65000000000009</v>
      </c>
    </row>
    <row r="2946" spans="1:19" x14ac:dyDescent="0.3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>VLOOKUP(F2946,'Customer Info'!A:B,2,FALSE)</f>
        <v>Emily</v>
      </c>
      <c r="H2946" s="6" t="str">
        <f>VLOOKUP(F2946,'Customer Info'!A:C,3,FALSE)</f>
        <v>Burns</v>
      </c>
      <c r="I2946" s="6" t="str">
        <f>VLOOKUP(F2946,'Customer Info'!A:E,4,FALSE)</f>
        <v>Consumer</v>
      </c>
      <c r="J2946" s="2">
        <v>3176</v>
      </c>
      <c r="K2946" s="2">
        <v>3116</v>
      </c>
      <c r="L2946" s="2">
        <v>3</v>
      </c>
      <c r="M2946" s="7">
        <f t="shared" si="180"/>
        <v>9348</v>
      </c>
      <c r="N2946" s="7">
        <f t="shared" si="181"/>
        <v>9528</v>
      </c>
      <c r="O2946" s="2">
        <v>37</v>
      </c>
      <c r="P2946" s="8">
        <f t="shared" si="182"/>
        <v>9565</v>
      </c>
      <c r="Q2946" s="8">
        <f t="shared" si="183"/>
        <v>180</v>
      </c>
      <c r="R2946" s="2" t="s">
        <v>50</v>
      </c>
      <c r="S2946" s="24" cm="1">
        <f t="array" ref="S2946">_xlfn.IFS(P2946&lt;5000, P2946*2%,  P2946&lt;25000, P2946*5%, P2946&lt;50000, P2946*7%, P2946&lt;10000, P2946*9%, P2946&lt;250000, P2946*12%, P2946&gt;=250000, P2946*15%)</f>
        <v>478.25</v>
      </c>
    </row>
    <row r="2947" spans="1:19" x14ac:dyDescent="0.3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>VLOOKUP(F2947,'Customer Info'!A:B,2,FALSE)</f>
        <v>Rick</v>
      </c>
      <c r="H2947" s="6" t="str">
        <f>VLOOKUP(F2947,'Customer Info'!A:C,3,FALSE)</f>
        <v>Duston</v>
      </c>
      <c r="I2947" s="6" t="str">
        <f>VLOOKUP(F2947,'Customer Info'!A:E,4,FALSE)</f>
        <v>Consumer</v>
      </c>
      <c r="J2947" s="2">
        <v>9214</v>
      </c>
      <c r="K2947" s="2">
        <v>8295</v>
      </c>
      <c r="L2947" s="2">
        <v>1</v>
      </c>
      <c r="M2947" s="7">
        <f t="shared" si="180"/>
        <v>8295</v>
      </c>
      <c r="N2947" s="7">
        <f t="shared" si="181"/>
        <v>9214</v>
      </c>
      <c r="O2947" s="2">
        <v>23</v>
      </c>
      <c r="P2947" s="8">
        <f t="shared" si="182"/>
        <v>9237</v>
      </c>
      <c r="Q2947" s="8">
        <f t="shared" si="183"/>
        <v>919</v>
      </c>
      <c r="R2947" s="2" t="s">
        <v>26</v>
      </c>
      <c r="S2947" s="24" cm="1">
        <f t="array" ref="S2947">_xlfn.IFS(P2947&lt;5000, P2947*2%,  P2947&lt;25000, P2947*5%, P2947&lt;50000, P2947*7%, P2947&lt;10000, P2947*9%, P2947&lt;250000, P2947*12%, P2947&gt;=250000, P2947*15%)</f>
        <v>461.85</v>
      </c>
    </row>
    <row r="2948" spans="1:19" x14ac:dyDescent="0.3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>VLOOKUP(F2948,'Customer Info'!A:B,2,FALSE)</f>
        <v>Sanjit</v>
      </c>
      <c r="H2948" s="6" t="str">
        <f>VLOOKUP(F2948,'Customer Info'!A:C,3,FALSE)</f>
        <v>Chand</v>
      </c>
      <c r="I2948" s="6" t="str">
        <f>VLOOKUP(F2948,'Customer Info'!A:E,4,FALSE)</f>
        <v>Corporate</v>
      </c>
      <c r="J2948" s="2">
        <v>1703</v>
      </c>
      <c r="K2948" s="2">
        <v>1639</v>
      </c>
      <c r="L2948" s="2">
        <v>1</v>
      </c>
      <c r="M2948" s="7">
        <f t="shared" si="180"/>
        <v>1639</v>
      </c>
      <c r="N2948" s="7">
        <f t="shared" si="181"/>
        <v>1703</v>
      </c>
      <c r="O2948" s="2">
        <v>54</v>
      </c>
      <c r="P2948" s="8">
        <f t="shared" si="182"/>
        <v>1757</v>
      </c>
      <c r="Q2948" s="8">
        <f t="shared" si="183"/>
        <v>64</v>
      </c>
      <c r="R2948" s="2" t="s">
        <v>28</v>
      </c>
      <c r="S2948" s="24" cm="1">
        <f t="array" ref="S2948">_xlfn.IFS(P2948&lt;5000, P2948*2%,  P2948&lt;25000, P2948*5%, P2948&lt;50000, P2948*7%, P2948&lt;10000, P2948*9%, P2948&lt;250000, P2948*12%, P2948&gt;=250000, P2948*15%)</f>
        <v>35.14</v>
      </c>
    </row>
    <row r="2949" spans="1:19" x14ac:dyDescent="0.3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>VLOOKUP(F2949,'Customer Info'!A:B,2,FALSE)</f>
        <v>Shirley</v>
      </c>
      <c r="H2949" s="6" t="str">
        <f>VLOOKUP(F2949,'Customer Info'!A:C,3,FALSE)</f>
        <v>Schmidt</v>
      </c>
      <c r="I2949" s="6" t="str">
        <f>VLOOKUP(F2949,'Customer Info'!A:E,4,FALSE)</f>
        <v>Consumer</v>
      </c>
      <c r="J2949" s="2">
        <v>7922</v>
      </c>
      <c r="K2949" s="2">
        <v>7328</v>
      </c>
      <c r="L2949" s="2">
        <v>2</v>
      </c>
      <c r="M2949" s="7">
        <f t="shared" si="180"/>
        <v>14656</v>
      </c>
      <c r="N2949" s="7">
        <f t="shared" si="181"/>
        <v>15844</v>
      </c>
      <c r="O2949" s="2">
        <v>93</v>
      </c>
      <c r="P2949" s="8">
        <f t="shared" si="182"/>
        <v>15937</v>
      </c>
      <c r="Q2949" s="8">
        <f t="shared" si="183"/>
        <v>1188</v>
      </c>
      <c r="R2949" s="2" t="s">
        <v>28</v>
      </c>
      <c r="S2949" s="24" cm="1">
        <f t="array" ref="S2949">_xlfn.IFS(P2949&lt;5000, P2949*2%,  P2949&lt;25000, P2949*5%, P2949&lt;50000, P2949*7%, P2949&lt;10000, P2949*9%, P2949&lt;250000, P2949*12%, P2949&gt;=250000, P2949*15%)</f>
        <v>796.85</v>
      </c>
    </row>
    <row r="2950" spans="1:19" x14ac:dyDescent="0.3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>VLOOKUP(F2950,'Customer Info'!A:B,2,FALSE)</f>
        <v>Tom</v>
      </c>
      <c r="H2950" s="6" t="str">
        <f>VLOOKUP(F2950,'Customer Info'!A:C,3,FALSE)</f>
        <v>Prescott</v>
      </c>
      <c r="I2950" s="6" t="str">
        <f>VLOOKUP(F2950,'Customer Info'!A:E,4,FALSE)</f>
        <v>Corporate</v>
      </c>
      <c r="J2950" s="2">
        <v>60</v>
      </c>
      <c r="K2950" s="2">
        <v>55</v>
      </c>
      <c r="L2950" s="2">
        <v>2</v>
      </c>
      <c r="M2950" s="7">
        <f t="shared" si="180"/>
        <v>110</v>
      </c>
      <c r="N2950" s="7">
        <f t="shared" si="181"/>
        <v>120</v>
      </c>
      <c r="O2950" s="2">
        <v>10</v>
      </c>
      <c r="P2950" s="8">
        <f t="shared" si="182"/>
        <v>130</v>
      </c>
      <c r="Q2950" s="8">
        <f t="shared" si="183"/>
        <v>10</v>
      </c>
      <c r="R2950" s="2" t="s">
        <v>28</v>
      </c>
      <c r="S2950" s="24" cm="1">
        <f t="array" ref="S2950">_xlfn.IFS(P2950&lt;5000, P2950*2%,  P2950&lt;25000, P2950*5%, P2950&lt;50000, P2950*7%, P2950&lt;10000, P2950*9%, P2950&lt;250000, P2950*12%, P2950&gt;=250000, P2950*15%)</f>
        <v>2.6</v>
      </c>
    </row>
    <row r="2951" spans="1:19" x14ac:dyDescent="0.3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>VLOOKUP(F2951,'Customer Info'!A:B,2,FALSE)</f>
        <v>John</v>
      </c>
      <c r="H2951" s="6" t="str">
        <f>VLOOKUP(F2951,'Customer Info'!A:C,3,FALSE)</f>
        <v>Lucas</v>
      </c>
      <c r="I2951" s="6" t="str">
        <f>VLOOKUP(F2951,'Customer Info'!A:E,4,FALSE)</f>
        <v>Corporate</v>
      </c>
      <c r="J2951" s="2">
        <v>1568</v>
      </c>
      <c r="K2951" s="2">
        <v>1495</v>
      </c>
      <c r="L2951" s="2">
        <v>1</v>
      </c>
      <c r="M2951" s="7">
        <f t="shared" si="180"/>
        <v>1495</v>
      </c>
      <c r="N2951" s="7">
        <f t="shared" si="181"/>
        <v>1568</v>
      </c>
      <c r="O2951" s="2">
        <v>88</v>
      </c>
      <c r="P2951" s="8">
        <f t="shared" si="182"/>
        <v>1656</v>
      </c>
      <c r="Q2951" s="8">
        <f t="shared" si="183"/>
        <v>73</v>
      </c>
      <c r="R2951" s="2" t="s">
        <v>28</v>
      </c>
      <c r="S2951" s="24" cm="1">
        <f t="array" ref="S2951">_xlfn.IFS(P2951&lt;5000, P2951*2%,  P2951&lt;25000, P2951*5%, P2951&lt;50000, P2951*7%, P2951&lt;10000, P2951*9%, P2951&lt;250000, P2951*12%, P2951&gt;=250000, P2951*15%)</f>
        <v>33.119999999999997</v>
      </c>
    </row>
    <row r="2952" spans="1:19" x14ac:dyDescent="0.3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>VLOOKUP(F2952,'Customer Info'!A:B,2,FALSE)</f>
        <v>Tom</v>
      </c>
      <c r="H2952" s="6" t="str">
        <f>VLOOKUP(F2952,'Customer Info'!A:C,3,FALSE)</f>
        <v>Prescott</v>
      </c>
      <c r="I2952" s="6" t="str">
        <f>VLOOKUP(F2952,'Customer Info'!A:E,4,FALSE)</f>
        <v>Corporate</v>
      </c>
      <c r="J2952" s="2">
        <v>82</v>
      </c>
      <c r="K2952" s="2">
        <v>79</v>
      </c>
      <c r="L2952" s="2">
        <v>5</v>
      </c>
      <c r="M2952" s="7">
        <f t="shared" si="180"/>
        <v>395</v>
      </c>
      <c r="N2952" s="7">
        <f t="shared" si="181"/>
        <v>410</v>
      </c>
      <c r="O2952" s="2">
        <v>10</v>
      </c>
      <c r="P2952" s="8">
        <f t="shared" si="182"/>
        <v>420</v>
      </c>
      <c r="Q2952" s="8">
        <f t="shared" si="183"/>
        <v>15</v>
      </c>
      <c r="R2952" s="2" t="s">
        <v>26</v>
      </c>
      <c r="S2952" s="24" cm="1">
        <f t="array" ref="S2952">_xlfn.IFS(P2952&lt;5000, P2952*2%,  P2952&lt;25000, P2952*5%, P2952&lt;50000, P2952*7%, P2952&lt;10000, P2952*9%, P2952&lt;250000, P2952*12%, P2952&gt;=250000, P2952*15%)</f>
        <v>8.4</v>
      </c>
    </row>
    <row r="2953" spans="1:19" x14ac:dyDescent="0.3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>VLOOKUP(F2953,'Customer Info'!A:B,2,FALSE)</f>
        <v>Corinna</v>
      </c>
      <c r="H2953" s="6" t="str">
        <f>VLOOKUP(F2953,'Customer Info'!A:C,3,FALSE)</f>
        <v>Mitchell</v>
      </c>
      <c r="I2953" s="6" t="str">
        <f>VLOOKUP(F2953,'Customer Info'!A:E,4,FALSE)</f>
        <v>Consumer</v>
      </c>
      <c r="J2953" s="2">
        <v>61</v>
      </c>
      <c r="K2953" s="2">
        <v>57</v>
      </c>
      <c r="L2953" s="2">
        <v>5</v>
      </c>
      <c r="M2953" s="7">
        <f t="shared" si="180"/>
        <v>285</v>
      </c>
      <c r="N2953" s="7">
        <f t="shared" si="181"/>
        <v>305</v>
      </c>
      <c r="O2953" s="2">
        <v>10</v>
      </c>
      <c r="P2953" s="8">
        <f t="shared" si="182"/>
        <v>315</v>
      </c>
      <c r="Q2953" s="8">
        <f t="shared" si="183"/>
        <v>20</v>
      </c>
      <c r="R2953" s="2" t="s">
        <v>50</v>
      </c>
      <c r="S2953" s="24" cm="1">
        <f t="array" ref="S2953">_xlfn.IFS(P2953&lt;5000, P2953*2%,  P2953&lt;25000, P2953*5%, P2953&lt;50000, P2953*7%, P2953&lt;10000, P2953*9%, P2953&lt;250000, P2953*12%, P2953&gt;=250000, P2953*15%)</f>
        <v>6.3</v>
      </c>
    </row>
    <row r="2954" spans="1:19" x14ac:dyDescent="0.3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>VLOOKUP(F2954,'Customer Info'!A:B,2,FALSE)</f>
        <v>Darren</v>
      </c>
      <c r="H2954" s="6" t="str">
        <f>VLOOKUP(F2954,'Customer Info'!A:C,3,FALSE)</f>
        <v>Powers</v>
      </c>
      <c r="I2954" s="6" t="str">
        <f>VLOOKUP(F2954,'Customer Info'!A:E,4,FALSE)</f>
        <v>Corporate</v>
      </c>
      <c r="J2954" s="2">
        <v>2342</v>
      </c>
      <c r="K2954" s="2">
        <v>2210</v>
      </c>
      <c r="L2954" s="2">
        <v>1</v>
      </c>
      <c r="M2954" s="7">
        <f t="shared" si="180"/>
        <v>2210</v>
      </c>
      <c r="N2954" s="7">
        <f t="shared" si="181"/>
        <v>2342</v>
      </c>
      <c r="O2954" s="2">
        <v>25</v>
      </c>
      <c r="P2954" s="8">
        <f t="shared" si="182"/>
        <v>2367</v>
      </c>
      <c r="Q2954" s="8">
        <f t="shared" si="183"/>
        <v>132</v>
      </c>
      <c r="R2954" s="2" t="s">
        <v>50</v>
      </c>
      <c r="S2954" s="24" cm="1">
        <f t="array" ref="S2954">_xlfn.IFS(P2954&lt;5000, P2954*2%,  P2954&lt;25000, P2954*5%, P2954&lt;50000, P2954*7%, P2954&lt;10000, P2954*9%, P2954&lt;250000, P2954*12%, P2954&gt;=250000, P2954*15%)</f>
        <v>47.34</v>
      </c>
    </row>
    <row r="2955" spans="1:19" x14ac:dyDescent="0.3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>VLOOKUP(F2955,'Customer Info'!A:B,2,FALSE)</f>
        <v>Lisa</v>
      </c>
      <c r="H2955" s="6" t="str">
        <f>VLOOKUP(F2955,'Customer Info'!A:C,3,FALSE)</f>
        <v>Ryan</v>
      </c>
      <c r="I2955" s="6" t="str">
        <f>VLOOKUP(F2955,'Customer Info'!A:E,4,FALSE)</f>
        <v>Corporate</v>
      </c>
      <c r="J2955" s="2">
        <v>520</v>
      </c>
      <c r="K2955" s="2">
        <v>477</v>
      </c>
      <c r="L2955" s="2">
        <v>4</v>
      </c>
      <c r="M2955" s="7">
        <f t="shared" ref="M2955:M3018" si="184">K2955*L2955</f>
        <v>1908</v>
      </c>
      <c r="N2955" s="7">
        <f t="shared" ref="N2955:N3018" si="185">J2955*L2955</f>
        <v>2080</v>
      </c>
      <c r="O2955" s="2">
        <v>72</v>
      </c>
      <c r="P2955" s="8">
        <f t="shared" ref="P2955:P3018" si="186">N2955+O2955</f>
        <v>2152</v>
      </c>
      <c r="Q2955" s="8">
        <f t="shared" ref="Q2955:Q3018" si="187">N2955-M2955</f>
        <v>172</v>
      </c>
      <c r="R2955" s="2" t="s">
        <v>50</v>
      </c>
      <c r="S2955" s="24" cm="1">
        <f t="array" ref="S2955">_xlfn.IFS(P2955&lt;5000, P2955*2%,  P2955&lt;25000, P2955*5%, P2955&lt;50000, P2955*7%, P2955&lt;10000, P2955*9%, P2955&lt;250000, P2955*12%, P2955&gt;=250000, P2955*15%)</f>
        <v>43.04</v>
      </c>
    </row>
    <row r="2956" spans="1:19" x14ac:dyDescent="0.3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>VLOOKUP(F2956,'Customer Info'!A:B,2,FALSE)</f>
        <v>Philip</v>
      </c>
      <c r="H2956" s="6" t="str">
        <f>VLOOKUP(F2956,'Customer Info'!A:C,3,FALSE)</f>
        <v>Fox</v>
      </c>
      <c r="I2956" s="6" t="str">
        <f>VLOOKUP(F2956,'Customer Info'!A:E,4,FALSE)</f>
        <v>Consumer</v>
      </c>
      <c r="J2956" s="2">
        <v>8752</v>
      </c>
      <c r="K2956" s="2">
        <v>7877</v>
      </c>
      <c r="L2956" s="2">
        <v>1</v>
      </c>
      <c r="M2956" s="7">
        <f t="shared" si="184"/>
        <v>7877</v>
      </c>
      <c r="N2956" s="7">
        <f t="shared" si="185"/>
        <v>8752</v>
      </c>
      <c r="O2956" s="2">
        <v>55</v>
      </c>
      <c r="P2956" s="8">
        <f t="shared" si="186"/>
        <v>8807</v>
      </c>
      <c r="Q2956" s="8">
        <f t="shared" si="187"/>
        <v>875</v>
      </c>
      <c r="R2956" s="2" t="s">
        <v>28</v>
      </c>
      <c r="S2956" s="24" cm="1">
        <f t="array" ref="S2956">_xlfn.IFS(P2956&lt;5000, P2956*2%,  P2956&lt;25000, P2956*5%, P2956&lt;50000, P2956*7%, P2956&lt;10000, P2956*9%, P2956&lt;250000, P2956*12%, P2956&gt;=250000, P2956*15%)</f>
        <v>440.35</v>
      </c>
    </row>
    <row r="2957" spans="1:19" x14ac:dyDescent="0.3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>VLOOKUP(F2957,'Customer Info'!A:B,2,FALSE)</f>
        <v>Justin</v>
      </c>
      <c r="H2957" s="6" t="str">
        <f>VLOOKUP(F2957,'Customer Info'!A:C,3,FALSE)</f>
        <v>Hirsh</v>
      </c>
      <c r="I2957" s="6" t="str">
        <f>VLOOKUP(F2957,'Customer Info'!A:E,4,FALSE)</f>
        <v>Home Office</v>
      </c>
      <c r="J2957" s="2">
        <v>3054</v>
      </c>
      <c r="K2957" s="2">
        <v>2721</v>
      </c>
      <c r="L2957" s="2">
        <v>5</v>
      </c>
      <c r="M2957" s="7">
        <f t="shared" si="184"/>
        <v>13605</v>
      </c>
      <c r="N2957" s="7">
        <f t="shared" si="185"/>
        <v>15270</v>
      </c>
      <c r="O2957" s="2">
        <v>93</v>
      </c>
      <c r="P2957" s="8">
        <f t="shared" si="186"/>
        <v>15363</v>
      </c>
      <c r="Q2957" s="8">
        <f t="shared" si="187"/>
        <v>1665</v>
      </c>
      <c r="R2957" s="2" t="s">
        <v>56</v>
      </c>
      <c r="S2957" s="24" cm="1">
        <f t="array" ref="S2957">_xlfn.IFS(P2957&lt;5000, P2957*2%,  P2957&lt;25000, P2957*5%, P2957&lt;50000, P2957*7%, P2957&lt;10000, P2957*9%, P2957&lt;250000, P2957*12%, P2957&gt;=250000, P2957*15%)</f>
        <v>768.15000000000009</v>
      </c>
    </row>
    <row r="2958" spans="1:19" x14ac:dyDescent="0.3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>VLOOKUP(F2958,'Customer Info'!A:B,2,FALSE)</f>
        <v>Dorothy</v>
      </c>
      <c r="H2958" s="6" t="str">
        <f>VLOOKUP(F2958,'Customer Info'!A:C,3,FALSE)</f>
        <v>Badders</v>
      </c>
      <c r="I2958" s="6" t="str">
        <f>VLOOKUP(F2958,'Customer Info'!A:E,4,FALSE)</f>
        <v>Corporate</v>
      </c>
      <c r="J2958" s="2">
        <v>8889</v>
      </c>
      <c r="K2958" s="2">
        <v>8469</v>
      </c>
      <c r="L2958" s="2">
        <v>2</v>
      </c>
      <c r="M2958" s="7">
        <f t="shared" si="184"/>
        <v>16938</v>
      </c>
      <c r="N2958" s="7">
        <f t="shared" si="185"/>
        <v>17778</v>
      </c>
      <c r="O2958" s="2">
        <v>63</v>
      </c>
      <c r="P2958" s="8">
        <f t="shared" si="186"/>
        <v>17841</v>
      </c>
      <c r="Q2958" s="8">
        <f t="shared" si="187"/>
        <v>840</v>
      </c>
      <c r="R2958" s="2" t="s">
        <v>50</v>
      </c>
      <c r="S2958" s="24" cm="1">
        <f t="array" ref="S2958">_xlfn.IFS(P2958&lt;5000, P2958*2%,  P2958&lt;25000, P2958*5%, P2958&lt;50000, P2958*7%, P2958&lt;10000, P2958*9%, P2958&lt;250000, P2958*12%, P2958&gt;=250000, P2958*15%)</f>
        <v>892.05000000000007</v>
      </c>
    </row>
    <row r="2959" spans="1:19" x14ac:dyDescent="0.3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>VLOOKUP(F2959,'Customer Info'!A:B,2,FALSE)</f>
        <v>Michael</v>
      </c>
      <c r="H2959" s="6" t="str">
        <f>VLOOKUP(F2959,'Customer Info'!A:C,3,FALSE)</f>
        <v>Granlund</v>
      </c>
      <c r="I2959" s="6" t="str">
        <f>VLOOKUP(F2959,'Customer Info'!A:E,4,FALSE)</f>
        <v>Home Office</v>
      </c>
      <c r="J2959" s="2">
        <v>1637</v>
      </c>
      <c r="K2959" s="2">
        <v>1532</v>
      </c>
      <c r="L2959" s="2">
        <v>1</v>
      </c>
      <c r="M2959" s="7">
        <f t="shared" si="184"/>
        <v>1532</v>
      </c>
      <c r="N2959" s="7">
        <f t="shared" si="185"/>
        <v>1637</v>
      </c>
      <c r="O2959" s="2">
        <v>20</v>
      </c>
      <c r="P2959" s="8">
        <f t="shared" si="186"/>
        <v>1657</v>
      </c>
      <c r="Q2959" s="8">
        <f t="shared" si="187"/>
        <v>105</v>
      </c>
      <c r="R2959" s="2" t="s">
        <v>50</v>
      </c>
      <c r="S2959" s="24" cm="1">
        <f t="array" ref="S2959">_xlfn.IFS(P2959&lt;5000, P2959*2%,  P2959&lt;25000, P2959*5%, P2959&lt;50000, P2959*7%, P2959&lt;10000, P2959*9%, P2959&lt;250000, P2959*12%, P2959&gt;=250000, P2959*15%)</f>
        <v>33.14</v>
      </c>
    </row>
    <row r="2960" spans="1:19" x14ac:dyDescent="0.3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>VLOOKUP(F2960,'Customer Info'!A:B,2,FALSE)</f>
        <v>Bryan</v>
      </c>
      <c r="H2960" s="6" t="str">
        <f>VLOOKUP(F2960,'Customer Info'!A:C,3,FALSE)</f>
        <v>Davis</v>
      </c>
      <c r="I2960" s="6" t="str">
        <f>VLOOKUP(F2960,'Customer Info'!A:E,4,FALSE)</f>
        <v>Corporate</v>
      </c>
      <c r="J2960" s="2">
        <v>135</v>
      </c>
      <c r="K2960" s="2">
        <v>129</v>
      </c>
      <c r="L2960" s="2">
        <v>4</v>
      </c>
      <c r="M2960" s="7">
        <f t="shared" si="184"/>
        <v>516</v>
      </c>
      <c r="N2960" s="7">
        <f t="shared" si="185"/>
        <v>540</v>
      </c>
      <c r="O2960" s="2">
        <v>30</v>
      </c>
      <c r="P2960" s="8">
        <f t="shared" si="186"/>
        <v>570</v>
      </c>
      <c r="Q2960" s="8">
        <f t="shared" si="187"/>
        <v>24</v>
      </c>
      <c r="R2960" s="2" t="s">
        <v>50</v>
      </c>
      <c r="S2960" s="24" cm="1">
        <f t="array" ref="S2960">_xlfn.IFS(P2960&lt;5000, P2960*2%,  P2960&lt;25000, P2960*5%, P2960&lt;50000, P2960*7%, P2960&lt;10000, P2960*9%, P2960&lt;250000, P2960*12%, P2960&gt;=250000, P2960*15%)</f>
        <v>11.4</v>
      </c>
    </row>
    <row r="2961" spans="1:19" x14ac:dyDescent="0.3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>VLOOKUP(F2961,'Customer Info'!A:B,2,FALSE)</f>
        <v>Dean</v>
      </c>
      <c r="H2961" s="6" t="str">
        <f>VLOOKUP(F2961,'Customer Info'!A:C,3,FALSE)</f>
        <v>Katz</v>
      </c>
      <c r="I2961" s="6" t="str">
        <f>VLOOKUP(F2961,'Customer Info'!A:E,4,FALSE)</f>
        <v>Consumer</v>
      </c>
      <c r="J2961" s="2">
        <v>1081</v>
      </c>
      <c r="K2961" s="2">
        <v>983</v>
      </c>
      <c r="L2961" s="2">
        <v>6</v>
      </c>
      <c r="M2961" s="7">
        <f t="shared" si="184"/>
        <v>5898</v>
      </c>
      <c r="N2961" s="7">
        <f t="shared" si="185"/>
        <v>6486</v>
      </c>
      <c r="O2961" s="2">
        <v>82</v>
      </c>
      <c r="P2961" s="8">
        <f t="shared" si="186"/>
        <v>6568</v>
      </c>
      <c r="Q2961" s="8">
        <f t="shared" si="187"/>
        <v>588</v>
      </c>
      <c r="R2961" s="2" t="s">
        <v>28</v>
      </c>
      <c r="S2961" s="24" cm="1">
        <f t="array" ref="S2961">_xlfn.IFS(P2961&lt;5000, P2961*2%,  P2961&lt;25000, P2961*5%, P2961&lt;50000, P2961*7%, P2961&lt;10000, P2961*9%, P2961&lt;250000, P2961*12%, P2961&gt;=250000, P2961*15%)</f>
        <v>328.40000000000003</v>
      </c>
    </row>
    <row r="2962" spans="1:19" x14ac:dyDescent="0.3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>VLOOKUP(F2962,'Customer Info'!A:B,2,FALSE)</f>
        <v>Victoria</v>
      </c>
      <c r="H2962" s="6" t="str">
        <f>VLOOKUP(F2962,'Customer Info'!A:C,3,FALSE)</f>
        <v>Brennan</v>
      </c>
      <c r="I2962" s="6" t="str">
        <f>VLOOKUP(F2962,'Customer Info'!A:E,4,FALSE)</f>
        <v>Consumer</v>
      </c>
      <c r="J2962" s="2">
        <v>7609</v>
      </c>
      <c r="K2962" s="2">
        <v>7248</v>
      </c>
      <c r="L2962" s="2">
        <v>3</v>
      </c>
      <c r="M2962" s="7">
        <f t="shared" si="184"/>
        <v>21744</v>
      </c>
      <c r="N2962" s="7">
        <f t="shared" si="185"/>
        <v>22827</v>
      </c>
      <c r="O2962" s="2">
        <v>21</v>
      </c>
      <c r="P2962" s="8">
        <f t="shared" si="186"/>
        <v>22848</v>
      </c>
      <c r="Q2962" s="8">
        <f t="shared" si="187"/>
        <v>1083</v>
      </c>
      <c r="R2962" s="2" t="s">
        <v>50</v>
      </c>
      <c r="S2962" s="24" cm="1">
        <f t="array" ref="S2962">_xlfn.IFS(P2962&lt;5000, P2962*2%,  P2962&lt;25000, P2962*5%, P2962&lt;50000, P2962*7%, P2962&lt;10000, P2962*9%, P2962&lt;250000, P2962*12%, P2962&gt;=250000, P2962*15%)</f>
        <v>1142.4000000000001</v>
      </c>
    </row>
    <row r="2963" spans="1:19" x14ac:dyDescent="0.3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>VLOOKUP(F2963,'Customer Info'!A:B,2,FALSE)</f>
        <v>Andrew</v>
      </c>
      <c r="H2963" s="6" t="str">
        <f>VLOOKUP(F2963,'Customer Info'!A:C,3,FALSE)</f>
        <v>Gjertsen</v>
      </c>
      <c r="I2963" s="6" t="str">
        <f>VLOOKUP(F2963,'Customer Info'!A:E,4,FALSE)</f>
        <v>Consumer</v>
      </c>
      <c r="J2963" s="2">
        <v>1283</v>
      </c>
      <c r="K2963" s="2">
        <v>1187</v>
      </c>
      <c r="L2963" s="2">
        <v>3</v>
      </c>
      <c r="M2963" s="7">
        <f t="shared" si="184"/>
        <v>3561</v>
      </c>
      <c r="N2963" s="7">
        <f t="shared" si="185"/>
        <v>3849</v>
      </c>
      <c r="O2963" s="2">
        <v>58</v>
      </c>
      <c r="P2963" s="8">
        <f t="shared" si="186"/>
        <v>3907</v>
      </c>
      <c r="Q2963" s="8">
        <f t="shared" si="187"/>
        <v>288</v>
      </c>
      <c r="R2963" s="2" t="s">
        <v>28</v>
      </c>
      <c r="S2963" s="24" cm="1">
        <f t="array" ref="S2963">_xlfn.IFS(P2963&lt;5000, P2963*2%,  P2963&lt;25000, P2963*5%, P2963&lt;50000, P2963*7%, P2963&lt;10000, P2963*9%, P2963&lt;250000, P2963*12%, P2963&gt;=250000, P2963*15%)</f>
        <v>78.14</v>
      </c>
    </row>
    <row r="2964" spans="1:19" x14ac:dyDescent="0.3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>VLOOKUP(F2964,'Customer Info'!A:B,2,FALSE)</f>
        <v>Alan</v>
      </c>
      <c r="H2964" s="6" t="str">
        <f>VLOOKUP(F2964,'Customer Info'!A:C,3,FALSE)</f>
        <v>Shonely</v>
      </c>
      <c r="I2964" s="6" t="str">
        <f>VLOOKUP(F2964,'Customer Info'!A:E,4,FALSE)</f>
        <v>Corporate</v>
      </c>
      <c r="J2964" s="2">
        <v>184</v>
      </c>
      <c r="K2964" s="2">
        <v>176</v>
      </c>
      <c r="L2964" s="2">
        <v>7</v>
      </c>
      <c r="M2964" s="7">
        <f t="shared" si="184"/>
        <v>1232</v>
      </c>
      <c r="N2964" s="7">
        <f t="shared" si="185"/>
        <v>1288</v>
      </c>
      <c r="O2964" s="2">
        <v>30</v>
      </c>
      <c r="P2964" s="8">
        <f t="shared" si="186"/>
        <v>1318</v>
      </c>
      <c r="Q2964" s="8">
        <f t="shared" si="187"/>
        <v>56</v>
      </c>
      <c r="R2964" s="2" t="s">
        <v>56</v>
      </c>
      <c r="S2964" s="24" cm="1">
        <f t="array" ref="S2964">_xlfn.IFS(P2964&lt;5000, P2964*2%,  P2964&lt;25000, P2964*5%, P2964&lt;50000, P2964*7%, P2964&lt;10000, P2964*9%, P2964&lt;250000, P2964*12%, P2964&gt;=250000, P2964*15%)</f>
        <v>26.36</v>
      </c>
    </row>
    <row r="2965" spans="1:19" x14ac:dyDescent="0.3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>VLOOKUP(F2965,'Customer Info'!A:B,2,FALSE)</f>
        <v>Justin</v>
      </c>
      <c r="H2965" s="6" t="str">
        <f>VLOOKUP(F2965,'Customer Info'!A:C,3,FALSE)</f>
        <v>Deggeller</v>
      </c>
      <c r="I2965" s="6" t="str">
        <f>VLOOKUP(F2965,'Customer Info'!A:E,4,FALSE)</f>
        <v>Consumer</v>
      </c>
      <c r="J2965" s="2">
        <v>27691</v>
      </c>
      <c r="K2965" s="2">
        <v>25616</v>
      </c>
      <c r="L2965" s="2">
        <v>9</v>
      </c>
      <c r="M2965" s="7">
        <f t="shared" si="184"/>
        <v>230544</v>
      </c>
      <c r="N2965" s="7">
        <f t="shared" si="185"/>
        <v>249219</v>
      </c>
      <c r="O2965" s="2">
        <v>86</v>
      </c>
      <c r="P2965" s="8">
        <f t="shared" si="186"/>
        <v>249305</v>
      </c>
      <c r="Q2965" s="8">
        <f t="shared" si="187"/>
        <v>18675</v>
      </c>
      <c r="R2965" s="2" t="s">
        <v>28</v>
      </c>
      <c r="S2965" s="24" cm="1">
        <f t="array" ref="S2965">_xlfn.IFS(P2965&lt;5000, P2965*2%,  P2965&lt;25000, P2965*5%, P2965&lt;50000, P2965*7%, P2965&lt;10000, P2965*9%, P2965&lt;250000, P2965*12%, P2965&gt;=250000, P2965*15%)</f>
        <v>29916.6</v>
      </c>
    </row>
    <row r="2966" spans="1:19" x14ac:dyDescent="0.3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>VLOOKUP(F2966,'Customer Info'!A:B,2,FALSE)</f>
        <v>Jim</v>
      </c>
      <c r="H2966" s="6" t="str">
        <f>VLOOKUP(F2966,'Customer Info'!A:C,3,FALSE)</f>
        <v>Karlsson</v>
      </c>
      <c r="I2966" s="6" t="str">
        <f>VLOOKUP(F2966,'Customer Info'!A:E,4,FALSE)</f>
        <v>Consumer</v>
      </c>
      <c r="J2966" s="2">
        <v>6087</v>
      </c>
      <c r="K2966" s="2">
        <v>5808</v>
      </c>
      <c r="L2966" s="2">
        <v>2</v>
      </c>
      <c r="M2966" s="7">
        <f t="shared" si="184"/>
        <v>11616</v>
      </c>
      <c r="N2966" s="7">
        <f t="shared" si="185"/>
        <v>12174</v>
      </c>
      <c r="O2966" s="2">
        <v>58</v>
      </c>
      <c r="P2966" s="8">
        <f t="shared" si="186"/>
        <v>12232</v>
      </c>
      <c r="Q2966" s="8">
        <f t="shared" si="187"/>
        <v>558</v>
      </c>
      <c r="R2966" s="2" t="s">
        <v>28</v>
      </c>
      <c r="S2966" s="24" cm="1">
        <f t="array" ref="S2966">_xlfn.IFS(P2966&lt;5000, P2966*2%,  P2966&lt;25000, P2966*5%, P2966&lt;50000, P2966*7%, P2966&lt;10000, P2966*9%, P2966&lt;250000, P2966*12%, P2966&gt;=250000, P2966*15%)</f>
        <v>611.6</v>
      </c>
    </row>
    <row r="2967" spans="1:19" x14ac:dyDescent="0.3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>VLOOKUP(F2967,'Customer Info'!A:B,2,FALSE)</f>
        <v>Alex</v>
      </c>
      <c r="H2967" s="6" t="str">
        <f>VLOOKUP(F2967,'Customer Info'!A:C,3,FALSE)</f>
        <v>Avila</v>
      </c>
      <c r="I2967" s="6" t="str">
        <f>VLOOKUP(F2967,'Customer Info'!A:E,4,FALSE)</f>
        <v>Consumer</v>
      </c>
      <c r="J2967" s="2">
        <v>1968</v>
      </c>
      <c r="K2967" s="2">
        <v>1821</v>
      </c>
      <c r="L2967" s="2">
        <v>3</v>
      </c>
      <c r="M2967" s="7">
        <f t="shared" si="184"/>
        <v>5463</v>
      </c>
      <c r="N2967" s="7">
        <f t="shared" si="185"/>
        <v>5904</v>
      </c>
      <c r="O2967" s="2">
        <v>51</v>
      </c>
      <c r="P2967" s="8">
        <f t="shared" si="186"/>
        <v>5955</v>
      </c>
      <c r="Q2967" s="8">
        <f t="shared" si="187"/>
        <v>441</v>
      </c>
      <c r="R2967" s="2" t="s">
        <v>50</v>
      </c>
      <c r="S2967" s="24" cm="1">
        <f t="array" ref="S2967">_xlfn.IFS(P2967&lt;5000, P2967*2%,  P2967&lt;25000, P2967*5%, P2967&lt;50000, P2967*7%, P2967&lt;10000, P2967*9%, P2967&lt;250000, P2967*12%, P2967&gt;=250000, P2967*15%)</f>
        <v>297.75</v>
      </c>
    </row>
    <row r="2968" spans="1:19" x14ac:dyDescent="0.3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>VLOOKUP(F2968,'Customer Info'!A:B,2,FALSE)</f>
        <v>Neil</v>
      </c>
      <c r="H2968" s="6" t="str">
        <f>VLOOKUP(F2968,'Customer Info'!A:C,3,FALSE)</f>
        <v>Franzšsisch</v>
      </c>
      <c r="I2968" s="6" t="str">
        <f>VLOOKUP(F2968,'Customer Info'!A:E,4,FALSE)</f>
        <v>Corporate</v>
      </c>
      <c r="J2968" s="2">
        <v>2960</v>
      </c>
      <c r="K2968" s="2">
        <v>2635</v>
      </c>
      <c r="L2968" s="2">
        <v>3</v>
      </c>
      <c r="M2968" s="7">
        <f t="shared" si="184"/>
        <v>7905</v>
      </c>
      <c r="N2968" s="7">
        <f t="shared" si="185"/>
        <v>8880</v>
      </c>
      <c r="O2968" s="2">
        <v>52</v>
      </c>
      <c r="P2968" s="8">
        <f t="shared" si="186"/>
        <v>8932</v>
      </c>
      <c r="Q2968" s="8">
        <f t="shared" si="187"/>
        <v>975</v>
      </c>
      <c r="R2968" s="2" t="s">
        <v>28</v>
      </c>
      <c r="S2968" s="24" cm="1">
        <f t="array" ref="S2968">_xlfn.IFS(P2968&lt;5000, P2968*2%,  P2968&lt;25000, P2968*5%, P2968&lt;50000, P2968*7%, P2968&lt;10000, P2968*9%, P2968&lt;250000, P2968*12%, P2968&gt;=250000, P2968*15%)</f>
        <v>446.6</v>
      </c>
    </row>
    <row r="2969" spans="1:19" x14ac:dyDescent="0.3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>VLOOKUP(F2969,'Customer Info'!A:B,2,FALSE)</f>
        <v>Eugene</v>
      </c>
      <c r="H2969" s="6" t="str">
        <f>VLOOKUP(F2969,'Customer Info'!A:C,3,FALSE)</f>
        <v>Hildebrand</v>
      </c>
      <c r="I2969" s="6" t="str">
        <f>VLOOKUP(F2969,'Customer Info'!A:E,4,FALSE)</f>
        <v>Home Office</v>
      </c>
      <c r="J2969" s="2">
        <v>825</v>
      </c>
      <c r="K2969" s="2">
        <v>793</v>
      </c>
      <c r="L2969" s="2">
        <v>3</v>
      </c>
      <c r="M2969" s="7">
        <f t="shared" si="184"/>
        <v>2379</v>
      </c>
      <c r="N2969" s="7">
        <f t="shared" si="185"/>
        <v>2475</v>
      </c>
      <c r="O2969" s="2">
        <v>99</v>
      </c>
      <c r="P2969" s="8">
        <f t="shared" si="186"/>
        <v>2574</v>
      </c>
      <c r="Q2969" s="8">
        <f t="shared" si="187"/>
        <v>96</v>
      </c>
      <c r="R2969" s="2" t="s">
        <v>28</v>
      </c>
      <c r="S2969" s="24" cm="1">
        <f t="array" ref="S2969">_xlfn.IFS(P2969&lt;5000, P2969*2%,  P2969&lt;25000, P2969*5%, P2969&lt;50000, P2969*7%, P2969&lt;10000, P2969*9%, P2969&lt;250000, P2969*12%, P2969&gt;=250000, P2969*15%)</f>
        <v>51.480000000000004</v>
      </c>
    </row>
    <row r="2970" spans="1:19" x14ac:dyDescent="0.3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>VLOOKUP(F2970,'Customer Info'!A:B,2,FALSE)</f>
        <v>Victoria</v>
      </c>
      <c r="H2970" s="6" t="str">
        <f>VLOOKUP(F2970,'Customer Info'!A:C,3,FALSE)</f>
        <v>Pisteka</v>
      </c>
      <c r="I2970" s="6" t="str">
        <f>VLOOKUP(F2970,'Customer Info'!A:E,4,FALSE)</f>
        <v>Corporate</v>
      </c>
      <c r="J2970" s="2">
        <v>2778</v>
      </c>
      <c r="K2970" s="2">
        <v>2573</v>
      </c>
      <c r="L2970" s="2">
        <v>3</v>
      </c>
      <c r="M2970" s="7">
        <f t="shared" si="184"/>
        <v>7719</v>
      </c>
      <c r="N2970" s="7">
        <f t="shared" si="185"/>
        <v>8334</v>
      </c>
      <c r="O2970" s="2">
        <v>69</v>
      </c>
      <c r="P2970" s="8">
        <f t="shared" si="186"/>
        <v>8403</v>
      </c>
      <c r="Q2970" s="8">
        <f t="shared" si="187"/>
        <v>615</v>
      </c>
      <c r="R2970" s="2" t="s">
        <v>50</v>
      </c>
      <c r="S2970" s="24" cm="1">
        <f t="array" ref="S2970">_xlfn.IFS(P2970&lt;5000, P2970*2%,  P2970&lt;25000, P2970*5%, P2970&lt;50000, P2970*7%, P2970&lt;10000, P2970*9%, P2970&lt;250000, P2970*12%, P2970&gt;=250000, P2970*15%)</f>
        <v>420.15000000000003</v>
      </c>
    </row>
    <row r="2971" spans="1:19" x14ac:dyDescent="0.3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>VLOOKUP(F2971,'Customer Info'!A:B,2,FALSE)</f>
        <v>Peter</v>
      </c>
      <c r="H2971" s="6" t="str">
        <f>VLOOKUP(F2971,'Customer Info'!A:C,3,FALSE)</f>
        <v>BŸhler</v>
      </c>
      <c r="I2971" s="6" t="str">
        <f>VLOOKUP(F2971,'Customer Info'!A:E,4,FALSE)</f>
        <v>Consumer</v>
      </c>
      <c r="J2971" s="2">
        <v>69</v>
      </c>
      <c r="K2971" s="2">
        <v>64</v>
      </c>
      <c r="L2971" s="2">
        <v>1</v>
      </c>
      <c r="M2971" s="7">
        <f t="shared" si="184"/>
        <v>64</v>
      </c>
      <c r="N2971" s="7">
        <f t="shared" si="185"/>
        <v>69</v>
      </c>
      <c r="O2971" s="2">
        <v>10</v>
      </c>
      <c r="P2971" s="8">
        <f t="shared" si="186"/>
        <v>79</v>
      </c>
      <c r="Q2971" s="8">
        <f t="shared" si="187"/>
        <v>5</v>
      </c>
      <c r="R2971" s="2" t="s">
        <v>28</v>
      </c>
      <c r="S2971" s="24" cm="1">
        <f t="array" ref="S2971">_xlfn.IFS(P2971&lt;5000, P2971*2%,  P2971&lt;25000, P2971*5%, P2971&lt;50000, P2971*7%, P2971&lt;10000, P2971*9%, P2971&lt;250000, P2971*12%, P2971&gt;=250000, P2971*15%)</f>
        <v>1.58</v>
      </c>
    </row>
    <row r="2972" spans="1:19" x14ac:dyDescent="0.3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>VLOOKUP(F2972,'Customer Info'!A:B,2,FALSE)</f>
        <v>Meg</v>
      </c>
      <c r="H2972" s="6" t="str">
        <f>VLOOKUP(F2972,'Customer Info'!A:C,3,FALSE)</f>
        <v>Tillman</v>
      </c>
      <c r="I2972" s="6" t="str">
        <f>VLOOKUP(F2972,'Customer Info'!A:E,4,FALSE)</f>
        <v>Corporate</v>
      </c>
      <c r="J2972" s="2">
        <v>1887</v>
      </c>
      <c r="K2972" s="2">
        <v>1763</v>
      </c>
      <c r="L2972" s="2">
        <v>5</v>
      </c>
      <c r="M2972" s="7">
        <f t="shared" si="184"/>
        <v>8815</v>
      </c>
      <c r="N2972" s="7">
        <f t="shared" si="185"/>
        <v>9435</v>
      </c>
      <c r="O2972" s="2">
        <v>70</v>
      </c>
      <c r="P2972" s="8">
        <f t="shared" si="186"/>
        <v>9505</v>
      </c>
      <c r="Q2972" s="8">
        <f t="shared" si="187"/>
        <v>620</v>
      </c>
      <c r="R2972" s="2" t="s">
        <v>26</v>
      </c>
      <c r="S2972" s="24" cm="1">
        <f t="array" ref="S2972">_xlfn.IFS(P2972&lt;5000, P2972*2%,  P2972&lt;25000, P2972*5%, P2972&lt;50000, P2972*7%, P2972&lt;10000, P2972*9%, P2972&lt;250000, P2972*12%, P2972&gt;=250000, P2972*15%)</f>
        <v>475.25</v>
      </c>
    </row>
    <row r="2973" spans="1:19" x14ac:dyDescent="0.3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>VLOOKUP(F2973,'Customer Info'!A:B,2,FALSE)</f>
        <v>James</v>
      </c>
      <c r="H2973" s="6" t="str">
        <f>VLOOKUP(F2973,'Customer Info'!A:C,3,FALSE)</f>
        <v>Lanier</v>
      </c>
      <c r="I2973" s="6" t="str">
        <f>VLOOKUP(F2973,'Customer Info'!A:E,4,FALSE)</f>
        <v>Corporate</v>
      </c>
      <c r="J2973" s="2">
        <v>7864</v>
      </c>
      <c r="K2973" s="2">
        <v>7563</v>
      </c>
      <c r="L2973" s="2">
        <v>2</v>
      </c>
      <c r="M2973" s="7">
        <f t="shared" si="184"/>
        <v>15126</v>
      </c>
      <c r="N2973" s="7">
        <f t="shared" si="185"/>
        <v>15728</v>
      </c>
      <c r="O2973" s="2">
        <v>93</v>
      </c>
      <c r="P2973" s="8">
        <f t="shared" si="186"/>
        <v>15821</v>
      </c>
      <c r="Q2973" s="8">
        <f t="shared" si="187"/>
        <v>602</v>
      </c>
      <c r="R2973" s="2" t="s">
        <v>50</v>
      </c>
      <c r="S2973" s="24" cm="1">
        <f t="array" ref="S2973">_xlfn.IFS(P2973&lt;5000, P2973*2%,  P2973&lt;25000, P2973*5%, P2973&lt;50000, P2973*7%, P2973&lt;10000, P2973*9%, P2973&lt;250000, P2973*12%, P2973&gt;=250000, P2973*15%)</f>
        <v>791.05000000000007</v>
      </c>
    </row>
    <row r="2974" spans="1:19" x14ac:dyDescent="0.3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>VLOOKUP(F2974,'Customer Info'!A:B,2,FALSE)</f>
        <v>Xylona</v>
      </c>
      <c r="H2974" s="6" t="str">
        <f>VLOOKUP(F2974,'Customer Info'!A:C,3,FALSE)</f>
        <v>Preis</v>
      </c>
      <c r="I2974" s="6" t="str">
        <f>VLOOKUP(F2974,'Customer Info'!A:E,4,FALSE)</f>
        <v>Home Office</v>
      </c>
      <c r="J2974" s="2">
        <v>169</v>
      </c>
      <c r="K2974" s="2">
        <v>160</v>
      </c>
      <c r="L2974" s="2">
        <v>1</v>
      </c>
      <c r="M2974" s="7">
        <f t="shared" si="184"/>
        <v>160</v>
      </c>
      <c r="N2974" s="7">
        <f t="shared" si="185"/>
        <v>169</v>
      </c>
      <c r="O2974" s="2">
        <v>30</v>
      </c>
      <c r="P2974" s="8">
        <f t="shared" si="186"/>
        <v>199</v>
      </c>
      <c r="Q2974" s="8">
        <f t="shared" si="187"/>
        <v>9</v>
      </c>
      <c r="R2974" s="2" t="s">
        <v>50</v>
      </c>
      <c r="S2974" s="24" cm="1">
        <f t="array" ref="S2974">_xlfn.IFS(P2974&lt;5000, P2974*2%,  P2974&lt;25000, P2974*5%, P2974&lt;50000, P2974*7%, P2974&lt;10000, P2974*9%, P2974&lt;250000, P2974*12%, P2974&gt;=250000, P2974*15%)</f>
        <v>3.98</v>
      </c>
    </row>
    <row r="2975" spans="1:19" x14ac:dyDescent="0.3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>VLOOKUP(F2975,'Customer Info'!A:B,2,FALSE)</f>
        <v>Dianna</v>
      </c>
      <c r="H2975" s="6" t="str">
        <f>VLOOKUP(F2975,'Customer Info'!A:C,3,FALSE)</f>
        <v>Vittorini</v>
      </c>
      <c r="I2975" s="6" t="str">
        <f>VLOOKUP(F2975,'Customer Info'!A:E,4,FALSE)</f>
        <v>Corporate</v>
      </c>
      <c r="J2975" s="2">
        <v>1169</v>
      </c>
      <c r="K2975" s="2">
        <v>1103</v>
      </c>
      <c r="L2975" s="2">
        <v>3</v>
      </c>
      <c r="M2975" s="7">
        <f t="shared" si="184"/>
        <v>3309</v>
      </c>
      <c r="N2975" s="7">
        <f t="shared" si="185"/>
        <v>3507</v>
      </c>
      <c r="O2975" s="2">
        <v>90</v>
      </c>
      <c r="P2975" s="8">
        <f t="shared" si="186"/>
        <v>3597</v>
      </c>
      <c r="Q2975" s="8">
        <f t="shared" si="187"/>
        <v>198</v>
      </c>
      <c r="R2975" s="2" t="s">
        <v>50</v>
      </c>
      <c r="S2975" s="24" cm="1">
        <f t="array" ref="S2975">_xlfn.IFS(P2975&lt;5000, P2975*2%,  P2975&lt;25000, P2975*5%, P2975&lt;50000, P2975*7%, P2975&lt;10000, P2975*9%, P2975&lt;250000, P2975*12%, P2975&gt;=250000, P2975*15%)</f>
        <v>71.94</v>
      </c>
    </row>
    <row r="2976" spans="1:19" x14ac:dyDescent="0.3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>VLOOKUP(F2976,'Customer Info'!A:B,2,FALSE)</f>
        <v>Ann</v>
      </c>
      <c r="H2976" s="6" t="str">
        <f>VLOOKUP(F2976,'Customer Info'!A:C,3,FALSE)</f>
        <v>Chong</v>
      </c>
      <c r="I2976" s="6" t="str">
        <f>VLOOKUP(F2976,'Customer Info'!A:E,4,FALSE)</f>
        <v>Corporate</v>
      </c>
      <c r="J2976" s="2">
        <v>142</v>
      </c>
      <c r="K2976" s="2">
        <v>134</v>
      </c>
      <c r="L2976" s="2">
        <v>3</v>
      </c>
      <c r="M2976" s="7">
        <f t="shared" si="184"/>
        <v>402</v>
      </c>
      <c r="N2976" s="7">
        <f t="shared" si="185"/>
        <v>426</v>
      </c>
      <c r="O2976" s="2">
        <v>30</v>
      </c>
      <c r="P2976" s="8">
        <f t="shared" si="186"/>
        <v>456</v>
      </c>
      <c r="Q2976" s="8">
        <f t="shared" si="187"/>
        <v>24</v>
      </c>
      <c r="R2976" s="2" t="s">
        <v>28</v>
      </c>
      <c r="S2976" s="24" cm="1">
        <f t="array" ref="S2976">_xlfn.IFS(P2976&lt;5000, P2976*2%,  P2976&lt;25000, P2976*5%, P2976&lt;50000, P2976*7%, P2976&lt;10000, P2976*9%, P2976&lt;250000, P2976*12%, P2976&gt;=250000, P2976*15%)</f>
        <v>9.120000000000001</v>
      </c>
    </row>
    <row r="2977" spans="1:19" x14ac:dyDescent="0.3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>VLOOKUP(F2977,'Customer Info'!A:B,2,FALSE)</f>
        <v>Heather</v>
      </c>
      <c r="H2977" s="6" t="str">
        <f>VLOOKUP(F2977,'Customer Info'!A:C,3,FALSE)</f>
        <v>Kirkland</v>
      </c>
      <c r="I2977" s="6" t="str">
        <f>VLOOKUP(F2977,'Customer Info'!A:E,4,FALSE)</f>
        <v>Consumer</v>
      </c>
      <c r="J2977" s="2">
        <v>825</v>
      </c>
      <c r="K2977" s="2">
        <v>793</v>
      </c>
      <c r="L2977" s="2">
        <v>3</v>
      </c>
      <c r="M2977" s="7">
        <f t="shared" si="184"/>
        <v>2379</v>
      </c>
      <c r="N2977" s="7">
        <f t="shared" si="185"/>
        <v>2475</v>
      </c>
      <c r="O2977" s="2">
        <v>94</v>
      </c>
      <c r="P2977" s="8">
        <f t="shared" si="186"/>
        <v>2569</v>
      </c>
      <c r="Q2977" s="8">
        <f t="shared" si="187"/>
        <v>96</v>
      </c>
      <c r="R2977" s="2" t="s">
        <v>50</v>
      </c>
      <c r="S2977" s="24" cm="1">
        <f t="array" ref="S2977">_xlfn.IFS(P2977&lt;5000, P2977*2%,  P2977&lt;25000, P2977*5%, P2977&lt;50000, P2977*7%, P2977&lt;10000, P2977*9%, P2977&lt;250000, P2977*12%, P2977&gt;=250000, P2977*15%)</f>
        <v>51.38</v>
      </c>
    </row>
    <row r="2978" spans="1:19" x14ac:dyDescent="0.3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>VLOOKUP(F2978,'Customer Info'!A:B,2,FALSE)</f>
        <v>Xylona</v>
      </c>
      <c r="H2978" s="6" t="str">
        <f>VLOOKUP(F2978,'Customer Info'!A:C,3,FALSE)</f>
        <v>Preis</v>
      </c>
      <c r="I2978" s="6" t="str">
        <f>VLOOKUP(F2978,'Customer Info'!A:E,4,FALSE)</f>
        <v>Home Office</v>
      </c>
      <c r="J2978" s="2">
        <v>6087</v>
      </c>
      <c r="K2978" s="2">
        <v>5808</v>
      </c>
      <c r="L2978" s="2">
        <v>1</v>
      </c>
      <c r="M2978" s="7">
        <f t="shared" si="184"/>
        <v>5808</v>
      </c>
      <c r="N2978" s="7">
        <f t="shared" si="185"/>
        <v>6087</v>
      </c>
      <c r="O2978" s="2">
        <v>32</v>
      </c>
      <c r="P2978" s="8">
        <f t="shared" si="186"/>
        <v>6119</v>
      </c>
      <c r="Q2978" s="8">
        <f t="shared" si="187"/>
        <v>279</v>
      </c>
      <c r="R2978" s="2" t="s">
        <v>26</v>
      </c>
      <c r="S2978" s="24" cm="1">
        <f t="array" ref="S2978">_xlfn.IFS(P2978&lt;5000, P2978*2%,  P2978&lt;25000, P2978*5%, P2978&lt;50000, P2978*7%, P2978&lt;10000, P2978*9%, P2978&lt;250000, P2978*12%, P2978&gt;=250000, P2978*15%)</f>
        <v>305.95</v>
      </c>
    </row>
    <row r="2979" spans="1:19" x14ac:dyDescent="0.3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>VLOOKUP(F2979,'Customer Info'!A:B,2,FALSE)</f>
        <v>Laurel</v>
      </c>
      <c r="H2979" s="6" t="str">
        <f>VLOOKUP(F2979,'Customer Info'!A:C,3,FALSE)</f>
        <v>Workman</v>
      </c>
      <c r="I2979" s="6" t="str">
        <f>VLOOKUP(F2979,'Customer Info'!A:E,4,FALSE)</f>
        <v>Consumer</v>
      </c>
      <c r="J2979" s="2">
        <v>4846</v>
      </c>
      <c r="K2979" s="2">
        <v>4492</v>
      </c>
      <c r="L2979" s="2">
        <v>4</v>
      </c>
      <c r="M2979" s="7">
        <f t="shared" si="184"/>
        <v>17968</v>
      </c>
      <c r="N2979" s="7">
        <f t="shared" si="185"/>
        <v>19384</v>
      </c>
      <c r="O2979" s="2">
        <v>33</v>
      </c>
      <c r="P2979" s="8">
        <f t="shared" si="186"/>
        <v>19417</v>
      </c>
      <c r="Q2979" s="8">
        <f t="shared" si="187"/>
        <v>1416</v>
      </c>
      <c r="R2979" s="2" t="s">
        <v>28</v>
      </c>
      <c r="S2979" s="24" cm="1">
        <f t="array" ref="S2979">_xlfn.IFS(P2979&lt;5000, P2979*2%,  P2979&lt;25000, P2979*5%, P2979&lt;50000, P2979*7%, P2979&lt;10000, P2979*9%, P2979&lt;250000, P2979*12%, P2979&gt;=250000, P2979*15%)</f>
        <v>970.85</v>
      </c>
    </row>
    <row r="2980" spans="1:19" x14ac:dyDescent="0.3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>VLOOKUP(F2980,'Customer Info'!A:B,2,FALSE)</f>
        <v>Adam</v>
      </c>
      <c r="H2980" s="6" t="str">
        <f>VLOOKUP(F2980,'Customer Info'!A:C,3,FALSE)</f>
        <v>Bellavance</v>
      </c>
      <c r="I2980" s="6" t="str">
        <f>VLOOKUP(F2980,'Customer Info'!A:E,4,FALSE)</f>
        <v>Corporate</v>
      </c>
      <c r="J2980" s="2">
        <v>78</v>
      </c>
      <c r="K2980" s="2">
        <v>74</v>
      </c>
      <c r="L2980" s="2">
        <v>7</v>
      </c>
      <c r="M2980" s="7">
        <f t="shared" si="184"/>
        <v>518</v>
      </c>
      <c r="N2980" s="7">
        <f t="shared" si="185"/>
        <v>546</v>
      </c>
      <c r="O2980" s="2">
        <v>10</v>
      </c>
      <c r="P2980" s="8">
        <f t="shared" si="186"/>
        <v>556</v>
      </c>
      <c r="Q2980" s="8">
        <f t="shared" si="187"/>
        <v>28</v>
      </c>
      <c r="R2980" s="2" t="s">
        <v>50</v>
      </c>
      <c r="S2980" s="24" cm="1">
        <f t="array" ref="S2980">_xlfn.IFS(P2980&lt;5000, P2980*2%,  P2980&lt;25000, P2980*5%, P2980&lt;50000, P2980*7%, P2980&lt;10000, P2980*9%, P2980&lt;250000, P2980*12%, P2980&gt;=250000, P2980*15%)</f>
        <v>11.120000000000001</v>
      </c>
    </row>
    <row r="2981" spans="1:19" x14ac:dyDescent="0.3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>VLOOKUP(F2981,'Customer Info'!A:B,2,FALSE)</f>
        <v>Justin</v>
      </c>
      <c r="H2981" s="6" t="str">
        <f>VLOOKUP(F2981,'Customer Info'!A:C,3,FALSE)</f>
        <v>Deggeller</v>
      </c>
      <c r="I2981" s="6" t="str">
        <f>VLOOKUP(F2981,'Customer Info'!A:E,4,FALSE)</f>
        <v>Consumer</v>
      </c>
      <c r="J2981" s="2">
        <v>4487</v>
      </c>
      <c r="K2981" s="2">
        <v>4201</v>
      </c>
      <c r="L2981" s="2">
        <v>9</v>
      </c>
      <c r="M2981" s="7">
        <f t="shared" si="184"/>
        <v>37809</v>
      </c>
      <c r="N2981" s="7">
        <f t="shared" si="185"/>
        <v>40383</v>
      </c>
      <c r="O2981" s="2">
        <v>40</v>
      </c>
      <c r="P2981" s="8">
        <f t="shared" si="186"/>
        <v>40423</v>
      </c>
      <c r="Q2981" s="8">
        <f t="shared" si="187"/>
        <v>2574</v>
      </c>
      <c r="R2981" s="2" t="s">
        <v>26</v>
      </c>
      <c r="S2981" s="24" cm="1">
        <f t="array" ref="S2981">_xlfn.IFS(P2981&lt;5000, P2981*2%,  P2981&lt;25000, P2981*5%, P2981&lt;50000, P2981*7%, P2981&lt;10000, P2981*9%, P2981&lt;250000, P2981*12%, P2981&gt;=250000, P2981*15%)</f>
        <v>2829.61</v>
      </c>
    </row>
    <row r="2982" spans="1:19" x14ac:dyDescent="0.3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>VLOOKUP(F2982,'Customer Info'!A:B,2,FALSE)</f>
        <v>Helen</v>
      </c>
      <c r="H2982" s="6" t="str">
        <f>VLOOKUP(F2982,'Customer Info'!A:C,3,FALSE)</f>
        <v>Abelman</v>
      </c>
      <c r="I2982" s="6" t="str">
        <f>VLOOKUP(F2982,'Customer Info'!A:E,4,FALSE)</f>
        <v>Corporate</v>
      </c>
      <c r="J2982" s="2">
        <v>7021</v>
      </c>
      <c r="K2982" s="2">
        <v>6686</v>
      </c>
      <c r="L2982" s="2">
        <v>1</v>
      </c>
      <c r="M2982" s="7">
        <f t="shared" si="184"/>
        <v>6686</v>
      </c>
      <c r="N2982" s="7">
        <f t="shared" si="185"/>
        <v>7021</v>
      </c>
      <c r="O2982" s="2">
        <v>50</v>
      </c>
      <c r="P2982" s="8">
        <f t="shared" si="186"/>
        <v>7071</v>
      </c>
      <c r="Q2982" s="8">
        <f t="shared" si="187"/>
        <v>335</v>
      </c>
      <c r="R2982" s="2" t="s">
        <v>50</v>
      </c>
      <c r="S2982" s="24" cm="1">
        <f t="array" ref="S2982">_xlfn.IFS(P2982&lt;5000, P2982*2%,  P2982&lt;25000, P2982*5%, P2982&lt;50000, P2982*7%, P2982&lt;10000, P2982*9%, P2982&lt;250000, P2982*12%, P2982&gt;=250000, P2982*15%)</f>
        <v>353.55</v>
      </c>
    </row>
    <row r="2983" spans="1:19" x14ac:dyDescent="0.3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>VLOOKUP(F2983,'Customer Info'!A:B,2,FALSE)</f>
        <v>Evan</v>
      </c>
      <c r="H2983" s="6" t="str">
        <f>VLOOKUP(F2983,'Customer Info'!A:C,3,FALSE)</f>
        <v>Bailliet</v>
      </c>
      <c r="I2983" s="6" t="str">
        <f>VLOOKUP(F2983,'Customer Info'!A:E,4,FALSE)</f>
        <v>Corporate</v>
      </c>
      <c r="J2983" s="2">
        <v>188</v>
      </c>
      <c r="K2983" s="2">
        <v>173</v>
      </c>
      <c r="L2983" s="2">
        <v>2</v>
      </c>
      <c r="M2983" s="7">
        <f t="shared" si="184"/>
        <v>346</v>
      </c>
      <c r="N2983" s="7">
        <f t="shared" si="185"/>
        <v>376</v>
      </c>
      <c r="O2983" s="2">
        <v>30</v>
      </c>
      <c r="P2983" s="8">
        <f t="shared" si="186"/>
        <v>406</v>
      </c>
      <c r="Q2983" s="8">
        <f t="shared" si="187"/>
        <v>30</v>
      </c>
      <c r="R2983" s="2" t="s">
        <v>56</v>
      </c>
      <c r="S2983" s="24" cm="1">
        <f t="array" ref="S2983">_xlfn.IFS(P2983&lt;5000, P2983*2%,  P2983&lt;25000, P2983*5%, P2983&lt;50000, P2983*7%, P2983&lt;10000, P2983*9%, P2983&lt;250000, P2983*12%, P2983&gt;=250000, P2983*15%)</f>
        <v>8.120000000000001</v>
      </c>
    </row>
    <row r="2984" spans="1:19" x14ac:dyDescent="0.3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>VLOOKUP(F2984,'Customer Info'!A:B,2,FALSE)</f>
        <v>Pamela</v>
      </c>
      <c r="H2984" s="6" t="str">
        <f>VLOOKUP(F2984,'Customer Info'!A:C,3,FALSE)</f>
        <v>Stobb</v>
      </c>
      <c r="I2984" s="6" t="str">
        <f>VLOOKUP(F2984,'Customer Info'!A:E,4,FALSE)</f>
        <v>Consumer</v>
      </c>
      <c r="J2984" s="2">
        <v>1601</v>
      </c>
      <c r="K2984" s="2">
        <v>1510</v>
      </c>
      <c r="L2984" s="2">
        <v>4</v>
      </c>
      <c r="M2984" s="7">
        <f t="shared" si="184"/>
        <v>6040</v>
      </c>
      <c r="N2984" s="7">
        <f t="shared" si="185"/>
        <v>6404</v>
      </c>
      <c r="O2984" s="2">
        <v>78</v>
      </c>
      <c r="P2984" s="8">
        <f t="shared" si="186"/>
        <v>6482</v>
      </c>
      <c r="Q2984" s="8">
        <f t="shared" si="187"/>
        <v>364</v>
      </c>
      <c r="R2984" s="2" t="s">
        <v>50</v>
      </c>
      <c r="S2984" s="24" cm="1">
        <f t="array" ref="S2984">_xlfn.IFS(P2984&lt;5000, P2984*2%,  P2984&lt;25000, P2984*5%, P2984&lt;50000, P2984*7%, P2984&lt;10000, P2984*9%, P2984&lt;250000, P2984*12%, P2984&gt;=250000, P2984*15%)</f>
        <v>324.10000000000002</v>
      </c>
    </row>
    <row r="2985" spans="1:19" x14ac:dyDescent="0.3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>VLOOKUP(F2985,'Customer Info'!A:B,2,FALSE)</f>
        <v>Joy</v>
      </c>
      <c r="H2985" s="6" t="str">
        <f>VLOOKUP(F2985,'Customer Info'!A:C,3,FALSE)</f>
        <v>Bell</v>
      </c>
      <c r="I2985" s="6" t="str">
        <f>VLOOKUP(F2985,'Customer Info'!A:E,4,FALSE)</f>
        <v>Corporate</v>
      </c>
      <c r="J2985" s="2">
        <v>7609</v>
      </c>
      <c r="K2985" s="2">
        <v>7248</v>
      </c>
      <c r="L2985" s="2">
        <v>3</v>
      </c>
      <c r="M2985" s="7">
        <f t="shared" si="184"/>
        <v>21744</v>
      </c>
      <c r="N2985" s="7">
        <f t="shared" si="185"/>
        <v>22827</v>
      </c>
      <c r="O2985" s="2">
        <v>38</v>
      </c>
      <c r="P2985" s="8">
        <f t="shared" si="186"/>
        <v>22865</v>
      </c>
      <c r="Q2985" s="8">
        <f t="shared" si="187"/>
        <v>1083</v>
      </c>
      <c r="R2985" s="2" t="s">
        <v>28</v>
      </c>
      <c r="S2985" s="24" cm="1">
        <f t="array" ref="S2985">_xlfn.IFS(P2985&lt;5000, P2985*2%,  P2985&lt;25000, P2985*5%, P2985&lt;50000, P2985*7%, P2985&lt;10000, P2985*9%, P2985&lt;250000, P2985*12%, P2985&gt;=250000, P2985*15%)</f>
        <v>1143.25</v>
      </c>
    </row>
    <row r="2986" spans="1:19" x14ac:dyDescent="0.3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>VLOOKUP(F2986,'Customer Info'!A:B,2,FALSE)</f>
        <v>Kristen</v>
      </c>
      <c r="H2986" s="6" t="str">
        <f>VLOOKUP(F2986,'Customer Info'!A:C,3,FALSE)</f>
        <v>Hastings</v>
      </c>
      <c r="I2986" s="6" t="str">
        <f>VLOOKUP(F2986,'Customer Info'!A:E,4,FALSE)</f>
        <v>Corporate</v>
      </c>
      <c r="J2986" s="2">
        <v>2249</v>
      </c>
      <c r="K2986" s="2">
        <v>2102</v>
      </c>
      <c r="L2986" s="2">
        <v>2</v>
      </c>
      <c r="M2986" s="7">
        <f t="shared" si="184"/>
        <v>4204</v>
      </c>
      <c r="N2986" s="7">
        <f t="shared" si="185"/>
        <v>4498</v>
      </c>
      <c r="O2986" s="2">
        <v>97</v>
      </c>
      <c r="P2986" s="8">
        <f t="shared" si="186"/>
        <v>4595</v>
      </c>
      <c r="Q2986" s="8">
        <f t="shared" si="187"/>
        <v>294</v>
      </c>
      <c r="R2986" s="2" t="s">
        <v>50</v>
      </c>
      <c r="S2986" s="24" cm="1">
        <f t="array" ref="S2986">_xlfn.IFS(P2986&lt;5000, P2986*2%,  P2986&lt;25000, P2986*5%, P2986&lt;50000, P2986*7%, P2986&lt;10000, P2986*9%, P2986&lt;250000, P2986*12%, P2986&gt;=250000, P2986*15%)</f>
        <v>91.9</v>
      </c>
    </row>
    <row r="2987" spans="1:19" x14ac:dyDescent="0.3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>VLOOKUP(F2987,'Customer Info'!A:B,2,FALSE)</f>
        <v>Aaron</v>
      </c>
      <c r="H2987" s="6" t="str">
        <f>VLOOKUP(F2987,'Customer Info'!A:C,3,FALSE)</f>
        <v>Bergman</v>
      </c>
      <c r="I2987" s="6" t="str">
        <f>VLOOKUP(F2987,'Customer Info'!A:E,4,FALSE)</f>
        <v>Corporate</v>
      </c>
      <c r="J2987" s="2">
        <v>185</v>
      </c>
      <c r="K2987" s="2">
        <v>174</v>
      </c>
      <c r="L2987" s="2">
        <v>5</v>
      </c>
      <c r="M2987" s="7">
        <f t="shared" si="184"/>
        <v>870</v>
      </c>
      <c r="N2987" s="7">
        <f t="shared" si="185"/>
        <v>925</v>
      </c>
      <c r="O2987" s="2">
        <v>30</v>
      </c>
      <c r="P2987" s="8">
        <f t="shared" si="186"/>
        <v>955</v>
      </c>
      <c r="Q2987" s="8">
        <f t="shared" si="187"/>
        <v>55</v>
      </c>
      <c r="R2987" s="2" t="s">
        <v>28</v>
      </c>
      <c r="S2987" s="24" cm="1">
        <f t="array" ref="S2987">_xlfn.IFS(P2987&lt;5000, P2987*2%,  P2987&lt;25000, P2987*5%, P2987&lt;50000, P2987*7%, P2987&lt;10000, P2987*9%, P2987&lt;250000, P2987*12%, P2987&gt;=250000, P2987*15%)</f>
        <v>19.100000000000001</v>
      </c>
    </row>
    <row r="2988" spans="1:19" x14ac:dyDescent="0.3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>VLOOKUP(F2988,'Customer Info'!A:B,2,FALSE)</f>
        <v>Jas</v>
      </c>
      <c r="H2988" s="6" t="str">
        <f>VLOOKUP(F2988,'Customer Info'!A:C,3,FALSE)</f>
        <v>O'Carroll</v>
      </c>
      <c r="I2988" s="6" t="str">
        <f>VLOOKUP(F2988,'Customer Info'!A:E,4,FALSE)</f>
        <v>Corporate</v>
      </c>
      <c r="J2988" s="2">
        <v>1770</v>
      </c>
      <c r="K2988" s="2">
        <v>1592</v>
      </c>
      <c r="L2988" s="2">
        <v>6</v>
      </c>
      <c r="M2988" s="7">
        <f t="shared" si="184"/>
        <v>9552</v>
      </c>
      <c r="N2988" s="7">
        <f t="shared" si="185"/>
        <v>10620</v>
      </c>
      <c r="O2988" s="2">
        <v>81</v>
      </c>
      <c r="P2988" s="8">
        <f t="shared" si="186"/>
        <v>10701</v>
      </c>
      <c r="Q2988" s="8">
        <f t="shared" si="187"/>
        <v>1068</v>
      </c>
      <c r="R2988" s="2" t="s">
        <v>28</v>
      </c>
      <c r="S2988" s="24" cm="1">
        <f t="array" ref="S2988">_xlfn.IFS(P2988&lt;5000, P2988*2%,  P2988&lt;25000, P2988*5%, P2988&lt;50000, P2988*7%, P2988&lt;10000, P2988*9%, P2988&lt;250000, P2988*12%, P2988&gt;=250000, P2988*15%)</f>
        <v>535.05000000000007</v>
      </c>
    </row>
    <row r="2989" spans="1:19" x14ac:dyDescent="0.3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>VLOOKUP(F2989,'Customer Info'!A:B,2,FALSE)</f>
        <v>Maureen</v>
      </c>
      <c r="H2989" s="6" t="str">
        <f>VLOOKUP(F2989,'Customer Info'!A:C,3,FALSE)</f>
        <v>Gastineau</v>
      </c>
      <c r="I2989" s="6" t="str">
        <f>VLOOKUP(F2989,'Customer Info'!A:E,4,FALSE)</f>
        <v>Corporate</v>
      </c>
      <c r="J2989" s="2">
        <v>1734</v>
      </c>
      <c r="K2989" s="2">
        <v>1702</v>
      </c>
      <c r="L2989" s="2">
        <v>2</v>
      </c>
      <c r="M2989" s="7">
        <f t="shared" si="184"/>
        <v>3404</v>
      </c>
      <c r="N2989" s="7">
        <f t="shared" si="185"/>
        <v>3468</v>
      </c>
      <c r="O2989" s="2">
        <v>29</v>
      </c>
      <c r="P2989" s="8">
        <f t="shared" si="186"/>
        <v>3497</v>
      </c>
      <c r="Q2989" s="8">
        <f t="shared" si="187"/>
        <v>64</v>
      </c>
      <c r="R2989" s="2" t="s">
        <v>26</v>
      </c>
      <c r="S2989" s="24" cm="1">
        <f t="array" ref="S2989">_xlfn.IFS(P2989&lt;5000, P2989*2%,  P2989&lt;25000, P2989*5%, P2989&lt;50000, P2989*7%, P2989&lt;10000, P2989*9%, P2989&lt;250000, P2989*12%, P2989&gt;=250000, P2989*15%)</f>
        <v>69.94</v>
      </c>
    </row>
    <row r="2990" spans="1:19" x14ac:dyDescent="0.3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>VLOOKUP(F2990,'Customer Info'!A:B,2,FALSE)</f>
        <v>Jennifer</v>
      </c>
      <c r="H2990" s="6" t="str">
        <f>VLOOKUP(F2990,'Customer Info'!A:C,3,FALSE)</f>
        <v>Jackson</v>
      </c>
      <c r="I2990" s="6" t="str">
        <f>VLOOKUP(F2990,'Customer Info'!A:E,4,FALSE)</f>
        <v>Home Office</v>
      </c>
      <c r="J2990" s="2">
        <v>8617</v>
      </c>
      <c r="K2990" s="2">
        <v>7900</v>
      </c>
      <c r="L2990" s="2">
        <v>14</v>
      </c>
      <c r="M2990" s="7">
        <f t="shared" si="184"/>
        <v>110600</v>
      </c>
      <c r="N2990" s="7">
        <f t="shared" si="185"/>
        <v>120638</v>
      </c>
      <c r="O2990" s="2">
        <v>35</v>
      </c>
      <c r="P2990" s="8">
        <f t="shared" si="186"/>
        <v>120673</v>
      </c>
      <c r="Q2990" s="8">
        <f t="shared" si="187"/>
        <v>10038</v>
      </c>
      <c r="R2990" s="2" t="s">
        <v>50</v>
      </c>
      <c r="S2990" s="24" cm="1">
        <f t="array" ref="S2990">_xlfn.IFS(P2990&lt;5000, P2990*2%,  P2990&lt;25000, P2990*5%, P2990&lt;50000, P2990*7%, P2990&lt;10000, P2990*9%, P2990&lt;250000, P2990*12%, P2990&gt;=250000, P2990*15%)</f>
        <v>14480.76</v>
      </c>
    </row>
    <row r="2991" spans="1:19" x14ac:dyDescent="0.3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>VLOOKUP(F2991,'Customer Info'!A:B,2,FALSE)</f>
        <v>Anthony</v>
      </c>
      <c r="H2991" s="6" t="str">
        <f>VLOOKUP(F2991,'Customer Info'!A:C,3,FALSE)</f>
        <v>Garverick</v>
      </c>
      <c r="I2991" s="6" t="str">
        <f>VLOOKUP(F2991,'Customer Info'!A:E,4,FALSE)</f>
        <v>Corporate</v>
      </c>
      <c r="J2991" s="2">
        <v>393</v>
      </c>
      <c r="K2991" s="2">
        <v>374</v>
      </c>
      <c r="L2991" s="2">
        <v>5</v>
      </c>
      <c r="M2991" s="7">
        <f t="shared" si="184"/>
        <v>1870</v>
      </c>
      <c r="N2991" s="7">
        <f t="shared" si="185"/>
        <v>1965</v>
      </c>
      <c r="O2991" s="2">
        <v>90</v>
      </c>
      <c r="P2991" s="8">
        <f t="shared" si="186"/>
        <v>2055</v>
      </c>
      <c r="Q2991" s="8">
        <f t="shared" si="187"/>
        <v>95</v>
      </c>
      <c r="R2991" s="2" t="s">
        <v>28</v>
      </c>
      <c r="S2991" s="24" cm="1">
        <f t="array" ref="S2991">_xlfn.IFS(P2991&lt;5000, P2991*2%,  P2991&lt;25000, P2991*5%, P2991&lt;50000, P2991*7%, P2991&lt;10000, P2991*9%, P2991&lt;250000, P2991*12%, P2991&gt;=250000, P2991*15%)</f>
        <v>41.1</v>
      </c>
    </row>
    <row r="2992" spans="1:19" x14ac:dyDescent="0.3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>VLOOKUP(F2992,'Customer Info'!A:B,2,FALSE)</f>
        <v>Bill</v>
      </c>
      <c r="H2992" s="6" t="str">
        <f>VLOOKUP(F2992,'Customer Info'!A:C,3,FALSE)</f>
        <v>Shonely</v>
      </c>
      <c r="I2992" s="6" t="str">
        <f>VLOOKUP(F2992,'Customer Info'!A:E,4,FALSE)</f>
        <v>Home Office</v>
      </c>
      <c r="J2992" s="2">
        <v>2644</v>
      </c>
      <c r="K2992" s="2">
        <v>2425</v>
      </c>
      <c r="L2992" s="2">
        <v>3</v>
      </c>
      <c r="M2992" s="7">
        <f t="shared" si="184"/>
        <v>7275</v>
      </c>
      <c r="N2992" s="7">
        <f t="shared" si="185"/>
        <v>7932</v>
      </c>
      <c r="O2992" s="2">
        <v>29</v>
      </c>
      <c r="P2992" s="8">
        <f t="shared" si="186"/>
        <v>7961</v>
      </c>
      <c r="Q2992" s="8">
        <f t="shared" si="187"/>
        <v>657</v>
      </c>
      <c r="R2992" s="2" t="s">
        <v>50</v>
      </c>
      <c r="S2992" s="24" cm="1">
        <f t="array" ref="S2992">_xlfn.IFS(P2992&lt;5000, P2992*2%,  P2992&lt;25000, P2992*5%, P2992&lt;50000, P2992*7%, P2992&lt;10000, P2992*9%, P2992&lt;250000, P2992*12%, P2992&gt;=250000, P2992*15%)</f>
        <v>398.05</v>
      </c>
    </row>
    <row r="2993" spans="1:19" x14ac:dyDescent="0.3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>VLOOKUP(F2993,'Customer Info'!A:B,2,FALSE)</f>
        <v>Peter</v>
      </c>
      <c r="H2993" s="6" t="str">
        <f>VLOOKUP(F2993,'Customer Info'!A:C,3,FALSE)</f>
        <v>McVee</v>
      </c>
      <c r="I2993" s="6" t="str">
        <f>VLOOKUP(F2993,'Customer Info'!A:E,4,FALSE)</f>
        <v>Corporate</v>
      </c>
      <c r="J2993" s="2">
        <v>1306</v>
      </c>
      <c r="K2993" s="2">
        <v>1197</v>
      </c>
      <c r="L2993" s="2">
        <v>2</v>
      </c>
      <c r="M2993" s="7">
        <f t="shared" si="184"/>
        <v>2394</v>
      </c>
      <c r="N2993" s="7">
        <f t="shared" si="185"/>
        <v>2612</v>
      </c>
      <c r="O2993" s="2">
        <v>55</v>
      </c>
      <c r="P2993" s="8">
        <f t="shared" si="186"/>
        <v>2667</v>
      </c>
      <c r="Q2993" s="8">
        <f t="shared" si="187"/>
        <v>218</v>
      </c>
      <c r="R2993" s="2" t="s">
        <v>28</v>
      </c>
      <c r="S2993" s="24" cm="1">
        <f t="array" ref="S2993">_xlfn.IFS(P2993&lt;5000, P2993*2%,  P2993&lt;25000, P2993*5%, P2993&lt;50000, P2993*7%, P2993&lt;10000, P2993*9%, P2993&lt;250000, P2993*12%, P2993&gt;=250000, P2993*15%)</f>
        <v>53.34</v>
      </c>
    </row>
    <row r="2994" spans="1:19" x14ac:dyDescent="0.3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>VLOOKUP(F2994,'Customer Info'!A:B,2,FALSE)</f>
        <v>Stefanie</v>
      </c>
      <c r="H2994" s="6" t="str">
        <f>VLOOKUP(F2994,'Customer Info'!A:C,3,FALSE)</f>
        <v>Holloman</v>
      </c>
      <c r="I2994" s="6" t="str">
        <f>VLOOKUP(F2994,'Customer Info'!A:E,4,FALSE)</f>
        <v>Consumer</v>
      </c>
      <c r="J2994" s="2">
        <v>2249</v>
      </c>
      <c r="K2994" s="2">
        <v>2102</v>
      </c>
      <c r="L2994" s="2">
        <v>3</v>
      </c>
      <c r="M2994" s="7">
        <f t="shared" si="184"/>
        <v>6306</v>
      </c>
      <c r="N2994" s="7">
        <f t="shared" si="185"/>
        <v>6747</v>
      </c>
      <c r="O2994" s="2">
        <v>88</v>
      </c>
      <c r="P2994" s="8">
        <f t="shared" si="186"/>
        <v>6835</v>
      </c>
      <c r="Q2994" s="8">
        <f t="shared" si="187"/>
        <v>441</v>
      </c>
      <c r="R2994" s="2" t="s">
        <v>28</v>
      </c>
      <c r="S2994" s="24" cm="1">
        <f t="array" ref="S2994">_xlfn.IFS(P2994&lt;5000, P2994*2%,  P2994&lt;25000, P2994*5%, P2994&lt;50000, P2994*7%, P2994&lt;10000, P2994*9%, P2994&lt;250000, P2994*12%, P2994&gt;=250000, P2994*15%)</f>
        <v>341.75</v>
      </c>
    </row>
    <row r="2995" spans="1:19" x14ac:dyDescent="0.3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>VLOOKUP(F2995,'Customer Info'!A:B,2,FALSE)</f>
        <v>Rachel</v>
      </c>
      <c r="H2995" s="6" t="str">
        <f>VLOOKUP(F2995,'Customer Info'!A:C,3,FALSE)</f>
        <v>Payne</v>
      </c>
      <c r="I2995" s="6" t="str">
        <f>VLOOKUP(F2995,'Customer Info'!A:E,4,FALSE)</f>
        <v>Corporate</v>
      </c>
      <c r="J2995" s="2">
        <v>5906</v>
      </c>
      <c r="K2995" s="2">
        <v>5266</v>
      </c>
      <c r="L2995" s="2">
        <v>1</v>
      </c>
      <c r="M2995" s="7">
        <f t="shared" si="184"/>
        <v>5266</v>
      </c>
      <c r="N2995" s="7">
        <f t="shared" si="185"/>
        <v>5906</v>
      </c>
      <c r="O2995" s="2">
        <v>61</v>
      </c>
      <c r="P2995" s="8">
        <f t="shared" si="186"/>
        <v>5967</v>
      </c>
      <c r="Q2995" s="8">
        <f t="shared" si="187"/>
        <v>640</v>
      </c>
      <c r="R2995" s="2" t="s">
        <v>28</v>
      </c>
      <c r="S2995" s="24" cm="1">
        <f t="array" ref="S2995">_xlfn.IFS(P2995&lt;5000, P2995*2%,  P2995&lt;25000, P2995*5%, P2995&lt;50000, P2995*7%, P2995&lt;10000, P2995*9%, P2995&lt;250000, P2995*12%, P2995&gt;=250000, P2995*15%)</f>
        <v>298.35000000000002</v>
      </c>
    </row>
    <row r="2996" spans="1:19" x14ac:dyDescent="0.3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>VLOOKUP(F2996,'Customer Info'!A:B,2,FALSE)</f>
        <v>Jonathan</v>
      </c>
      <c r="H2996" s="6" t="str">
        <f>VLOOKUP(F2996,'Customer Info'!A:C,3,FALSE)</f>
        <v>Howell</v>
      </c>
      <c r="I2996" s="6" t="str">
        <f>VLOOKUP(F2996,'Customer Info'!A:E,4,FALSE)</f>
        <v>Consumer</v>
      </c>
      <c r="J2996" s="2">
        <v>79</v>
      </c>
      <c r="K2996" s="2">
        <v>75</v>
      </c>
      <c r="L2996" s="2">
        <v>3</v>
      </c>
      <c r="M2996" s="7">
        <f t="shared" si="184"/>
        <v>225</v>
      </c>
      <c r="N2996" s="7">
        <f t="shared" si="185"/>
        <v>237</v>
      </c>
      <c r="O2996" s="2">
        <v>10</v>
      </c>
      <c r="P2996" s="8">
        <f t="shared" si="186"/>
        <v>247</v>
      </c>
      <c r="Q2996" s="8">
        <f t="shared" si="187"/>
        <v>12</v>
      </c>
      <c r="R2996" s="2" t="s">
        <v>28</v>
      </c>
      <c r="S2996" s="24" cm="1">
        <f t="array" ref="S2996">_xlfn.IFS(P2996&lt;5000, P2996*2%,  P2996&lt;25000, P2996*5%, P2996&lt;50000, P2996*7%, P2996&lt;10000, P2996*9%, P2996&lt;250000, P2996*12%, P2996&gt;=250000, P2996*15%)</f>
        <v>4.9400000000000004</v>
      </c>
    </row>
    <row r="2997" spans="1:19" x14ac:dyDescent="0.3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>VLOOKUP(F2997,'Customer Info'!A:B,2,FALSE)</f>
        <v>Bill</v>
      </c>
      <c r="H2997" s="6" t="str">
        <f>VLOOKUP(F2997,'Customer Info'!A:C,3,FALSE)</f>
        <v>Eplett</v>
      </c>
      <c r="I2997" s="6" t="str">
        <f>VLOOKUP(F2997,'Customer Info'!A:E,4,FALSE)</f>
        <v>Corporate</v>
      </c>
      <c r="J2997" s="2">
        <v>2829</v>
      </c>
      <c r="K2997" s="2">
        <v>2596</v>
      </c>
      <c r="L2997" s="2">
        <v>2</v>
      </c>
      <c r="M2997" s="7">
        <f t="shared" si="184"/>
        <v>5192</v>
      </c>
      <c r="N2997" s="7">
        <f t="shared" si="185"/>
        <v>5658</v>
      </c>
      <c r="O2997" s="2">
        <v>48</v>
      </c>
      <c r="P2997" s="8">
        <f t="shared" si="186"/>
        <v>5706</v>
      </c>
      <c r="Q2997" s="8">
        <f t="shared" si="187"/>
        <v>466</v>
      </c>
      <c r="R2997" s="2" t="s">
        <v>28</v>
      </c>
      <c r="S2997" s="24" cm="1">
        <f t="array" ref="S2997">_xlfn.IFS(P2997&lt;5000, P2997*2%,  P2997&lt;25000, P2997*5%, P2997&lt;50000, P2997*7%, P2997&lt;10000, P2997*9%, P2997&lt;250000, P2997*12%, P2997&gt;=250000, P2997*15%)</f>
        <v>285.3</v>
      </c>
    </row>
    <row r="2998" spans="1:19" x14ac:dyDescent="0.3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>VLOOKUP(F2998,'Customer Info'!A:B,2,FALSE)</f>
        <v>Claire</v>
      </c>
      <c r="H2998" s="6" t="str">
        <f>VLOOKUP(F2998,'Customer Info'!A:C,3,FALSE)</f>
        <v>Gute</v>
      </c>
      <c r="I2998" s="6" t="str">
        <f>VLOOKUP(F2998,'Customer Info'!A:E,4,FALSE)</f>
        <v>Consumer</v>
      </c>
      <c r="J2998" s="2">
        <v>151</v>
      </c>
      <c r="K2998" s="2">
        <v>139</v>
      </c>
      <c r="L2998" s="2">
        <v>2</v>
      </c>
      <c r="M2998" s="7">
        <f t="shared" si="184"/>
        <v>278</v>
      </c>
      <c r="N2998" s="7">
        <f t="shared" si="185"/>
        <v>302</v>
      </c>
      <c r="O2998" s="2">
        <v>30</v>
      </c>
      <c r="P2998" s="8">
        <f t="shared" si="186"/>
        <v>332</v>
      </c>
      <c r="Q2998" s="8">
        <f t="shared" si="187"/>
        <v>24</v>
      </c>
      <c r="R2998" s="2" t="s">
        <v>50</v>
      </c>
      <c r="S2998" s="24" cm="1">
        <f t="array" ref="S2998">_xlfn.IFS(P2998&lt;5000, P2998*2%,  P2998&lt;25000, P2998*5%, P2998&lt;50000, P2998*7%, P2998&lt;10000, P2998*9%, P2998&lt;250000, P2998*12%, P2998&gt;=250000, P2998*15%)</f>
        <v>6.6400000000000006</v>
      </c>
    </row>
    <row r="2999" spans="1:19" x14ac:dyDescent="0.3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>VLOOKUP(F2999,'Customer Info'!A:B,2,FALSE)</f>
        <v>Cari</v>
      </c>
      <c r="H2999" s="6" t="str">
        <f>VLOOKUP(F2999,'Customer Info'!A:C,3,FALSE)</f>
        <v>Schnelling</v>
      </c>
      <c r="I2999" s="6" t="str">
        <f>VLOOKUP(F2999,'Customer Info'!A:E,4,FALSE)</f>
        <v>Home Office</v>
      </c>
      <c r="J2999" s="2">
        <v>8187</v>
      </c>
      <c r="K2999" s="2">
        <v>7799</v>
      </c>
      <c r="L2999" s="2">
        <v>6</v>
      </c>
      <c r="M2999" s="7">
        <f t="shared" si="184"/>
        <v>46794</v>
      </c>
      <c r="N2999" s="7">
        <f t="shared" si="185"/>
        <v>49122</v>
      </c>
      <c r="O2999" s="2">
        <v>57</v>
      </c>
      <c r="P2999" s="8">
        <f t="shared" si="186"/>
        <v>49179</v>
      </c>
      <c r="Q2999" s="8">
        <f t="shared" si="187"/>
        <v>2328</v>
      </c>
      <c r="R2999" s="2" t="s">
        <v>28</v>
      </c>
      <c r="S2999" s="24" cm="1">
        <f t="array" ref="S2999">_xlfn.IFS(P2999&lt;5000, P2999*2%,  P2999&lt;25000, P2999*5%, P2999&lt;50000, P2999*7%, P2999&lt;10000, P2999*9%, P2999&lt;250000, P2999*12%, P2999&gt;=250000, P2999*15%)</f>
        <v>3442.53</v>
      </c>
    </row>
    <row r="3000" spans="1:19" x14ac:dyDescent="0.3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>VLOOKUP(F3000,'Customer Info'!A:B,2,FALSE)</f>
        <v>Rob</v>
      </c>
      <c r="H3000" s="6" t="str">
        <f>VLOOKUP(F3000,'Customer Info'!A:C,3,FALSE)</f>
        <v>Williams</v>
      </c>
      <c r="I3000" s="6" t="str">
        <f>VLOOKUP(F3000,'Customer Info'!A:E,4,FALSE)</f>
        <v>Consumer</v>
      </c>
      <c r="J3000" s="2">
        <v>2960</v>
      </c>
      <c r="K3000" s="2">
        <v>2635</v>
      </c>
      <c r="L3000" s="2">
        <v>2</v>
      </c>
      <c r="M3000" s="7">
        <f t="shared" si="184"/>
        <v>5270</v>
      </c>
      <c r="N3000" s="7">
        <f t="shared" si="185"/>
        <v>5920</v>
      </c>
      <c r="O3000" s="2">
        <v>86</v>
      </c>
      <c r="P3000" s="8">
        <f t="shared" si="186"/>
        <v>6006</v>
      </c>
      <c r="Q3000" s="8">
        <f t="shared" si="187"/>
        <v>650</v>
      </c>
      <c r="R3000" s="2" t="s">
        <v>28</v>
      </c>
      <c r="S3000" s="24" cm="1">
        <f t="array" ref="S3000">_xlfn.IFS(P3000&lt;5000, P3000*2%,  P3000&lt;25000, P3000*5%, P3000&lt;50000, P3000*7%, P3000&lt;10000, P3000*9%, P3000&lt;250000, P3000*12%, P3000&gt;=250000, P3000*15%)</f>
        <v>300.3</v>
      </c>
    </row>
    <row r="3001" spans="1:19" x14ac:dyDescent="0.3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>VLOOKUP(F3001,'Customer Info'!A:B,2,FALSE)</f>
        <v>Jessica</v>
      </c>
      <c r="H3001" s="6" t="str">
        <f>VLOOKUP(F3001,'Customer Info'!A:C,3,FALSE)</f>
        <v>Myrick</v>
      </c>
      <c r="I3001" s="6" t="str">
        <f>VLOOKUP(F3001,'Customer Info'!A:E,4,FALSE)</f>
        <v>Consumer</v>
      </c>
      <c r="J3001" s="2">
        <v>829</v>
      </c>
      <c r="K3001" s="2">
        <v>761</v>
      </c>
      <c r="L3001" s="2">
        <v>6</v>
      </c>
      <c r="M3001" s="7">
        <f t="shared" si="184"/>
        <v>4566</v>
      </c>
      <c r="N3001" s="7">
        <f t="shared" si="185"/>
        <v>4974</v>
      </c>
      <c r="O3001" s="2">
        <v>67</v>
      </c>
      <c r="P3001" s="8">
        <f t="shared" si="186"/>
        <v>5041</v>
      </c>
      <c r="Q3001" s="8">
        <f t="shared" si="187"/>
        <v>408</v>
      </c>
      <c r="R3001" s="2" t="s">
        <v>26</v>
      </c>
      <c r="S3001" s="24" cm="1">
        <f t="array" ref="S3001">_xlfn.IFS(P3001&lt;5000, P3001*2%,  P3001&lt;25000, P3001*5%, P3001&lt;50000, P3001*7%, P3001&lt;10000, P3001*9%, P3001&lt;250000, P3001*12%, P3001&gt;=250000, P3001*15%)</f>
        <v>252.05</v>
      </c>
    </row>
    <row r="3002" spans="1:19" x14ac:dyDescent="0.3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>VLOOKUP(F3002,'Customer Info'!A:B,2,FALSE)</f>
        <v>Monica</v>
      </c>
      <c r="H3002" s="6" t="str">
        <f>VLOOKUP(F3002,'Customer Info'!A:C,3,FALSE)</f>
        <v>Federle</v>
      </c>
      <c r="I3002" s="6" t="str">
        <f>VLOOKUP(F3002,'Customer Info'!A:E,4,FALSE)</f>
        <v>Corporate</v>
      </c>
      <c r="J3002" s="2">
        <v>2365</v>
      </c>
      <c r="K3002" s="2">
        <v>2232</v>
      </c>
      <c r="L3002" s="2">
        <v>5</v>
      </c>
      <c r="M3002" s="7">
        <f t="shared" si="184"/>
        <v>11160</v>
      </c>
      <c r="N3002" s="7">
        <f t="shared" si="185"/>
        <v>11825</v>
      </c>
      <c r="O3002" s="2">
        <v>78</v>
      </c>
      <c r="P3002" s="8">
        <f t="shared" si="186"/>
        <v>11903</v>
      </c>
      <c r="Q3002" s="8">
        <f t="shared" si="187"/>
        <v>665</v>
      </c>
      <c r="R3002" s="2" t="s">
        <v>50</v>
      </c>
      <c r="S3002" s="24" cm="1">
        <f t="array" ref="S3002">_xlfn.IFS(P3002&lt;5000, P3002*2%,  P3002&lt;25000, P3002*5%, P3002&lt;50000, P3002*7%, P3002&lt;10000, P3002*9%, P3002&lt;250000, P3002*12%, P3002&gt;=250000, P3002*15%)</f>
        <v>595.15</v>
      </c>
    </row>
    <row r="3003" spans="1:19" x14ac:dyDescent="0.3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>VLOOKUP(F3003,'Customer Info'!A:B,2,FALSE)</f>
        <v>Rick</v>
      </c>
      <c r="H3003" s="6" t="str">
        <f>VLOOKUP(F3003,'Customer Info'!A:C,3,FALSE)</f>
        <v>Duston</v>
      </c>
      <c r="I3003" s="6" t="str">
        <f>VLOOKUP(F3003,'Customer Info'!A:E,4,FALSE)</f>
        <v>Consumer</v>
      </c>
      <c r="J3003" s="2">
        <v>1103</v>
      </c>
      <c r="K3003" s="2">
        <v>1030</v>
      </c>
      <c r="L3003" s="2">
        <v>3</v>
      </c>
      <c r="M3003" s="7">
        <f t="shared" si="184"/>
        <v>3090</v>
      </c>
      <c r="N3003" s="7">
        <f t="shared" si="185"/>
        <v>3309</v>
      </c>
      <c r="O3003" s="2">
        <v>69</v>
      </c>
      <c r="P3003" s="8">
        <f t="shared" si="186"/>
        <v>3378</v>
      </c>
      <c r="Q3003" s="8">
        <f t="shared" si="187"/>
        <v>219</v>
      </c>
      <c r="R3003" s="2" t="s">
        <v>28</v>
      </c>
      <c r="S3003" s="24" cm="1">
        <f t="array" ref="S3003">_xlfn.IFS(P3003&lt;5000, P3003*2%,  P3003&lt;25000, P3003*5%, P3003&lt;50000, P3003*7%, P3003&lt;10000, P3003*9%, P3003&lt;250000, P3003*12%, P3003&gt;=250000, P3003*15%)</f>
        <v>67.56</v>
      </c>
    </row>
    <row r="3004" spans="1:19" x14ac:dyDescent="0.3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>VLOOKUP(F3004,'Customer Info'!A:B,2,FALSE)</f>
        <v>Barry</v>
      </c>
      <c r="H3004" s="6" t="str">
        <f>VLOOKUP(F3004,'Customer Info'!A:C,3,FALSE)</f>
        <v>Blumstein</v>
      </c>
      <c r="I3004" s="6" t="str">
        <f>VLOOKUP(F3004,'Customer Info'!A:E,4,FALSE)</f>
        <v>Consumer</v>
      </c>
      <c r="J3004" s="2">
        <v>2453</v>
      </c>
      <c r="K3004" s="2">
        <v>2336</v>
      </c>
      <c r="L3004" s="2">
        <v>2</v>
      </c>
      <c r="M3004" s="7">
        <f t="shared" si="184"/>
        <v>4672</v>
      </c>
      <c r="N3004" s="7">
        <f t="shared" si="185"/>
        <v>4906</v>
      </c>
      <c r="O3004" s="2">
        <v>35</v>
      </c>
      <c r="P3004" s="8">
        <f t="shared" si="186"/>
        <v>4941</v>
      </c>
      <c r="Q3004" s="8">
        <f t="shared" si="187"/>
        <v>234</v>
      </c>
      <c r="R3004" s="2" t="s">
        <v>28</v>
      </c>
      <c r="S3004" s="24" cm="1">
        <f t="array" ref="S3004">_xlfn.IFS(P3004&lt;5000, P3004*2%,  P3004&lt;25000, P3004*5%, P3004&lt;50000, P3004*7%, P3004&lt;10000, P3004*9%, P3004&lt;250000, P3004*12%, P3004&gt;=250000, P3004*15%)</f>
        <v>98.820000000000007</v>
      </c>
    </row>
    <row r="3005" spans="1:19" x14ac:dyDescent="0.3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>VLOOKUP(F3005,'Customer Info'!A:B,2,FALSE)</f>
        <v>Dennis</v>
      </c>
      <c r="H3005" s="6" t="str">
        <f>VLOOKUP(F3005,'Customer Info'!A:C,3,FALSE)</f>
        <v>Pardue</v>
      </c>
      <c r="I3005" s="6" t="str">
        <f>VLOOKUP(F3005,'Customer Info'!A:E,4,FALSE)</f>
        <v>Consumer</v>
      </c>
      <c r="J3005" s="2">
        <v>1790</v>
      </c>
      <c r="K3005" s="2">
        <v>1706</v>
      </c>
      <c r="L3005" s="2">
        <v>6</v>
      </c>
      <c r="M3005" s="7">
        <f t="shared" si="184"/>
        <v>10236</v>
      </c>
      <c r="N3005" s="7">
        <f t="shared" si="185"/>
        <v>10740</v>
      </c>
      <c r="O3005" s="2">
        <v>20</v>
      </c>
      <c r="P3005" s="8">
        <f t="shared" si="186"/>
        <v>10760</v>
      </c>
      <c r="Q3005" s="8">
        <f t="shared" si="187"/>
        <v>504</v>
      </c>
      <c r="R3005" s="2" t="s">
        <v>50</v>
      </c>
      <c r="S3005" s="24" cm="1">
        <f t="array" ref="S3005">_xlfn.IFS(P3005&lt;5000, P3005*2%,  P3005&lt;25000, P3005*5%, P3005&lt;50000, P3005*7%, P3005&lt;10000, P3005*9%, P3005&lt;250000, P3005*12%, P3005&gt;=250000, P3005*15%)</f>
        <v>538</v>
      </c>
    </row>
    <row r="3006" spans="1:19" x14ac:dyDescent="0.3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>VLOOKUP(F3006,'Customer Info'!A:B,2,FALSE)</f>
        <v>Sam</v>
      </c>
      <c r="H3006" s="6" t="str">
        <f>VLOOKUP(F3006,'Customer Info'!A:C,3,FALSE)</f>
        <v>Craven</v>
      </c>
      <c r="I3006" s="6" t="str">
        <f>VLOOKUP(F3006,'Customer Info'!A:E,4,FALSE)</f>
        <v>Consumer</v>
      </c>
      <c r="J3006" s="2">
        <v>7474</v>
      </c>
      <c r="K3006" s="2">
        <v>6858</v>
      </c>
      <c r="L3006" s="2">
        <v>5</v>
      </c>
      <c r="M3006" s="7">
        <f t="shared" si="184"/>
        <v>34290</v>
      </c>
      <c r="N3006" s="7">
        <f t="shared" si="185"/>
        <v>37370</v>
      </c>
      <c r="O3006" s="2">
        <v>21</v>
      </c>
      <c r="P3006" s="8">
        <f t="shared" si="186"/>
        <v>37391</v>
      </c>
      <c r="Q3006" s="8">
        <f t="shared" si="187"/>
        <v>3080</v>
      </c>
      <c r="R3006" s="2" t="s">
        <v>28</v>
      </c>
      <c r="S3006" s="24" cm="1">
        <f t="array" ref="S3006">_xlfn.IFS(P3006&lt;5000, P3006*2%,  P3006&lt;25000, P3006*5%, P3006&lt;50000, P3006*7%, P3006&lt;10000, P3006*9%, P3006&lt;250000, P3006*12%, P3006&gt;=250000, P3006*15%)</f>
        <v>2617.3700000000003</v>
      </c>
    </row>
    <row r="3007" spans="1:19" x14ac:dyDescent="0.3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>VLOOKUP(F3007,'Customer Info'!A:B,2,FALSE)</f>
        <v>Andy</v>
      </c>
      <c r="H3007" s="6" t="str">
        <f>VLOOKUP(F3007,'Customer Info'!A:C,3,FALSE)</f>
        <v>Yotov</v>
      </c>
      <c r="I3007" s="6" t="str">
        <f>VLOOKUP(F3007,'Customer Info'!A:E,4,FALSE)</f>
        <v>Home Office</v>
      </c>
      <c r="J3007" s="2">
        <v>8399</v>
      </c>
      <c r="K3007" s="2">
        <v>8001</v>
      </c>
      <c r="L3007" s="2">
        <v>4</v>
      </c>
      <c r="M3007" s="7">
        <f t="shared" si="184"/>
        <v>32004</v>
      </c>
      <c r="N3007" s="7">
        <f t="shared" si="185"/>
        <v>33596</v>
      </c>
      <c r="O3007" s="2">
        <v>36</v>
      </c>
      <c r="P3007" s="8">
        <f t="shared" si="186"/>
        <v>33632</v>
      </c>
      <c r="Q3007" s="8">
        <f t="shared" si="187"/>
        <v>1592</v>
      </c>
      <c r="R3007" s="2" t="s">
        <v>28</v>
      </c>
      <c r="S3007" s="24" cm="1">
        <f t="array" ref="S3007">_xlfn.IFS(P3007&lt;5000, P3007*2%,  P3007&lt;25000, P3007*5%, P3007&lt;50000, P3007*7%, P3007&lt;10000, P3007*9%, P3007&lt;250000, P3007*12%, P3007&gt;=250000, P3007*15%)</f>
        <v>2354.2400000000002</v>
      </c>
    </row>
    <row r="3008" spans="1:19" x14ac:dyDescent="0.3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>VLOOKUP(F3008,'Customer Info'!A:B,2,FALSE)</f>
        <v>Lindsay</v>
      </c>
      <c r="H3008" s="6" t="str">
        <f>VLOOKUP(F3008,'Customer Info'!A:C,3,FALSE)</f>
        <v>Shagiari</v>
      </c>
      <c r="I3008" s="6" t="str">
        <f>VLOOKUP(F3008,'Customer Info'!A:E,4,FALSE)</f>
        <v>Corporate</v>
      </c>
      <c r="J3008" s="2">
        <v>2088</v>
      </c>
      <c r="K3008" s="2">
        <v>1970</v>
      </c>
      <c r="L3008" s="2">
        <v>5</v>
      </c>
      <c r="M3008" s="7">
        <f t="shared" si="184"/>
        <v>9850</v>
      </c>
      <c r="N3008" s="7">
        <f t="shared" si="185"/>
        <v>10440</v>
      </c>
      <c r="O3008" s="2">
        <v>78</v>
      </c>
      <c r="P3008" s="8">
        <f t="shared" si="186"/>
        <v>10518</v>
      </c>
      <c r="Q3008" s="8">
        <f t="shared" si="187"/>
        <v>590</v>
      </c>
      <c r="R3008" s="2" t="s">
        <v>50</v>
      </c>
      <c r="S3008" s="24" cm="1">
        <f t="array" ref="S3008">_xlfn.IFS(P3008&lt;5000, P3008*2%,  P3008&lt;25000, P3008*5%, P3008&lt;50000, P3008*7%, P3008&lt;10000, P3008*9%, P3008&lt;250000, P3008*12%, P3008&gt;=250000, P3008*15%)</f>
        <v>525.9</v>
      </c>
    </row>
    <row r="3009" spans="1:19" x14ac:dyDescent="0.3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>VLOOKUP(F3009,'Customer Info'!A:B,2,FALSE)</f>
        <v>Steven</v>
      </c>
      <c r="H3009" s="6" t="str">
        <f>VLOOKUP(F3009,'Customer Info'!A:C,3,FALSE)</f>
        <v>Cartwright</v>
      </c>
      <c r="I3009" s="6" t="str">
        <f>VLOOKUP(F3009,'Customer Info'!A:E,4,FALSE)</f>
        <v>Corporate</v>
      </c>
      <c r="J3009" s="2">
        <v>82</v>
      </c>
      <c r="K3009" s="2">
        <v>79</v>
      </c>
      <c r="L3009" s="2">
        <v>2</v>
      </c>
      <c r="M3009" s="7">
        <f t="shared" si="184"/>
        <v>158</v>
      </c>
      <c r="N3009" s="7">
        <f t="shared" si="185"/>
        <v>164</v>
      </c>
      <c r="O3009" s="2">
        <v>10</v>
      </c>
      <c r="P3009" s="8">
        <f t="shared" si="186"/>
        <v>174</v>
      </c>
      <c r="Q3009" s="8">
        <f t="shared" si="187"/>
        <v>6</v>
      </c>
      <c r="R3009" s="2" t="s">
        <v>28</v>
      </c>
      <c r="S3009" s="24" cm="1">
        <f t="array" ref="S3009">_xlfn.IFS(P3009&lt;5000, P3009*2%,  P3009&lt;25000, P3009*5%, P3009&lt;50000, P3009*7%, P3009&lt;10000, P3009*9%, P3009&lt;250000, P3009*12%, P3009&gt;=250000, P3009*15%)</f>
        <v>3.48</v>
      </c>
    </row>
    <row r="3010" spans="1:19" x14ac:dyDescent="0.3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>VLOOKUP(F3010,'Customer Info'!A:B,2,FALSE)</f>
        <v>Brad</v>
      </c>
      <c r="H3010" s="6" t="str">
        <f>VLOOKUP(F3010,'Customer Info'!A:C,3,FALSE)</f>
        <v>Eason</v>
      </c>
      <c r="I3010" s="6" t="str">
        <f>VLOOKUP(F3010,'Customer Info'!A:E,4,FALSE)</f>
        <v>Corporate</v>
      </c>
      <c r="J3010" s="2">
        <v>8878</v>
      </c>
      <c r="K3010" s="2">
        <v>7914</v>
      </c>
      <c r="L3010" s="2">
        <v>5</v>
      </c>
      <c r="M3010" s="7">
        <f t="shared" si="184"/>
        <v>39570</v>
      </c>
      <c r="N3010" s="7">
        <f t="shared" si="185"/>
        <v>44390</v>
      </c>
      <c r="O3010" s="2">
        <v>60</v>
      </c>
      <c r="P3010" s="8">
        <f t="shared" si="186"/>
        <v>44450</v>
      </c>
      <c r="Q3010" s="8">
        <f t="shared" si="187"/>
        <v>4820</v>
      </c>
      <c r="R3010" s="2" t="s">
        <v>28</v>
      </c>
      <c r="S3010" s="24" cm="1">
        <f t="array" ref="S3010">_xlfn.IFS(P3010&lt;5000, P3010*2%,  P3010&lt;25000, P3010*5%, P3010&lt;50000, P3010*7%, P3010&lt;10000, P3010*9%, P3010&lt;250000, P3010*12%, P3010&gt;=250000, P3010*15%)</f>
        <v>3111.5000000000005</v>
      </c>
    </row>
    <row r="3011" spans="1:19" x14ac:dyDescent="0.3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>VLOOKUP(F3011,'Customer Info'!A:B,2,FALSE)</f>
        <v>Shahid</v>
      </c>
      <c r="H3011" s="6" t="str">
        <f>VLOOKUP(F3011,'Customer Info'!A:C,3,FALSE)</f>
        <v>Collister</v>
      </c>
      <c r="I3011" s="6" t="str">
        <f>VLOOKUP(F3011,'Customer Info'!A:E,4,FALSE)</f>
        <v>Consumer</v>
      </c>
      <c r="J3011" s="2">
        <v>140</v>
      </c>
      <c r="K3011" s="2">
        <v>137</v>
      </c>
      <c r="L3011" s="2">
        <v>3</v>
      </c>
      <c r="M3011" s="7">
        <f t="shared" si="184"/>
        <v>411</v>
      </c>
      <c r="N3011" s="7">
        <f t="shared" si="185"/>
        <v>420</v>
      </c>
      <c r="O3011" s="2">
        <v>30</v>
      </c>
      <c r="P3011" s="8">
        <f t="shared" si="186"/>
        <v>450</v>
      </c>
      <c r="Q3011" s="8">
        <f t="shared" si="187"/>
        <v>9</v>
      </c>
      <c r="R3011" s="2" t="s">
        <v>26</v>
      </c>
      <c r="S3011" s="24" cm="1">
        <f t="array" ref="S3011">_xlfn.IFS(P3011&lt;5000, P3011*2%,  P3011&lt;25000, P3011*5%, P3011&lt;50000, P3011*7%, P3011&lt;10000, P3011*9%, P3011&lt;250000, P3011*12%, P3011&gt;=250000, P3011*15%)</f>
        <v>9</v>
      </c>
    </row>
    <row r="3012" spans="1:19" x14ac:dyDescent="0.3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>VLOOKUP(F3012,'Customer Info'!A:B,2,FALSE)</f>
        <v>Alan</v>
      </c>
      <c r="H3012" s="6" t="str">
        <f>VLOOKUP(F3012,'Customer Info'!A:C,3,FALSE)</f>
        <v>Schoenberger</v>
      </c>
      <c r="I3012" s="6" t="str">
        <f>VLOOKUP(F3012,'Customer Info'!A:E,4,FALSE)</f>
        <v>Home Office</v>
      </c>
      <c r="J3012" s="2">
        <v>4704</v>
      </c>
      <c r="K3012" s="2">
        <v>4361</v>
      </c>
      <c r="L3012" s="2">
        <v>2</v>
      </c>
      <c r="M3012" s="7">
        <f t="shared" si="184"/>
        <v>8722</v>
      </c>
      <c r="N3012" s="7">
        <f t="shared" si="185"/>
        <v>9408</v>
      </c>
      <c r="O3012" s="2">
        <v>43</v>
      </c>
      <c r="P3012" s="8">
        <f t="shared" si="186"/>
        <v>9451</v>
      </c>
      <c r="Q3012" s="8">
        <f t="shared" si="187"/>
        <v>686</v>
      </c>
      <c r="R3012" s="2" t="s">
        <v>28</v>
      </c>
      <c r="S3012" s="24" cm="1">
        <f t="array" ref="S3012">_xlfn.IFS(P3012&lt;5000, P3012*2%,  P3012&lt;25000, P3012*5%, P3012&lt;50000, P3012*7%, P3012&lt;10000, P3012*9%, P3012&lt;250000, P3012*12%, P3012&gt;=250000, P3012*15%)</f>
        <v>472.55</v>
      </c>
    </row>
    <row r="3013" spans="1:19" x14ac:dyDescent="0.3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>VLOOKUP(F3013,'Customer Info'!A:B,2,FALSE)</f>
        <v>Anthony</v>
      </c>
      <c r="H3013" s="6" t="str">
        <f>VLOOKUP(F3013,'Customer Info'!A:C,3,FALSE)</f>
        <v>O'Donnell</v>
      </c>
      <c r="I3013" s="6" t="str">
        <f>VLOOKUP(F3013,'Customer Info'!A:E,4,FALSE)</f>
        <v>Corporate</v>
      </c>
      <c r="J3013" s="2">
        <v>1585</v>
      </c>
      <c r="K3013" s="2">
        <v>1495</v>
      </c>
      <c r="L3013" s="2">
        <v>3</v>
      </c>
      <c r="M3013" s="7">
        <f t="shared" si="184"/>
        <v>4485</v>
      </c>
      <c r="N3013" s="7">
        <f t="shared" si="185"/>
        <v>4755</v>
      </c>
      <c r="O3013" s="2">
        <v>39</v>
      </c>
      <c r="P3013" s="8">
        <f t="shared" si="186"/>
        <v>4794</v>
      </c>
      <c r="Q3013" s="8">
        <f t="shared" si="187"/>
        <v>270</v>
      </c>
      <c r="R3013" s="2" t="s">
        <v>50</v>
      </c>
      <c r="S3013" s="24" cm="1">
        <f t="array" ref="S3013">_xlfn.IFS(P3013&lt;5000, P3013*2%,  P3013&lt;25000, P3013*5%, P3013&lt;50000, P3013*7%, P3013&lt;10000, P3013*9%, P3013&lt;250000, P3013*12%, P3013&gt;=250000, P3013*15%)</f>
        <v>95.88</v>
      </c>
    </row>
    <row r="3014" spans="1:19" x14ac:dyDescent="0.3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>VLOOKUP(F3014,'Customer Info'!A:B,2,FALSE)</f>
        <v>Erica</v>
      </c>
      <c r="H3014" s="6" t="str">
        <f>VLOOKUP(F3014,'Customer Info'!A:C,3,FALSE)</f>
        <v>Hackney</v>
      </c>
      <c r="I3014" s="6" t="str">
        <f>VLOOKUP(F3014,'Customer Info'!A:E,4,FALSE)</f>
        <v>Consumer</v>
      </c>
      <c r="J3014" s="2">
        <v>1358</v>
      </c>
      <c r="K3014" s="2">
        <v>1257</v>
      </c>
      <c r="L3014" s="2">
        <v>4</v>
      </c>
      <c r="M3014" s="7">
        <f t="shared" si="184"/>
        <v>5028</v>
      </c>
      <c r="N3014" s="7">
        <f t="shared" si="185"/>
        <v>5432</v>
      </c>
      <c r="O3014" s="2">
        <v>26</v>
      </c>
      <c r="P3014" s="8">
        <f t="shared" si="186"/>
        <v>5458</v>
      </c>
      <c r="Q3014" s="8">
        <f t="shared" si="187"/>
        <v>404</v>
      </c>
      <c r="R3014" s="2" t="s">
        <v>50</v>
      </c>
      <c r="S3014" s="24" cm="1">
        <f t="array" ref="S3014">_xlfn.IFS(P3014&lt;5000, P3014*2%,  P3014&lt;25000, P3014*5%, P3014&lt;50000, P3014*7%, P3014&lt;10000, P3014*9%, P3014&lt;250000, P3014*12%, P3014&gt;=250000, P3014*15%)</f>
        <v>272.90000000000003</v>
      </c>
    </row>
    <row r="3015" spans="1:19" x14ac:dyDescent="0.3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>VLOOKUP(F3015,'Customer Info'!A:B,2,FALSE)</f>
        <v>Dennis</v>
      </c>
      <c r="H3015" s="6" t="str">
        <f>VLOOKUP(F3015,'Customer Info'!A:C,3,FALSE)</f>
        <v>Pardue</v>
      </c>
      <c r="I3015" s="6" t="str">
        <f>VLOOKUP(F3015,'Customer Info'!A:E,4,FALSE)</f>
        <v>Consumer</v>
      </c>
      <c r="J3015" s="2">
        <v>7922</v>
      </c>
      <c r="K3015" s="2">
        <v>7328</v>
      </c>
      <c r="L3015" s="2">
        <v>3</v>
      </c>
      <c r="M3015" s="7">
        <f t="shared" si="184"/>
        <v>21984</v>
      </c>
      <c r="N3015" s="7">
        <f t="shared" si="185"/>
        <v>23766</v>
      </c>
      <c r="O3015" s="2">
        <v>69</v>
      </c>
      <c r="P3015" s="8">
        <f t="shared" si="186"/>
        <v>23835</v>
      </c>
      <c r="Q3015" s="8">
        <f t="shared" si="187"/>
        <v>1782</v>
      </c>
      <c r="R3015" s="2" t="s">
        <v>28</v>
      </c>
      <c r="S3015" s="24" cm="1">
        <f t="array" ref="S3015">_xlfn.IFS(P3015&lt;5000, P3015*2%,  P3015&lt;25000, P3015*5%, P3015&lt;50000, P3015*7%, P3015&lt;10000, P3015*9%, P3015&lt;250000, P3015*12%, P3015&gt;=250000, P3015*15%)</f>
        <v>1191.75</v>
      </c>
    </row>
    <row r="3016" spans="1:19" x14ac:dyDescent="0.3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>VLOOKUP(F3016,'Customer Info'!A:B,2,FALSE)</f>
        <v>Kean</v>
      </c>
      <c r="H3016" s="6" t="str">
        <f>VLOOKUP(F3016,'Customer Info'!A:C,3,FALSE)</f>
        <v>Thornton</v>
      </c>
      <c r="I3016" s="6" t="str">
        <f>VLOOKUP(F3016,'Customer Info'!A:E,4,FALSE)</f>
        <v>Corporate</v>
      </c>
      <c r="J3016" s="2">
        <v>3288</v>
      </c>
      <c r="K3016" s="2">
        <v>3041</v>
      </c>
      <c r="L3016" s="2">
        <v>4</v>
      </c>
      <c r="M3016" s="7">
        <f t="shared" si="184"/>
        <v>12164</v>
      </c>
      <c r="N3016" s="7">
        <f t="shared" si="185"/>
        <v>13152</v>
      </c>
      <c r="O3016" s="2">
        <v>54</v>
      </c>
      <c r="P3016" s="8">
        <f t="shared" si="186"/>
        <v>13206</v>
      </c>
      <c r="Q3016" s="8">
        <f t="shared" si="187"/>
        <v>988</v>
      </c>
      <c r="R3016" s="2" t="s">
        <v>50</v>
      </c>
      <c r="S3016" s="24" cm="1">
        <f t="array" ref="S3016">_xlfn.IFS(P3016&lt;5000, P3016*2%,  P3016&lt;25000, P3016*5%, P3016&lt;50000, P3016*7%, P3016&lt;10000, P3016*9%, P3016&lt;250000, P3016*12%, P3016&gt;=250000, P3016*15%)</f>
        <v>660.30000000000007</v>
      </c>
    </row>
    <row r="3017" spans="1:19" x14ac:dyDescent="0.3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>VLOOKUP(F3017,'Customer Info'!A:B,2,FALSE)</f>
        <v>Jessica</v>
      </c>
      <c r="H3017" s="6" t="str">
        <f>VLOOKUP(F3017,'Customer Info'!A:C,3,FALSE)</f>
        <v>Myrick</v>
      </c>
      <c r="I3017" s="6" t="str">
        <f>VLOOKUP(F3017,'Customer Info'!A:E,4,FALSE)</f>
        <v>Consumer</v>
      </c>
      <c r="J3017" s="2">
        <v>183</v>
      </c>
      <c r="K3017" s="2">
        <v>168</v>
      </c>
      <c r="L3017" s="2">
        <v>7</v>
      </c>
      <c r="M3017" s="7">
        <f t="shared" si="184"/>
        <v>1176</v>
      </c>
      <c r="N3017" s="7">
        <f t="shared" si="185"/>
        <v>1281</v>
      </c>
      <c r="O3017" s="2">
        <v>30</v>
      </c>
      <c r="P3017" s="8">
        <f t="shared" si="186"/>
        <v>1311</v>
      </c>
      <c r="Q3017" s="8">
        <f t="shared" si="187"/>
        <v>105</v>
      </c>
      <c r="R3017" s="2" t="s">
        <v>28</v>
      </c>
      <c r="S3017" s="24" cm="1">
        <f t="array" ref="S3017">_xlfn.IFS(P3017&lt;5000, P3017*2%,  P3017&lt;25000, P3017*5%, P3017&lt;50000, P3017*7%, P3017&lt;10000, P3017*9%, P3017&lt;250000, P3017*12%, P3017&gt;=250000, P3017*15%)</f>
        <v>26.22</v>
      </c>
    </row>
    <row r="3018" spans="1:19" x14ac:dyDescent="0.3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>VLOOKUP(F3018,'Customer Info'!A:B,2,FALSE)</f>
        <v>Roland</v>
      </c>
      <c r="H3018" s="6" t="str">
        <f>VLOOKUP(F3018,'Customer Info'!A:C,3,FALSE)</f>
        <v>Murray</v>
      </c>
      <c r="I3018" s="6" t="str">
        <f>VLOOKUP(F3018,'Customer Info'!A:E,4,FALSE)</f>
        <v>Consumer</v>
      </c>
      <c r="J3018" s="2">
        <v>1718</v>
      </c>
      <c r="K3018" s="2">
        <v>1545</v>
      </c>
      <c r="L3018" s="2">
        <v>6</v>
      </c>
      <c r="M3018" s="7">
        <f t="shared" si="184"/>
        <v>9270</v>
      </c>
      <c r="N3018" s="7">
        <f t="shared" si="185"/>
        <v>10308</v>
      </c>
      <c r="O3018" s="2">
        <v>32</v>
      </c>
      <c r="P3018" s="8">
        <f t="shared" si="186"/>
        <v>10340</v>
      </c>
      <c r="Q3018" s="8">
        <f t="shared" si="187"/>
        <v>1038</v>
      </c>
      <c r="R3018" s="2" t="s">
        <v>28</v>
      </c>
      <c r="S3018" s="24" cm="1">
        <f t="array" ref="S3018">_xlfn.IFS(P3018&lt;5000, P3018*2%,  P3018&lt;25000, P3018*5%, P3018&lt;50000, P3018*7%, P3018&lt;10000, P3018*9%, P3018&lt;250000, P3018*12%, P3018&gt;=250000, P3018*15%)</f>
        <v>517</v>
      </c>
    </row>
    <row r="3019" spans="1:19" x14ac:dyDescent="0.3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>VLOOKUP(F3019,'Customer Info'!A:B,2,FALSE)</f>
        <v>Stuart</v>
      </c>
      <c r="H3019" s="6" t="str">
        <f>VLOOKUP(F3019,'Customer Info'!A:C,3,FALSE)</f>
        <v>Calhoun</v>
      </c>
      <c r="I3019" s="6" t="str">
        <f>VLOOKUP(F3019,'Customer Info'!A:E,4,FALSE)</f>
        <v>Consumer</v>
      </c>
      <c r="J3019" s="2">
        <v>1545</v>
      </c>
      <c r="K3019" s="2">
        <v>1486</v>
      </c>
      <c r="L3019" s="2">
        <v>2</v>
      </c>
      <c r="M3019" s="7">
        <f t="shared" ref="M3019:M3082" si="188">K3019*L3019</f>
        <v>2972</v>
      </c>
      <c r="N3019" s="7">
        <f t="shared" ref="N3019:N3082" si="189">J3019*L3019</f>
        <v>3090</v>
      </c>
      <c r="O3019" s="2">
        <v>92</v>
      </c>
      <c r="P3019" s="8">
        <f t="shared" ref="P3019:P3082" si="190">N3019+O3019</f>
        <v>3182</v>
      </c>
      <c r="Q3019" s="8">
        <f t="shared" ref="Q3019:Q3082" si="191">N3019-M3019</f>
        <v>118</v>
      </c>
      <c r="R3019" s="2" t="s">
        <v>26</v>
      </c>
      <c r="S3019" s="24" cm="1">
        <f t="array" ref="S3019">_xlfn.IFS(P3019&lt;5000, P3019*2%,  P3019&lt;25000, P3019*5%, P3019&lt;50000, P3019*7%, P3019&lt;10000, P3019*9%, P3019&lt;250000, P3019*12%, P3019&gt;=250000, P3019*15%)</f>
        <v>63.64</v>
      </c>
    </row>
    <row r="3020" spans="1:19" x14ac:dyDescent="0.3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>VLOOKUP(F3020,'Customer Info'!A:B,2,FALSE)</f>
        <v>Erin</v>
      </c>
      <c r="H3020" s="6" t="str">
        <f>VLOOKUP(F3020,'Customer Info'!A:C,3,FALSE)</f>
        <v>Smith</v>
      </c>
      <c r="I3020" s="6" t="str">
        <f>VLOOKUP(F3020,'Customer Info'!A:E,4,FALSE)</f>
        <v>Home Office</v>
      </c>
      <c r="J3020" s="2">
        <v>1734</v>
      </c>
      <c r="K3020" s="2">
        <v>1702</v>
      </c>
      <c r="L3020" s="2">
        <v>1</v>
      </c>
      <c r="M3020" s="7">
        <f t="shared" si="188"/>
        <v>1702</v>
      </c>
      <c r="N3020" s="7">
        <f t="shared" si="189"/>
        <v>1734</v>
      </c>
      <c r="O3020" s="2">
        <v>21</v>
      </c>
      <c r="P3020" s="8">
        <f t="shared" si="190"/>
        <v>1755</v>
      </c>
      <c r="Q3020" s="8">
        <f t="shared" si="191"/>
        <v>32</v>
      </c>
      <c r="R3020" s="2" t="s">
        <v>28</v>
      </c>
      <c r="S3020" s="24" cm="1">
        <f t="array" ref="S3020">_xlfn.IFS(P3020&lt;5000, P3020*2%,  P3020&lt;25000, P3020*5%, P3020&lt;50000, P3020*7%, P3020&lt;10000, P3020*9%, P3020&lt;250000, P3020*12%, P3020&gt;=250000, P3020*15%)</f>
        <v>35.1</v>
      </c>
    </row>
    <row r="3021" spans="1:19" x14ac:dyDescent="0.3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>VLOOKUP(F3021,'Customer Info'!A:B,2,FALSE)</f>
        <v>Laurel</v>
      </c>
      <c r="H3021" s="6" t="str">
        <f>VLOOKUP(F3021,'Customer Info'!A:C,3,FALSE)</f>
        <v>Beltran</v>
      </c>
      <c r="I3021" s="6" t="str">
        <f>VLOOKUP(F3021,'Customer Info'!A:E,4,FALSE)</f>
        <v>Consumer</v>
      </c>
      <c r="J3021" s="2">
        <v>456</v>
      </c>
      <c r="K3021" s="2">
        <v>430</v>
      </c>
      <c r="L3021" s="2">
        <v>7</v>
      </c>
      <c r="M3021" s="7">
        <f t="shared" si="188"/>
        <v>3010</v>
      </c>
      <c r="N3021" s="7">
        <f t="shared" si="189"/>
        <v>3192</v>
      </c>
      <c r="O3021" s="2">
        <v>78</v>
      </c>
      <c r="P3021" s="8">
        <f t="shared" si="190"/>
        <v>3270</v>
      </c>
      <c r="Q3021" s="8">
        <f t="shared" si="191"/>
        <v>182</v>
      </c>
      <c r="R3021" s="2" t="s">
        <v>28</v>
      </c>
      <c r="S3021" s="24" cm="1">
        <f t="array" ref="S3021">_xlfn.IFS(P3021&lt;5000, P3021*2%,  P3021&lt;25000, P3021*5%, P3021&lt;50000, P3021*7%, P3021&lt;10000, P3021*9%, P3021&lt;250000, P3021*12%, P3021&gt;=250000, P3021*15%)</f>
        <v>65.400000000000006</v>
      </c>
    </row>
    <row r="3022" spans="1:19" x14ac:dyDescent="0.3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>VLOOKUP(F3022,'Customer Info'!A:B,2,FALSE)</f>
        <v>Lisa</v>
      </c>
      <c r="H3022" s="6" t="str">
        <f>VLOOKUP(F3022,'Customer Info'!A:C,3,FALSE)</f>
        <v>DeCherney</v>
      </c>
      <c r="I3022" s="6" t="str">
        <f>VLOOKUP(F3022,'Customer Info'!A:E,4,FALSE)</f>
        <v>Home Office</v>
      </c>
      <c r="J3022" s="2">
        <v>1878</v>
      </c>
      <c r="K3022" s="2">
        <v>1790</v>
      </c>
      <c r="L3022" s="2">
        <v>3</v>
      </c>
      <c r="M3022" s="7">
        <f t="shared" si="188"/>
        <v>5370</v>
      </c>
      <c r="N3022" s="7">
        <f t="shared" si="189"/>
        <v>5634</v>
      </c>
      <c r="O3022" s="2">
        <v>24</v>
      </c>
      <c r="P3022" s="8">
        <f t="shared" si="190"/>
        <v>5658</v>
      </c>
      <c r="Q3022" s="8">
        <f t="shared" si="191"/>
        <v>264</v>
      </c>
      <c r="R3022" s="2" t="s">
        <v>28</v>
      </c>
      <c r="S3022" s="24" cm="1">
        <f t="array" ref="S3022">_xlfn.IFS(P3022&lt;5000, P3022*2%,  P3022&lt;25000, P3022*5%, P3022&lt;50000, P3022*7%, P3022&lt;10000, P3022*9%, P3022&lt;250000, P3022*12%, P3022&gt;=250000, P3022*15%)</f>
        <v>282.90000000000003</v>
      </c>
    </row>
    <row r="3023" spans="1:19" x14ac:dyDescent="0.3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>VLOOKUP(F3023,'Customer Info'!A:B,2,FALSE)</f>
        <v>Sally</v>
      </c>
      <c r="H3023" s="6" t="str">
        <f>VLOOKUP(F3023,'Customer Info'!A:C,3,FALSE)</f>
        <v>Hughsby</v>
      </c>
      <c r="I3023" s="6" t="str">
        <f>VLOOKUP(F3023,'Customer Info'!A:E,4,FALSE)</f>
        <v>Home Office</v>
      </c>
      <c r="J3023" s="2">
        <v>6354</v>
      </c>
      <c r="K3023" s="2">
        <v>5769</v>
      </c>
      <c r="L3023" s="2">
        <v>8</v>
      </c>
      <c r="M3023" s="7">
        <f t="shared" si="188"/>
        <v>46152</v>
      </c>
      <c r="N3023" s="7">
        <f t="shared" si="189"/>
        <v>50832</v>
      </c>
      <c r="O3023" s="2">
        <v>47</v>
      </c>
      <c r="P3023" s="8">
        <f t="shared" si="190"/>
        <v>50879</v>
      </c>
      <c r="Q3023" s="8">
        <f t="shared" si="191"/>
        <v>4680</v>
      </c>
      <c r="R3023" s="2" t="s">
        <v>50</v>
      </c>
      <c r="S3023" s="24" cm="1">
        <f t="array" ref="S3023">_xlfn.IFS(P3023&lt;5000, P3023*2%,  P3023&lt;25000, P3023*5%, P3023&lt;50000, P3023*7%, P3023&lt;10000, P3023*9%, P3023&lt;250000, P3023*12%, P3023&gt;=250000, P3023*15%)</f>
        <v>6105.48</v>
      </c>
    </row>
    <row r="3024" spans="1:19" x14ac:dyDescent="0.3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>VLOOKUP(F3024,'Customer Info'!A:B,2,FALSE)</f>
        <v>Giulietta</v>
      </c>
      <c r="H3024" s="6" t="str">
        <f>VLOOKUP(F3024,'Customer Info'!A:C,3,FALSE)</f>
        <v>Weimer</v>
      </c>
      <c r="I3024" s="6" t="str">
        <f>VLOOKUP(F3024,'Customer Info'!A:E,4,FALSE)</f>
        <v>Consumer</v>
      </c>
      <c r="J3024" s="2">
        <v>2453</v>
      </c>
      <c r="K3024" s="2">
        <v>2336</v>
      </c>
      <c r="L3024" s="2">
        <v>2</v>
      </c>
      <c r="M3024" s="7">
        <f t="shared" si="188"/>
        <v>4672</v>
      </c>
      <c r="N3024" s="7">
        <f t="shared" si="189"/>
        <v>4906</v>
      </c>
      <c r="O3024" s="2">
        <v>61</v>
      </c>
      <c r="P3024" s="8">
        <f t="shared" si="190"/>
        <v>4967</v>
      </c>
      <c r="Q3024" s="8">
        <f t="shared" si="191"/>
        <v>234</v>
      </c>
      <c r="R3024" s="2" t="s">
        <v>28</v>
      </c>
      <c r="S3024" s="24" cm="1">
        <f t="array" ref="S3024">_xlfn.IFS(P3024&lt;5000, P3024*2%,  P3024&lt;25000, P3024*5%, P3024&lt;50000, P3024*7%, P3024&lt;10000, P3024*9%, P3024&lt;250000, P3024*12%, P3024&gt;=250000, P3024*15%)</f>
        <v>99.34</v>
      </c>
    </row>
    <row r="3025" spans="1:19" x14ac:dyDescent="0.3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>VLOOKUP(F3025,'Customer Info'!A:B,2,FALSE)</f>
        <v>Rick</v>
      </c>
      <c r="H3025" s="6" t="str">
        <f>VLOOKUP(F3025,'Customer Info'!A:C,3,FALSE)</f>
        <v>Reed</v>
      </c>
      <c r="I3025" s="6" t="str">
        <f>VLOOKUP(F3025,'Customer Info'!A:E,4,FALSE)</f>
        <v>Consumer</v>
      </c>
      <c r="J3025" s="2">
        <v>923</v>
      </c>
      <c r="K3025" s="2">
        <v>879</v>
      </c>
      <c r="L3025" s="2">
        <v>6</v>
      </c>
      <c r="M3025" s="7">
        <f t="shared" si="188"/>
        <v>5274</v>
      </c>
      <c r="N3025" s="7">
        <f t="shared" si="189"/>
        <v>5538</v>
      </c>
      <c r="O3025" s="2">
        <v>49</v>
      </c>
      <c r="P3025" s="8">
        <f t="shared" si="190"/>
        <v>5587</v>
      </c>
      <c r="Q3025" s="8">
        <f t="shared" si="191"/>
        <v>264</v>
      </c>
      <c r="R3025" s="2" t="s">
        <v>50</v>
      </c>
      <c r="S3025" s="24" cm="1">
        <f t="array" ref="S3025">_xlfn.IFS(P3025&lt;5000, P3025*2%,  P3025&lt;25000, P3025*5%, P3025&lt;50000, P3025*7%, P3025&lt;10000, P3025*9%, P3025&lt;250000, P3025*12%, P3025&gt;=250000, P3025*15%)</f>
        <v>279.35000000000002</v>
      </c>
    </row>
    <row r="3026" spans="1:19" x14ac:dyDescent="0.3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>VLOOKUP(F3026,'Customer Info'!A:B,2,FALSE)</f>
        <v>Maureen</v>
      </c>
      <c r="H3026" s="6" t="str">
        <f>VLOOKUP(F3026,'Customer Info'!A:C,3,FALSE)</f>
        <v>Fritzler</v>
      </c>
      <c r="I3026" s="6" t="str">
        <f>VLOOKUP(F3026,'Customer Info'!A:E,4,FALSE)</f>
        <v>Consumer</v>
      </c>
      <c r="J3026" s="2">
        <v>7609</v>
      </c>
      <c r="K3026" s="2">
        <v>7248</v>
      </c>
      <c r="L3026" s="2">
        <v>6</v>
      </c>
      <c r="M3026" s="7">
        <f t="shared" si="188"/>
        <v>43488</v>
      </c>
      <c r="N3026" s="7">
        <f t="shared" si="189"/>
        <v>45654</v>
      </c>
      <c r="O3026" s="2">
        <v>47</v>
      </c>
      <c r="P3026" s="8">
        <f t="shared" si="190"/>
        <v>45701</v>
      </c>
      <c r="Q3026" s="8">
        <f t="shared" si="191"/>
        <v>2166</v>
      </c>
      <c r="R3026" s="2" t="s">
        <v>28</v>
      </c>
      <c r="S3026" s="24" cm="1">
        <f t="array" ref="S3026">_xlfn.IFS(P3026&lt;5000, P3026*2%,  P3026&lt;25000, P3026*5%, P3026&lt;50000, P3026*7%, P3026&lt;10000, P3026*9%, P3026&lt;250000, P3026*12%, P3026&gt;=250000, P3026*15%)</f>
        <v>3199.07</v>
      </c>
    </row>
    <row r="3027" spans="1:19" x14ac:dyDescent="0.3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>VLOOKUP(F3027,'Customer Info'!A:B,2,FALSE)</f>
        <v>Lynn</v>
      </c>
      <c r="H3027" s="6" t="str">
        <f>VLOOKUP(F3027,'Customer Info'!A:C,3,FALSE)</f>
        <v>Smith</v>
      </c>
      <c r="I3027" s="6" t="str">
        <f>VLOOKUP(F3027,'Customer Info'!A:E,4,FALSE)</f>
        <v>Corporate</v>
      </c>
      <c r="J3027" s="2">
        <v>164</v>
      </c>
      <c r="K3027" s="2">
        <v>152</v>
      </c>
      <c r="L3027" s="2">
        <v>2</v>
      </c>
      <c r="M3027" s="7">
        <f t="shared" si="188"/>
        <v>304</v>
      </c>
      <c r="N3027" s="7">
        <f t="shared" si="189"/>
        <v>328</v>
      </c>
      <c r="O3027" s="2">
        <v>30</v>
      </c>
      <c r="P3027" s="8">
        <f t="shared" si="190"/>
        <v>358</v>
      </c>
      <c r="Q3027" s="8">
        <f t="shared" si="191"/>
        <v>24</v>
      </c>
      <c r="R3027" s="2" t="s">
        <v>28</v>
      </c>
      <c r="S3027" s="24" cm="1">
        <f t="array" ref="S3027">_xlfn.IFS(P3027&lt;5000, P3027*2%,  P3027&lt;25000, P3027*5%, P3027&lt;50000, P3027*7%, P3027&lt;10000, P3027*9%, P3027&lt;250000, P3027*12%, P3027&gt;=250000, P3027*15%)</f>
        <v>7.16</v>
      </c>
    </row>
    <row r="3028" spans="1:19" x14ac:dyDescent="0.3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>VLOOKUP(F3028,'Customer Info'!A:B,2,FALSE)</f>
        <v>Victoria</v>
      </c>
      <c r="H3028" s="6" t="str">
        <f>VLOOKUP(F3028,'Customer Info'!A:C,3,FALSE)</f>
        <v>Wilson</v>
      </c>
      <c r="I3028" s="6" t="str">
        <f>VLOOKUP(F3028,'Customer Info'!A:E,4,FALSE)</f>
        <v>Home Office</v>
      </c>
      <c r="J3028" s="2">
        <v>2540</v>
      </c>
      <c r="K3028" s="2">
        <v>2397</v>
      </c>
      <c r="L3028" s="2">
        <v>2</v>
      </c>
      <c r="M3028" s="7">
        <f t="shared" si="188"/>
        <v>4794</v>
      </c>
      <c r="N3028" s="7">
        <f t="shared" si="189"/>
        <v>5080</v>
      </c>
      <c r="O3028" s="2">
        <v>92</v>
      </c>
      <c r="P3028" s="8">
        <f t="shared" si="190"/>
        <v>5172</v>
      </c>
      <c r="Q3028" s="8">
        <f t="shared" si="191"/>
        <v>286</v>
      </c>
      <c r="R3028" s="2" t="s">
        <v>56</v>
      </c>
      <c r="S3028" s="24" cm="1">
        <f t="array" ref="S3028">_xlfn.IFS(P3028&lt;5000, P3028*2%,  P3028&lt;25000, P3028*5%, P3028&lt;50000, P3028*7%, P3028&lt;10000, P3028*9%, P3028&lt;250000, P3028*12%, P3028&gt;=250000, P3028*15%)</f>
        <v>258.60000000000002</v>
      </c>
    </row>
    <row r="3029" spans="1:19" x14ac:dyDescent="0.3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>VLOOKUP(F3029,'Customer Info'!A:B,2,FALSE)</f>
        <v>Carl</v>
      </c>
      <c r="H3029" s="6" t="str">
        <f>VLOOKUP(F3029,'Customer Info'!A:C,3,FALSE)</f>
        <v>Weiss</v>
      </c>
      <c r="I3029" s="6" t="str">
        <f>VLOOKUP(F3029,'Customer Info'!A:E,4,FALSE)</f>
        <v>Consumer</v>
      </c>
      <c r="J3029" s="2">
        <v>87</v>
      </c>
      <c r="K3029" s="2">
        <v>80</v>
      </c>
      <c r="L3029" s="2">
        <v>1</v>
      </c>
      <c r="M3029" s="7">
        <f t="shared" si="188"/>
        <v>80</v>
      </c>
      <c r="N3029" s="7">
        <f t="shared" si="189"/>
        <v>87</v>
      </c>
      <c r="O3029" s="2">
        <v>10</v>
      </c>
      <c r="P3029" s="8">
        <f t="shared" si="190"/>
        <v>97</v>
      </c>
      <c r="Q3029" s="8">
        <f t="shared" si="191"/>
        <v>7</v>
      </c>
      <c r="R3029" s="2" t="s">
        <v>28</v>
      </c>
      <c r="S3029" s="24" cm="1">
        <f t="array" ref="S3029">_xlfn.IFS(P3029&lt;5000, P3029*2%,  P3029&lt;25000, P3029*5%, P3029&lt;50000, P3029*7%, P3029&lt;10000, P3029*9%, P3029&lt;250000, P3029*12%, P3029&gt;=250000, P3029*15%)</f>
        <v>1.94</v>
      </c>
    </row>
    <row r="3030" spans="1:19" x14ac:dyDescent="0.3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>VLOOKUP(F3030,'Customer Info'!A:B,2,FALSE)</f>
        <v>Roland</v>
      </c>
      <c r="H3030" s="6" t="str">
        <f>VLOOKUP(F3030,'Customer Info'!A:C,3,FALSE)</f>
        <v>Murray</v>
      </c>
      <c r="I3030" s="6" t="str">
        <f>VLOOKUP(F3030,'Customer Info'!A:E,4,FALSE)</f>
        <v>Consumer</v>
      </c>
      <c r="J3030" s="2">
        <v>2602</v>
      </c>
      <c r="K3030" s="2">
        <v>2363</v>
      </c>
      <c r="L3030" s="2">
        <v>1</v>
      </c>
      <c r="M3030" s="7">
        <f t="shared" si="188"/>
        <v>2363</v>
      </c>
      <c r="N3030" s="7">
        <f t="shared" si="189"/>
        <v>2602</v>
      </c>
      <c r="O3030" s="2">
        <v>64</v>
      </c>
      <c r="P3030" s="8">
        <f t="shared" si="190"/>
        <v>2666</v>
      </c>
      <c r="Q3030" s="8">
        <f t="shared" si="191"/>
        <v>239</v>
      </c>
      <c r="R3030" s="2" t="s">
        <v>50</v>
      </c>
      <c r="S3030" s="24" cm="1">
        <f t="array" ref="S3030">_xlfn.IFS(P3030&lt;5000, P3030*2%,  P3030&lt;25000, P3030*5%, P3030&lt;50000, P3030*7%, P3030&lt;10000, P3030*9%, P3030&lt;250000, P3030*12%, P3030&gt;=250000, P3030*15%)</f>
        <v>53.32</v>
      </c>
    </row>
    <row r="3031" spans="1:19" x14ac:dyDescent="0.3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>VLOOKUP(F3031,'Customer Info'!A:B,2,FALSE)</f>
        <v>Justin</v>
      </c>
      <c r="H3031" s="6" t="str">
        <f>VLOOKUP(F3031,'Customer Info'!A:C,3,FALSE)</f>
        <v>Hirsh</v>
      </c>
      <c r="I3031" s="6" t="str">
        <f>VLOOKUP(F3031,'Customer Info'!A:E,4,FALSE)</f>
        <v>Home Office</v>
      </c>
      <c r="J3031" s="2">
        <v>1637</v>
      </c>
      <c r="K3031" s="2">
        <v>1591</v>
      </c>
      <c r="L3031" s="2">
        <v>4</v>
      </c>
      <c r="M3031" s="7">
        <f t="shared" si="188"/>
        <v>6364</v>
      </c>
      <c r="N3031" s="7">
        <f t="shared" si="189"/>
        <v>6548</v>
      </c>
      <c r="O3031" s="2">
        <v>63</v>
      </c>
      <c r="P3031" s="8">
        <f t="shared" si="190"/>
        <v>6611</v>
      </c>
      <c r="Q3031" s="8">
        <f t="shared" si="191"/>
        <v>184</v>
      </c>
      <c r="R3031" s="2" t="s">
        <v>56</v>
      </c>
      <c r="S3031" s="24" cm="1">
        <f t="array" ref="S3031">_xlfn.IFS(P3031&lt;5000, P3031*2%,  P3031&lt;25000, P3031*5%, P3031&lt;50000, P3031*7%, P3031&lt;10000, P3031*9%, P3031&lt;250000, P3031*12%, P3031&gt;=250000, P3031*15%)</f>
        <v>330.55</v>
      </c>
    </row>
    <row r="3032" spans="1:19" x14ac:dyDescent="0.3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>VLOOKUP(F3032,'Customer Info'!A:B,2,FALSE)</f>
        <v>Deanra</v>
      </c>
      <c r="H3032" s="6" t="str">
        <f>VLOOKUP(F3032,'Customer Info'!A:C,3,FALSE)</f>
        <v>Eno</v>
      </c>
      <c r="I3032" s="6" t="str">
        <f>VLOOKUP(F3032,'Customer Info'!A:E,4,FALSE)</f>
        <v>Corporate</v>
      </c>
      <c r="J3032" s="2">
        <v>63</v>
      </c>
      <c r="K3032" s="2">
        <v>59</v>
      </c>
      <c r="L3032" s="2">
        <v>1</v>
      </c>
      <c r="M3032" s="7">
        <f t="shared" si="188"/>
        <v>59</v>
      </c>
      <c r="N3032" s="7">
        <f t="shared" si="189"/>
        <v>63</v>
      </c>
      <c r="O3032" s="2">
        <v>10</v>
      </c>
      <c r="P3032" s="8">
        <f t="shared" si="190"/>
        <v>73</v>
      </c>
      <c r="Q3032" s="8">
        <f t="shared" si="191"/>
        <v>4</v>
      </c>
      <c r="R3032" s="2" t="s">
        <v>50</v>
      </c>
      <c r="S3032" s="24" cm="1">
        <f t="array" ref="S3032">_xlfn.IFS(P3032&lt;5000, P3032*2%,  P3032&lt;25000, P3032*5%, P3032&lt;50000, P3032*7%, P3032&lt;10000, P3032*9%, P3032&lt;250000, P3032*12%, P3032&gt;=250000, P3032*15%)</f>
        <v>1.46</v>
      </c>
    </row>
    <row r="3033" spans="1:19" x14ac:dyDescent="0.3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>VLOOKUP(F3033,'Customer Info'!A:B,2,FALSE)</f>
        <v>Toby</v>
      </c>
      <c r="H3033" s="6" t="str">
        <f>VLOOKUP(F3033,'Customer Info'!A:C,3,FALSE)</f>
        <v>Braunhardt</v>
      </c>
      <c r="I3033" s="6" t="str">
        <f>VLOOKUP(F3033,'Customer Info'!A:E,4,FALSE)</f>
        <v>Corporate</v>
      </c>
      <c r="J3033" s="2">
        <v>6768</v>
      </c>
      <c r="K3033" s="2">
        <v>6512</v>
      </c>
      <c r="L3033" s="2">
        <v>4</v>
      </c>
      <c r="M3033" s="7">
        <f t="shared" si="188"/>
        <v>26048</v>
      </c>
      <c r="N3033" s="7">
        <f t="shared" si="189"/>
        <v>27072</v>
      </c>
      <c r="O3033" s="2">
        <v>38</v>
      </c>
      <c r="P3033" s="8">
        <f t="shared" si="190"/>
        <v>27110</v>
      </c>
      <c r="Q3033" s="8">
        <f t="shared" si="191"/>
        <v>1024</v>
      </c>
      <c r="R3033" s="2" t="s">
        <v>26</v>
      </c>
      <c r="S3033" s="24" cm="1">
        <f t="array" ref="S3033">_xlfn.IFS(P3033&lt;5000, P3033*2%,  P3033&lt;25000, P3033*5%, P3033&lt;50000, P3033*7%, P3033&lt;10000, P3033*9%, P3033&lt;250000, P3033*12%, P3033&gt;=250000, P3033*15%)</f>
        <v>1897.7000000000003</v>
      </c>
    </row>
    <row r="3034" spans="1:19" x14ac:dyDescent="0.3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>VLOOKUP(F3034,'Customer Info'!A:B,2,FALSE)</f>
        <v>Ivan</v>
      </c>
      <c r="H3034" s="6" t="str">
        <f>VLOOKUP(F3034,'Customer Info'!A:C,3,FALSE)</f>
        <v>Gibson</v>
      </c>
      <c r="I3034" s="6" t="str">
        <f>VLOOKUP(F3034,'Customer Info'!A:E,4,FALSE)</f>
        <v>Consumer</v>
      </c>
      <c r="J3034" s="2">
        <v>8781</v>
      </c>
      <c r="K3034" s="2">
        <v>7828</v>
      </c>
      <c r="L3034" s="2">
        <v>9</v>
      </c>
      <c r="M3034" s="7">
        <f t="shared" si="188"/>
        <v>70452</v>
      </c>
      <c r="N3034" s="7">
        <f t="shared" si="189"/>
        <v>79029</v>
      </c>
      <c r="O3034" s="2">
        <v>39</v>
      </c>
      <c r="P3034" s="8">
        <f t="shared" si="190"/>
        <v>79068</v>
      </c>
      <c r="Q3034" s="8">
        <f t="shared" si="191"/>
        <v>8577</v>
      </c>
      <c r="R3034" s="2" t="s">
        <v>28</v>
      </c>
      <c r="S3034" s="24" cm="1">
        <f t="array" ref="S3034">_xlfn.IFS(P3034&lt;5000, P3034*2%,  P3034&lt;25000, P3034*5%, P3034&lt;50000, P3034*7%, P3034&lt;10000, P3034*9%, P3034&lt;250000, P3034*12%, P3034&gt;=250000, P3034*15%)</f>
        <v>9488.16</v>
      </c>
    </row>
    <row r="3035" spans="1:19" x14ac:dyDescent="0.3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>VLOOKUP(F3035,'Customer Info'!A:B,2,FALSE)</f>
        <v>Brad</v>
      </c>
      <c r="H3035" s="6" t="str">
        <f>VLOOKUP(F3035,'Customer Info'!A:C,3,FALSE)</f>
        <v>Eason</v>
      </c>
      <c r="I3035" s="6" t="str">
        <f>VLOOKUP(F3035,'Customer Info'!A:E,4,FALSE)</f>
        <v>Corporate</v>
      </c>
      <c r="J3035" s="2">
        <v>3256</v>
      </c>
      <c r="K3035" s="2">
        <v>3044</v>
      </c>
      <c r="L3035" s="2">
        <v>3</v>
      </c>
      <c r="M3035" s="7">
        <f t="shared" si="188"/>
        <v>9132</v>
      </c>
      <c r="N3035" s="7">
        <f t="shared" si="189"/>
        <v>9768</v>
      </c>
      <c r="O3035" s="2">
        <v>64</v>
      </c>
      <c r="P3035" s="8">
        <f t="shared" si="190"/>
        <v>9832</v>
      </c>
      <c r="Q3035" s="8">
        <f t="shared" si="191"/>
        <v>636</v>
      </c>
      <c r="R3035" s="2" t="s">
        <v>56</v>
      </c>
      <c r="S3035" s="24" cm="1">
        <f t="array" ref="S3035">_xlfn.IFS(P3035&lt;5000, P3035*2%,  P3035&lt;25000, P3035*5%, P3035&lt;50000, P3035*7%, P3035&lt;10000, P3035*9%, P3035&lt;250000, P3035*12%, P3035&gt;=250000, P3035*15%)</f>
        <v>491.6</v>
      </c>
    </row>
    <row r="3036" spans="1:19" x14ac:dyDescent="0.3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>VLOOKUP(F3036,'Customer Info'!A:B,2,FALSE)</f>
        <v>Jack</v>
      </c>
      <c r="H3036" s="6" t="str">
        <f>VLOOKUP(F3036,'Customer Info'!A:C,3,FALSE)</f>
        <v>O'Briant</v>
      </c>
      <c r="I3036" s="6" t="str">
        <f>VLOOKUP(F3036,'Customer Info'!A:E,4,FALSE)</f>
        <v>Corporate</v>
      </c>
      <c r="J3036" s="2">
        <v>8202</v>
      </c>
      <c r="K3036" s="2">
        <v>7594</v>
      </c>
      <c r="L3036" s="2">
        <v>9</v>
      </c>
      <c r="M3036" s="7">
        <f t="shared" si="188"/>
        <v>68346</v>
      </c>
      <c r="N3036" s="7">
        <f t="shared" si="189"/>
        <v>73818</v>
      </c>
      <c r="O3036" s="2">
        <v>57</v>
      </c>
      <c r="P3036" s="8">
        <f t="shared" si="190"/>
        <v>73875</v>
      </c>
      <c r="Q3036" s="8">
        <f t="shared" si="191"/>
        <v>5472</v>
      </c>
      <c r="R3036" s="2" t="s">
        <v>28</v>
      </c>
      <c r="S3036" s="24" cm="1">
        <f t="array" ref="S3036">_xlfn.IFS(P3036&lt;5000, P3036*2%,  P3036&lt;25000, P3036*5%, P3036&lt;50000, P3036*7%, P3036&lt;10000, P3036*9%, P3036&lt;250000, P3036*12%, P3036&gt;=250000, P3036*15%)</f>
        <v>8865</v>
      </c>
    </row>
    <row r="3037" spans="1:19" x14ac:dyDescent="0.3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>VLOOKUP(F3037,'Customer Info'!A:B,2,FALSE)</f>
        <v>Dennis</v>
      </c>
      <c r="H3037" s="6" t="str">
        <f>VLOOKUP(F3037,'Customer Info'!A:C,3,FALSE)</f>
        <v>Pardue</v>
      </c>
      <c r="I3037" s="6" t="str">
        <f>VLOOKUP(F3037,'Customer Info'!A:E,4,FALSE)</f>
        <v>Consumer</v>
      </c>
      <c r="J3037" s="2">
        <v>7065</v>
      </c>
      <c r="K3037" s="2">
        <v>6545</v>
      </c>
      <c r="L3037" s="2">
        <v>5</v>
      </c>
      <c r="M3037" s="7">
        <f t="shared" si="188"/>
        <v>32725</v>
      </c>
      <c r="N3037" s="7">
        <f t="shared" si="189"/>
        <v>35325</v>
      </c>
      <c r="O3037" s="2">
        <v>65</v>
      </c>
      <c r="P3037" s="8">
        <f t="shared" si="190"/>
        <v>35390</v>
      </c>
      <c r="Q3037" s="8">
        <f t="shared" si="191"/>
        <v>2600</v>
      </c>
      <c r="R3037" s="2" t="s">
        <v>28</v>
      </c>
      <c r="S3037" s="24" cm="1">
        <f t="array" ref="S3037">_xlfn.IFS(P3037&lt;5000, P3037*2%,  P3037&lt;25000, P3037*5%, P3037&lt;50000, P3037*7%, P3037&lt;10000, P3037*9%, P3037&lt;250000, P3037*12%, P3037&gt;=250000, P3037*15%)</f>
        <v>2477.3000000000002</v>
      </c>
    </row>
    <row r="3038" spans="1:19" x14ac:dyDescent="0.3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>VLOOKUP(F3038,'Customer Info'!A:B,2,FALSE)</f>
        <v>Giulietta</v>
      </c>
      <c r="H3038" s="6" t="str">
        <f>VLOOKUP(F3038,'Customer Info'!A:C,3,FALSE)</f>
        <v>Weimer</v>
      </c>
      <c r="I3038" s="6" t="str">
        <f>VLOOKUP(F3038,'Customer Info'!A:E,4,FALSE)</f>
        <v>Consumer</v>
      </c>
      <c r="J3038" s="2">
        <v>78</v>
      </c>
      <c r="K3038" s="2">
        <v>74</v>
      </c>
      <c r="L3038" s="2">
        <v>3</v>
      </c>
      <c r="M3038" s="7">
        <f t="shared" si="188"/>
        <v>222</v>
      </c>
      <c r="N3038" s="7">
        <f t="shared" si="189"/>
        <v>234</v>
      </c>
      <c r="O3038" s="2">
        <v>10</v>
      </c>
      <c r="P3038" s="8">
        <f t="shared" si="190"/>
        <v>244</v>
      </c>
      <c r="Q3038" s="8">
        <f t="shared" si="191"/>
        <v>12</v>
      </c>
      <c r="R3038" s="2" t="s">
        <v>28</v>
      </c>
      <c r="S3038" s="24" cm="1">
        <f t="array" ref="S3038">_xlfn.IFS(P3038&lt;5000, P3038*2%,  P3038&lt;25000, P3038*5%, P3038&lt;50000, P3038*7%, P3038&lt;10000, P3038*9%, P3038&lt;250000, P3038*12%, P3038&gt;=250000, P3038*15%)</f>
        <v>4.88</v>
      </c>
    </row>
    <row r="3039" spans="1:19" x14ac:dyDescent="0.3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>VLOOKUP(F3039,'Customer Info'!A:B,2,FALSE)</f>
        <v>Laurel</v>
      </c>
      <c r="H3039" s="6" t="str">
        <f>VLOOKUP(F3039,'Customer Info'!A:C,3,FALSE)</f>
        <v>Elliston</v>
      </c>
      <c r="I3039" s="6" t="str">
        <f>VLOOKUP(F3039,'Customer Info'!A:E,4,FALSE)</f>
        <v>Consumer</v>
      </c>
      <c r="J3039" s="2">
        <v>2310</v>
      </c>
      <c r="K3039" s="2">
        <v>2040</v>
      </c>
      <c r="L3039" s="2">
        <v>4</v>
      </c>
      <c r="M3039" s="7">
        <f t="shared" si="188"/>
        <v>8160</v>
      </c>
      <c r="N3039" s="7">
        <f t="shared" si="189"/>
        <v>9240</v>
      </c>
      <c r="O3039" s="2">
        <v>72</v>
      </c>
      <c r="P3039" s="8">
        <f t="shared" si="190"/>
        <v>9312</v>
      </c>
      <c r="Q3039" s="8">
        <f t="shared" si="191"/>
        <v>1080</v>
      </c>
      <c r="R3039" s="2" t="s">
        <v>28</v>
      </c>
      <c r="S3039" s="24" cm="1">
        <f t="array" ref="S3039">_xlfn.IFS(P3039&lt;5000, P3039*2%,  P3039&lt;25000, P3039*5%, P3039&lt;50000, P3039*7%, P3039&lt;10000, P3039*9%, P3039&lt;250000, P3039*12%, P3039&gt;=250000, P3039*15%)</f>
        <v>465.6</v>
      </c>
    </row>
    <row r="3040" spans="1:19" x14ac:dyDescent="0.3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>VLOOKUP(F3040,'Customer Info'!A:B,2,FALSE)</f>
        <v>Giulietta</v>
      </c>
      <c r="H3040" s="6" t="str">
        <f>VLOOKUP(F3040,'Customer Info'!A:C,3,FALSE)</f>
        <v>Weimer</v>
      </c>
      <c r="I3040" s="6" t="str">
        <f>VLOOKUP(F3040,'Customer Info'!A:E,4,FALSE)</f>
        <v>Consumer</v>
      </c>
      <c r="J3040" s="2">
        <v>193</v>
      </c>
      <c r="K3040" s="2">
        <v>173</v>
      </c>
      <c r="L3040" s="2">
        <v>6</v>
      </c>
      <c r="M3040" s="7">
        <f t="shared" si="188"/>
        <v>1038</v>
      </c>
      <c r="N3040" s="7">
        <f t="shared" si="189"/>
        <v>1158</v>
      </c>
      <c r="O3040" s="2">
        <v>30</v>
      </c>
      <c r="P3040" s="8">
        <f t="shared" si="190"/>
        <v>1188</v>
      </c>
      <c r="Q3040" s="8">
        <f t="shared" si="191"/>
        <v>120</v>
      </c>
      <c r="R3040" s="2" t="s">
        <v>28</v>
      </c>
      <c r="S3040" s="24" cm="1">
        <f t="array" ref="S3040">_xlfn.IFS(P3040&lt;5000, P3040*2%,  P3040&lt;25000, P3040*5%, P3040&lt;50000, P3040*7%, P3040&lt;10000, P3040*9%, P3040&lt;250000, P3040*12%, P3040&gt;=250000, P3040*15%)</f>
        <v>23.76</v>
      </c>
    </row>
    <row r="3041" spans="1:19" x14ac:dyDescent="0.3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>VLOOKUP(F3041,'Customer Info'!A:B,2,FALSE)</f>
        <v>Brendan</v>
      </c>
      <c r="H3041" s="6" t="str">
        <f>VLOOKUP(F3041,'Customer Info'!A:C,3,FALSE)</f>
        <v>Dodson</v>
      </c>
      <c r="I3041" s="6" t="str">
        <f>VLOOKUP(F3041,'Customer Info'!A:E,4,FALSE)</f>
        <v>Corporate</v>
      </c>
      <c r="J3041" s="2">
        <v>3176</v>
      </c>
      <c r="K3041" s="2">
        <v>3116</v>
      </c>
      <c r="L3041" s="2">
        <v>8</v>
      </c>
      <c r="M3041" s="7">
        <f t="shared" si="188"/>
        <v>24928</v>
      </c>
      <c r="N3041" s="7">
        <f t="shared" si="189"/>
        <v>25408</v>
      </c>
      <c r="O3041" s="2">
        <v>70</v>
      </c>
      <c r="P3041" s="8">
        <f t="shared" si="190"/>
        <v>25478</v>
      </c>
      <c r="Q3041" s="8">
        <f t="shared" si="191"/>
        <v>480</v>
      </c>
      <c r="R3041" s="2" t="s">
        <v>50</v>
      </c>
      <c r="S3041" s="24" cm="1">
        <f t="array" ref="S3041">_xlfn.IFS(P3041&lt;5000, P3041*2%,  P3041&lt;25000, P3041*5%, P3041&lt;50000, P3041*7%, P3041&lt;10000, P3041*9%, P3041&lt;250000, P3041*12%, P3041&gt;=250000, P3041*15%)</f>
        <v>1783.4600000000003</v>
      </c>
    </row>
    <row r="3042" spans="1:19" x14ac:dyDescent="0.3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>VLOOKUP(F3042,'Customer Info'!A:B,2,FALSE)</f>
        <v>Mitch</v>
      </c>
      <c r="H3042" s="6" t="str">
        <f>VLOOKUP(F3042,'Customer Info'!A:C,3,FALSE)</f>
        <v>Willingham</v>
      </c>
      <c r="I3042" s="6" t="str">
        <f>VLOOKUP(F3042,'Customer Info'!A:E,4,FALSE)</f>
        <v>Consumer</v>
      </c>
      <c r="J3042" s="2">
        <v>2551</v>
      </c>
      <c r="K3042" s="2">
        <v>2456</v>
      </c>
      <c r="L3042" s="2">
        <v>3</v>
      </c>
      <c r="M3042" s="7">
        <f t="shared" si="188"/>
        <v>7368</v>
      </c>
      <c r="N3042" s="7">
        <f t="shared" si="189"/>
        <v>7653</v>
      </c>
      <c r="O3042" s="2">
        <v>35</v>
      </c>
      <c r="P3042" s="8">
        <f t="shared" si="190"/>
        <v>7688</v>
      </c>
      <c r="Q3042" s="8">
        <f t="shared" si="191"/>
        <v>285</v>
      </c>
      <c r="R3042" s="2" t="s">
        <v>28</v>
      </c>
      <c r="S3042" s="24" cm="1">
        <f t="array" ref="S3042">_xlfn.IFS(P3042&lt;5000, P3042*2%,  P3042&lt;25000, P3042*5%, P3042&lt;50000, P3042*7%, P3042&lt;10000, P3042*9%, P3042&lt;250000, P3042*12%, P3042&gt;=250000, P3042*15%)</f>
        <v>384.40000000000003</v>
      </c>
    </row>
    <row r="3043" spans="1:19" x14ac:dyDescent="0.3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>VLOOKUP(F3043,'Customer Info'!A:B,2,FALSE)</f>
        <v>Brooke</v>
      </c>
      <c r="H3043" s="6" t="str">
        <f>VLOOKUP(F3043,'Customer Info'!A:C,3,FALSE)</f>
        <v>Gillingham</v>
      </c>
      <c r="I3043" s="6" t="str">
        <f>VLOOKUP(F3043,'Customer Info'!A:E,4,FALSE)</f>
        <v>Corporate</v>
      </c>
      <c r="J3043" s="2">
        <v>5909</v>
      </c>
      <c r="K3043" s="2">
        <v>5528</v>
      </c>
      <c r="L3043" s="2">
        <v>2</v>
      </c>
      <c r="M3043" s="7">
        <f t="shared" si="188"/>
        <v>11056</v>
      </c>
      <c r="N3043" s="7">
        <f t="shared" si="189"/>
        <v>11818</v>
      </c>
      <c r="O3043" s="2">
        <v>98</v>
      </c>
      <c r="P3043" s="8">
        <f t="shared" si="190"/>
        <v>11916</v>
      </c>
      <c r="Q3043" s="8">
        <f t="shared" si="191"/>
        <v>762</v>
      </c>
      <c r="R3043" s="2" t="s">
        <v>50</v>
      </c>
      <c r="S3043" s="24" cm="1">
        <f t="array" ref="S3043">_xlfn.IFS(P3043&lt;5000, P3043*2%,  P3043&lt;25000, P3043*5%, P3043&lt;50000, P3043*7%, P3043&lt;10000, P3043*9%, P3043&lt;250000, P3043*12%, P3043&gt;=250000, P3043*15%)</f>
        <v>595.80000000000007</v>
      </c>
    </row>
    <row r="3044" spans="1:19" x14ac:dyDescent="0.3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>VLOOKUP(F3044,'Customer Info'!A:B,2,FALSE)</f>
        <v>Craig</v>
      </c>
      <c r="H3044" s="6" t="str">
        <f>VLOOKUP(F3044,'Customer Info'!A:C,3,FALSE)</f>
        <v>Carroll</v>
      </c>
      <c r="I3044" s="6" t="str">
        <f>VLOOKUP(F3044,'Customer Info'!A:E,4,FALSE)</f>
        <v>Consumer</v>
      </c>
      <c r="J3044" s="2">
        <v>1358</v>
      </c>
      <c r="K3044" s="2">
        <v>1294</v>
      </c>
      <c r="L3044" s="2">
        <v>1</v>
      </c>
      <c r="M3044" s="7">
        <f t="shared" si="188"/>
        <v>1294</v>
      </c>
      <c r="N3044" s="7">
        <f t="shared" si="189"/>
        <v>1358</v>
      </c>
      <c r="O3044" s="2">
        <v>33</v>
      </c>
      <c r="P3044" s="8">
        <f t="shared" si="190"/>
        <v>1391</v>
      </c>
      <c r="Q3044" s="8">
        <f t="shared" si="191"/>
        <v>64</v>
      </c>
      <c r="R3044" s="2" t="s">
        <v>28</v>
      </c>
      <c r="S3044" s="24" cm="1">
        <f t="array" ref="S3044">_xlfn.IFS(P3044&lt;5000, P3044*2%,  P3044&lt;25000, P3044*5%, P3044&lt;50000, P3044*7%, P3044&lt;10000, P3044*9%, P3044&lt;250000, P3044*12%, P3044&gt;=250000, P3044*15%)</f>
        <v>27.82</v>
      </c>
    </row>
    <row r="3045" spans="1:19" x14ac:dyDescent="0.3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>VLOOKUP(F3045,'Customer Info'!A:B,2,FALSE)</f>
        <v>Emily</v>
      </c>
      <c r="H3045" s="6" t="str">
        <f>VLOOKUP(F3045,'Customer Info'!A:C,3,FALSE)</f>
        <v>Ducich</v>
      </c>
      <c r="I3045" s="6" t="str">
        <f>VLOOKUP(F3045,'Customer Info'!A:E,4,FALSE)</f>
        <v>Consumer</v>
      </c>
      <c r="J3045" s="2">
        <v>6024</v>
      </c>
      <c r="K3045" s="2">
        <v>5424</v>
      </c>
      <c r="L3045" s="2">
        <v>9</v>
      </c>
      <c r="M3045" s="7">
        <f t="shared" si="188"/>
        <v>48816</v>
      </c>
      <c r="N3045" s="7">
        <f t="shared" si="189"/>
        <v>54216</v>
      </c>
      <c r="O3045" s="2">
        <v>78</v>
      </c>
      <c r="P3045" s="8">
        <f t="shared" si="190"/>
        <v>54294</v>
      </c>
      <c r="Q3045" s="8">
        <f t="shared" si="191"/>
        <v>5400</v>
      </c>
      <c r="R3045" s="2" t="s">
        <v>50</v>
      </c>
      <c r="S3045" s="24" cm="1">
        <f t="array" ref="S3045">_xlfn.IFS(P3045&lt;5000, P3045*2%,  P3045&lt;25000, P3045*5%, P3045&lt;50000, P3045*7%, P3045&lt;10000, P3045*9%, P3045&lt;250000, P3045*12%, P3045&gt;=250000, P3045*15%)</f>
        <v>6515.28</v>
      </c>
    </row>
    <row r="3046" spans="1:19" x14ac:dyDescent="0.3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>VLOOKUP(F3046,'Customer Info'!A:B,2,FALSE)</f>
        <v>Delfina</v>
      </c>
      <c r="H3046" s="6" t="str">
        <f>VLOOKUP(F3046,'Customer Info'!A:C,3,FALSE)</f>
        <v>Latchford</v>
      </c>
      <c r="I3046" s="6" t="str">
        <f>VLOOKUP(F3046,'Customer Info'!A:E,4,FALSE)</f>
        <v>Home Office</v>
      </c>
      <c r="J3046" s="2">
        <v>4714</v>
      </c>
      <c r="K3046" s="2">
        <v>4323</v>
      </c>
      <c r="L3046" s="2">
        <v>2</v>
      </c>
      <c r="M3046" s="7">
        <f t="shared" si="188"/>
        <v>8646</v>
      </c>
      <c r="N3046" s="7">
        <f t="shared" si="189"/>
        <v>9428</v>
      </c>
      <c r="O3046" s="2">
        <v>25</v>
      </c>
      <c r="P3046" s="8">
        <f t="shared" si="190"/>
        <v>9453</v>
      </c>
      <c r="Q3046" s="8">
        <f t="shared" si="191"/>
        <v>782</v>
      </c>
      <c r="R3046" s="2" t="s">
        <v>50</v>
      </c>
      <c r="S3046" s="24" cm="1">
        <f t="array" ref="S3046">_xlfn.IFS(P3046&lt;5000, P3046*2%,  P3046&lt;25000, P3046*5%, P3046&lt;50000, P3046*7%, P3046&lt;10000, P3046*9%, P3046&lt;250000, P3046*12%, P3046&gt;=250000, P3046*15%)</f>
        <v>472.65000000000003</v>
      </c>
    </row>
    <row r="3047" spans="1:19" x14ac:dyDescent="0.3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>VLOOKUP(F3047,'Customer Info'!A:B,2,FALSE)</f>
        <v>Anthony</v>
      </c>
      <c r="H3047" s="6" t="str">
        <f>VLOOKUP(F3047,'Customer Info'!A:C,3,FALSE)</f>
        <v>O'Donnell</v>
      </c>
      <c r="I3047" s="6" t="str">
        <f>VLOOKUP(F3047,'Customer Info'!A:E,4,FALSE)</f>
        <v>Corporate</v>
      </c>
      <c r="J3047" s="2">
        <v>474</v>
      </c>
      <c r="K3047" s="2">
        <v>443</v>
      </c>
      <c r="L3047" s="2">
        <v>6</v>
      </c>
      <c r="M3047" s="7">
        <f t="shared" si="188"/>
        <v>2658</v>
      </c>
      <c r="N3047" s="7">
        <f t="shared" si="189"/>
        <v>2844</v>
      </c>
      <c r="O3047" s="2">
        <v>68</v>
      </c>
      <c r="P3047" s="8">
        <f t="shared" si="190"/>
        <v>2912</v>
      </c>
      <c r="Q3047" s="8">
        <f t="shared" si="191"/>
        <v>186</v>
      </c>
      <c r="R3047" s="2" t="s">
        <v>28</v>
      </c>
      <c r="S3047" s="24" cm="1">
        <f t="array" ref="S3047">_xlfn.IFS(P3047&lt;5000, P3047*2%,  P3047&lt;25000, P3047*5%, P3047&lt;50000, P3047*7%, P3047&lt;10000, P3047*9%, P3047&lt;250000, P3047*12%, P3047&gt;=250000, P3047*15%)</f>
        <v>58.24</v>
      </c>
    </row>
    <row r="3048" spans="1:19" x14ac:dyDescent="0.3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>VLOOKUP(F3048,'Customer Info'!A:B,2,FALSE)</f>
        <v>Jill</v>
      </c>
      <c r="H3048" s="6" t="str">
        <f>VLOOKUP(F3048,'Customer Info'!A:C,3,FALSE)</f>
        <v>Stevenson</v>
      </c>
      <c r="I3048" s="6" t="str">
        <f>VLOOKUP(F3048,'Customer Info'!A:E,4,FALSE)</f>
        <v>Consumer</v>
      </c>
      <c r="J3048" s="2">
        <v>4761</v>
      </c>
      <c r="K3048" s="2">
        <v>4368</v>
      </c>
      <c r="L3048" s="2">
        <v>4</v>
      </c>
      <c r="M3048" s="7">
        <f t="shared" si="188"/>
        <v>17472</v>
      </c>
      <c r="N3048" s="7">
        <f t="shared" si="189"/>
        <v>19044</v>
      </c>
      <c r="O3048" s="2">
        <v>71</v>
      </c>
      <c r="P3048" s="8">
        <f t="shared" si="190"/>
        <v>19115</v>
      </c>
      <c r="Q3048" s="8">
        <f t="shared" si="191"/>
        <v>1572</v>
      </c>
      <c r="R3048" s="2" t="s">
        <v>50</v>
      </c>
      <c r="S3048" s="24" cm="1">
        <f t="array" ref="S3048">_xlfn.IFS(P3048&lt;5000, P3048*2%,  P3048&lt;25000, P3048*5%, P3048&lt;50000, P3048*7%, P3048&lt;10000, P3048*9%, P3048&lt;250000, P3048*12%, P3048&gt;=250000, P3048*15%)</f>
        <v>955.75</v>
      </c>
    </row>
    <row r="3049" spans="1:19" x14ac:dyDescent="0.3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>VLOOKUP(F3049,'Customer Info'!A:B,2,FALSE)</f>
        <v>Tim</v>
      </c>
      <c r="H3049" s="6" t="str">
        <f>VLOOKUP(F3049,'Customer Info'!A:C,3,FALSE)</f>
        <v>Brockman</v>
      </c>
      <c r="I3049" s="6" t="str">
        <f>VLOOKUP(F3049,'Customer Info'!A:E,4,FALSE)</f>
        <v>Home Office</v>
      </c>
      <c r="J3049" s="2">
        <v>63</v>
      </c>
      <c r="K3049" s="2">
        <v>59</v>
      </c>
      <c r="L3049" s="2">
        <v>1</v>
      </c>
      <c r="M3049" s="7">
        <f t="shared" si="188"/>
        <v>59</v>
      </c>
      <c r="N3049" s="7">
        <f t="shared" si="189"/>
        <v>63</v>
      </c>
      <c r="O3049" s="2">
        <v>10</v>
      </c>
      <c r="P3049" s="8">
        <f t="shared" si="190"/>
        <v>73</v>
      </c>
      <c r="Q3049" s="8">
        <f t="shared" si="191"/>
        <v>4</v>
      </c>
      <c r="R3049" s="2" t="s">
        <v>28</v>
      </c>
      <c r="S3049" s="24" cm="1">
        <f t="array" ref="S3049">_xlfn.IFS(P3049&lt;5000, P3049*2%,  P3049&lt;25000, P3049*5%, P3049&lt;50000, P3049*7%, P3049&lt;10000, P3049*9%, P3049&lt;250000, P3049*12%, P3049&gt;=250000, P3049*15%)</f>
        <v>1.46</v>
      </c>
    </row>
    <row r="3050" spans="1:19" x14ac:dyDescent="0.3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>VLOOKUP(F3050,'Customer Info'!A:B,2,FALSE)</f>
        <v>Debra</v>
      </c>
      <c r="H3050" s="6" t="str">
        <f>VLOOKUP(F3050,'Customer Info'!A:C,3,FALSE)</f>
        <v>Catini</v>
      </c>
      <c r="I3050" s="6" t="str">
        <f>VLOOKUP(F3050,'Customer Info'!A:E,4,FALSE)</f>
        <v>Home Office</v>
      </c>
      <c r="J3050" s="2">
        <v>664</v>
      </c>
      <c r="K3050" s="2">
        <v>576</v>
      </c>
      <c r="L3050" s="2">
        <v>4</v>
      </c>
      <c r="M3050" s="7">
        <f t="shared" si="188"/>
        <v>2304</v>
      </c>
      <c r="N3050" s="7">
        <f t="shared" si="189"/>
        <v>2656</v>
      </c>
      <c r="O3050" s="2">
        <v>46</v>
      </c>
      <c r="P3050" s="8">
        <f t="shared" si="190"/>
        <v>2702</v>
      </c>
      <c r="Q3050" s="8">
        <f t="shared" si="191"/>
        <v>352</v>
      </c>
      <c r="R3050" s="2" t="s">
        <v>28</v>
      </c>
      <c r="S3050" s="24" cm="1">
        <f t="array" ref="S3050">_xlfn.IFS(P3050&lt;5000, P3050*2%,  P3050&lt;25000, P3050*5%, P3050&lt;50000, P3050*7%, P3050&lt;10000, P3050*9%, P3050&lt;250000, P3050*12%, P3050&gt;=250000, P3050*15%)</f>
        <v>54.04</v>
      </c>
    </row>
    <row r="3051" spans="1:19" x14ac:dyDescent="0.3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>VLOOKUP(F3051,'Customer Info'!A:B,2,FALSE)</f>
        <v>Jim</v>
      </c>
      <c r="H3051" s="6" t="str">
        <f>VLOOKUP(F3051,'Customer Info'!A:C,3,FALSE)</f>
        <v>Epp</v>
      </c>
      <c r="I3051" s="6" t="str">
        <f>VLOOKUP(F3051,'Customer Info'!A:E,4,FALSE)</f>
        <v>Corporate</v>
      </c>
      <c r="J3051" s="2">
        <v>28522</v>
      </c>
      <c r="K3051" s="2">
        <v>26384</v>
      </c>
      <c r="L3051" s="2">
        <v>7</v>
      </c>
      <c r="M3051" s="7">
        <f t="shared" si="188"/>
        <v>184688</v>
      </c>
      <c r="N3051" s="7">
        <f t="shared" si="189"/>
        <v>199654</v>
      </c>
      <c r="O3051" s="2">
        <v>38</v>
      </c>
      <c r="P3051" s="8">
        <f t="shared" si="190"/>
        <v>199692</v>
      </c>
      <c r="Q3051" s="8">
        <f t="shared" si="191"/>
        <v>14966</v>
      </c>
      <c r="R3051" s="2" t="s">
        <v>28</v>
      </c>
      <c r="S3051" s="24" cm="1">
        <f t="array" ref="S3051">_xlfn.IFS(P3051&lt;5000, P3051*2%,  P3051&lt;25000, P3051*5%, P3051&lt;50000, P3051*7%, P3051&lt;10000, P3051*9%, P3051&lt;250000, P3051*12%, P3051&gt;=250000, P3051*15%)</f>
        <v>23963.040000000001</v>
      </c>
    </row>
    <row r="3052" spans="1:19" x14ac:dyDescent="0.3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>VLOOKUP(F3052,'Customer Info'!A:B,2,FALSE)</f>
        <v>Rick</v>
      </c>
      <c r="H3052" s="6" t="str">
        <f>VLOOKUP(F3052,'Customer Info'!A:C,3,FALSE)</f>
        <v>Duston</v>
      </c>
      <c r="I3052" s="6" t="str">
        <f>VLOOKUP(F3052,'Customer Info'!A:E,4,FALSE)</f>
        <v>Consumer</v>
      </c>
      <c r="J3052" s="2">
        <v>1654</v>
      </c>
      <c r="K3052" s="2">
        <v>1577</v>
      </c>
      <c r="L3052" s="2">
        <v>1</v>
      </c>
      <c r="M3052" s="7">
        <f t="shared" si="188"/>
        <v>1577</v>
      </c>
      <c r="N3052" s="7">
        <f t="shared" si="189"/>
        <v>1654</v>
      </c>
      <c r="O3052" s="2">
        <v>78</v>
      </c>
      <c r="P3052" s="8">
        <f t="shared" si="190"/>
        <v>1732</v>
      </c>
      <c r="Q3052" s="8">
        <f t="shared" si="191"/>
        <v>77</v>
      </c>
      <c r="R3052" s="2" t="s">
        <v>50</v>
      </c>
      <c r="S3052" s="24" cm="1">
        <f t="array" ref="S3052">_xlfn.IFS(P3052&lt;5000, P3052*2%,  P3052&lt;25000, P3052*5%, P3052&lt;50000, P3052*7%, P3052&lt;10000, P3052*9%, P3052&lt;250000, P3052*12%, P3052&gt;=250000, P3052*15%)</f>
        <v>34.64</v>
      </c>
    </row>
    <row r="3053" spans="1:19" x14ac:dyDescent="0.3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>VLOOKUP(F3053,'Customer Info'!A:B,2,FALSE)</f>
        <v>Cyra</v>
      </c>
      <c r="H3053" s="6" t="str">
        <f>VLOOKUP(F3053,'Customer Info'!A:C,3,FALSE)</f>
        <v>Reiten</v>
      </c>
      <c r="I3053" s="6" t="str">
        <f>VLOOKUP(F3053,'Customer Info'!A:E,4,FALSE)</f>
        <v>Corporate</v>
      </c>
      <c r="J3053" s="2">
        <v>691</v>
      </c>
      <c r="K3053" s="2">
        <v>627</v>
      </c>
      <c r="L3053" s="2">
        <v>5</v>
      </c>
      <c r="M3053" s="7">
        <f t="shared" si="188"/>
        <v>3135</v>
      </c>
      <c r="N3053" s="7">
        <f t="shared" si="189"/>
        <v>3455</v>
      </c>
      <c r="O3053" s="2">
        <v>79</v>
      </c>
      <c r="P3053" s="8">
        <f t="shared" si="190"/>
        <v>3534</v>
      </c>
      <c r="Q3053" s="8">
        <f t="shared" si="191"/>
        <v>320</v>
      </c>
      <c r="R3053" s="2" t="s">
        <v>28</v>
      </c>
      <c r="S3053" s="24" cm="1">
        <f t="array" ref="S3053">_xlfn.IFS(P3053&lt;5000, P3053*2%,  P3053&lt;25000, P3053*5%, P3053&lt;50000, P3053*7%, P3053&lt;10000, P3053*9%, P3053&lt;250000, P3053*12%, P3053&gt;=250000, P3053*15%)</f>
        <v>70.680000000000007</v>
      </c>
    </row>
    <row r="3054" spans="1:19" x14ac:dyDescent="0.3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>VLOOKUP(F3054,'Customer Info'!A:B,2,FALSE)</f>
        <v>Harold</v>
      </c>
      <c r="H3054" s="6" t="str">
        <f>VLOOKUP(F3054,'Customer Info'!A:C,3,FALSE)</f>
        <v>Dahlen</v>
      </c>
      <c r="I3054" s="6" t="str">
        <f>VLOOKUP(F3054,'Customer Info'!A:E,4,FALSE)</f>
        <v>Corporate</v>
      </c>
      <c r="J3054" s="2">
        <v>69</v>
      </c>
      <c r="K3054" s="2">
        <v>64</v>
      </c>
      <c r="L3054" s="2">
        <v>1</v>
      </c>
      <c r="M3054" s="7">
        <f t="shared" si="188"/>
        <v>64</v>
      </c>
      <c r="N3054" s="7">
        <f t="shared" si="189"/>
        <v>69</v>
      </c>
      <c r="O3054" s="2">
        <v>10</v>
      </c>
      <c r="P3054" s="8">
        <f t="shared" si="190"/>
        <v>79</v>
      </c>
      <c r="Q3054" s="8">
        <f t="shared" si="191"/>
        <v>5</v>
      </c>
      <c r="R3054" s="2" t="s">
        <v>28</v>
      </c>
      <c r="S3054" s="24" cm="1">
        <f t="array" ref="S3054">_xlfn.IFS(P3054&lt;5000, P3054*2%,  P3054&lt;25000, P3054*5%, P3054&lt;50000, P3054*7%, P3054&lt;10000, P3054*9%, P3054&lt;250000, P3054*12%, P3054&gt;=250000, P3054*15%)</f>
        <v>1.58</v>
      </c>
    </row>
    <row r="3055" spans="1:19" x14ac:dyDescent="0.3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>VLOOKUP(F3055,'Customer Info'!A:B,2,FALSE)</f>
        <v>Ralph</v>
      </c>
      <c r="H3055" s="6" t="str">
        <f>VLOOKUP(F3055,'Customer Info'!A:C,3,FALSE)</f>
        <v>Arnett</v>
      </c>
      <c r="I3055" s="6" t="str">
        <f>VLOOKUP(F3055,'Customer Info'!A:E,4,FALSE)</f>
        <v>Corporate</v>
      </c>
      <c r="J3055" s="2">
        <v>185</v>
      </c>
      <c r="K3055" s="2">
        <v>171</v>
      </c>
      <c r="L3055" s="2">
        <v>2</v>
      </c>
      <c r="M3055" s="7">
        <f t="shared" si="188"/>
        <v>342</v>
      </c>
      <c r="N3055" s="7">
        <f t="shared" si="189"/>
        <v>370</v>
      </c>
      <c r="O3055" s="2">
        <v>30</v>
      </c>
      <c r="P3055" s="8">
        <f t="shared" si="190"/>
        <v>400</v>
      </c>
      <c r="Q3055" s="8">
        <f t="shared" si="191"/>
        <v>28</v>
      </c>
      <c r="R3055" s="2" t="s">
        <v>28</v>
      </c>
      <c r="S3055" s="24" cm="1">
        <f t="array" ref="S3055">_xlfn.IFS(P3055&lt;5000, P3055*2%,  P3055&lt;25000, P3055*5%, P3055&lt;50000, P3055*7%, P3055&lt;10000, P3055*9%, P3055&lt;250000, P3055*12%, P3055&gt;=250000, P3055*15%)</f>
        <v>8</v>
      </c>
    </row>
    <row r="3056" spans="1:19" x14ac:dyDescent="0.3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>VLOOKUP(F3056,'Customer Info'!A:B,2,FALSE)</f>
        <v>Scott</v>
      </c>
      <c r="H3056" s="6" t="str">
        <f>VLOOKUP(F3056,'Customer Info'!A:C,3,FALSE)</f>
        <v>Cohen</v>
      </c>
      <c r="I3056" s="6" t="str">
        <f>VLOOKUP(F3056,'Customer Info'!A:E,4,FALSE)</f>
        <v>Home Office</v>
      </c>
      <c r="J3056" s="2">
        <v>1399</v>
      </c>
      <c r="K3056" s="2">
        <v>1333</v>
      </c>
      <c r="L3056" s="2">
        <v>2</v>
      </c>
      <c r="M3056" s="7">
        <f t="shared" si="188"/>
        <v>2666</v>
      </c>
      <c r="N3056" s="7">
        <f t="shared" si="189"/>
        <v>2798</v>
      </c>
      <c r="O3056" s="2">
        <v>55</v>
      </c>
      <c r="P3056" s="8">
        <f t="shared" si="190"/>
        <v>2853</v>
      </c>
      <c r="Q3056" s="8">
        <f t="shared" si="191"/>
        <v>132</v>
      </c>
      <c r="R3056" s="2" t="s">
        <v>28</v>
      </c>
      <c r="S3056" s="24" cm="1">
        <f t="array" ref="S3056">_xlfn.IFS(P3056&lt;5000, P3056*2%,  P3056&lt;25000, P3056*5%, P3056&lt;50000, P3056*7%, P3056&lt;10000, P3056*9%, P3056&lt;250000, P3056*12%, P3056&gt;=250000, P3056*15%)</f>
        <v>57.06</v>
      </c>
    </row>
    <row r="3057" spans="1:19" x14ac:dyDescent="0.3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>VLOOKUP(F3057,'Customer Info'!A:B,2,FALSE)</f>
        <v>Erin</v>
      </c>
      <c r="H3057" s="6" t="str">
        <f>VLOOKUP(F3057,'Customer Info'!A:C,3,FALSE)</f>
        <v>Smith</v>
      </c>
      <c r="I3057" s="6" t="str">
        <f>VLOOKUP(F3057,'Customer Info'!A:E,4,FALSE)</f>
        <v>Home Office</v>
      </c>
      <c r="J3057" s="2">
        <v>4704</v>
      </c>
      <c r="K3057" s="2">
        <v>4361</v>
      </c>
      <c r="L3057" s="2">
        <v>2</v>
      </c>
      <c r="M3057" s="7">
        <f t="shared" si="188"/>
        <v>8722</v>
      </c>
      <c r="N3057" s="7">
        <f t="shared" si="189"/>
        <v>9408</v>
      </c>
      <c r="O3057" s="2">
        <v>96</v>
      </c>
      <c r="P3057" s="8">
        <f t="shared" si="190"/>
        <v>9504</v>
      </c>
      <c r="Q3057" s="8">
        <f t="shared" si="191"/>
        <v>686</v>
      </c>
      <c r="R3057" s="2" t="s">
        <v>50</v>
      </c>
      <c r="S3057" s="24" cm="1">
        <f t="array" ref="S3057">_xlfn.IFS(P3057&lt;5000, P3057*2%,  P3057&lt;25000, P3057*5%, P3057&lt;50000, P3057*7%, P3057&lt;10000, P3057*9%, P3057&lt;250000, P3057*12%, P3057&gt;=250000, P3057*15%)</f>
        <v>475.20000000000005</v>
      </c>
    </row>
    <row r="3058" spans="1:19" x14ac:dyDescent="0.3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>VLOOKUP(F3058,'Customer Info'!A:B,2,FALSE)</f>
        <v>Sanjit</v>
      </c>
      <c r="H3058" s="6" t="str">
        <f>VLOOKUP(F3058,'Customer Info'!A:C,3,FALSE)</f>
        <v>Jacobs</v>
      </c>
      <c r="I3058" s="6" t="str">
        <f>VLOOKUP(F3058,'Customer Info'!A:E,4,FALSE)</f>
        <v>Corporate</v>
      </c>
      <c r="J3058" s="2">
        <v>78</v>
      </c>
      <c r="K3058" s="2">
        <v>74</v>
      </c>
      <c r="L3058" s="2">
        <v>3</v>
      </c>
      <c r="M3058" s="7">
        <f t="shared" si="188"/>
        <v>222</v>
      </c>
      <c r="N3058" s="7">
        <f t="shared" si="189"/>
        <v>234</v>
      </c>
      <c r="O3058" s="2">
        <v>10</v>
      </c>
      <c r="P3058" s="8">
        <f t="shared" si="190"/>
        <v>244</v>
      </c>
      <c r="Q3058" s="8">
        <f t="shared" si="191"/>
        <v>12</v>
      </c>
      <c r="R3058" s="2" t="s">
        <v>28</v>
      </c>
      <c r="S3058" s="24" cm="1">
        <f t="array" ref="S3058">_xlfn.IFS(P3058&lt;5000, P3058*2%,  P3058&lt;25000, P3058*5%, P3058&lt;50000, P3058*7%, P3058&lt;10000, P3058*9%, P3058&lt;250000, P3058*12%, P3058&gt;=250000, P3058*15%)</f>
        <v>4.88</v>
      </c>
    </row>
    <row r="3059" spans="1:19" x14ac:dyDescent="0.3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>VLOOKUP(F3059,'Customer Info'!A:B,2,FALSE)</f>
        <v>Cathy</v>
      </c>
      <c r="H3059" s="6" t="str">
        <f>VLOOKUP(F3059,'Customer Info'!A:C,3,FALSE)</f>
        <v>Hwang</v>
      </c>
      <c r="I3059" s="6" t="str">
        <f>VLOOKUP(F3059,'Customer Info'!A:E,4,FALSE)</f>
        <v>Corporate</v>
      </c>
      <c r="J3059" s="2">
        <v>1958</v>
      </c>
      <c r="K3059" s="2">
        <v>1846</v>
      </c>
      <c r="L3059" s="2">
        <v>3</v>
      </c>
      <c r="M3059" s="7">
        <f t="shared" si="188"/>
        <v>5538</v>
      </c>
      <c r="N3059" s="7">
        <f t="shared" si="189"/>
        <v>5874</v>
      </c>
      <c r="O3059" s="2">
        <v>95</v>
      </c>
      <c r="P3059" s="8">
        <f t="shared" si="190"/>
        <v>5969</v>
      </c>
      <c r="Q3059" s="8">
        <f t="shared" si="191"/>
        <v>336</v>
      </c>
      <c r="R3059" s="2" t="s">
        <v>28</v>
      </c>
      <c r="S3059" s="24" cm="1">
        <f t="array" ref="S3059">_xlfn.IFS(P3059&lt;5000, P3059*2%,  P3059&lt;25000, P3059*5%, P3059&lt;50000, P3059*7%, P3059&lt;10000, P3059*9%, P3059&lt;250000, P3059*12%, P3059&gt;=250000, P3059*15%)</f>
        <v>298.45</v>
      </c>
    </row>
    <row r="3060" spans="1:19" x14ac:dyDescent="0.3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>VLOOKUP(F3060,'Customer Info'!A:B,2,FALSE)</f>
        <v>Jonathan</v>
      </c>
      <c r="H3060" s="6" t="str">
        <f>VLOOKUP(F3060,'Customer Info'!A:C,3,FALSE)</f>
        <v>Howell</v>
      </c>
      <c r="I3060" s="6" t="str">
        <f>VLOOKUP(F3060,'Customer Info'!A:E,4,FALSE)</f>
        <v>Consumer</v>
      </c>
      <c r="J3060" s="2">
        <v>127</v>
      </c>
      <c r="K3060" s="2">
        <v>116</v>
      </c>
      <c r="L3060" s="2">
        <v>3</v>
      </c>
      <c r="M3060" s="7">
        <f t="shared" si="188"/>
        <v>348</v>
      </c>
      <c r="N3060" s="7">
        <f t="shared" si="189"/>
        <v>381</v>
      </c>
      <c r="O3060" s="2">
        <v>30</v>
      </c>
      <c r="P3060" s="8">
        <f t="shared" si="190"/>
        <v>411</v>
      </c>
      <c r="Q3060" s="8">
        <f t="shared" si="191"/>
        <v>33</v>
      </c>
      <c r="R3060" s="2" t="s">
        <v>50</v>
      </c>
      <c r="S3060" s="24" cm="1">
        <f t="array" ref="S3060">_xlfn.IFS(P3060&lt;5000, P3060*2%,  P3060&lt;25000, P3060*5%, P3060&lt;50000, P3060*7%, P3060&lt;10000, P3060*9%, P3060&lt;250000, P3060*12%, P3060&gt;=250000, P3060*15%)</f>
        <v>8.2200000000000006</v>
      </c>
    </row>
    <row r="3061" spans="1:19" x14ac:dyDescent="0.3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>VLOOKUP(F3061,'Customer Info'!A:B,2,FALSE)</f>
        <v>Rachel</v>
      </c>
      <c r="H3061" s="6" t="str">
        <f>VLOOKUP(F3061,'Customer Info'!A:C,3,FALSE)</f>
        <v>Payne</v>
      </c>
      <c r="I3061" s="6" t="str">
        <f>VLOOKUP(F3061,'Customer Info'!A:E,4,FALSE)</f>
        <v>Corporate</v>
      </c>
      <c r="J3061" s="2">
        <v>140</v>
      </c>
      <c r="K3061" s="2">
        <v>137</v>
      </c>
      <c r="L3061" s="2">
        <v>4</v>
      </c>
      <c r="M3061" s="7">
        <f t="shared" si="188"/>
        <v>548</v>
      </c>
      <c r="N3061" s="7">
        <f t="shared" si="189"/>
        <v>560</v>
      </c>
      <c r="O3061" s="2">
        <v>30</v>
      </c>
      <c r="P3061" s="8">
        <f t="shared" si="190"/>
        <v>590</v>
      </c>
      <c r="Q3061" s="8">
        <f t="shared" si="191"/>
        <v>12</v>
      </c>
      <c r="R3061" s="2" t="s">
        <v>50</v>
      </c>
      <c r="S3061" s="24" cm="1">
        <f t="array" ref="S3061">_xlfn.IFS(P3061&lt;5000, P3061*2%,  P3061&lt;25000, P3061*5%, P3061&lt;50000, P3061*7%, P3061&lt;10000, P3061*9%, P3061&lt;250000, P3061*12%, P3061&gt;=250000, P3061*15%)</f>
        <v>11.8</v>
      </c>
    </row>
    <row r="3062" spans="1:19" x14ac:dyDescent="0.3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>VLOOKUP(F3062,'Customer Info'!A:B,2,FALSE)</f>
        <v>Stuart</v>
      </c>
      <c r="H3062" s="6" t="str">
        <f>VLOOKUP(F3062,'Customer Info'!A:C,3,FALSE)</f>
        <v>Calhoun</v>
      </c>
      <c r="I3062" s="6" t="str">
        <f>VLOOKUP(F3062,'Customer Info'!A:E,4,FALSE)</f>
        <v>Corporate</v>
      </c>
      <c r="J3062" s="2">
        <v>1169</v>
      </c>
      <c r="K3062" s="2">
        <v>1072</v>
      </c>
      <c r="L3062" s="2">
        <v>8</v>
      </c>
      <c r="M3062" s="7">
        <f t="shared" si="188"/>
        <v>8576</v>
      </c>
      <c r="N3062" s="7">
        <f t="shared" si="189"/>
        <v>9352</v>
      </c>
      <c r="O3062" s="2">
        <v>47</v>
      </c>
      <c r="P3062" s="8">
        <f t="shared" si="190"/>
        <v>9399</v>
      </c>
      <c r="Q3062" s="8">
        <f t="shared" si="191"/>
        <v>776</v>
      </c>
      <c r="R3062" s="2" t="s">
        <v>26</v>
      </c>
      <c r="S3062" s="24" cm="1">
        <f t="array" ref="S3062">_xlfn.IFS(P3062&lt;5000, P3062*2%,  P3062&lt;25000, P3062*5%, P3062&lt;50000, P3062*7%, P3062&lt;10000, P3062*9%, P3062&lt;250000, P3062*12%, P3062&gt;=250000, P3062*15%)</f>
        <v>469.95000000000005</v>
      </c>
    </row>
    <row r="3063" spans="1:19" x14ac:dyDescent="0.3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>VLOOKUP(F3063,'Customer Info'!A:B,2,FALSE)</f>
        <v>Ruben</v>
      </c>
      <c r="H3063" s="6" t="str">
        <f>VLOOKUP(F3063,'Customer Info'!A:C,3,FALSE)</f>
        <v>Ausman</v>
      </c>
      <c r="I3063" s="6" t="str">
        <f>VLOOKUP(F3063,'Customer Info'!A:E,4,FALSE)</f>
        <v>Consumer</v>
      </c>
      <c r="J3063" s="2">
        <v>175</v>
      </c>
      <c r="K3063" s="2">
        <v>162</v>
      </c>
      <c r="L3063" s="2">
        <v>3</v>
      </c>
      <c r="M3063" s="7">
        <f t="shared" si="188"/>
        <v>486</v>
      </c>
      <c r="N3063" s="7">
        <f t="shared" si="189"/>
        <v>525</v>
      </c>
      <c r="O3063" s="2">
        <v>30</v>
      </c>
      <c r="P3063" s="8">
        <f t="shared" si="190"/>
        <v>555</v>
      </c>
      <c r="Q3063" s="8">
        <f t="shared" si="191"/>
        <v>39</v>
      </c>
      <c r="R3063" s="2" t="s">
        <v>28</v>
      </c>
      <c r="S3063" s="24" cm="1">
        <f t="array" ref="S3063">_xlfn.IFS(P3063&lt;5000, P3063*2%,  P3063&lt;25000, P3063*5%, P3063&lt;50000, P3063*7%, P3063&lt;10000, P3063*9%, P3063&lt;250000, P3063*12%, P3063&gt;=250000, P3063*15%)</f>
        <v>11.1</v>
      </c>
    </row>
    <row r="3064" spans="1:19" x14ac:dyDescent="0.3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>VLOOKUP(F3064,'Customer Info'!A:B,2,FALSE)</f>
        <v>Steve</v>
      </c>
      <c r="H3064" s="6" t="str">
        <f>VLOOKUP(F3064,'Customer Info'!A:C,3,FALSE)</f>
        <v>Carroll</v>
      </c>
      <c r="I3064" s="6" t="str">
        <f>VLOOKUP(F3064,'Customer Info'!A:E,4,FALSE)</f>
        <v>Corporate</v>
      </c>
      <c r="J3064" s="2">
        <v>167</v>
      </c>
      <c r="K3064" s="2">
        <v>155</v>
      </c>
      <c r="L3064" s="2">
        <v>1</v>
      </c>
      <c r="M3064" s="7">
        <f t="shared" si="188"/>
        <v>155</v>
      </c>
      <c r="N3064" s="7">
        <f t="shared" si="189"/>
        <v>167</v>
      </c>
      <c r="O3064" s="2">
        <v>30</v>
      </c>
      <c r="P3064" s="8">
        <f t="shared" si="190"/>
        <v>197</v>
      </c>
      <c r="Q3064" s="8">
        <f t="shared" si="191"/>
        <v>12</v>
      </c>
      <c r="R3064" s="2" t="s">
        <v>28</v>
      </c>
      <c r="S3064" s="24" cm="1">
        <f t="array" ref="S3064">_xlfn.IFS(P3064&lt;5000, P3064*2%,  P3064&lt;25000, P3064*5%, P3064&lt;50000, P3064*7%, P3064&lt;10000, P3064*9%, P3064&lt;250000, P3064*12%, P3064&gt;=250000, P3064*15%)</f>
        <v>3.94</v>
      </c>
    </row>
    <row r="3065" spans="1:19" x14ac:dyDescent="0.3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>VLOOKUP(F3065,'Customer Info'!A:B,2,FALSE)</f>
        <v>Laurel</v>
      </c>
      <c r="H3065" s="6" t="str">
        <f>VLOOKUP(F3065,'Customer Info'!A:C,3,FALSE)</f>
        <v>Elliston</v>
      </c>
      <c r="I3065" s="6" t="str">
        <f>VLOOKUP(F3065,'Customer Info'!A:E,4,FALSE)</f>
        <v>Corporate</v>
      </c>
      <c r="J3065" s="2">
        <v>191</v>
      </c>
      <c r="K3065" s="2">
        <v>170</v>
      </c>
      <c r="L3065" s="2">
        <v>2</v>
      </c>
      <c r="M3065" s="7">
        <f t="shared" si="188"/>
        <v>340</v>
      </c>
      <c r="N3065" s="7">
        <f t="shared" si="189"/>
        <v>382</v>
      </c>
      <c r="O3065" s="2">
        <v>30</v>
      </c>
      <c r="P3065" s="8">
        <f t="shared" si="190"/>
        <v>412</v>
      </c>
      <c r="Q3065" s="8">
        <f t="shared" si="191"/>
        <v>42</v>
      </c>
      <c r="R3065" s="2" t="s">
        <v>28</v>
      </c>
      <c r="S3065" s="24" cm="1">
        <f t="array" ref="S3065">_xlfn.IFS(P3065&lt;5000, P3065*2%,  P3065&lt;25000, P3065*5%, P3065&lt;50000, P3065*7%, P3065&lt;10000, P3065*9%, P3065&lt;250000, P3065*12%, P3065&gt;=250000, P3065*15%)</f>
        <v>8.24</v>
      </c>
    </row>
    <row r="3066" spans="1:19" x14ac:dyDescent="0.3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>VLOOKUP(F3066,'Customer Info'!A:B,2,FALSE)</f>
        <v>Justin</v>
      </c>
      <c r="H3066" s="6" t="str">
        <f>VLOOKUP(F3066,'Customer Info'!A:C,3,FALSE)</f>
        <v>Hirsh</v>
      </c>
      <c r="I3066" s="6" t="str">
        <f>VLOOKUP(F3066,'Customer Info'!A:E,4,FALSE)</f>
        <v>Home Office</v>
      </c>
      <c r="J3066" s="2">
        <v>8651</v>
      </c>
      <c r="K3066" s="2">
        <v>8081</v>
      </c>
      <c r="L3066" s="2">
        <v>2</v>
      </c>
      <c r="M3066" s="7">
        <f t="shared" si="188"/>
        <v>16162</v>
      </c>
      <c r="N3066" s="7">
        <f t="shared" si="189"/>
        <v>17302</v>
      </c>
      <c r="O3066" s="2">
        <v>54</v>
      </c>
      <c r="P3066" s="8">
        <f t="shared" si="190"/>
        <v>17356</v>
      </c>
      <c r="Q3066" s="8">
        <f t="shared" si="191"/>
        <v>1140</v>
      </c>
      <c r="R3066" s="2" t="s">
        <v>56</v>
      </c>
      <c r="S3066" s="24" cm="1">
        <f t="array" ref="S3066">_xlfn.IFS(P3066&lt;5000, P3066*2%,  P3066&lt;25000, P3066*5%, P3066&lt;50000, P3066*7%, P3066&lt;10000, P3066*9%, P3066&lt;250000, P3066*12%, P3066&gt;=250000, P3066*15%)</f>
        <v>867.80000000000007</v>
      </c>
    </row>
    <row r="3067" spans="1:19" x14ac:dyDescent="0.3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>VLOOKUP(F3067,'Customer Info'!A:B,2,FALSE)</f>
        <v>Darren</v>
      </c>
      <c r="H3067" s="6" t="str">
        <f>VLOOKUP(F3067,'Customer Info'!A:C,3,FALSE)</f>
        <v>Budd</v>
      </c>
      <c r="I3067" s="6" t="str">
        <f>VLOOKUP(F3067,'Customer Info'!A:E,4,FALSE)</f>
        <v>Corporate</v>
      </c>
      <c r="J3067" s="2">
        <v>1916</v>
      </c>
      <c r="K3067" s="2">
        <v>1844</v>
      </c>
      <c r="L3067" s="2">
        <v>2</v>
      </c>
      <c r="M3067" s="7">
        <f t="shared" si="188"/>
        <v>3688</v>
      </c>
      <c r="N3067" s="7">
        <f t="shared" si="189"/>
        <v>3832</v>
      </c>
      <c r="O3067" s="2">
        <v>23</v>
      </c>
      <c r="P3067" s="8">
        <f t="shared" si="190"/>
        <v>3855</v>
      </c>
      <c r="Q3067" s="8">
        <f t="shared" si="191"/>
        <v>144</v>
      </c>
      <c r="R3067" s="2" t="s">
        <v>28</v>
      </c>
      <c r="S3067" s="24" cm="1">
        <f t="array" ref="S3067">_xlfn.IFS(P3067&lt;5000, P3067*2%,  P3067&lt;25000, P3067*5%, P3067&lt;50000, P3067*7%, P3067&lt;10000, P3067*9%, P3067&lt;250000, P3067*12%, P3067&gt;=250000, P3067*15%)</f>
        <v>77.100000000000009</v>
      </c>
    </row>
    <row r="3068" spans="1:19" x14ac:dyDescent="0.3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>VLOOKUP(F3068,'Customer Info'!A:B,2,FALSE)</f>
        <v>Darrin</v>
      </c>
      <c r="H3068" s="6" t="str">
        <f>VLOOKUP(F3068,'Customer Info'!A:C,3,FALSE)</f>
        <v>Sayre</v>
      </c>
      <c r="I3068" s="6" t="str">
        <f>VLOOKUP(F3068,'Customer Info'!A:E,4,FALSE)</f>
        <v>Consumer</v>
      </c>
      <c r="J3068" s="2">
        <v>1058</v>
      </c>
      <c r="K3068" s="2">
        <v>989</v>
      </c>
      <c r="L3068" s="2">
        <v>1</v>
      </c>
      <c r="M3068" s="7">
        <f t="shared" si="188"/>
        <v>989</v>
      </c>
      <c r="N3068" s="7">
        <f t="shared" si="189"/>
        <v>1058</v>
      </c>
      <c r="O3068" s="2">
        <v>84</v>
      </c>
      <c r="P3068" s="8">
        <f t="shared" si="190"/>
        <v>1142</v>
      </c>
      <c r="Q3068" s="8">
        <f t="shared" si="191"/>
        <v>69</v>
      </c>
      <c r="R3068" s="2" t="s">
        <v>50</v>
      </c>
      <c r="S3068" s="24" cm="1">
        <f t="array" ref="S3068">_xlfn.IFS(P3068&lt;5000, P3068*2%,  P3068&lt;25000, P3068*5%, P3068&lt;50000, P3068*7%, P3068&lt;10000, P3068*9%, P3068&lt;250000, P3068*12%, P3068&gt;=250000, P3068*15%)</f>
        <v>22.84</v>
      </c>
    </row>
    <row r="3069" spans="1:19" x14ac:dyDescent="0.3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>VLOOKUP(F3069,'Customer Info'!A:B,2,FALSE)</f>
        <v>Rick</v>
      </c>
      <c r="H3069" s="6" t="str">
        <f>VLOOKUP(F3069,'Customer Info'!A:C,3,FALSE)</f>
        <v>Duston</v>
      </c>
      <c r="I3069" s="6" t="str">
        <f>VLOOKUP(F3069,'Customer Info'!A:E,4,FALSE)</f>
        <v>Consumer</v>
      </c>
      <c r="J3069" s="2">
        <v>7141</v>
      </c>
      <c r="K3069" s="2">
        <v>6541</v>
      </c>
      <c r="L3069" s="2">
        <v>13</v>
      </c>
      <c r="M3069" s="7">
        <f t="shared" si="188"/>
        <v>85033</v>
      </c>
      <c r="N3069" s="7">
        <f t="shared" si="189"/>
        <v>92833</v>
      </c>
      <c r="O3069" s="2">
        <v>65</v>
      </c>
      <c r="P3069" s="8">
        <f t="shared" si="190"/>
        <v>92898</v>
      </c>
      <c r="Q3069" s="8">
        <f t="shared" si="191"/>
        <v>7800</v>
      </c>
      <c r="R3069" s="2" t="s">
        <v>50</v>
      </c>
      <c r="S3069" s="24" cm="1">
        <f t="array" ref="S3069">_xlfn.IFS(P3069&lt;5000, P3069*2%,  P3069&lt;25000, P3069*5%, P3069&lt;50000, P3069*7%, P3069&lt;10000, P3069*9%, P3069&lt;250000, P3069*12%, P3069&gt;=250000, P3069*15%)</f>
        <v>11147.76</v>
      </c>
    </row>
    <row r="3070" spans="1:19" x14ac:dyDescent="0.3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>VLOOKUP(F3070,'Customer Info'!A:B,2,FALSE)</f>
        <v>Mick</v>
      </c>
      <c r="H3070" s="6" t="str">
        <f>VLOOKUP(F3070,'Customer Info'!A:C,3,FALSE)</f>
        <v>Crebagga</v>
      </c>
      <c r="I3070" s="6" t="str">
        <f>VLOOKUP(F3070,'Customer Info'!A:E,4,FALSE)</f>
        <v>Consumer</v>
      </c>
      <c r="J3070" s="2">
        <v>1686</v>
      </c>
      <c r="K3070" s="2">
        <v>1591</v>
      </c>
      <c r="L3070" s="2">
        <v>1</v>
      </c>
      <c r="M3070" s="7">
        <f t="shared" si="188"/>
        <v>1591</v>
      </c>
      <c r="N3070" s="7">
        <f t="shared" si="189"/>
        <v>1686</v>
      </c>
      <c r="O3070" s="2">
        <v>79</v>
      </c>
      <c r="P3070" s="8">
        <f t="shared" si="190"/>
        <v>1765</v>
      </c>
      <c r="Q3070" s="8">
        <f t="shared" si="191"/>
        <v>95</v>
      </c>
      <c r="R3070" s="2" t="s">
        <v>50</v>
      </c>
      <c r="S3070" s="24" cm="1">
        <f t="array" ref="S3070">_xlfn.IFS(P3070&lt;5000, P3070*2%,  P3070&lt;25000, P3070*5%, P3070&lt;50000, P3070*7%, P3070&lt;10000, P3070*9%, P3070&lt;250000, P3070*12%, P3070&gt;=250000, P3070*15%)</f>
        <v>35.300000000000004</v>
      </c>
    </row>
    <row r="3071" spans="1:19" x14ac:dyDescent="0.3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>VLOOKUP(F3071,'Customer Info'!A:B,2,FALSE)</f>
        <v>Sam</v>
      </c>
      <c r="H3071" s="6" t="str">
        <f>VLOOKUP(F3071,'Customer Info'!A:C,3,FALSE)</f>
        <v>Zeldin</v>
      </c>
      <c r="I3071" s="6" t="str">
        <f>VLOOKUP(F3071,'Customer Info'!A:E,4,FALSE)</f>
        <v>Consumer</v>
      </c>
      <c r="J3071" s="2">
        <v>1568</v>
      </c>
      <c r="K3071" s="2">
        <v>1495</v>
      </c>
      <c r="L3071" s="2">
        <v>2</v>
      </c>
      <c r="M3071" s="7">
        <f t="shared" si="188"/>
        <v>2990</v>
      </c>
      <c r="N3071" s="7">
        <f t="shared" si="189"/>
        <v>3136</v>
      </c>
      <c r="O3071" s="2">
        <v>36</v>
      </c>
      <c r="P3071" s="8">
        <f t="shared" si="190"/>
        <v>3172</v>
      </c>
      <c r="Q3071" s="8">
        <f t="shared" si="191"/>
        <v>146</v>
      </c>
      <c r="R3071" s="2" t="s">
        <v>26</v>
      </c>
      <c r="S3071" s="24" cm="1">
        <f t="array" ref="S3071">_xlfn.IFS(P3071&lt;5000, P3071*2%,  P3071&lt;25000, P3071*5%, P3071&lt;50000, P3071*7%, P3071&lt;10000, P3071*9%, P3071&lt;250000, P3071*12%, P3071&gt;=250000, P3071*15%)</f>
        <v>63.440000000000005</v>
      </c>
    </row>
    <row r="3072" spans="1:19" x14ac:dyDescent="0.3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>VLOOKUP(F3072,'Customer Info'!A:B,2,FALSE)</f>
        <v>Adam</v>
      </c>
      <c r="H3072" s="6" t="str">
        <f>VLOOKUP(F3072,'Customer Info'!A:C,3,FALSE)</f>
        <v>Bellavance</v>
      </c>
      <c r="I3072" s="6" t="str">
        <f>VLOOKUP(F3072,'Customer Info'!A:E,4,FALSE)</f>
        <v>Corporate</v>
      </c>
      <c r="J3072" s="2">
        <v>4846</v>
      </c>
      <c r="K3072" s="2">
        <v>4492</v>
      </c>
      <c r="L3072" s="2">
        <v>6</v>
      </c>
      <c r="M3072" s="7">
        <f t="shared" si="188"/>
        <v>26952</v>
      </c>
      <c r="N3072" s="7">
        <f t="shared" si="189"/>
        <v>29076</v>
      </c>
      <c r="O3072" s="2">
        <v>71</v>
      </c>
      <c r="P3072" s="8">
        <f t="shared" si="190"/>
        <v>29147</v>
      </c>
      <c r="Q3072" s="8">
        <f t="shared" si="191"/>
        <v>2124</v>
      </c>
      <c r="R3072" s="2" t="s">
        <v>28</v>
      </c>
      <c r="S3072" s="24" cm="1">
        <f t="array" ref="S3072">_xlfn.IFS(P3072&lt;5000, P3072*2%,  P3072&lt;25000, P3072*5%, P3072&lt;50000, P3072*7%, P3072&lt;10000, P3072*9%, P3072&lt;250000, P3072*12%, P3072&gt;=250000, P3072*15%)</f>
        <v>2040.2900000000002</v>
      </c>
    </row>
    <row r="3073" spans="1:19" x14ac:dyDescent="0.3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>VLOOKUP(F3073,'Customer Info'!A:B,2,FALSE)</f>
        <v>Jill</v>
      </c>
      <c r="H3073" s="6" t="str">
        <f>VLOOKUP(F3073,'Customer Info'!A:C,3,FALSE)</f>
        <v>Fjeld</v>
      </c>
      <c r="I3073" s="6" t="str">
        <f>VLOOKUP(F3073,'Customer Info'!A:E,4,FALSE)</f>
        <v>Consumer</v>
      </c>
      <c r="J3073" s="2">
        <v>169</v>
      </c>
      <c r="K3073" s="2">
        <v>160</v>
      </c>
      <c r="L3073" s="2">
        <v>3</v>
      </c>
      <c r="M3073" s="7">
        <f t="shared" si="188"/>
        <v>480</v>
      </c>
      <c r="N3073" s="7">
        <f t="shared" si="189"/>
        <v>507</v>
      </c>
      <c r="O3073" s="2">
        <v>30</v>
      </c>
      <c r="P3073" s="8">
        <f t="shared" si="190"/>
        <v>537</v>
      </c>
      <c r="Q3073" s="8">
        <f t="shared" si="191"/>
        <v>27</v>
      </c>
      <c r="R3073" s="2" t="s">
        <v>26</v>
      </c>
      <c r="S3073" s="24" cm="1">
        <f t="array" ref="S3073">_xlfn.IFS(P3073&lt;5000, P3073*2%,  P3073&lt;25000, P3073*5%, P3073&lt;50000, P3073*7%, P3073&lt;10000, P3073*9%, P3073&lt;250000, P3073*12%, P3073&gt;=250000, P3073*15%)</f>
        <v>10.74</v>
      </c>
    </row>
    <row r="3074" spans="1:19" x14ac:dyDescent="0.3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>VLOOKUP(F3074,'Customer Info'!A:B,2,FALSE)</f>
        <v>Marina</v>
      </c>
      <c r="H3074" s="6" t="str">
        <f>VLOOKUP(F3074,'Customer Info'!A:C,3,FALSE)</f>
        <v>Lichtenstein</v>
      </c>
      <c r="I3074" s="6" t="str">
        <f>VLOOKUP(F3074,'Customer Info'!A:E,4,FALSE)</f>
        <v>Home Office</v>
      </c>
      <c r="J3074" s="2">
        <v>1482</v>
      </c>
      <c r="K3074" s="2">
        <v>1453</v>
      </c>
      <c r="L3074" s="2">
        <v>1</v>
      </c>
      <c r="M3074" s="7">
        <f t="shared" si="188"/>
        <v>1453</v>
      </c>
      <c r="N3074" s="7">
        <f t="shared" si="189"/>
        <v>1482</v>
      </c>
      <c r="O3074" s="2">
        <v>25</v>
      </c>
      <c r="P3074" s="8">
        <f t="shared" si="190"/>
        <v>1507</v>
      </c>
      <c r="Q3074" s="8">
        <f t="shared" si="191"/>
        <v>29</v>
      </c>
      <c r="R3074" s="2" t="s">
        <v>28</v>
      </c>
      <c r="S3074" s="24" cm="1">
        <f t="array" ref="S3074">_xlfn.IFS(P3074&lt;5000, P3074*2%,  P3074&lt;25000, P3074*5%, P3074&lt;50000, P3074*7%, P3074&lt;10000, P3074*9%, P3074&lt;250000, P3074*12%, P3074&gt;=250000, P3074*15%)</f>
        <v>30.14</v>
      </c>
    </row>
    <row r="3075" spans="1:19" x14ac:dyDescent="0.3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>VLOOKUP(F3075,'Customer Info'!A:B,2,FALSE)</f>
        <v>Katrina</v>
      </c>
      <c r="H3075" s="6" t="str">
        <f>VLOOKUP(F3075,'Customer Info'!A:C,3,FALSE)</f>
        <v>Bavinger</v>
      </c>
      <c r="I3075" s="6" t="str">
        <f>VLOOKUP(F3075,'Customer Info'!A:E,4,FALSE)</f>
        <v>Consumer</v>
      </c>
      <c r="J3075" s="2">
        <v>129</v>
      </c>
      <c r="K3075" s="2">
        <v>118</v>
      </c>
      <c r="L3075" s="2">
        <v>1</v>
      </c>
      <c r="M3075" s="7">
        <f t="shared" si="188"/>
        <v>118</v>
      </c>
      <c r="N3075" s="7">
        <f t="shared" si="189"/>
        <v>129</v>
      </c>
      <c r="O3075" s="2">
        <v>30</v>
      </c>
      <c r="P3075" s="8">
        <f t="shared" si="190"/>
        <v>159</v>
      </c>
      <c r="Q3075" s="8">
        <f t="shared" si="191"/>
        <v>11</v>
      </c>
      <c r="R3075" s="2" t="s">
        <v>50</v>
      </c>
      <c r="S3075" s="24" cm="1">
        <f t="array" ref="S3075">_xlfn.IFS(P3075&lt;5000, P3075*2%,  P3075&lt;25000, P3075*5%, P3075&lt;50000, P3075*7%, P3075&lt;10000, P3075*9%, P3075&lt;250000, P3075*12%, P3075&gt;=250000, P3075*15%)</f>
        <v>3.18</v>
      </c>
    </row>
    <row r="3076" spans="1:19" x14ac:dyDescent="0.3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>VLOOKUP(F3076,'Customer Info'!A:B,2,FALSE)</f>
        <v>Dennis</v>
      </c>
      <c r="H3076" s="6" t="str">
        <f>VLOOKUP(F3076,'Customer Info'!A:C,3,FALSE)</f>
        <v>Pardue</v>
      </c>
      <c r="I3076" s="6" t="str">
        <f>VLOOKUP(F3076,'Customer Info'!A:E,4,FALSE)</f>
        <v>Corporate</v>
      </c>
      <c r="J3076" s="2">
        <v>4487</v>
      </c>
      <c r="K3076" s="2">
        <v>4201</v>
      </c>
      <c r="L3076" s="2">
        <v>6</v>
      </c>
      <c r="M3076" s="7">
        <f t="shared" si="188"/>
        <v>25206</v>
      </c>
      <c r="N3076" s="7">
        <f t="shared" si="189"/>
        <v>26922</v>
      </c>
      <c r="O3076" s="2">
        <v>20</v>
      </c>
      <c r="P3076" s="8">
        <f t="shared" si="190"/>
        <v>26942</v>
      </c>
      <c r="Q3076" s="8">
        <f t="shared" si="191"/>
        <v>1716</v>
      </c>
      <c r="R3076" s="2" t="s">
        <v>50</v>
      </c>
      <c r="S3076" s="24" cm="1">
        <f t="array" ref="S3076">_xlfn.IFS(P3076&lt;5000, P3076*2%,  P3076&lt;25000, P3076*5%, P3076&lt;50000, P3076*7%, P3076&lt;10000, P3076*9%, P3076&lt;250000, P3076*12%, P3076&gt;=250000, P3076*15%)</f>
        <v>1885.9400000000003</v>
      </c>
    </row>
    <row r="3077" spans="1:19" x14ac:dyDescent="0.3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>VLOOKUP(F3077,'Customer Info'!A:B,2,FALSE)</f>
        <v>Shirley</v>
      </c>
      <c r="H3077" s="6" t="str">
        <f>VLOOKUP(F3077,'Customer Info'!A:C,3,FALSE)</f>
        <v>Schmidt</v>
      </c>
      <c r="I3077" s="6" t="str">
        <f>VLOOKUP(F3077,'Customer Info'!A:E,4,FALSE)</f>
        <v>Consumer</v>
      </c>
      <c r="J3077" s="2">
        <v>2027</v>
      </c>
      <c r="K3077" s="2">
        <v>1913</v>
      </c>
      <c r="L3077" s="2">
        <v>5</v>
      </c>
      <c r="M3077" s="7">
        <f t="shared" si="188"/>
        <v>9565</v>
      </c>
      <c r="N3077" s="7">
        <f t="shared" si="189"/>
        <v>10135</v>
      </c>
      <c r="O3077" s="2">
        <v>42</v>
      </c>
      <c r="P3077" s="8">
        <f t="shared" si="190"/>
        <v>10177</v>
      </c>
      <c r="Q3077" s="8">
        <f t="shared" si="191"/>
        <v>570</v>
      </c>
      <c r="R3077" s="2" t="s">
        <v>28</v>
      </c>
      <c r="S3077" s="24" cm="1">
        <f t="array" ref="S3077">_xlfn.IFS(P3077&lt;5000, P3077*2%,  P3077&lt;25000, P3077*5%, P3077&lt;50000, P3077*7%, P3077&lt;10000, P3077*9%, P3077&lt;250000, P3077*12%, P3077&gt;=250000, P3077*15%)</f>
        <v>508.85</v>
      </c>
    </row>
    <row r="3078" spans="1:19" x14ac:dyDescent="0.3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>VLOOKUP(F3078,'Customer Info'!A:B,2,FALSE)</f>
        <v>Hunter</v>
      </c>
      <c r="H3078" s="6" t="str">
        <f>VLOOKUP(F3078,'Customer Info'!A:C,3,FALSE)</f>
        <v>Glantz</v>
      </c>
      <c r="I3078" s="6" t="str">
        <f>VLOOKUP(F3078,'Customer Info'!A:E,4,FALSE)</f>
        <v>Home Office</v>
      </c>
      <c r="J3078" s="2">
        <v>185</v>
      </c>
      <c r="K3078" s="2">
        <v>174</v>
      </c>
      <c r="L3078" s="2">
        <v>2</v>
      </c>
      <c r="M3078" s="7">
        <f t="shared" si="188"/>
        <v>348</v>
      </c>
      <c r="N3078" s="7">
        <f t="shared" si="189"/>
        <v>370</v>
      </c>
      <c r="O3078" s="2">
        <v>30</v>
      </c>
      <c r="P3078" s="8">
        <f t="shared" si="190"/>
        <v>400</v>
      </c>
      <c r="Q3078" s="8">
        <f t="shared" si="191"/>
        <v>22</v>
      </c>
      <c r="R3078" s="2" t="s">
        <v>26</v>
      </c>
      <c r="S3078" s="24" cm="1">
        <f t="array" ref="S3078">_xlfn.IFS(P3078&lt;5000, P3078*2%,  P3078&lt;25000, P3078*5%, P3078&lt;50000, P3078*7%, P3078&lt;10000, P3078*9%, P3078&lt;250000, P3078*12%, P3078&gt;=250000, P3078*15%)</f>
        <v>8</v>
      </c>
    </row>
    <row r="3079" spans="1:19" x14ac:dyDescent="0.3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>VLOOKUP(F3079,'Customer Info'!A:B,2,FALSE)</f>
        <v>Tom</v>
      </c>
      <c r="H3079" s="6" t="str">
        <f>VLOOKUP(F3079,'Customer Info'!A:C,3,FALSE)</f>
        <v>Stivers</v>
      </c>
      <c r="I3079" s="6" t="str">
        <f>VLOOKUP(F3079,'Customer Info'!A:E,4,FALSE)</f>
        <v>Corporate</v>
      </c>
      <c r="J3079" s="2">
        <v>2759</v>
      </c>
      <c r="K3079" s="2">
        <v>2628</v>
      </c>
      <c r="L3079" s="2">
        <v>4</v>
      </c>
      <c r="M3079" s="7">
        <f t="shared" si="188"/>
        <v>10512</v>
      </c>
      <c r="N3079" s="7">
        <f t="shared" si="189"/>
        <v>11036</v>
      </c>
      <c r="O3079" s="2">
        <v>21</v>
      </c>
      <c r="P3079" s="8">
        <f t="shared" si="190"/>
        <v>11057</v>
      </c>
      <c r="Q3079" s="8">
        <f t="shared" si="191"/>
        <v>524</v>
      </c>
      <c r="R3079" s="2" t="s">
        <v>28</v>
      </c>
      <c r="S3079" s="24" cm="1">
        <f t="array" ref="S3079">_xlfn.IFS(P3079&lt;5000, P3079*2%,  P3079&lt;25000, P3079*5%, P3079&lt;50000, P3079*7%, P3079&lt;10000, P3079*9%, P3079&lt;250000, P3079*12%, P3079&gt;=250000, P3079*15%)</f>
        <v>552.85</v>
      </c>
    </row>
    <row r="3080" spans="1:19" x14ac:dyDescent="0.3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>VLOOKUP(F3080,'Customer Info'!A:B,2,FALSE)</f>
        <v>Joel</v>
      </c>
      <c r="H3080" s="6" t="str">
        <f>VLOOKUP(F3080,'Customer Info'!A:C,3,FALSE)</f>
        <v>Eaton</v>
      </c>
      <c r="I3080" s="6" t="str">
        <f>VLOOKUP(F3080,'Customer Info'!A:E,4,FALSE)</f>
        <v>Corporate</v>
      </c>
      <c r="J3080" s="2">
        <v>4443</v>
      </c>
      <c r="K3080" s="2">
        <v>4079</v>
      </c>
      <c r="L3080" s="2">
        <v>1</v>
      </c>
      <c r="M3080" s="7">
        <f t="shared" si="188"/>
        <v>4079</v>
      </c>
      <c r="N3080" s="7">
        <f t="shared" si="189"/>
        <v>4443</v>
      </c>
      <c r="O3080" s="2">
        <v>73</v>
      </c>
      <c r="P3080" s="8">
        <f t="shared" si="190"/>
        <v>4516</v>
      </c>
      <c r="Q3080" s="8">
        <f t="shared" si="191"/>
        <v>364</v>
      </c>
      <c r="R3080" s="2" t="s">
        <v>28</v>
      </c>
      <c r="S3080" s="24" cm="1">
        <f t="array" ref="S3080">_xlfn.IFS(P3080&lt;5000, P3080*2%,  P3080&lt;25000, P3080*5%, P3080&lt;50000, P3080*7%, P3080&lt;10000, P3080*9%, P3080&lt;250000, P3080*12%, P3080&gt;=250000, P3080*15%)</f>
        <v>90.320000000000007</v>
      </c>
    </row>
    <row r="3081" spans="1:19" x14ac:dyDescent="0.3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>VLOOKUP(F3081,'Customer Info'!A:B,2,FALSE)</f>
        <v>Jessica</v>
      </c>
      <c r="H3081" s="6" t="str">
        <f>VLOOKUP(F3081,'Customer Info'!A:C,3,FALSE)</f>
        <v>Myrick</v>
      </c>
      <c r="I3081" s="6" t="str">
        <f>VLOOKUP(F3081,'Customer Info'!A:E,4,FALSE)</f>
        <v>Corporate</v>
      </c>
      <c r="J3081" s="2">
        <v>5848</v>
      </c>
      <c r="K3081" s="2">
        <v>5214</v>
      </c>
      <c r="L3081" s="2">
        <v>6</v>
      </c>
      <c r="M3081" s="7">
        <f t="shared" si="188"/>
        <v>31284</v>
      </c>
      <c r="N3081" s="7">
        <f t="shared" si="189"/>
        <v>35088</v>
      </c>
      <c r="O3081" s="2">
        <v>55</v>
      </c>
      <c r="P3081" s="8">
        <f t="shared" si="190"/>
        <v>35143</v>
      </c>
      <c r="Q3081" s="8">
        <f t="shared" si="191"/>
        <v>3804</v>
      </c>
      <c r="R3081" s="2" t="s">
        <v>28</v>
      </c>
      <c r="S3081" s="24" cm="1">
        <f t="array" ref="S3081">_xlfn.IFS(P3081&lt;5000, P3081*2%,  P3081&lt;25000, P3081*5%, P3081&lt;50000, P3081*7%, P3081&lt;10000, P3081*9%, P3081&lt;250000, P3081*12%, P3081&gt;=250000, P3081*15%)</f>
        <v>2460.0100000000002</v>
      </c>
    </row>
    <row r="3082" spans="1:19" x14ac:dyDescent="0.3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>VLOOKUP(F3082,'Customer Info'!A:B,2,FALSE)</f>
        <v>Brad</v>
      </c>
      <c r="H3082" s="6" t="str">
        <f>VLOOKUP(F3082,'Customer Info'!A:C,3,FALSE)</f>
        <v>Thomas</v>
      </c>
      <c r="I3082" s="6" t="str">
        <f>VLOOKUP(F3082,'Customer Info'!A:E,4,FALSE)</f>
        <v>Consumer</v>
      </c>
      <c r="J3082" s="2">
        <v>222</v>
      </c>
      <c r="K3082" s="2">
        <v>204</v>
      </c>
      <c r="L3082" s="2">
        <v>5</v>
      </c>
      <c r="M3082" s="7">
        <f t="shared" si="188"/>
        <v>1020</v>
      </c>
      <c r="N3082" s="7">
        <f t="shared" si="189"/>
        <v>1110</v>
      </c>
      <c r="O3082" s="2">
        <v>74</v>
      </c>
      <c r="P3082" s="8">
        <f t="shared" si="190"/>
        <v>1184</v>
      </c>
      <c r="Q3082" s="8">
        <f t="shared" si="191"/>
        <v>90</v>
      </c>
      <c r="R3082" s="2" t="s">
        <v>50</v>
      </c>
      <c r="S3082" s="24" cm="1">
        <f t="array" ref="S3082">_xlfn.IFS(P3082&lt;5000, P3082*2%,  P3082&lt;25000, P3082*5%, P3082&lt;50000, P3082*7%, P3082&lt;10000, P3082*9%, P3082&lt;250000, P3082*12%, P3082&gt;=250000, P3082*15%)</f>
        <v>23.68</v>
      </c>
    </row>
    <row r="3083" spans="1:19" x14ac:dyDescent="0.3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>VLOOKUP(F3083,'Customer Info'!A:B,2,FALSE)</f>
        <v>Darren</v>
      </c>
      <c r="H3083" s="6" t="str">
        <f>VLOOKUP(F3083,'Customer Info'!A:C,3,FALSE)</f>
        <v>Koutras</v>
      </c>
      <c r="I3083" s="6" t="str">
        <f>VLOOKUP(F3083,'Customer Info'!A:E,4,FALSE)</f>
        <v>Home Office</v>
      </c>
      <c r="J3083" s="2">
        <v>2602</v>
      </c>
      <c r="K3083" s="2">
        <v>2363</v>
      </c>
      <c r="L3083" s="2">
        <v>7</v>
      </c>
      <c r="M3083" s="7">
        <f t="shared" ref="M3083:M3146" si="192">K3083*L3083</f>
        <v>16541</v>
      </c>
      <c r="N3083" s="7">
        <f t="shared" ref="N3083:N3146" si="193">J3083*L3083</f>
        <v>18214</v>
      </c>
      <c r="O3083" s="2">
        <v>73</v>
      </c>
      <c r="P3083" s="8">
        <f t="shared" ref="P3083:P3146" si="194">N3083+O3083</f>
        <v>18287</v>
      </c>
      <c r="Q3083" s="8">
        <f t="shared" ref="Q3083:Q3146" si="195">N3083-M3083</f>
        <v>1673</v>
      </c>
      <c r="R3083" s="2" t="s">
        <v>28</v>
      </c>
      <c r="S3083" s="24" cm="1">
        <f t="array" ref="S3083">_xlfn.IFS(P3083&lt;5000, P3083*2%,  P3083&lt;25000, P3083*5%, P3083&lt;50000, P3083*7%, P3083&lt;10000, P3083*9%, P3083&lt;250000, P3083*12%, P3083&gt;=250000, P3083*15%)</f>
        <v>914.35</v>
      </c>
    </row>
    <row r="3084" spans="1:19" x14ac:dyDescent="0.3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>VLOOKUP(F3084,'Customer Info'!A:B,2,FALSE)</f>
        <v>Rick</v>
      </c>
      <c r="H3084" s="6" t="str">
        <f>VLOOKUP(F3084,'Customer Info'!A:C,3,FALSE)</f>
        <v>Reed</v>
      </c>
      <c r="I3084" s="6" t="str">
        <f>VLOOKUP(F3084,'Customer Info'!A:E,4,FALSE)</f>
        <v>Consumer</v>
      </c>
      <c r="J3084" s="2">
        <v>645</v>
      </c>
      <c r="K3084" s="2">
        <v>565</v>
      </c>
      <c r="L3084" s="2">
        <v>4</v>
      </c>
      <c r="M3084" s="7">
        <f t="shared" si="192"/>
        <v>2260</v>
      </c>
      <c r="N3084" s="7">
        <f t="shared" si="193"/>
        <v>2580</v>
      </c>
      <c r="O3084" s="2">
        <v>68</v>
      </c>
      <c r="P3084" s="8">
        <f t="shared" si="194"/>
        <v>2648</v>
      </c>
      <c r="Q3084" s="8">
        <f t="shared" si="195"/>
        <v>320</v>
      </c>
      <c r="R3084" s="2" t="s">
        <v>28</v>
      </c>
      <c r="S3084" s="24" cm="1">
        <f t="array" ref="S3084">_xlfn.IFS(P3084&lt;5000, P3084*2%,  P3084&lt;25000, P3084*5%, P3084&lt;50000, P3084*7%, P3084&lt;10000, P3084*9%, P3084&lt;250000, P3084*12%, P3084&gt;=250000, P3084*15%)</f>
        <v>52.96</v>
      </c>
    </row>
    <row r="3085" spans="1:19" x14ac:dyDescent="0.3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>VLOOKUP(F3085,'Customer Info'!A:B,2,FALSE)</f>
        <v>Brad</v>
      </c>
      <c r="H3085" s="6" t="str">
        <f>VLOOKUP(F3085,'Customer Info'!A:C,3,FALSE)</f>
        <v>Thomas</v>
      </c>
      <c r="I3085" s="6" t="str">
        <f>VLOOKUP(F3085,'Customer Info'!A:E,4,FALSE)</f>
        <v>Consumer</v>
      </c>
      <c r="J3085" s="2">
        <v>8026</v>
      </c>
      <c r="K3085" s="2">
        <v>7572</v>
      </c>
      <c r="L3085" s="2">
        <v>4</v>
      </c>
      <c r="M3085" s="7">
        <f t="shared" si="192"/>
        <v>30288</v>
      </c>
      <c r="N3085" s="7">
        <f t="shared" si="193"/>
        <v>32104</v>
      </c>
      <c r="O3085" s="2">
        <v>34</v>
      </c>
      <c r="P3085" s="8">
        <f t="shared" si="194"/>
        <v>32138</v>
      </c>
      <c r="Q3085" s="8">
        <f t="shared" si="195"/>
        <v>1816</v>
      </c>
      <c r="R3085" s="2" t="s">
        <v>56</v>
      </c>
      <c r="S3085" s="24" cm="1">
        <f t="array" ref="S3085">_xlfn.IFS(P3085&lt;5000, P3085*2%,  P3085&lt;25000, P3085*5%, P3085&lt;50000, P3085*7%, P3085&lt;10000, P3085*9%, P3085&lt;250000, P3085*12%, P3085&gt;=250000, P3085*15%)</f>
        <v>2249.6600000000003</v>
      </c>
    </row>
    <row r="3086" spans="1:19" x14ac:dyDescent="0.3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>VLOOKUP(F3086,'Customer Info'!A:B,2,FALSE)</f>
        <v>Robert</v>
      </c>
      <c r="H3086" s="6" t="str">
        <f>VLOOKUP(F3086,'Customer Info'!A:C,3,FALSE)</f>
        <v>Dilbeck</v>
      </c>
      <c r="I3086" s="6" t="str">
        <f>VLOOKUP(F3086,'Customer Info'!A:E,4,FALSE)</f>
        <v>Corporate</v>
      </c>
      <c r="J3086" s="2">
        <v>1911</v>
      </c>
      <c r="K3086" s="2">
        <v>1785</v>
      </c>
      <c r="L3086" s="2">
        <v>1</v>
      </c>
      <c r="M3086" s="7">
        <f t="shared" si="192"/>
        <v>1785</v>
      </c>
      <c r="N3086" s="7">
        <f t="shared" si="193"/>
        <v>1911</v>
      </c>
      <c r="O3086" s="2">
        <v>78</v>
      </c>
      <c r="P3086" s="8">
        <f t="shared" si="194"/>
        <v>1989</v>
      </c>
      <c r="Q3086" s="8">
        <f t="shared" si="195"/>
        <v>126</v>
      </c>
      <c r="R3086" s="2" t="s">
        <v>28</v>
      </c>
      <c r="S3086" s="24" cm="1">
        <f t="array" ref="S3086">_xlfn.IFS(P3086&lt;5000, P3086*2%,  P3086&lt;25000, P3086*5%, P3086&lt;50000, P3086*7%, P3086&lt;10000, P3086*9%, P3086&lt;250000, P3086*12%, P3086&gt;=250000, P3086*15%)</f>
        <v>39.78</v>
      </c>
    </row>
    <row r="3087" spans="1:19" x14ac:dyDescent="0.3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>VLOOKUP(F3087,'Customer Info'!A:B,2,FALSE)</f>
        <v>Hunter</v>
      </c>
      <c r="H3087" s="6" t="str">
        <f>VLOOKUP(F3087,'Customer Info'!A:C,3,FALSE)</f>
        <v>Lopez</v>
      </c>
      <c r="I3087" s="6" t="str">
        <f>VLOOKUP(F3087,'Customer Info'!A:E,4,FALSE)</f>
        <v>Corporate</v>
      </c>
      <c r="J3087" s="2">
        <v>681</v>
      </c>
      <c r="K3087" s="2">
        <v>642</v>
      </c>
      <c r="L3087" s="2">
        <v>4</v>
      </c>
      <c r="M3087" s="7">
        <f t="shared" si="192"/>
        <v>2568</v>
      </c>
      <c r="N3087" s="7">
        <f t="shared" si="193"/>
        <v>2724</v>
      </c>
      <c r="O3087" s="2">
        <v>92</v>
      </c>
      <c r="P3087" s="8">
        <f t="shared" si="194"/>
        <v>2816</v>
      </c>
      <c r="Q3087" s="8">
        <f t="shared" si="195"/>
        <v>156</v>
      </c>
      <c r="R3087" s="2" t="s">
        <v>28</v>
      </c>
      <c r="S3087" s="24" cm="1">
        <f t="array" ref="S3087">_xlfn.IFS(P3087&lt;5000, P3087*2%,  P3087&lt;25000, P3087*5%, P3087&lt;50000, P3087*7%, P3087&lt;10000, P3087*9%, P3087&lt;250000, P3087*12%, P3087&gt;=250000, P3087*15%)</f>
        <v>56.32</v>
      </c>
    </row>
    <row r="3088" spans="1:19" x14ac:dyDescent="0.3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>VLOOKUP(F3088,'Customer Info'!A:B,2,FALSE)</f>
        <v>Toby</v>
      </c>
      <c r="H3088" s="6" t="str">
        <f>VLOOKUP(F3088,'Customer Info'!A:C,3,FALSE)</f>
        <v>Braunhardt</v>
      </c>
      <c r="I3088" s="6" t="str">
        <f>VLOOKUP(F3088,'Customer Info'!A:E,4,FALSE)</f>
        <v>Consumer</v>
      </c>
      <c r="J3088" s="2">
        <v>69</v>
      </c>
      <c r="K3088" s="2">
        <v>64</v>
      </c>
      <c r="L3088" s="2">
        <v>1</v>
      </c>
      <c r="M3088" s="7">
        <f t="shared" si="192"/>
        <v>64</v>
      </c>
      <c r="N3088" s="7">
        <f t="shared" si="193"/>
        <v>69</v>
      </c>
      <c r="O3088" s="2">
        <v>10</v>
      </c>
      <c r="P3088" s="8">
        <f t="shared" si="194"/>
        <v>79</v>
      </c>
      <c r="Q3088" s="8">
        <f t="shared" si="195"/>
        <v>5</v>
      </c>
      <c r="R3088" s="2" t="s">
        <v>28</v>
      </c>
      <c r="S3088" s="24" cm="1">
        <f t="array" ref="S3088">_xlfn.IFS(P3088&lt;5000, P3088*2%,  P3088&lt;25000, P3088*5%, P3088&lt;50000, P3088*7%, P3088&lt;10000, P3088*9%, P3088&lt;250000, P3088*12%, P3088&gt;=250000, P3088*15%)</f>
        <v>1.58</v>
      </c>
    </row>
    <row r="3089" spans="1:19" x14ac:dyDescent="0.3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>VLOOKUP(F3089,'Customer Info'!A:B,2,FALSE)</f>
        <v>Liz</v>
      </c>
      <c r="H3089" s="6" t="str">
        <f>VLOOKUP(F3089,'Customer Info'!A:C,3,FALSE)</f>
        <v>Pelletier</v>
      </c>
      <c r="I3089" s="6" t="str">
        <f>VLOOKUP(F3089,'Customer Info'!A:E,4,FALSE)</f>
        <v>Consumer</v>
      </c>
      <c r="J3089" s="2">
        <v>7021</v>
      </c>
      <c r="K3089" s="2">
        <v>6686</v>
      </c>
      <c r="L3089" s="2">
        <v>1</v>
      </c>
      <c r="M3089" s="7">
        <f t="shared" si="192"/>
        <v>6686</v>
      </c>
      <c r="N3089" s="7">
        <f t="shared" si="193"/>
        <v>7021</v>
      </c>
      <c r="O3089" s="2">
        <v>83</v>
      </c>
      <c r="P3089" s="8">
        <f t="shared" si="194"/>
        <v>7104</v>
      </c>
      <c r="Q3089" s="8">
        <f t="shared" si="195"/>
        <v>335</v>
      </c>
      <c r="R3089" s="2" t="s">
        <v>56</v>
      </c>
      <c r="S3089" s="24" cm="1">
        <f t="array" ref="S3089">_xlfn.IFS(P3089&lt;5000, P3089*2%,  P3089&lt;25000, P3089*5%, P3089&lt;50000, P3089*7%, P3089&lt;10000, P3089*9%, P3089&lt;250000, P3089*12%, P3089&gt;=250000, P3089*15%)</f>
        <v>355.20000000000005</v>
      </c>
    </row>
    <row r="3090" spans="1:19" x14ac:dyDescent="0.3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>VLOOKUP(F3090,'Customer Info'!A:B,2,FALSE)</f>
        <v>Thomas</v>
      </c>
      <c r="H3090" s="6" t="str">
        <f>VLOOKUP(F3090,'Customer Info'!A:C,3,FALSE)</f>
        <v>Boland</v>
      </c>
      <c r="I3090" s="6" t="str">
        <f>VLOOKUP(F3090,'Customer Info'!A:E,4,FALSE)</f>
        <v>Consumer</v>
      </c>
      <c r="J3090" s="2">
        <v>4832</v>
      </c>
      <c r="K3090" s="2">
        <v>4563</v>
      </c>
      <c r="L3090" s="2">
        <v>3</v>
      </c>
      <c r="M3090" s="7">
        <f t="shared" si="192"/>
        <v>13689</v>
      </c>
      <c r="N3090" s="7">
        <f t="shared" si="193"/>
        <v>14496</v>
      </c>
      <c r="O3090" s="2">
        <v>82</v>
      </c>
      <c r="P3090" s="8">
        <f t="shared" si="194"/>
        <v>14578</v>
      </c>
      <c r="Q3090" s="8">
        <f t="shared" si="195"/>
        <v>807</v>
      </c>
      <c r="R3090" s="2" t="s">
        <v>50</v>
      </c>
      <c r="S3090" s="24" cm="1">
        <f t="array" ref="S3090">_xlfn.IFS(P3090&lt;5000, P3090*2%,  P3090&lt;25000, P3090*5%, P3090&lt;50000, P3090*7%, P3090&lt;10000, P3090*9%, P3090&lt;250000, P3090*12%, P3090&gt;=250000, P3090*15%)</f>
        <v>728.90000000000009</v>
      </c>
    </row>
    <row r="3091" spans="1:19" x14ac:dyDescent="0.3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>VLOOKUP(F3091,'Customer Info'!A:B,2,FALSE)</f>
        <v>Stuart</v>
      </c>
      <c r="H3091" s="6" t="str">
        <f>VLOOKUP(F3091,'Customer Info'!A:C,3,FALSE)</f>
        <v>Calhoun</v>
      </c>
      <c r="I3091" s="6" t="str">
        <f>VLOOKUP(F3091,'Customer Info'!A:E,4,FALSE)</f>
        <v>Corporate</v>
      </c>
      <c r="J3091" s="2">
        <v>206</v>
      </c>
      <c r="K3091" s="2">
        <v>189</v>
      </c>
      <c r="L3091" s="2">
        <v>2</v>
      </c>
      <c r="M3091" s="7">
        <f t="shared" si="192"/>
        <v>378</v>
      </c>
      <c r="N3091" s="7">
        <f t="shared" si="193"/>
        <v>412</v>
      </c>
      <c r="O3091" s="2">
        <v>30</v>
      </c>
      <c r="P3091" s="8">
        <f t="shared" si="194"/>
        <v>442</v>
      </c>
      <c r="Q3091" s="8">
        <f t="shared" si="195"/>
        <v>34</v>
      </c>
      <c r="R3091" s="2" t="s">
        <v>28</v>
      </c>
      <c r="S3091" s="24" cm="1">
        <f t="array" ref="S3091">_xlfn.IFS(P3091&lt;5000, P3091*2%,  P3091&lt;25000, P3091*5%, P3091&lt;50000, P3091*7%, P3091&lt;10000, P3091*9%, P3091&lt;250000, P3091*12%, P3091&gt;=250000, P3091*15%)</f>
        <v>8.84</v>
      </c>
    </row>
    <row r="3092" spans="1:19" x14ac:dyDescent="0.3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>VLOOKUP(F3092,'Customer Info'!A:B,2,FALSE)</f>
        <v>Gary</v>
      </c>
      <c r="H3092" s="6" t="str">
        <f>VLOOKUP(F3092,'Customer Info'!A:C,3,FALSE)</f>
        <v>Mitchum</v>
      </c>
      <c r="I3092" s="6" t="str">
        <f>VLOOKUP(F3092,'Customer Info'!A:E,4,FALSE)</f>
        <v>Consumer</v>
      </c>
      <c r="J3092" s="2">
        <v>773</v>
      </c>
      <c r="K3092" s="2">
        <v>708</v>
      </c>
      <c r="L3092" s="2">
        <v>1</v>
      </c>
      <c r="M3092" s="7">
        <f t="shared" si="192"/>
        <v>708</v>
      </c>
      <c r="N3092" s="7">
        <f t="shared" si="193"/>
        <v>773</v>
      </c>
      <c r="O3092" s="2">
        <v>42</v>
      </c>
      <c r="P3092" s="8">
        <f t="shared" si="194"/>
        <v>815</v>
      </c>
      <c r="Q3092" s="8">
        <f t="shared" si="195"/>
        <v>65</v>
      </c>
      <c r="R3092" s="2" t="s">
        <v>50</v>
      </c>
      <c r="S3092" s="24" cm="1">
        <f t="array" ref="S3092">_xlfn.IFS(P3092&lt;5000, P3092*2%,  P3092&lt;25000, P3092*5%, P3092&lt;50000, P3092*7%, P3092&lt;10000, P3092*9%, P3092&lt;250000, P3092*12%, P3092&gt;=250000, P3092*15%)</f>
        <v>16.3</v>
      </c>
    </row>
    <row r="3093" spans="1:19" x14ac:dyDescent="0.3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>VLOOKUP(F3093,'Customer Info'!A:B,2,FALSE)</f>
        <v>Roland</v>
      </c>
      <c r="H3093" s="6" t="str">
        <f>VLOOKUP(F3093,'Customer Info'!A:C,3,FALSE)</f>
        <v>Murray</v>
      </c>
      <c r="I3093" s="6" t="str">
        <f>VLOOKUP(F3093,'Customer Info'!A:E,4,FALSE)</f>
        <v>Consumer</v>
      </c>
      <c r="J3093" s="2">
        <v>4577</v>
      </c>
      <c r="K3093" s="2">
        <v>4285</v>
      </c>
      <c r="L3093" s="2">
        <v>2</v>
      </c>
      <c r="M3093" s="7">
        <f t="shared" si="192"/>
        <v>8570</v>
      </c>
      <c r="N3093" s="7">
        <f t="shared" si="193"/>
        <v>9154</v>
      </c>
      <c r="O3093" s="2">
        <v>84</v>
      </c>
      <c r="P3093" s="8">
        <f t="shared" si="194"/>
        <v>9238</v>
      </c>
      <c r="Q3093" s="8">
        <f t="shared" si="195"/>
        <v>584</v>
      </c>
      <c r="R3093" s="2" t="s">
        <v>50</v>
      </c>
      <c r="S3093" s="24" cm="1">
        <f t="array" ref="S3093">_xlfn.IFS(P3093&lt;5000, P3093*2%,  P3093&lt;25000, P3093*5%, P3093&lt;50000, P3093*7%, P3093&lt;10000, P3093*9%, P3093&lt;250000, P3093*12%, P3093&gt;=250000, P3093*15%)</f>
        <v>461.90000000000003</v>
      </c>
    </row>
    <row r="3094" spans="1:19" x14ac:dyDescent="0.3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>VLOOKUP(F3094,'Customer Info'!A:B,2,FALSE)</f>
        <v>Jas</v>
      </c>
      <c r="H3094" s="6" t="str">
        <f>VLOOKUP(F3094,'Customer Info'!A:C,3,FALSE)</f>
        <v>O'Carroll</v>
      </c>
      <c r="I3094" s="6" t="str">
        <f>VLOOKUP(F3094,'Customer Info'!A:E,4,FALSE)</f>
        <v>Corporate</v>
      </c>
      <c r="J3094" s="2">
        <v>2083</v>
      </c>
      <c r="K3094" s="2">
        <v>2004</v>
      </c>
      <c r="L3094" s="2">
        <v>1</v>
      </c>
      <c r="M3094" s="7">
        <f t="shared" si="192"/>
        <v>2004</v>
      </c>
      <c r="N3094" s="7">
        <f t="shared" si="193"/>
        <v>2083</v>
      </c>
      <c r="O3094" s="2">
        <v>35</v>
      </c>
      <c r="P3094" s="8">
        <f t="shared" si="194"/>
        <v>2118</v>
      </c>
      <c r="Q3094" s="8">
        <f t="shared" si="195"/>
        <v>79</v>
      </c>
      <c r="R3094" s="2" t="s">
        <v>28</v>
      </c>
      <c r="S3094" s="24" cm="1">
        <f t="array" ref="S3094">_xlfn.IFS(P3094&lt;5000, P3094*2%,  P3094&lt;25000, P3094*5%, P3094&lt;50000, P3094*7%, P3094&lt;10000, P3094*9%, P3094&lt;250000, P3094*12%, P3094&gt;=250000, P3094*15%)</f>
        <v>42.36</v>
      </c>
    </row>
    <row r="3095" spans="1:19" x14ac:dyDescent="0.3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>VLOOKUP(F3095,'Customer Info'!A:B,2,FALSE)</f>
        <v>Trudy</v>
      </c>
      <c r="H3095" s="6" t="str">
        <f>VLOOKUP(F3095,'Customer Info'!A:C,3,FALSE)</f>
        <v>Glocke</v>
      </c>
      <c r="I3095" s="6" t="str">
        <f>VLOOKUP(F3095,'Customer Info'!A:E,4,FALSE)</f>
        <v>Consumer</v>
      </c>
      <c r="J3095" s="2">
        <v>164</v>
      </c>
      <c r="K3095" s="2">
        <v>152</v>
      </c>
      <c r="L3095" s="2">
        <v>3</v>
      </c>
      <c r="M3095" s="7">
        <f t="shared" si="192"/>
        <v>456</v>
      </c>
      <c r="N3095" s="7">
        <f t="shared" si="193"/>
        <v>492</v>
      </c>
      <c r="O3095" s="2">
        <v>30</v>
      </c>
      <c r="P3095" s="8">
        <f t="shared" si="194"/>
        <v>522</v>
      </c>
      <c r="Q3095" s="8">
        <f t="shared" si="195"/>
        <v>36</v>
      </c>
      <c r="R3095" s="2" t="s">
        <v>50</v>
      </c>
      <c r="S3095" s="24" cm="1">
        <f t="array" ref="S3095">_xlfn.IFS(P3095&lt;5000, P3095*2%,  P3095&lt;25000, P3095*5%, P3095&lt;50000, P3095*7%, P3095&lt;10000, P3095*9%, P3095&lt;250000, P3095*12%, P3095&gt;=250000, P3095*15%)</f>
        <v>10.44</v>
      </c>
    </row>
    <row r="3096" spans="1:19" x14ac:dyDescent="0.3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>VLOOKUP(F3096,'Customer Info'!A:B,2,FALSE)</f>
        <v>Julie</v>
      </c>
      <c r="H3096" s="6" t="str">
        <f>VLOOKUP(F3096,'Customer Info'!A:C,3,FALSE)</f>
        <v>Creighton</v>
      </c>
      <c r="I3096" s="6" t="str">
        <f>VLOOKUP(F3096,'Customer Info'!A:E,4,FALSE)</f>
        <v>Consumer</v>
      </c>
      <c r="J3096" s="2">
        <v>288</v>
      </c>
      <c r="K3096" s="2">
        <v>264</v>
      </c>
      <c r="L3096" s="2">
        <v>2</v>
      </c>
      <c r="M3096" s="7">
        <f t="shared" si="192"/>
        <v>528</v>
      </c>
      <c r="N3096" s="7">
        <f t="shared" si="193"/>
        <v>576</v>
      </c>
      <c r="O3096" s="2">
        <v>64</v>
      </c>
      <c r="P3096" s="8">
        <f t="shared" si="194"/>
        <v>640</v>
      </c>
      <c r="Q3096" s="8">
        <f t="shared" si="195"/>
        <v>48</v>
      </c>
      <c r="R3096" s="2" t="s">
        <v>28</v>
      </c>
      <c r="S3096" s="24" cm="1">
        <f t="array" ref="S3096">_xlfn.IFS(P3096&lt;5000, P3096*2%,  P3096&lt;25000, P3096*5%, P3096&lt;50000, P3096*7%, P3096&lt;10000, P3096*9%, P3096&lt;250000, P3096*12%, P3096&gt;=250000, P3096*15%)</f>
        <v>12.8</v>
      </c>
    </row>
    <row r="3097" spans="1:19" x14ac:dyDescent="0.3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>VLOOKUP(F3097,'Customer Info'!A:B,2,FALSE)</f>
        <v>Kean</v>
      </c>
      <c r="H3097" s="6" t="str">
        <f>VLOOKUP(F3097,'Customer Info'!A:C,3,FALSE)</f>
        <v>Thornton</v>
      </c>
      <c r="I3097" s="6" t="str">
        <f>VLOOKUP(F3097,'Customer Info'!A:E,4,FALSE)</f>
        <v>Consumer</v>
      </c>
      <c r="J3097" s="2">
        <v>3408</v>
      </c>
      <c r="K3097" s="2">
        <v>3215</v>
      </c>
      <c r="L3097" s="2">
        <v>2</v>
      </c>
      <c r="M3097" s="7">
        <f t="shared" si="192"/>
        <v>6430</v>
      </c>
      <c r="N3097" s="7">
        <f t="shared" si="193"/>
        <v>6816</v>
      </c>
      <c r="O3097" s="2">
        <v>57</v>
      </c>
      <c r="P3097" s="8">
        <f t="shared" si="194"/>
        <v>6873</v>
      </c>
      <c r="Q3097" s="8">
        <f t="shared" si="195"/>
        <v>386</v>
      </c>
      <c r="R3097" s="2" t="s">
        <v>28</v>
      </c>
      <c r="S3097" s="24" cm="1">
        <f t="array" ref="S3097">_xlfn.IFS(P3097&lt;5000, P3097*2%,  P3097&lt;25000, P3097*5%, P3097&lt;50000, P3097*7%, P3097&lt;10000, P3097*9%, P3097&lt;250000, P3097*12%, P3097&gt;=250000, P3097*15%)</f>
        <v>343.65000000000003</v>
      </c>
    </row>
    <row r="3098" spans="1:19" x14ac:dyDescent="0.3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>VLOOKUP(F3098,'Customer Info'!A:B,2,FALSE)</f>
        <v>Bobby</v>
      </c>
      <c r="H3098" s="6" t="str">
        <f>VLOOKUP(F3098,'Customer Info'!A:C,3,FALSE)</f>
        <v>Odegard</v>
      </c>
      <c r="I3098" s="6" t="str">
        <f>VLOOKUP(F3098,'Customer Info'!A:E,4,FALSE)</f>
        <v>Corporate</v>
      </c>
      <c r="J3098" s="2">
        <v>7658</v>
      </c>
      <c r="K3098" s="2">
        <v>7026</v>
      </c>
      <c r="L3098" s="2">
        <v>2</v>
      </c>
      <c r="M3098" s="7">
        <f t="shared" si="192"/>
        <v>14052</v>
      </c>
      <c r="N3098" s="7">
        <f t="shared" si="193"/>
        <v>15316</v>
      </c>
      <c r="O3098" s="2">
        <v>23</v>
      </c>
      <c r="P3098" s="8">
        <f t="shared" si="194"/>
        <v>15339</v>
      </c>
      <c r="Q3098" s="8">
        <f t="shared" si="195"/>
        <v>1264</v>
      </c>
      <c r="R3098" s="2" t="s">
        <v>50</v>
      </c>
      <c r="S3098" s="24" cm="1">
        <f t="array" ref="S3098">_xlfn.IFS(P3098&lt;5000, P3098*2%,  P3098&lt;25000, P3098*5%, P3098&lt;50000, P3098*7%, P3098&lt;10000, P3098*9%, P3098&lt;250000, P3098*12%, P3098&gt;=250000, P3098*15%)</f>
        <v>766.95</v>
      </c>
    </row>
    <row r="3099" spans="1:19" x14ac:dyDescent="0.3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>VLOOKUP(F3099,'Customer Info'!A:B,2,FALSE)</f>
        <v>Cyra</v>
      </c>
      <c r="H3099" s="6" t="str">
        <f>VLOOKUP(F3099,'Customer Info'!A:C,3,FALSE)</f>
        <v>Reiten</v>
      </c>
      <c r="I3099" s="6" t="str">
        <f>VLOOKUP(F3099,'Customer Info'!A:E,4,FALSE)</f>
        <v>Consumer</v>
      </c>
      <c r="J3099" s="2">
        <v>1441</v>
      </c>
      <c r="K3099" s="2">
        <v>1360</v>
      </c>
      <c r="L3099" s="2">
        <v>4</v>
      </c>
      <c r="M3099" s="7">
        <f t="shared" si="192"/>
        <v>5440</v>
      </c>
      <c r="N3099" s="7">
        <f t="shared" si="193"/>
        <v>5764</v>
      </c>
      <c r="O3099" s="2">
        <v>77</v>
      </c>
      <c r="P3099" s="8">
        <f t="shared" si="194"/>
        <v>5841</v>
      </c>
      <c r="Q3099" s="8">
        <f t="shared" si="195"/>
        <v>324</v>
      </c>
      <c r="R3099" s="2" t="s">
        <v>28</v>
      </c>
      <c r="S3099" s="24" cm="1">
        <f t="array" ref="S3099">_xlfn.IFS(P3099&lt;5000, P3099*2%,  P3099&lt;25000, P3099*5%, P3099&lt;50000, P3099*7%, P3099&lt;10000, P3099*9%, P3099&lt;250000, P3099*12%, P3099&gt;=250000, P3099*15%)</f>
        <v>292.05</v>
      </c>
    </row>
    <row r="3100" spans="1:19" x14ac:dyDescent="0.3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>VLOOKUP(F3100,'Customer Info'!A:B,2,FALSE)</f>
        <v>Nat</v>
      </c>
      <c r="H3100" s="6" t="str">
        <f>VLOOKUP(F3100,'Customer Info'!A:C,3,FALSE)</f>
        <v>Carroll</v>
      </c>
      <c r="I3100" s="6" t="str">
        <f>VLOOKUP(F3100,'Customer Info'!A:E,4,FALSE)</f>
        <v>Consumer</v>
      </c>
      <c r="J3100" s="2">
        <v>2864</v>
      </c>
      <c r="K3100" s="2">
        <v>2754</v>
      </c>
      <c r="L3100" s="2">
        <v>3</v>
      </c>
      <c r="M3100" s="7">
        <f t="shared" si="192"/>
        <v>8262</v>
      </c>
      <c r="N3100" s="7">
        <f t="shared" si="193"/>
        <v>8592</v>
      </c>
      <c r="O3100" s="2">
        <v>33</v>
      </c>
      <c r="P3100" s="8">
        <f t="shared" si="194"/>
        <v>8625</v>
      </c>
      <c r="Q3100" s="8">
        <f t="shared" si="195"/>
        <v>330</v>
      </c>
      <c r="R3100" s="2" t="s">
        <v>26</v>
      </c>
      <c r="S3100" s="24" cm="1">
        <f t="array" ref="S3100">_xlfn.IFS(P3100&lt;5000, P3100*2%,  P3100&lt;25000, P3100*5%, P3100&lt;50000, P3100*7%, P3100&lt;10000, P3100*9%, P3100&lt;250000, P3100*12%, P3100&gt;=250000, P3100*15%)</f>
        <v>431.25</v>
      </c>
    </row>
    <row r="3101" spans="1:19" x14ac:dyDescent="0.3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>VLOOKUP(F3101,'Customer Info'!A:B,2,FALSE)</f>
        <v>Nick</v>
      </c>
      <c r="H3101" s="6" t="str">
        <f>VLOOKUP(F3101,'Customer Info'!A:C,3,FALSE)</f>
        <v>Zandusky</v>
      </c>
      <c r="I3101" s="6" t="str">
        <f>VLOOKUP(F3101,'Customer Info'!A:E,4,FALSE)</f>
        <v>Consumer</v>
      </c>
      <c r="J3101" s="2">
        <v>1545</v>
      </c>
      <c r="K3101" s="2">
        <v>1486</v>
      </c>
      <c r="L3101" s="2">
        <v>3</v>
      </c>
      <c r="M3101" s="7">
        <f t="shared" si="192"/>
        <v>4458</v>
      </c>
      <c r="N3101" s="7">
        <f t="shared" si="193"/>
        <v>4635</v>
      </c>
      <c r="O3101" s="2">
        <v>82</v>
      </c>
      <c r="P3101" s="8">
        <f t="shared" si="194"/>
        <v>4717</v>
      </c>
      <c r="Q3101" s="8">
        <f t="shared" si="195"/>
        <v>177</v>
      </c>
      <c r="R3101" s="2" t="s">
        <v>28</v>
      </c>
      <c r="S3101" s="24" cm="1">
        <f t="array" ref="S3101">_xlfn.IFS(P3101&lt;5000, P3101*2%,  P3101&lt;25000, P3101*5%, P3101&lt;50000, P3101*7%, P3101&lt;10000, P3101*9%, P3101&lt;250000, P3101*12%, P3101&gt;=250000, P3101*15%)</f>
        <v>94.34</v>
      </c>
    </row>
    <row r="3102" spans="1:19" x14ac:dyDescent="0.3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>VLOOKUP(F3102,'Customer Info'!A:B,2,FALSE)</f>
        <v>Eileen</v>
      </c>
      <c r="H3102" s="6" t="str">
        <f>VLOOKUP(F3102,'Customer Info'!A:C,3,FALSE)</f>
        <v>Kiefer</v>
      </c>
      <c r="I3102" s="6" t="str">
        <f>VLOOKUP(F3102,'Customer Info'!A:E,4,FALSE)</f>
        <v>Consumer</v>
      </c>
      <c r="J3102" s="2">
        <v>188</v>
      </c>
      <c r="K3102" s="2">
        <v>173</v>
      </c>
      <c r="L3102" s="2">
        <v>5</v>
      </c>
      <c r="M3102" s="7">
        <f t="shared" si="192"/>
        <v>865</v>
      </c>
      <c r="N3102" s="7">
        <f t="shared" si="193"/>
        <v>940</v>
      </c>
      <c r="O3102" s="2">
        <v>30</v>
      </c>
      <c r="P3102" s="8">
        <f t="shared" si="194"/>
        <v>970</v>
      </c>
      <c r="Q3102" s="8">
        <f t="shared" si="195"/>
        <v>75</v>
      </c>
      <c r="R3102" s="2" t="s">
        <v>28</v>
      </c>
      <c r="S3102" s="24" cm="1">
        <f t="array" ref="S3102">_xlfn.IFS(P3102&lt;5000, P3102*2%,  P3102&lt;25000, P3102*5%, P3102&lt;50000, P3102*7%, P3102&lt;10000, P3102*9%, P3102&lt;250000, P3102*12%, P3102&gt;=250000, P3102*15%)</f>
        <v>19.400000000000002</v>
      </c>
    </row>
    <row r="3103" spans="1:19" x14ac:dyDescent="0.3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>VLOOKUP(F3103,'Customer Info'!A:B,2,FALSE)</f>
        <v>Alex</v>
      </c>
      <c r="H3103" s="6" t="str">
        <f>VLOOKUP(F3103,'Customer Info'!A:C,3,FALSE)</f>
        <v>Avila</v>
      </c>
      <c r="I3103" s="6" t="str">
        <f>VLOOKUP(F3103,'Customer Info'!A:E,4,FALSE)</f>
        <v>Corporate</v>
      </c>
      <c r="J3103" s="2">
        <v>7691</v>
      </c>
      <c r="K3103" s="2">
        <v>7255</v>
      </c>
      <c r="L3103" s="2">
        <v>2</v>
      </c>
      <c r="M3103" s="7">
        <f t="shared" si="192"/>
        <v>14510</v>
      </c>
      <c r="N3103" s="7">
        <f t="shared" si="193"/>
        <v>15382</v>
      </c>
      <c r="O3103" s="2">
        <v>34</v>
      </c>
      <c r="P3103" s="8">
        <f t="shared" si="194"/>
        <v>15416</v>
      </c>
      <c r="Q3103" s="8">
        <f t="shared" si="195"/>
        <v>872</v>
      </c>
      <c r="R3103" s="2" t="s">
        <v>28</v>
      </c>
      <c r="S3103" s="24" cm="1">
        <f t="array" ref="S3103">_xlfn.IFS(P3103&lt;5000, P3103*2%,  P3103&lt;25000, P3103*5%, P3103&lt;50000, P3103*7%, P3103&lt;10000, P3103*9%, P3103&lt;250000, P3103*12%, P3103&gt;=250000, P3103*15%)</f>
        <v>770.80000000000007</v>
      </c>
    </row>
    <row r="3104" spans="1:19" x14ac:dyDescent="0.3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>VLOOKUP(F3104,'Customer Info'!A:B,2,FALSE)</f>
        <v>Roy</v>
      </c>
      <c r="H3104" s="6" t="str">
        <f>VLOOKUP(F3104,'Customer Info'!A:C,3,FALSE)</f>
        <v>Skaria</v>
      </c>
      <c r="I3104" s="6" t="str">
        <f>VLOOKUP(F3104,'Customer Info'!A:E,4,FALSE)</f>
        <v>Home Office</v>
      </c>
      <c r="J3104" s="2">
        <v>1103</v>
      </c>
      <c r="K3104" s="2">
        <v>1030</v>
      </c>
      <c r="L3104" s="2">
        <v>4</v>
      </c>
      <c r="M3104" s="7">
        <f t="shared" si="192"/>
        <v>4120</v>
      </c>
      <c r="N3104" s="7">
        <f t="shared" si="193"/>
        <v>4412</v>
      </c>
      <c r="O3104" s="2">
        <v>65</v>
      </c>
      <c r="P3104" s="8">
        <f t="shared" si="194"/>
        <v>4477</v>
      </c>
      <c r="Q3104" s="8">
        <f t="shared" si="195"/>
        <v>292</v>
      </c>
      <c r="R3104" s="2" t="s">
        <v>26</v>
      </c>
      <c r="S3104" s="24" cm="1">
        <f t="array" ref="S3104">_xlfn.IFS(P3104&lt;5000, P3104*2%,  P3104&lt;25000, P3104*5%, P3104&lt;50000, P3104*7%, P3104&lt;10000, P3104*9%, P3104&lt;250000, P3104*12%, P3104&gt;=250000, P3104*15%)</f>
        <v>89.54</v>
      </c>
    </row>
    <row r="3105" spans="1:19" x14ac:dyDescent="0.3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>VLOOKUP(F3105,'Customer Info'!A:B,2,FALSE)</f>
        <v>Thomas</v>
      </c>
      <c r="H3105" s="6" t="str">
        <f>VLOOKUP(F3105,'Customer Info'!A:C,3,FALSE)</f>
        <v>Brumley</v>
      </c>
      <c r="I3105" s="6" t="str">
        <f>VLOOKUP(F3105,'Customer Info'!A:E,4,FALSE)</f>
        <v>Corporate</v>
      </c>
      <c r="J3105" s="2">
        <v>1601</v>
      </c>
      <c r="K3105" s="2">
        <v>1510</v>
      </c>
      <c r="L3105" s="2">
        <v>2</v>
      </c>
      <c r="M3105" s="7">
        <f t="shared" si="192"/>
        <v>3020</v>
      </c>
      <c r="N3105" s="7">
        <f t="shared" si="193"/>
        <v>3202</v>
      </c>
      <c r="O3105" s="2">
        <v>28</v>
      </c>
      <c r="P3105" s="8">
        <f t="shared" si="194"/>
        <v>3230</v>
      </c>
      <c r="Q3105" s="8">
        <f t="shared" si="195"/>
        <v>182</v>
      </c>
      <c r="R3105" s="2" t="s">
        <v>50</v>
      </c>
      <c r="S3105" s="24" cm="1">
        <f t="array" ref="S3105">_xlfn.IFS(P3105&lt;5000, P3105*2%,  P3105&lt;25000, P3105*5%, P3105&lt;50000, P3105*7%, P3105&lt;10000, P3105*9%, P3105&lt;250000, P3105*12%, P3105&gt;=250000, P3105*15%)</f>
        <v>64.599999999999994</v>
      </c>
    </row>
    <row r="3106" spans="1:19" x14ac:dyDescent="0.3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>VLOOKUP(F3106,'Customer Info'!A:B,2,FALSE)</f>
        <v>Cari</v>
      </c>
      <c r="H3106" s="6" t="str">
        <f>VLOOKUP(F3106,'Customer Info'!A:C,3,FALSE)</f>
        <v>MacIntyre</v>
      </c>
      <c r="I3106" s="6" t="str">
        <f>VLOOKUP(F3106,'Customer Info'!A:E,4,FALSE)</f>
        <v>Corporate</v>
      </c>
      <c r="J3106" s="2">
        <v>147</v>
      </c>
      <c r="K3106" s="2">
        <v>138</v>
      </c>
      <c r="L3106" s="2">
        <v>2</v>
      </c>
      <c r="M3106" s="7">
        <f t="shared" si="192"/>
        <v>276</v>
      </c>
      <c r="N3106" s="7">
        <f t="shared" si="193"/>
        <v>294</v>
      </c>
      <c r="O3106" s="2">
        <v>30</v>
      </c>
      <c r="P3106" s="8">
        <f t="shared" si="194"/>
        <v>324</v>
      </c>
      <c r="Q3106" s="8">
        <f t="shared" si="195"/>
        <v>18</v>
      </c>
      <c r="R3106" s="2" t="s">
        <v>50</v>
      </c>
      <c r="S3106" s="24" cm="1">
        <f t="array" ref="S3106">_xlfn.IFS(P3106&lt;5000, P3106*2%,  P3106&lt;25000, P3106*5%, P3106&lt;50000, P3106*7%, P3106&lt;10000, P3106*9%, P3106&lt;250000, P3106*12%, P3106&gt;=250000, P3106*15%)</f>
        <v>6.48</v>
      </c>
    </row>
    <row r="3107" spans="1:19" x14ac:dyDescent="0.3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>VLOOKUP(F3107,'Customer Info'!A:B,2,FALSE)</f>
        <v>Tom</v>
      </c>
      <c r="H3107" s="6" t="str">
        <f>VLOOKUP(F3107,'Customer Info'!A:C,3,FALSE)</f>
        <v>Boeckenhauer</v>
      </c>
      <c r="I3107" s="6" t="str">
        <f>VLOOKUP(F3107,'Customer Info'!A:E,4,FALSE)</f>
        <v>Corporate</v>
      </c>
      <c r="J3107" s="2">
        <v>932</v>
      </c>
      <c r="K3107" s="2">
        <v>838</v>
      </c>
      <c r="L3107" s="2">
        <v>3</v>
      </c>
      <c r="M3107" s="7">
        <f t="shared" si="192"/>
        <v>2514</v>
      </c>
      <c r="N3107" s="7">
        <f t="shared" si="193"/>
        <v>2796</v>
      </c>
      <c r="O3107" s="2">
        <v>81</v>
      </c>
      <c r="P3107" s="8">
        <f t="shared" si="194"/>
        <v>2877</v>
      </c>
      <c r="Q3107" s="8">
        <f t="shared" si="195"/>
        <v>282</v>
      </c>
      <c r="R3107" s="2" t="s">
        <v>28</v>
      </c>
      <c r="S3107" s="24" cm="1">
        <f t="array" ref="S3107">_xlfn.IFS(P3107&lt;5000, P3107*2%,  P3107&lt;25000, P3107*5%, P3107&lt;50000, P3107*7%, P3107&lt;10000, P3107*9%, P3107&lt;250000, P3107*12%, P3107&gt;=250000, P3107*15%)</f>
        <v>57.54</v>
      </c>
    </row>
    <row r="3108" spans="1:19" x14ac:dyDescent="0.3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>VLOOKUP(F3108,'Customer Info'!A:B,2,FALSE)</f>
        <v>Tamara</v>
      </c>
      <c r="H3108" s="6" t="str">
        <f>VLOOKUP(F3108,'Customer Info'!A:C,3,FALSE)</f>
        <v>Willingham</v>
      </c>
      <c r="I3108" s="6" t="str">
        <f>VLOOKUP(F3108,'Customer Info'!A:E,4,FALSE)</f>
        <v>Consumer</v>
      </c>
      <c r="J3108" s="2">
        <v>1358</v>
      </c>
      <c r="K3108" s="2">
        <v>1294</v>
      </c>
      <c r="L3108" s="2">
        <v>1</v>
      </c>
      <c r="M3108" s="7">
        <f t="shared" si="192"/>
        <v>1294</v>
      </c>
      <c r="N3108" s="7">
        <f t="shared" si="193"/>
        <v>1358</v>
      </c>
      <c r="O3108" s="2">
        <v>56</v>
      </c>
      <c r="P3108" s="8">
        <f t="shared" si="194"/>
        <v>1414</v>
      </c>
      <c r="Q3108" s="8">
        <f t="shared" si="195"/>
        <v>64</v>
      </c>
      <c r="R3108" s="2" t="s">
        <v>28</v>
      </c>
      <c r="S3108" s="24" cm="1">
        <f t="array" ref="S3108">_xlfn.IFS(P3108&lt;5000, P3108*2%,  P3108&lt;25000, P3108*5%, P3108&lt;50000, P3108*7%, P3108&lt;10000, P3108*9%, P3108&lt;250000, P3108*12%, P3108&gt;=250000, P3108*15%)</f>
        <v>28.28</v>
      </c>
    </row>
    <row r="3109" spans="1:19" x14ac:dyDescent="0.3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>VLOOKUP(F3109,'Customer Info'!A:B,2,FALSE)</f>
        <v>Annie</v>
      </c>
      <c r="H3109" s="6" t="str">
        <f>VLOOKUP(F3109,'Customer Info'!A:C,3,FALSE)</f>
        <v>Thurman</v>
      </c>
      <c r="I3109" s="6" t="str">
        <f>VLOOKUP(F3109,'Customer Info'!A:E,4,FALSE)</f>
        <v>Consumer</v>
      </c>
      <c r="J3109" s="2">
        <v>1060</v>
      </c>
      <c r="K3109" s="2">
        <v>964</v>
      </c>
      <c r="L3109" s="2">
        <v>5</v>
      </c>
      <c r="M3109" s="7">
        <f t="shared" si="192"/>
        <v>4820</v>
      </c>
      <c r="N3109" s="7">
        <f t="shared" si="193"/>
        <v>5300</v>
      </c>
      <c r="O3109" s="2">
        <v>69</v>
      </c>
      <c r="P3109" s="8">
        <f t="shared" si="194"/>
        <v>5369</v>
      </c>
      <c r="Q3109" s="8">
        <f t="shared" si="195"/>
        <v>480</v>
      </c>
      <c r="R3109" s="2" t="s">
        <v>50</v>
      </c>
      <c r="S3109" s="24" cm="1">
        <f t="array" ref="S3109">_xlfn.IFS(P3109&lt;5000, P3109*2%,  P3109&lt;25000, P3109*5%, P3109&lt;50000, P3109*7%, P3109&lt;10000, P3109*9%, P3109&lt;250000, P3109*12%, P3109&gt;=250000, P3109*15%)</f>
        <v>268.45</v>
      </c>
    </row>
    <row r="3110" spans="1:19" x14ac:dyDescent="0.3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>VLOOKUP(F3110,'Customer Info'!A:B,2,FALSE)</f>
        <v>Sonia</v>
      </c>
      <c r="H3110" s="6" t="str">
        <f>VLOOKUP(F3110,'Customer Info'!A:C,3,FALSE)</f>
        <v>Sunley</v>
      </c>
      <c r="I3110" s="6" t="str">
        <f>VLOOKUP(F3110,'Customer Info'!A:E,4,FALSE)</f>
        <v>Home Office</v>
      </c>
      <c r="J3110" s="2">
        <v>6520</v>
      </c>
      <c r="K3110" s="2">
        <v>5985</v>
      </c>
      <c r="L3110" s="2">
        <v>4</v>
      </c>
      <c r="M3110" s="7">
        <f t="shared" si="192"/>
        <v>23940</v>
      </c>
      <c r="N3110" s="7">
        <f t="shared" si="193"/>
        <v>26080</v>
      </c>
      <c r="O3110" s="2">
        <v>21</v>
      </c>
      <c r="P3110" s="8">
        <f t="shared" si="194"/>
        <v>26101</v>
      </c>
      <c r="Q3110" s="8">
        <f t="shared" si="195"/>
        <v>2140</v>
      </c>
      <c r="R3110" s="2" t="s">
        <v>50</v>
      </c>
      <c r="S3110" s="24" cm="1">
        <f t="array" ref="S3110">_xlfn.IFS(P3110&lt;5000, P3110*2%,  P3110&lt;25000, P3110*5%, P3110&lt;50000, P3110*7%, P3110&lt;10000, P3110*9%, P3110&lt;250000, P3110*12%, P3110&gt;=250000, P3110*15%)</f>
        <v>1827.0700000000002</v>
      </c>
    </row>
    <row r="3111" spans="1:19" x14ac:dyDescent="0.3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>VLOOKUP(F3111,'Customer Info'!A:B,2,FALSE)</f>
        <v>Troy</v>
      </c>
      <c r="H3111" s="6" t="str">
        <f>VLOOKUP(F3111,'Customer Info'!A:C,3,FALSE)</f>
        <v>Staebel</v>
      </c>
      <c r="I3111" s="6" t="str">
        <f>VLOOKUP(F3111,'Customer Info'!A:E,4,FALSE)</f>
        <v>Home Office</v>
      </c>
      <c r="J3111" s="2">
        <v>8630</v>
      </c>
      <c r="K3111" s="2">
        <v>8303</v>
      </c>
      <c r="L3111" s="2">
        <v>2</v>
      </c>
      <c r="M3111" s="7">
        <f t="shared" si="192"/>
        <v>16606</v>
      </c>
      <c r="N3111" s="7">
        <f t="shared" si="193"/>
        <v>17260</v>
      </c>
      <c r="O3111" s="2">
        <v>98</v>
      </c>
      <c r="P3111" s="8">
        <f t="shared" si="194"/>
        <v>17358</v>
      </c>
      <c r="Q3111" s="8">
        <f t="shared" si="195"/>
        <v>654</v>
      </c>
      <c r="R3111" s="2" t="s">
        <v>28</v>
      </c>
      <c r="S3111" s="24" cm="1">
        <f t="array" ref="S3111">_xlfn.IFS(P3111&lt;5000, P3111*2%,  P3111&lt;25000, P3111*5%, P3111&lt;50000, P3111*7%, P3111&lt;10000, P3111*9%, P3111&lt;250000, P3111*12%, P3111&gt;=250000, P3111*15%)</f>
        <v>867.90000000000009</v>
      </c>
    </row>
    <row r="3112" spans="1:19" x14ac:dyDescent="0.3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>VLOOKUP(F3112,'Customer Info'!A:B,2,FALSE)</f>
        <v>Pamela</v>
      </c>
      <c r="H3112" s="6" t="str">
        <f>VLOOKUP(F3112,'Customer Info'!A:C,3,FALSE)</f>
        <v>Coakley</v>
      </c>
      <c r="I3112" s="6" t="str">
        <f>VLOOKUP(F3112,'Customer Info'!A:E,4,FALSE)</f>
        <v>Consumer</v>
      </c>
      <c r="J3112" s="2">
        <v>968</v>
      </c>
      <c r="K3112" s="2">
        <v>913</v>
      </c>
      <c r="L3112" s="2">
        <v>2</v>
      </c>
      <c r="M3112" s="7">
        <f t="shared" si="192"/>
        <v>1826</v>
      </c>
      <c r="N3112" s="7">
        <f t="shared" si="193"/>
        <v>1936</v>
      </c>
      <c r="O3112" s="2">
        <v>28</v>
      </c>
      <c r="P3112" s="8">
        <f t="shared" si="194"/>
        <v>1964</v>
      </c>
      <c r="Q3112" s="8">
        <f t="shared" si="195"/>
        <v>110</v>
      </c>
      <c r="R3112" s="2" t="s">
        <v>28</v>
      </c>
      <c r="S3112" s="24" cm="1">
        <f t="array" ref="S3112">_xlfn.IFS(P3112&lt;5000, P3112*2%,  P3112&lt;25000, P3112*5%, P3112&lt;50000, P3112*7%, P3112&lt;10000, P3112*9%, P3112&lt;250000, P3112*12%, P3112&gt;=250000, P3112*15%)</f>
        <v>39.28</v>
      </c>
    </row>
    <row r="3113" spans="1:19" x14ac:dyDescent="0.3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>VLOOKUP(F3113,'Customer Info'!A:B,2,FALSE)</f>
        <v>Valerie</v>
      </c>
      <c r="H3113" s="6" t="str">
        <f>VLOOKUP(F3113,'Customer Info'!A:C,3,FALSE)</f>
        <v>Mitchum</v>
      </c>
      <c r="I3113" s="6" t="str">
        <f>VLOOKUP(F3113,'Customer Info'!A:E,4,FALSE)</f>
        <v>Consumer</v>
      </c>
      <c r="J3113" s="2">
        <v>1169</v>
      </c>
      <c r="K3113" s="2">
        <v>1072</v>
      </c>
      <c r="L3113" s="2">
        <v>2</v>
      </c>
      <c r="M3113" s="7">
        <f t="shared" si="192"/>
        <v>2144</v>
      </c>
      <c r="N3113" s="7">
        <f t="shared" si="193"/>
        <v>2338</v>
      </c>
      <c r="O3113" s="2">
        <v>87</v>
      </c>
      <c r="P3113" s="8">
        <f t="shared" si="194"/>
        <v>2425</v>
      </c>
      <c r="Q3113" s="8">
        <f t="shared" si="195"/>
        <v>194</v>
      </c>
      <c r="R3113" s="2" t="s">
        <v>28</v>
      </c>
      <c r="S3113" s="24" cm="1">
        <f t="array" ref="S3113">_xlfn.IFS(P3113&lt;5000, P3113*2%,  P3113&lt;25000, P3113*5%, P3113&lt;50000, P3113*7%, P3113&lt;10000, P3113*9%, P3113&lt;250000, P3113*12%, P3113&gt;=250000, P3113*15%)</f>
        <v>48.5</v>
      </c>
    </row>
    <row r="3114" spans="1:19" x14ac:dyDescent="0.3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>VLOOKUP(F3114,'Customer Info'!A:B,2,FALSE)</f>
        <v>Alan</v>
      </c>
      <c r="H3114" s="6" t="str">
        <f>VLOOKUP(F3114,'Customer Info'!A:C,3,FALSE)</f>
        <v>Schoenberger</v>
      </c>
      <c r="I3114" s="6" t="str">
        <f>VLOOKUP(F3114,'Customer Info'!A:E,4,FALSE)</f>
        <v>Home Office</v>
      </c>
      <c r="J3114" s="2">
        <v>1704</v>
      </c>
      <c r="K3114" s="2">
        <v>1624</v>
      </c>
      <c r="L3114" s="2">
        <v>3</v>
      </c>
      <c r="M3114" s="7">
        <f t="shared" si="192"/>
        <v>4872</v>
      </c>
      <c r="N3114" s="7">
        <f t="shared" si="193"/>
        <v>5112</v>
      </c>
      <c r="O3114" s="2">
        <v>52</v>
      </c>
      <c r="P3114" s="8">
        <f t="shared" si="194"/>
        <v>5164</v>
      </c>
      <c r="Q3114" s="8">
        <f t="shared" si="195"/>
        <v>240</v>
      </c>
      <c r="R3114" s="2" t="s">
        <v>28</v>
      </c>
      <c r="S3114" s="24" cm="1">
        <f t="array" ref="S3114">_xlfn.IFS(P3114&lt;5000, P3114*2%,  P3114&lt;25000, P3114*5%, P3114&lt;50000, P3114*7%, P3114&lt;10000, P3114*9%, P3114&lt;250000, P3114*12%, P3114&gt;=250000, P3114*15%)</f>
        <v>258.2</v>
      </c>
    </row>
    <row r="3115" spans="1:19" x14ac:dyDescent="0.3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>VLOOKUP(F3115,'Customer Info'!A:B,2,FALSE)</f>
        <v>Dave</v>
      </c>
      <c r="H3115" s="6" t="str">
        <f>VLOOKUP(F3115,'Customer Info'!A:C,3,FALSE)</f>
        <v>Hallsten</v>
      </c>
      <c r="I3115" s="6" t="str">
        <f>VLOOKUP(F3115,'Customer Info'!A:E,4,FALSE)</f>
        <v>Consumer</v>
      </c>
      <c r="J3115" s="2">
        <v>1498</v>
      </c>
      <c r="K3115" s="2">
        <v>1335</v>
      </c>
      <c r="L3115" s="2">
        <v>5</v>
      </c>
      <c r="M3115" s="7">
        <f t="shared" si="192"/>
        <v>6675</v>
      </c>
      <c r="N3115" s="7">
        <f t="shared" si="193"/>
        <v>7490</v>
      </c>
      <c r="O3115" s="2">
        <v>58</v>
      </c>
      <c r="P3115" s="8">
        <f t="shared" si="194"/>
        <v>7548</v>
      </c>
      <c r="Q3115" s="8">
        <f t="shared" si="195"/>
        <v>815</v>
      </c>
      <c r="R3115" s="2" t="s">
        <v>50</v>
      </c>
      <c r="S3115" s="24" cm="1">
        <f t="array" ref="S3115">_xlfn.IFS(P3115&lt;5000, P3115*2%,  P3115&lt;25000, P3115*5%, P3115&lt;50000, P3115*7%, P3115&lt;10000, P3115*9%, P3115&lt;250000, P3115*12%, P3115&gt;=250000, P3115*15%)</f>
        <v>377.40000000000003</v>
      </c>
    </row>
    <row r="3116" spans="1:19" x14ac:dyDescent="0.3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>VLOOKUP(F3116,'Customer Info'!A:B,2,FALSE)</f>
        <v>Dianna</v>
      </c>
      <c r="H3116" s="6" t="str">
        <f>VLOOKUP(F3116,'Customer Info'!A:C,3,FALSE)</f>
        <v>Vittorini</v>
      </c>
      <c r="I3116" s="6" t="str">
        <f>VLOOKUP(F3116,'Customer Info'!A:E,4,FALSE)</f>
        <v>Corporate</v>
      </c>
      <c r="J3116" s="2">
        <v>1060</v>
      </c>
      <c r="K3116" s="2">
        <v>964</v>
      </c>
      <c r="L3116" s="2">
        <v>1</v>
      </c>
      <c r="M3116" s="7">
        <f t="shared" si="192"/>
        <v>964</v>
      </c>
      <c r="N3116" s="7">
        <f t="shared" si="193"/>
        <v>1060</v>
      </c>
      <c r="O3116" s="2">
        <v>29</v>
      </c>
      <c r="P3116" s="8">
        <f t="shared" si="194"/>
        <v>1089</v>
      </c>
      <c r="Q3116" s="8">
        <f t="shared" si="195"/>
        <v>96</v>
      </c>
      <c r="R3116" s="2" t="s">
        <v>28</v>
      </c>
      <c r="S3116" s="24" cm="1">
        <f t="array" ref="S3116">_xlfn.IFS(P3116&lt;5000, P3116*2%,  P3116&lt;25000, P3116*5%, P3116&lt;50000, P3116*7%, P3116&lt;10000, P3116*9%, P3116&lt;250000, P3116*12%, P3116&gt;=250000, P3116*15%)</f>
        <v>21.78</v>
      </c>
    </row>
    <row r="3117" spans="1:19" x14ac:dyDescent="0.3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>VLOOKUP(F3117,'Customer Info'!A:B,2,FALSE)</f>
        <v>Kean</v>
      </c>
      <c r="H3117" s="6" t="str">
        <f>VLOOKUP(F3117,'Customer Info'!A:C,3,FALSE)</f>
        <v>Thornton</v>
      </c>
      <c r="I3117" s="6" t="str">
        <f>VLOOKUP(F3117,'Customer Info'!A:E,4,FALSE)</f>
        <v>Consumer</v>
      </c>
      <c r="J3117" s="2">
        <v>1413</v>
      </c>
      <c r="K3117" s="2">
        <v>1334</v>
      </c>
      <c r="L3117" s="2">
        <v>2</v>
      </c>
      <c r="M3117" s="7">
        <f t="shared" si="192"/>
        <v>2668</v>
      </c>
      <c r="N3117" s="7">
        <f t="shared" si="193"/>
        <v>2826</v>
      </c>
      <c r="O3117" s="2">
        <v>58</v>
      </c>
      <c r="P3117" s="8">
        <f t="shared" si="194"/>
        <v>2884</v>
      </c>
      <c r="Q3117" s="8">
        <f t="shared" si="195"/>
        <v>158</v>
      </c>
      <c r="R3117" s="2" t="s">
        <v>28</v>
      </c>
      <c r="S3117" s="24" cm="1">
        <f t="array" ref="S3117">_xlfn.IFS(P3117&lt;5000, P3117*2%,  P3117&lt;25000, P3117*5%, P3117&lt;50000, P3117*7%, P3117&lt;10000, P3117*9%, P3117&lt;250000, P3117*12%, P3117&gt;=250000, P3117*15%)</f>
        <v>57.68</v>
      </c>
    </row>
    <row r="3118" spans="1:19" x14ac:dyDescent="0.3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>VLOOKUP(F3118,'Customer Info'!A:B,2,FALSE)</f>
        <v>Pamela</v>
      </c>
      <c r="H3118" s="6" t="str">
        <f>VLOOKUP(F3118,'Customer Info'!A:C,3,FALSE)</f>
        <v>Stobb</v>
      </c>
      <c r="I3118" s="6" t="str">
        <f>VLOOKUP(F3118,'Customer Info'!A:E,4,FALSE)</f>
        <v>Consumer</v>
      </c>
      <c r="J3118" s="2">
        <v>60</v>
      </c>
      <c r="K3118" s="2">
        <v>57</v>
      </c>
      <c r="L3118" s="2">
        <v>2</v>
      </c>
      <c r="M3118" s="7">
        <f t="shared" si="192"/>
        <v>114</v>
      </c>
      <c r="N3118" s="7">
        <f t="shared" si="193"/>
        <v>120</v>
      </c>
      <c r="O3118" s="2">
        <v>10</v>
      </c>
      <c r="P3118" s="8">
        <f t="shared" si="194"/>
        <v>130</v>
      </c>
      <c r="Q3118" s="8">
        <f t="shared" si="195"/>
        <v>6</v>
      </c>
      <c r="R3118" s="2" t="s">
        <v>50</v>
      </c>
      <c r="S3118" s="24" cm="1">
        <f t="array" ref="S3118">_xlfn.IFS(P3118&lt;5000, P3118*2%,  P3118&lt;25000, P3118*5%, P3118&lt;50000, P3118*7%, P3118&lt;10000, P3118*9%, P3118&lt;250000, P3118*12%, P3118&gt;=250000, P3118*15%)</f>
        <v>2.6</v>
      </c>
    </row>
    <row r="3119" spans="1:19" x14ac:dyDescent="0.3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>VLOOKUP(F3119,'Customer Info'!A:B,2,FALSE)</f>
        <v>Julia</v>
      </c>
      <c r="H3119" s="6" t="str">
        <f>VLOOKUP(F3119,'Customer Info'!A:C,3,FALSE)</f>
        <v>Dunbar</v>
      </c>
      <c r="I3119" s="6" t="str">
        <f>VLOOKUP(F3119,'Customer Info'!A:E,4,FALSE)</f>
        <v>Home Office</v>
      </c>
      <c r="J3119" s="2">
        <v>1654</v>
      </c>
      <c r="K3119" s="2">
        <v>1577</v>
      </c>
      <c r="L3119" s="2">
        <v>7</v>
      </c>
      <c r="M3119" s="7">
        <f t="shared" si="192"/>
        <v>11039</v>
      </c>
      <c r="N3119" s="7">
        <f t="shared" si="193"/>
        <v>11578</v>
      </c>
      <c r="O3119" s="2">
        <v>90</v>
      </c>
      <c r="P3119" s="8">
        <f t="shared" si="194"/>
        <v>11668</v>
      </c>
      <c r="Q3119" s="8">
        <f t="shared" si="195"/>
        <v>539</v>
      </c>
      <c r="R3119" s="2" t="s">
        <v>50</v>
      </c>
      <c r="S3119" s="24" cm="1">
        <f t="array" ref="S3119">_xlfn.IFS(P3119&lt;5000, P3119*2%,  P3119&lt;25000, P3119*5%, P3119&lt;50000, P3119*7%, P3119&lt;10000, P3119*9%, P3119&lt;250000, P3119*12%, P3119&gt;=250000, P3119*15%)</f>
        <v>583.4</v>
      </c>
    </row>
    <row r="3120" spans="1:19" x14ac:dyDescent="0.3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>VLOOKUP(F3120,'Customer Info'!A:B,2,FALSE)</f>
        <v>Jennifer</v>
      </c>
      <c r="H3120" s="6" t="str">
        <f>VLOOKUP(F3120,'Customer Info'!A:C,3,FALSE)</f>
        <v>Halladay</v>
      </c>
      <c r="I3120" s="6" t="str">
        <f>VLOOKUP(F3120,'Customer Info'!A:E,4,FALSE)</f>
        <v>Consumer</v>
      </c>
      <c r="J3120" s="2">
        <v>69</v>
      </c>
      <c r="K3120" s="2">
        <v>64</v>
      </c>
      <c r="L3120" s="2">
        <v>1</v>
      </c>
      <c r="M3120" s="7">
        <f t="shared" si="192"/>
        <v>64</v>
      </c>
      <c r="N3120" s="7">
        <f t="shared" si="193"/>
        <v>69</v>
      </c>
      <c r="O3120" s="2">
        <v>10</v>
      </c>
      <c r="P3120" s="8">
        <f t="shared" si="194"/>
        <v>79</v>
      </c>
      <c r="Q3120" s="8">
        <f t="shared" si="195"/>
        <v>5</v>
      </c>
      <c r="R3120" s="2" t="s">
        <v>28</v>
      </c>
      <c r="S3120" s="24" cm="1">
        <f t="array" ref="S3120">_xlfn.IFS(P3120&lt;5000, P3120*2%,  P3120&lt;25000, P3120*5%, P3120&lt;50000, P3120*7%, P3120&lt;10000, P3120*9%, P3120&lt;250000, P3120*12%, P3120&gt;=250000, P3120*15%)</f>
        <v>1.58</v>
      </c>
    </row>
    <row r="3121" spans="1:19" x14ac:dyDescent="0.3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>VLOOKUP(F3121,'Customer Info'!A:B,2,FALSE)</f>
        <v>Denny</v>
      </c>
      <c r="H3121" s="6" t="str">
        <f>VLOOKUP(F3121,'Customer Info'!A:C,3,FALSE)</f>
        <v>Ordway</v>
      </c>
      <c r="I3121" s="6" t="str">
        <f>VLOOKUP(F3121,'Customer Info'!A:E,4,FALSE)</f>
        <v>Consumer</v>
      </c>
      <c r="J3121" s="2">
        <v>170</v>
      </c>
      <c r="K3121" s="2">
        <v>153</v>
      </c>
      <c r="L3121" s="2">
        <v>3</v>
      </c>
      <c r="M3121" s="7">
        <f t="shared" si="192"/>
        <v>459</v>
      </c>
      <c r="N3121" s="7">
        <f t="shared" si="193"/>
        <v>510</v>
      </c>
      <c r="O3121" s="2">
        <v>30</v>
      </c>
      <c r="P3121" s="8">
        <f t="shared" si="194"/>
        <v>540</v>
      </c>
      <c r="Q3121" s="8">
        <f t="shared" si="195"/>
        <v>51</v>
      </c>
      <c r="R3121" s="2" t="s">
        <v>28</v>
      </c>
      <c r="S3121" s="24" cm="1">
        <f t="array" ref="S3121">_xlfn.IFS(P3121&lt;5000, P3121*2%,  P3121&lt;25000, P3121*5%, P3121&lt;50000, P3121*7%, P3121&lt;10000, P3121*9%, P3121&lt;250000, P3121*12%, P3121&gt;=250000, P3121*15%)</f>
        <v>10.8</v>
      </c>
    </row>
    <row r="3122" spans="1:19" x14ac:dyDescent="0.3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>VLOOKUP(F3122,'Customer Info'!A:B,2,FALSE)</f>
        <v>Craig</v>
      </c>
      <c r="H3122" s="6" t="str">
        <f>VLOOKUP(F3122,'Customer Info'!A:C,3,FALSE)</f>
        <v>Carroll</v>
      </c>
      <c r="I3122" s="6" t="str">
        <f>VLOOKUP(F3122,'Customer Info'!A:E,4,FALSE)</f>
        <v>Consumer</v>
      </c>
      <c r="J3122" s="2">
        <v>36057</v>
      </c>
      <c r="K3122" s="2">
        <v>34028</v>
      </c>
      <c r="L3122" s="2">
        <v>8</v>
      </c>
      <c r="M3122" s="7">
        <f t="shared" si="192"/>
        <v>272224</v>
      </c>
      <c r="N3122" s="7">
        <f t="shared" si="193"/>
        <v>288456</v>
      </c>
      <c r="O3122" s="2">
        <v>24</v>
      </c>
      <c r="P3122" s="8">
        <f t="shared" si="194"/>
        <v>288480</v>
      </c>
      <c r="Q3122" s="8">
        <f t="shared" si="195"/>
        <v>16232</v>
      </c>
      <c r="R3122" s="2" t="s">
        <v>26</v>
      </c>
      <c r="S3122" s="24" cm="1">
        <f t="array" ref="S3122">_xlfn.IFS(P3122&lt;5000, P3122*2%,  P3122&lt;25000, P3122*5%, P3122&lt;50000, P3122*7%, P3122&lt;10000, P3122*9%, P3122&lt;250000, P3122*12%, P3122&gt;=250000, P3122*15%)</f>
        <v>43272</v>
      </c>
    </row>
    <row r="3123" spans="1:19" x14ac:dyDescent="0.3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>VLOOKUP(F3123,'Customer Info'!A:B,2,FALSE)</f>
        <v>Cari</v>
      </c>
      <c r="H3123" s="6" t="str">
        <f>VLOOKUP(F3123,'Customer Info'!A:C,3,FALSE)</f>
        <v>Sayre</v>
      </c>
      <c r="I3123" s="6" t="str">
        <f>VLOOKUP(F3123,'Customer Info'!A:E,4,FALSE)</f>
        <v>Corporate</v>
      </c>
      <c r="J3123" s="2">
        <v>1901</v>
      </c>
      <c r="K3123" s="2">
        <v>1810</v>
      </c>
      <c r="L3123" s="2">
        <v>5</v>
      </c>
      <c r="M3123" s="7">
        <f t="shared" si="192"/>
        <v>9050</v>
      </c>
      <c r="N3123" s="7">
        <f t="shared" si="193"/>
        <v>9505</v>
      </c>
      <c r="O3123" s="2">
        <v>100</v>
      </c>
      <c r="P3123" s="8">
        <f t="shared" si="194"/>
        <v>9605</v>
      </c>
      <c r="Q3123" s="8">
        <f t="shared" si="195"/>
        <v>455</v>
      </c>
      <c r="R3123" s="2" t="s">
        <v>28</v>
      </c>
      <c r="S3123" s="24" cm="1">
        <f t="array" ref="S3123">_xlfn.IFS(P3123&lt;5000, P3123*2%,  P3123&lt;25000, P3123*5%, P3123&lt;50000, P3123*7%, P3123&lt;10000, P3123*9%, P3123&lt;250000, P3123*12%, P3123&gt;=250000, P3123*15%)</f>
        <v>480.25</v>
      </c>
    </row>
    <row r="3124" spans="1:19" x14ac:dyDescent="0.3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>VLOOKUP(F3124,'Customer Info'!A:B,2,FALSE)</f>
        <v>Vivek</v>
      </c>
      <c r="H3124" s="6" t="str">
        <f>VLOOKUP(F3124,'Customer Info'!A:C,3,FALSE)</f>
        <v>Sundaresam</v>
      </c>
      <c r="I3124" s="6" t="str">
        <f>VLOOKUP(F3124,'Customer Info'!A:E,4,FALSE)</f>
        <v>Consumer</v>
      </c>
      <c r="J3124" s="2">
        <v>1763</v>
      </c>
      <c r="K3124" s="2">
        <v>1602</v>
      </c>
      <c r="L3124" s="2">
        <v>3</v>
      </c>
      <c r="M3124" s="7">
        <f t="shared" si="192"/>
        <v>4806</v>
      </c>
      <c r="N3124" s="7">
        <f t="shared" si="193"/>
        <v>5289</v>
      </c>
      <c r="O3124" s="2">
        <v>44</v>
      </c>
      <c r="P3124" s="8">
        <f t="shared" si="194"/>
        <v>5333</v>
      </c>
      <c r="Q3124" s="8">
        <f t="shared" si="195"/>
        <v>483</v>
      </c>
      <c r="R3124" s="2" t="s">
        <v>26</v>
      </c>
      <c r="S3124" s="24" cm="1">
        <f t="array" ref="S3124">_xlfn.IFS(P3124&lt;5000, P3124*2%,  P3124&lt;25000, P3124*5%, P3124&lt;50000, P3124*7%, P3124&lt;10000, P3124*9%, P3124&lt;250000, P3124*12%, P3124&gt;=250000, P3124*15%)</f>
        <v>266.65000000000003</v>
      </c>
    </row>
    <row r="3125" spans="1:19" x14ac:dyDescent="0.3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>VLOOKUP(F3125,'Customer Info'!A:B,2,FALSE)</f>
        <v>Neil</v>
      </c>
      <c r="H3125" s="6" t="str">
        <f>VLOOKUP(F3125,'Customer Info'!A:C,3,FALSE)</f>
        <v>Knudson</v>
      </c>
      <c r="I3125" s="6" t="str">
        <f>VLOOKUP(F3125,'Customer Info'!A:E,4,FALSE)</f>
        <v>Home Office</v>
      </c>
      <c r="J3125" s="2">
        <v>6635</v>
      </c>
      <c r="K3125" s="2">
        <v>6321</v>
      </c>
      <c r="L3125" s="2">
        <v>2</v>
      </c>
      <c r="M3125" s="7">
        <f t="shared" si="192"/>
        <v>12642</v>
      </c>
      <c r="N3125" s="7">
        <f t="shared" si="193"/>
        <v>13270</v>
      </c>
      <c r="O3125" s="2">
        <v>85</v>
      </c>
      <c r="P3125" s="8">
        <f t="shared" si="194"/>
        <v>13355</v>
      </c>
      <c r="Q3125" s="8">
        <f t="shared" si="195"/>
        <v>628</v>
      </c>
      <c r="R3125" s="2" t="s">
        <v>50</v>
      </c>
      <c r="S3125" s="24" cm="1">
        <f t="array" ref="S3125">_xlfn.IFS(P3125&lt;5000, P3125*2%,  P3125&lt;25000, P3125*5%, P3125&lt;50000, P3125*7%, P3125&lt;10000, P3125*9%, P3125&lt;250000, P3125*12%, P3125&gt;=250000, P3125*15%)</f>
        <v>667.75</v>
      </c>
    </row>
    <row r="3126" spans="1:19" x14ac:dyDescent="0.3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>VLOOKUP(F3126,'Customer Info'!A:B,2,FALSE)</f>
        <v>Brad</v>
      </c>
      <c r="H3126" s="6" t="str">
        <f>VLOOKUP(F3126,'Customer Info'!A:C,3,FALSE)</f>
        <v>Thomas</v>
      </c>
      <c r="I3126" s="6" t="str">
        <f>VLOOKUP(F3126,'Customer Info'!A:E,4,FALSE)</f>
        <v>Consumer</v>
      </c>
      <c r="J3126" s="2">
        <v>62</v>
      </c>
      <c r="K3126" s="2">
        <v>58</v>
      </c>
      <c r="L3126" s="2">
        <v>6</v>
      </c>
      <c r="M3126" s="7">
        <f t="shared" si="192"/>
        <v>348</v>
      </c>
      <c r="N3126" s="7">
        <f t="shared" si="193"/>
        <v>372</v>
      </c>
      <c r="O3126" s="2">
        <v>10</v>
      </c>
      <c r="P3126" s="8">
        <f t="shared" si="194"/>
        <v>382</v>
      </c>
      <c r="Q3126" s="8">
        <f t="shared" si="195"/>
        <v>24</v>
      </c>
      <c r="R3126" s="2" t="s">
        <v>50</v>
      </c>
      <c r="S3126" s="24" cm="1">
        <f t="array" ref="S3126">_xlfn.IFS(P3126&lt;5000, P3126*2%,  P3126&lt;25000, P3126*5%, P3126&lt;50000, P3126*7%, P3126&lt;10000, P3126*9%, P3126&lt;250000, P3126*12%, P3126&gt;=250000, P3126*15%)</f>
        <v>7.6400000000000006</v>
      </c>
    </row>
    <row r="3127" spans="1:19" x14ac:dyDescent="0.3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>VLOOKUP(F3127,'Customer Info'!A:B,2,FALSE)</f>
        <v>Heather</v>
      </c>
      <c r="H3127" s="6" t="str">
        <f>VLOOKUP(F3127,'Customer Info'!A:C,3,FALSE)</f>
        <v>Kirkland</v>
      </c>
      <c r="I3127" s="6" t="str">
        <f>VLOOKUP(F3127,'Customer Info'!A:E,4,FALSE)</f>
        <v>Consumer</v>
      </c>
      <c r="J3127" s="2">
        <v>3224</v>
      </c>
      <c r="K3127" s="2">
        <v>2901</v>
      </c>
      <c r="L3127" s="2">
        <v>8</v>
      </c>
      <c r="M3127" s="7">
        <f t="shared" si="192"/>
        <v>23208</v>
      </c>
      <c r="N3127" s="7">
        <f t="shared" si="193"/>
        <v>25792</v>
      </c>
      <c r="O3127" s="2">
        <v>26</v>
      </c>
      <c r="P3127" s="8">
        <f t="shared" si="194"/>
        <v>25818</v>
      </c>
      <c r="Q3127" s="8">
        <f t="shared" si="195"/>
        <v>2584</v>
      </c>
      <c r="R3127" s="2" t="s">
        <v>28</v>
      </c>
      <c r="S3127" s="24" cm="1">
        <f t="array" ref="S3127">_xlfn.IFS(P3127&lt;5000, P3127*2%,  P3127&lt;25000, P3127*5%, P3127&lt;50000, P3127*7%, P3127&lt;10000, P3127*9%, P3127&lt;250000, P3127*12%, P3127&gt;=250000, P3127*15%)</f>
        <v>1807.2600000000002</v>
      </c>
    </row>
    <row r="3128" spans="1:19" x14ac:dyDescent="0.3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>VLOOKUP(F3128,'Customer Info'!A:B,2,FALSE)</f>
        <v>Philisse</v>
      </c>
      <c r="H3128" s="6" t="str">
        <f>VLOOKUP(F3128,'Customer Info'!A:C,3,FALSE)</f>
        <v>Overcash</v>
      </c>
      <c r="I3128" s="6" t="str">
        <f>VLOOKUP(F3128,'Customer Info'!A:E,4,FALSE)</f>
        <v>Corporate</v>
      </c>
      <c r="J3128" s="2">
        <v>1545</v>
      </c>
      <c r="K3128" s="2">
        <v>1486</v>
      </c>
      <c r="L3128" s="2">
        <v>5</v>
      </c>
      <c r="M3128" s="7">
        <f t="shared" si="192"/>
        <v>7430</v>
      </c>
      <c r="N3128" s="7">
        <f t="shared" si="193"/>
        <v>7725</v>
      </c>
      <c r="O3128" s="2">
        <v>29</v>
      </c>
      <c r="P3128" s="8">
        <f t="shared" si="194"/>
        <v>7754</v>
      </c>
      <c r="Q3128" s="8">
        <f t="shared" si="195"/>
        <v>295</v>
      </c>
      <c r="R3128" s="2" t="s">
        <v>28</v>
      </c>
      <c r="S3128" s="24" cm="1">
        <f t="array" ref="S3128">_xlfn.IFS(P3128&lt;5000, P3128*2%,  P3128&lt;25000, P3128*5%, P3128&lt;50000, P3128*7%, P3128&lt;10000, P3128*9%, P3128&lt;250000, P3128*12%, P3128&gt;=250000, P3128*15%)</f>
        <v>387.70000000000005</v>
      </c>
    </row>
    <row r="3129" spans="1:19" x14ac:dyDescent="0.3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>VLOOKUP(F3129,'Customer Info'!A:B,2,FALSE)</f>
        <v>Philisse</v>
      </c>
      <c r="H3129" s="6" t="str">
        <f>VLOOKUP(F3129,'Customer Info'!A:C,3,FALSE)</f>
        <v>Overcash</v>
      </c>
      <c r="I3129" s="6" t="str">
        <f>VLOOKUP(F3129,'Customer Info'!A:E,4,FALSE)</f>
        <v>Home Office</v>
      </c>
      <c r="J3129" s="2">
        <v>5882</v>
      </c>
      <c r="K3129" s="2">
        <v>5713</v>
      </c>
      <c r="L3129" s="2">
        <v>4</v>
      </c>
      <c r="M3129" s="7">
        <f t="shared" si="192"/>
        <v>22852</v>
      </c>
      <c r="N3129" s="7">
        <f t="shared" si="193"/>
        <v>23528</v>
      </c>
      <c r="O3129" s="2">
        <v>93</v>
      </c>
      <c r="P3129" s="8">
        <f t="shared" si="194"/>
        <v>23621</v>
      </c>
      <c r="Q3129" s="8">
        <f t="shared" si="195"/>
        <v>676</v>
      </c>
      <c r="R3129" s="2" t="s">
        <v>28</v>
      </c>
      <c r="S3129" s="24" cm="1">
        <f t="array" ref="S3129">_xlfn.IFS(P3129&lt;5000, P3129*2%,  P3129&lt;25000, P3129*5%, P3129&lt;50000, P3129*7%, P3129&lt;10000, P3129*9%, P3129&lt;250000, P3129*12%, P3129&gt;=250000, P3129*15%)</f>
        <v>1181.05</v>
      </c>
    </row>
    <row r="3130" spans="1:19" x14ac:dyDescent="0.3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>VLOOKUP(F3130,'Customer Info'!A:B,2,FALSE)</f>
        <v>Tim</v>
      </c>
      <c r="H3130" s="6" t="str">
        <f>VLOOKUP(F3130,'Customer Info'!A:C,3,FALSE)</f>
        <v>Brockman</v>
      </c>
      <c r="I3130" s="6" t="str">
        <f>VLOOKUP(F3130,'Customer Info'!A:E,4,FALSE)</f>
        <v>Home Office</v>
      </c>
      <c r="J3130" s="2">
        <v>77</v>
      </c>
      <c r="K3130" s="2">
        <v>73</v>
      </c>
      <c r="L3130" s="2">
        <v>1</v>
      </c>
      <c r="M3130" s="7">
        <f t="shared" si="192"/>
        <v>73</v>
      </c>
      <c r="N3130" s="7">
        <f t="shared" si="193"/>
        <v>77</v>
      </c>
      <c r="O3130" s="2">
        <v>10</v>
      </c>
      <c r="P3130" s="8">
        <f t="shared" si="194"/>
        <v>87</v>
      </c>
      <c r="Q3130" s="8">
        <f t="shared" si="195"/>
        <v>4</v>
      </c>
      <c r="R3130" s="2" t="s">
        <v>28</v>
      </c>
      <c r="S3130" s="24" cm="1">
        <f t="array" ref="S3130">_xlfn.IFS(P3130&lt;5000, P3130*2%,  P3130&lt;25000, P3130*5%, P3130&lt;50000, P3130*7%, P3130&lt;10000, P3130*9%, P3130&lt;250000, P3130*12%, P3130&gt;=250000, P3130*15%)</f>
        <v>1.74</v>
      </c>
    </row>
    <row r="3131" spans="1:19" x14ac:dyDescent="0.3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>VLOOKUP(F3131,'Customer Info'!A:B,2,FALSE)</f>
        <v>Barry</v>
      </c>
      <c r="H3131" s="6" t="str">
        <f>VLOOKUP(F3131,'Customer Info'!A:C,3,FALSE)</f>
        <v>Franzšsisch</v>
      </c>
      <c r="I3131" s="6" t="str">
        <f>VLOOKUP(F3131,'Customer Info'!A:E,4,FALSE)</f>
        <v>Consumer</v>
      </c>
      <c r="J3131" s="2">
        <v>729</v>
      </c>
      <c r="K3131" s="2">
        <v>689</v>
      </c>
      <c r="L3131" s="2">
        <v>4</v>
      </c>
      <c r="M3131" s="7">
        <f t="shared" si="192"/>
        <v>2756</v>
      </c>
      <c r="N3131" s="7">
        <f t="shared" si="193"/>
        <v>2916</v>
      </c>
      <c r="O3131" s="2">
        <v>44</v>
      </c>
      <c r="P3131" s="8">
        <f t="shared" si="194"/>
        <v>2960</v>
      </c>
      <c r="Q3131" s="8">
        <f t="shared" si="195"/>
        <v>160</v>
      </c>
      <c r="R3131" s="2" t="s">
        <v>50</v>
      </c>
      <c r="S3131" s="24" cm="1">
        <f t="array" ref="S3131">_xlfn.IFS(P3131&lt;5000, P3131*2%,  P3131&lt;25000, P3131*5%, P3131&lt;50000, P3131*7%, P3131&lt;10000, P3131*9%, P3131&lt;250000, P3131*12%, P3131&gt;=250000, P3131*15%)</f>
        <v>59.2</v>
      </c>
    </row>
    <row r="3132" spans="1:19" x14ac:dyDescent="0.3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>VLOOKUP(F3132,'Customer Info'!A:B,2,FALSE)</f>
        <v>Ralph</v>
      </c>
      <c r="H3132" s="6" t="str">
        <f>VLOOKUP(F3132,'Customer Info'!A:C,3,FALSE)</f>
        <v>Arnett</v>
      </c>
      <c r="I3132" s="6" t="str">
        <f>VLOOKUP(F3132,'Customer Info'!A:E,4,FALSE)</f>
        <v>Consumer</v>
      </c>
      <c r="J3132" s="2">
        <v>664</v>
      </c>
      <c r="K3132" s="2">
        <v>576</v>
      </c>
      <c r="L3132" s="2">
        <v>2</v>
      </c>
      <c r="M3132" s="7">
        <f t="shared" si="192"/>
        <v>1152</v>
      </c>
      <c r="N3132" s="7">
        <f t="shared" si="193"/>
        <v>1328</v>
      </c>
      <c r="O3132" s="2">
        <v>41</v>
      </c>
      <c r="P3132" s="8">
        <f t="shared" si="194"/>
        <v>1369</v>
      </c>
      <c r="Q3132" s="8">
        <f t="shared" si="195"/>
        <v>176</v>
      </c>
      <c r="R3132" s="2" t="s">
        <v>56</v>
      </c>
      <c r="S3132" s="24" cm="1">
        <f t="array" ref="S3132">_xlfn.IFS(P3132&lt;5000, P3132*2%,  P3132&lt;25000, P3132*5%, P3132&lt;50000, P3132*7%, P3132&lt;10000, P3132*9%, P3132&lt;250000, P3132*12%, P3132&gt;=250000, P3132*15%)</f>
        <v>27.38</v>
      </c>
    </row>
    <row r="3133" spans="1:19" x14ac:dyDescent="0.3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>VLOOKUP(F3133,'Customer Info'!A:B,2,FALSE)</f>
        <v>Lisa</v>
      </c>
      <c r="H3133" s="6" t="str">
        <f>VLOOKUP(F3133,'Customer Info'!A:C,3,FALSE)</f>
        <v>DeCherney</v>
      </c>
      <c r="I3133" s="6" t="str">
        <f>VLOOKUP(F3133,'Customer Info'!A:E,4,FALSE)</f>
        <v>Home Office</v>
      </c>
      <c r="J3133" s="2">
        <v>8665</v>
      </c>
      <c r="K3133" s="2">
        <v>7723</v>
      </c>
      <c r="L3133" s="2">
        <v>6</v>
      </c>
      <c r="M3133" s="7">
        <f t="shared" si="192"/>
        <v>46338</v>
      </c>
      <c r="N3133" s="7">
        <f t="shared" si="193"/>
        <v>51990</v>
      </c>
      <c r="O3133" s="2">
        <v>24</v>
      </c>
      <c r="P3133" s="8">
        <f t="shared" si="194"/>
        <v>52014</v>
      </c>
      <c r="Q3133" s="8">
        <f t="shared" si="195"/>
        <v>5652</v>
      </c>
      <c r="R3133" s="2" t="s">
        <v>26</v>
      </c>
      <c r="S3133" s="24" cm="1">
        <f t="array" ref="S3133">_xlfn.IFS(P3133&lt;5000, P3133*2%,  P3133&lt;25000, P3133*5%, P3133&lt;50000, P3133*7%, P3133&lt;10000, P3133*9%, P3133&lt;250000, P3133*12%, P3133&gt;=250000, P3133*15%)</f>
        <v>6241.6799999999994</v>
      </c>
    </row>
    <row r="3134" spans="1:19" x14ac:dyDescent="0.3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>VLOOKUP(F3134,'Customer Info'!A:B,2,FALSE)</f>
        <v>Barry</v>
      </c>
      <c r="H3134" s="6" t="str">
        <f>VLOOKUP(F3134,'Customer Info'!A:C,3,FALSE)</f>
        <v>Blumstein</v>
      </c>
      <c r="I3134" s="6" t="str">
        <f>VLOOKUP(F3134,'Customer Info'!A:E,4,FALSE)</f>
        <v>Consumer</v>
      </c>
      <c r="J3134" s="2">
        <v>393</v>
      </c>
      <c r="K3134" s="2">
        <v>374</v>
      </c>
      <c r="L3134" s="2">
        <v>8</v>
      </c>
      <c r="M3134" s="7">
        <f t="shared" si="192"/>
        <v>2992</v>
      </c>
      <c r="N3134" s="7">
        <f t="shared" si="193"/>
        <v>3144</v>
      </c>
      <c r="O3134" s="2">
        <v>56</v>
      </c>
      <c r="P3134" s="8">
        <f t="shared" si="194"/>
        <v>3200</v>
      </c>
      <c r="Q3134" s="8">
        <f t="shared" si="195"/>
        <v>152</v>
      </c>
      <c r="R3134" s="2" t="s">
        <v>50</v>
      </c>
      <c r="S3134" s="24" cm="1">
        <f t="array" ref="S3134">_xlfn.IFS(P3134&lt;5000, P3134*2%,  P3134&lt;25000, P3134*5%, P3134&lt;50000, P3134*7%, P3134&lt;10000, P3134*9%, P3134&lt;250000, P3134*12%, P3134&gt;=250000, P3134*15%)</f>
        <v>64</v>
      </c>
    </row>
    <row r="3135" spans="1:19" x14ac:dyDescent="0.3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>VLOOKUP(F3135,'Customer Info'!A:B,2,FALSE)</f>
        <v>Fred</v>
      </c>
      <c r="H3135" s="6" t="str">
        <f>VLOOKUP(F3135,'Customer Info'!A:C,3,FALSE)</f>
        <v>Wasserman</v>
      </c>
      <c r="I3135" s="6" t="str">
        <f>VLOOKUP(F3135,'Customer Info'!A:E,4,FALSE)</f>
        <v>Consumer</v>
      </c>
      <c r="J3135" s="2">
        <v>7232</v>
      </c>
      <c r="K3135" s="2">
        <v>6753</v>
      </c>
      <c r="L3135" s="2">
        <v>2</v>
      </c>
      <c r="M3135" s="7">
        <f t="shared" si="192"/>
        <v>13506</v>
      </c>
      <c r="N3135" s="7">
        <f t="shared" si="193"/>
        <v>14464</v>
      </c>
      <c r="O3135" s="2">
        <v>90</v>
      </c>
      <c r="P3135" s="8">
        <f t="shared" si="194"/>
        <v>14554</v>
      </c>
      <c r="Q3135" s="8">
        <f t="shared" si="195"/>
        <v>958</v>
      </c>
      <c r="R3135" s="2" t="s">
        <v>50</v>
      </c>
      <c r="S3135" s="24" cm="1">
        <f t="array" ref="S3135">_xlfn.IFS(P3135&lt;5000, P3135*2%,  P3135&lt;25000, P3135*5%, P3135&lt;50000, P3135*7%, P3135&lt;10000, P3135*9%, P3135&lt;250000, P3135*12%, P3135&gt;=250000, P3135*15%)</f>
        <v>727.7</v>
      </c>
    </row>
    <row r="3136" spans="1:19" x14ac:dyDescent="0.3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>VLOOKUP(F3136,'Customer Info'!A:B,2,FALSE)</f>
        <v>Vivek</v>
      </c>
      <c r="H3136" s="6" t="str">
        <f>VLOOKUP(F3136,'Customer Info'!A:C,3,FALSE)</f>
        <v>Sundaresam</v>
      </c>
      <c r="I3136" s="6" t="str">
        <f>VLOOKUP(F3136,'Customer Info'!A:E,4,FALSE)</f>
        <v>Consumer</v>
      </c>
      <c r="J3136" s="2">
        <v>1169</v>
      </c>
      <c r="K3136" s="2">
        <v>1103</v>
      </c>
      <c r="L3136" s="2">
        <v>4</v>
      </c>
      <c r="M3136" s="7">
        <f t="shared" si="192"/>
        <v>4412</v>
      </c>
      <c r="N3136" s="7">
        <f t="shared" si="193"/>
        <v>4676</v>
      </c>
      <c r="O3136" s="2">
        <v>84</v>
      </c>
      <c r="P3136" s="8">
        <f t="shared" si="194"/>
        <v>4760</v>
      </c>
      <c r="Q3136" s="8">
        <f t="shared" si="195"/>
        <v>264</v>
      </c>
      <c r="R3136" s="2" t="s">
        <v>28</v>
      </c>
      <c r="S3136" s="24" cm="1">
        <f t="array" ref="S3136">_xlfn.IFS(P3136&lt;5000, P3136*2%,  P3136&lt;25000, P3136*5%, P3136&lt;50000, P3136*7%, P3136&lt;10000, P3136*9%, P3136&lt;250000, P3136*12%, P3136&gt;=250000, P3136*15%)</f>
        <v>95.2</v>
      </c>
    </row>
    <row r="3137" spans="1:19" x14ac:dyDescent="0.3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>VLOOKUP(F3137,'Customer Info'!A:B,2,FALSE)</f>
        <v>Resi</v>
      </c>
      <c r="H3137" s="6" t="str">
        <f>VLOOKUP(F3137,'Customer Info'!A:C,3,FALSE)</f>
        <v>Pšlking</v>
      </c>
      <c r="I3137" s="6" t="str">
        <f>VLOOKUP(F3137,'Customer Info'!A:E,4,FALSE)</f>
        <v>Home Office</v>
      </c>
      <c r="J3137" s="2">
        <v>8773</v>
      </c>
      <c r="K3137" s="2">
        <v>8115</v>
      </c>
      <c r="L3137" s="2">
        <v>1</v>
      </c>
      <c r="M3137" s="7">
        <f t="shared" si="192"/>
        <v>8115</v>
      </c>
      <c r="N3137" s="7">
        <f t="shared" si="193"/>
        <v>8773</v>
      </c>
      <c r="O3137" s="2">
        <v>90</v>
      </c>
      <c r="P3137" s="8">
        <f t="shared" si="194"/>
        <v>8863</v>
      </c>
      <c r="Q3137" s="8">
        <f t="shared" si="195"/>
        <v>658</v>
      </c>
      <c r="R3137" s="2" t="s">
        <v>50</v>
      </c>
      <c r="S3137" s="24" cm="1">
        <f t="array" ref="S3137">_xlfn.IFS(P3137&lt;5000, P3137*2%,  P3137&lt;25000, P3137*5%, P3137&lt;50000, P3137*7%, P3137&lt;10000, P3137*9%, P3137&lt;250000, P3137*12%, P3137&gt;=250000, P3137*15%)</f>
        <v>443.15000000000003</v>
      </c>
    </row>
    <row r="3138" spans="1:19" x14ac:dyDescent="0.3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>VLOOKUP(F3138,'Customer Info'!A:B,2,FALSE)</f>
        <v>Kean</v>
      </c>
      <c r="H3138" s="6" t="str">
        <f>VLOOKUP(F3138,'Customer Info'!A:C,3,FALSE)</f>
        <v>Thornton</v>
      </c>
      <c r="I3138" s="6" t="str">
        <f>VLOOKUP(F3138,'Customer Info'!A:E,4,FALSE)</f>
        <v>Consumer</v>
      </c>
      <c r="J3138" s="2">
        <v>520</v>
      </c>
      <c r="K3138" s="2">
        <v>477</v>
      </c>
      <c r="L3138" s="2">
        <v>5</v>
      </c>
      <c r="M3138" s="7">
        <f t="shared" si="192"/>
        <v>2385</v>
      </c>
      <c r="N3138" s="7">
        <f t="shared" si="193"/>
        <v>2600</v>
      </c>
      <c r="O3138" s="2">
        <v>73</v>
      </c>
      <c r="P3138" s="8">
        <f t="shared" si="194"/>
        <v>2673</v>
      </c>
      <c r="Q3138" s="8">
        <f t="shared" si="195"/>
        <v>215</v>
      </c>
      <c r="R3138" s="2" t="s">
        <v>50</v>
      </c>
      <c r="S3138" s="24" cm="1">
        <f t="array" ref="S3138">_xlfn.IFS(P3138&lt;5000, P3138*2%,  P3138&lt;25000, P3138*5%, P3138&lt;50000, P3138*7%, P3138&lt;10000, P3138*9%, P3138&lt;250000, P3138*12%, P3138&gt;=250000, P3138*15%)</f>
        <v>53.46</v>
      </c>
    </row>
    <row r="3139" spans="1:19" x14ac:dyDescent="0.3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>VLOOKUP(F3139,'Customer Info'!A:B,2,FALSE)</f>
        <v>Cathy</v>
      </c>
      <c r="H3139" s="6" t="str">
        <f>VLOOKUP(F3139,'Customer Info'!A:C,3,FALSE)</f>
        <v>Hwang</v>
      </c>
      <c r="I3139" s="6" t="str">
        <f>VLOOKUP(F3139,'Customer Info'!A:E,4,FALSE)</f>
        <v>Consumer</v>
      </c>
      <c r="J3139" s="2">
        <v>992</v>
      </c>
      <c r="K3139" s="2">
        <v>928</v>
      </c>
      <c r="L3139" s="2">
        <v>5</v>
      </c>
      <c r="M3139" s="7">
        <f t="shared" si="192"/>
        <v>4640</v>
      </c>
      <c r="N3139" s="7">
        <f t="shared" si="193"/>
        <v>4960</v>
      </c>
      <c r="O3139" s="2">
        <v>34</v>
      </c>
      <c r="P3139" s="8">
        <f t="shared" si="194"/>
        <v>4994</v>
      </c>
      <c r="Q3139" s="8">
        <f t="shared" si="195"/>
        <v>320</v>
      </c>
      <c r="R3139" s="2" t="s">
        <v>28</v>
      </c>
      <c r="S3139" s="24" cm="1">
        <f t="array" ref="S3139">_xlfn.IFS(P3139&lt;5000, P3139*2%,  P3139&lt;25000, P3139*5%, P3139&lt;50000, P3139*7%, P3139&lt;10000, P3139*9%, P3139&lt;250000, P3139*12%, P3139&gt;=250000, P3139*15%)</f>
        <v>99.88</v>
      </c>
    </row>
    <row r="3140" spans="1:19" x14ac:dyDescent="0.3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>VLOOKUP(F3140,'Customer Info'!A:B,2,FALSE)</f>
        <v>Thomas</v>
      </c>
      <c r="H3140" s="6" t="str">
        <f>VLOOKUP(F3140,'Customer Info'!A:C,3,FALSE)</f>
        <v>Brumley</v>
      </c>
      <c r="I3140" s="6" t="str">
        <f>VLOOKUP(F3140,'Customer Info'!A:E,4,FALSE)</f>
        <v>Corporate</v>
      </c>
      <c r="J3140" s="2">
        <v>932</v>
      </c>
      <c r="K3140" s="2">
        <v>838</v>
      </c>
      <c r="L3140" s="2">
        <v>5</v>
      </c>
      <c r="M3140" s="7">
        <f t="shared" si="192"/>
        <v>4190</v>
      </c>
      <c r="N3140" s="7">
        <f t="shared" si="193"/>
        <v>4660</v>
      </c>
      <c r="O3140" s="2">
        <v>96</v>
      </c>
      <c r="P3140" s="8">
        <f t="shared" si="194"/>
        <v>4756</v>
      </c>
      <c r="Q3140" s="8">
        <f t="shared" si="195"/>
        <v>470</v>
      </c>
      <c r="R3140" s="2" t="s">
        <v>50</v>
      </c>
      <c r="S3140" s="24" cm="1">
        <f t="array" ref="S3140">_xlfn.IFS(P3140&lt;5000, P3140*2%,  P3140&lt;25000, P3140*5%, P3140&lt;50000, P3140*7%, P3140&lt;10000, P3140*9%, P3140&lt;250000, P3140*12%, P3140&gt;=250000, P3140*15%)</f>
        <v>95.12</v>
      </c>
    </row>
    <row r="3141" spans="1:19" x14ac:dyDescent="0.3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>VLOOKUP(F3141,'Customer Info'!A:B,2,FALSE)</f>
        <v>Jack</v>
      </c>
      <c r="H3141" s="6" t="str">
        <f>VLOOKUP(F3141,'Customer Info'!A:C,3,FALSE)</f>
        <v>Garza</v>
      </c>
      <c r="I3141" s="6" t="str">
        <f>VLOOKUP(F3141,'Customer Info'!A:E,4,FALSE)</f>
        <v>Corporate</v>
      </c>
      <c r="J3141" s="2">
        <v>809</v>
      </c>
      <c r="K3141" s="2">
        <v>770</v>
      </c>
      <c r="L3141" s="2">
        <v>4</v>
      </c>
      <c r="M3141" s="7">
        <f t="shared" si="192"/>
        <v>3080</v>
      </c>
      <c r="N3141" s="7">
        <f t="shared" si="193"/>
        <v>3236</v>
      </c>
      <c r="O3141" s="2">
        <v>80</v>
      </c>
      <c r="P3141" s="8">
        <f t="shared" si="194"/>
        <v>3316</v>
      </c>
      <c r="Q3141" s="8">
        <f t="shared" si="195"/>
        <v>156</v>
      </c>
      <c r="R3141" s="2" t="s">
        <v>50</v>
      </c>
      <c r="S3141" s="24" cm="1">
        <f t="array" ref="S3141">_xlfn.IFS(P3141&lt;5000, P3141*2%,  P3141&lt;25000, P3141*5%, P3141&lt;50000, P3141*7%, P3141&lt;10000, P3141*9%, P3141&lt;250000, P3141*12%, P3141&gt;=250000, P3141*15%)</f>
        <v>66.320000000000007</v>
      </c>
    </row>
    <row r="3142" spans="1:19" x14ac:dyDescent="0.3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>VLOOKUP(F3142,'Customer Info'!A:B,2,FALSE)</f>
        <v>Brooke</v>
      </c>
      <c r="H3142" s="6" t="str">
        <f>VLOOKUP(F3142,'Customer Info'!A:C,3,FALSE)</f>
        <v>Gillingham</v>
      </c>
      <c r="I3142" s="6" t="str">
        <f>VLOOKUP(F3142,'Customer Info'!A:E,4,FALSE)</f>
        <v>Home Office</v>
      </c>
      <c r="J3142" s="2">
        <v>2787</v>
      </c>
      <c r="K3142" s="2">
        <v>2681</v>
      </c>
      <c r="L3142" s="2">
        <v>3</v>
      </c>
      <c r="M3142" s="7">
        <f t="shared" si="192"/>
        <v>8043</v>
      </c>
      <c r="N3142" s="7">
        <f t="shared" si="193"/>
        <v>8361</v>
      </c>
      <c r="O3142" s="2">
        <v>82</v>
      </c>
      <c r="P3142" s="8">
        <f t="shared" si="194"/>
        <v>8443</v>
      </c>
      <c r="Q3142" s="8">
        <f t="shared" si="195"/>
        <v>318</v>
      </c>
      <c r="R3142" s="2" t="s">
        <v>50</v>
      </c>
      <c r="S3142" s="24" cm="1">
        <f t="array" ref="S3142">_xlfn.IFS(P3142&lt;5000, P3142*2%,  P3142&lt;25000, P3142*5%, P3142&lt;50000, P3142*7%, P3142&lt;10000, P3142*9%, P3142&lt;250000, P3142*12%, P3142&gt;=250000, P3142*15%)</f>
        <v>422.15000000000003</v>
      </c>
    </row>
    <row r="3143" spans="1:19" x14ac:dyDescent="0.3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>VLOOKUP(F3143,'Customer Info'!A:B,2,FALSE)</f>
        <v>Fred</v>
      </c>
      <c r="H3143" s="6" t="str">
        <f>VLOOKUP(F3143,'Customer Info'!A:C,3,FALSE)</f>
        <v>Wasserman</v>
      </c>
      <c r="I3143" s="6" t="str">
        <f>VLOOKUP(F3143,'Customer Info'!A:E,4,FALSE)</f>
        <v>Consumer</v>
      </c>
      <c r="J3143" s="2">
        <v>6400</v>
      </c>
      <c r="K3143" s="2">
        <v>6401</v>
      </c>
      <c r="L3143" s="2">
        <v>4</v>
      </c>
      <c r="M3143" s="7">
        <f t="shared" si="192"/>
        <v>25604</v>
      </c>
      <c r="N3143" s="7">
        <f t="shared" si="193"/>
        <v>25600</v>
      </c>
      <c r="O3143" s="2">
        <v>88</v>
      </c>
      <c r="P3143" s="8">
        <f t="shared" si="194"/>
        <v>25688</v>
      </c>
      <c r="Q3143" s="8">
        <f t="shared" si="195"/>
        <v>-4</v>
      </c>
      <c r="R3143" s="2" t="s">
        <v>28</v>
      </c>
      <c r="S3143" s="24" cm="1">
        <f t="array" ref="S3143">_xlfn.IFS(P3143&lt;5000, P3143*2%,  P3143&lt;25000, P3143*5%, P3143&lt;50000, P3143*7%, P3143&lt;10000, P3143*9%, P3143&lt;250000, P3143*12%, P3143&gt;=250000, P3143*15%)</f>
        <v>1798.16</v>
      </c>
    </row>
    <row r="3144" spans="1:19" x14ac:dyDescent="0.3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>VLOOKUP(F3144,'Customer Info'!A:B,2,FALSE)</f>
        <v>Cari</v>
      </c>
      <c r="H3144" s="6" t="str">
        <f>VLOOKUP(F3144,'Customer Info'!A:C,3,FALSE)</f>
        <v>MacIntyre</v>
      </c>
      <c r="I3144" s="6" t="str">
        <f>VLOOKUP(F3144,'Customer Info'!A:E,4,FALSE)</f>
        <v>Consumer</v>
      </c>
      <c r="J3144" s="2">
        <v>3054</v>
      </c>
      <c r="K3144" s="2">
        <v>2721</v>
      </c>
      <c r="L3144" s="2">
        <v>2</v>
      </c>
      <c r="M3144" s="7">
        <f t="shared" si="192"/>
        <v>5442</v>
      </c>
      <c r="N3144" s="7">
        <f t="shared" si="193"/>
        <v>6108</v>
      </c>
      <c r="O3144" s="2">
        <v>69</v>
      </c>
      <c r="P3144" s="8">
        <f t="shared" si="194"/>
        <v>6177</v>
      </c>
      <c r="Q3144" s="8">
        <f t="shared" si="195"/>
        <v>666</v>
      </c>
      <c r="R3144" s="2" t="s">
        <v>50</v>
      </c>
      <c r="S3144" s="24" cm="1">
        <f t="array" ref="S3144">_xlfn.IFS(P3144&lt;5000, P3144*2%,  P3144&lt;25000, P3144*5%, P3144&lt;50000, P3144*7%, P3144&lt;10000, P3144*9%, P3144&lt;250000, P3144*12%, P3144&gt;=250000, P3144*15%)</f>
        <v>308.85000000000002</v>
      </c>
    </row>
    <row r="3145" spans="1:19" x14ac:dyDescent="0.3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>VLOOKUP(F3145,'Customer Info'!A:B,2,FALSE)</f>
        <v>Brenda</v>
      </c>
      <c r="H3145" s="6" t="str">
        <f>VLOOKUP(F3145,'Customer Info'!A:C,3,FALSE)</f>
        <v>Bowman</v>
      </c>
      <c r="I3145" s="6" t="str">
        <f>VLOOKUP(F3145,'Customer Info'!A:E,4,FALSE)</f>
        <v>Consumer</v>
      </c>
      <c r="J3145" s="2">
        <v>3354</v>
      </c>
      <c r="K3145" s="2">
        <v>3102</v>
      </c>
      <c r="L3145" s="2">
        <v>7</v>
      </c>
      <c r="M3145" s="7">
        <f t="shared" si="192"/>
        <v>21714</v>
      </c>
      <c r="N3145" s="7">
        <f t="shared" si="193"/>
        <v>23478</v>
      </c>
      <c r="O3145" s="2">
        <v>43</v>
      </c>
      <c r="P3145" s="8">
        <f t="shared" si="194"/>
        <v>23521</v>
      </c>
      <c r="Q3145" s="8">
        <f t="shared" si="195"/>
        <v>1764</v>
      </c>
      <c r="R3145" s="2" t="s">
        <v>28</v>
      </c>
      <c r="S3145" s="24" cm="1">
        <f t="array" ref="S3145">_xlfn.IFS(P3145&lt;5000, P3145*2%,  P3145&lt;25000, P3145*5%, P3145&lt;50000, P3145*7%, P3145&lt;10000, P3145*9%, P3145&lt;250000, P3145*12%, P3145&gt;=250000, P3145*15%)</f>
        <v>1176.05</v>
      </c>
    </row>
    <row r="3146" spans="1:19" x14ac:dyDescent="0.3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>VLOOKUP(F3146,'Customer Info'!A:B,2,FALSE)</f>
        <v>Alex</v>
      </c>
      <c r="H3146" s="6" t="str">
        <f>VLOOKUP(F3146,'Customer Info'!A:C,3,FALSE)</f>
        <v>Avila</v>
      </c>
      <c r="I3146" s="6" t="str">
        <f>VLOOKUP(F3146,'Customer Info'!A:E,4,FALSE)</f>
        <v>Consumer</v>
      </c>
      <c r="J3146" s="2">
        <v>7864</v>
      </c>
      <c r="K3146" s="2">
        <v>7563</v>
      </c>
      <c r="L3146" s="2">
        <v>3</v>
      </c>
      <c r="M3146" s="7">
        <f t="shared" si="192"/>
        <v>22689</v>
      </c>
      <c r="N3146" s="7">
        <f t="shared" si="193"/>
        <v>23592</v>
      </c>
      <c r="O3146" s="2">
        <v>32</v>
      </c>
      <c r="P3146" s="8">
        <f t="shared" si="194"/>
        <v>23624</v>
      </c>
      <c r="Q3146" s="8">
        <f t="shared" si="195"/>
        <v>903</v>
      </c>
      <c r="R3146" s="2" t="s">
        <v>50</v>
      </c>
      <c r="S3146" s="24" cm="1">
        <f t="array" ref="S3146">_xlfn.IFS(P3146&lt;5000, P3146*2%,  P3146&lt;25000, P3146*5%, P3146&lt;50000, P3146*7%, P3146&lt;10000, P3146*9%, P3146&lt;250000, P3146*12%, P3146&gt;=250000, P3146*15%)</f>
        <v>1181.2</v>
      </c>
    </row>
    <row r="3147" spans="1:19" x14ac:dyDescent="0.3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>VLOOKUP(F3147,'Customer Info'!A:B,2,FALSE)</f>
        <v>Tim</v>
      </c>
      <c r="H3147" s="6" t="str">
        <f>VLOOKUP(F3147,'Customer Info'!A:C,3,FALSE)</f>
        <v>Brockman</v>
      </c>
      <c r="I3147" s="6" t="str">
        <f>VLOOKUP(F3147,'Customer Info'!A:E,4,FALSE)</f>
        <v>Home Office</v>
      </c>
      <c r="J3147" s="2">
        <v>224</v>
      </c>
      <c r="K3147" s="2">
        <v>210</v>
      </c>
      <c r="L3147" s="2">
        <v>3</v>
      </c>
      <c r="M3147" s="7">
        <f t="shared" ref="M3147:M3210" si="196">K3147*L3147</f>
        <v>630</v>
      </c>
      <c r="N3147" s="7">
        <f t="shared" ref="N3147:N3210" si="197">J3147*L3147</f>
        <v>672</v>
      </c>
      <c r="O3147" s="2">
        <v>41</v>
      </c>
      <c r="P3147" s="8">
        <f t="shared" ref="P3147:P3210" si="198">N3147+O3147</f>
        <v>713</v>
      </c>
      <c r="Q3147" s="8">
        <f t="shared" ref="Q3147:Q3210" si="199">N3147-M3147</f>
        <v>42</v>
      </c>
      <c r="R3147" s="2" t="s">
        <v>26</v>
      </c>
      <c r="S3147" s="24" cm="1">
        <f t="array" ref="S3147">_xlfn.IFS(P3147&lt;5000, P3147*2%,  P3147&lt;25000, P3147*5%, P3147&lt;50000, P3147*7%, P3147&lt;10000, P3147*9%, P3147&lt;250000, P3147*12%, P3147&gt;=250000, P3147*15%)</f>
        <v>14.26</v>
      </c>
    </row>
    <row r="3148" spans="1:19" x14ac:dyDescent="0.3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>VLOOKUP(F3148,'Customer Info'!A:B,2,FALSE)</f>
        <v>Steven</v>
      </c>
      <c r="H3148" s="6" t="str">
        <f>VLOOKUP(F3148,'Customer Info'!A:C,3,FALSE)</f>
        <v>Roelle</v>
      </c>
      <c r="I3148" s="6" t="str">
        <f>VLOOKUP(F3148,'Customer Info'!A:E,4,FALSE)</f>
        <v>Consumer</v>
      </c>
      <c r="J3148" s="2">
        <v>130</v>
      </c>
      <c r="K3148" s="2">
        <v>122</v>
      </c>
      <c r="L3148" s="2">
        <v>2</v>
      </c>
      <c r="M3148" s="7">
        <f t="shared" si="196"/>
        <v>244</v>
      </c>
      <c r="N3148" s="7">
        <f t="shared" si="197"/>
        <v>260</v>
      </c>
      <c r="O3148" s="2">
        <v>30</v>
      </c>
      <c r="P3148" s="8">
        <f t="shared" si="198"/>
        <v>290</v>
      </c>
      <c r="Q3148" s="8">
        <f t="shared" si="199"/>
        <v>16</v>
      </c>
      <c r="R3148" s="2" t="s">
        <v>28</v>
      </c>
      <c r="S3148" s="24" cm="1">
        <f t="array" ref="S3148">_xlfn.IFS(P3148&lt;5000, P3148*2%,  P3148&lt;25000, P3148*5%, P3148&lt;50000, P3148*7%, P3148&lt;10000, P3148*9%, P3148&lt;250000, P3148*12%, P3148&gt;=250000, P3148*15%)</f>
        <v>5.8</v>
      </c>
    </row>
    <row r="3149" spans="1:19" x14ac:dyDescent="0.3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>VLOOKUP(F3149,'Customer Info'!A:B,2,FALSE)</f>
        <v>Shirley</v>
      </c>
      <c r="H3149" s="6" t="str">
        <f>VLOOKUP(F3149,'Customer Info'!A:C,3,FALSE)</f>
        <v>Jackson</v>
      </c>
      <c r="I3149" s="6" t="str">
        <f>VLOOKUP(F3149,'Customer Info'!A:E,4,FALSE)</f>
        <v>Consumer</v>
      </c>
      <c r="J3149" s="2">
        <v>1925</v>
      </c>
      <c r="K3149" s="2">
        <v>1834</v>
      </c>
      <c r="L3149" s="2">
        <v>2</v>
      </c>
      <c r="M3149" s="7">
        <f t="shared" si="196"/>
        <v>3668</v>
      </c>
      <c r="N3149" s="7">
        <f t="shared" si="197"/>
        <v>3850</v>
      </c>
      <c r="O3149" s="2">
        <v>65</v>
      </c>
      <c r="P3149" s="8">
        <f t="shared" si="198"/>
        <v>3915</v>
      </c>
      <c r="Q3149" s="8">
        <f t="shared" si="199"/>
        <v>182</v>
      </c>
      <c r="R3149" s="2" t="s">
        <v>26</v>
      </c>
      <c r="S3149" s="24" cm="1">
        <f t="array" ref="S3149">_xlfn.IFS(P3149&lt;5000, P3149*2%,  P3149&lt;25000, P3149*5%, P3149&lt;50000, P3149*7%, P3149&lt;10000, P3149*9%, P3149&lt;250000, P3149*12%, P3149&gt;=250000, P3149*15%)</f>
        <v>78.3</v>
      </c>
    </row>
    <row r="3150" spans="1:19" x14ac:dyDescent="0.3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>VLOOKUP(F3150,'Customer Info'!A:B,2,FALSE)</f>
        <v>Peter</v>
      </c>
      <c r="H3150" s="6" t="str">
        <f>VLOOKUP(F3150,'Customer Info'!A:C,3,FALSE)</f>
        <v>BŸhler</v>
      </c>
      <c r="I3150" s="6" t="str">
        <f>VLOOKUP(F3150,'Customer Info'!A:E,4,FALSE)</f>
        <v>Consumer</v>
      </c>
      <c r="J3150" s="2">
        <v>210</v>
      </c>
      <c r="K3150" s="2">
        <v>193</v>
      </c>
      <c r="L3150" s="2">
        <v>1</v>
      </c>
      <c r="M3150" s="7">
        <f t="shared" si="196"/>
        <v>193</v>
      </c>
      <c r="N3150" s="7">
        <f t="shared" si="197"/>
        <v>210</v>
      </c>
      <c r="O3150" s="2">
        <v>28</v>
      </c>
      <c r="P3150" s="8">
        <f t="shared" si="198"/>
        <v>238</v>
      </c>
      <c r="Q3150" s="8">
        <f t="shared" si="199"/>
        <v>17</v>
      </c>
      <c r="R3150" s="2" t="s">
        <v>28</v>
      </c>
      <c r="S3150" s="24" cm="1">
        <f t="array" ref="S3150">_xlfn.IFS(P3150&lt;5000, P3150*2%,  P3150&lt;25000, P3150*5%, P3150&lt;50000, P3150*7%, P3150&lt;10000, P3150*9%, P3150&lt;250000, P3150*12%, P3150&gt;=250000, P3150*15%)</f>
        <v>4.76</v>
      </c>
    </row>
    <row r="3151" spans="1:19" x14ac:dyDescent="0.3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>VLOOKUP(F3151,'Customer Info'!A:B,2,FALSE)</f>
        <v>Michael</v>
      </c>
      <c r="H3151" s="6" t="str">
        <f>VLOOKUP(F3151,'Customer Info'!A:C,3,FALSE)</f>
        <v>Nguyen</v>
      </c>
      <c r="I3151" s="6" t="str">
        <f>VLOOKUP(F3151,'Customer Info'!A:E,4,FALSE)</f>
        <v>Consumer</v>
      </c>
      <c r="J3151" s="2">
        <v>1058</v>
      </c>
      <c r="K3151" s="2">
        <v>989</v>
      </c>
      <c r="L3151" s="2">
        <v>3</v>
      </c>
      <c r="M3151" s="7">
        <f t="shared" si="196"/>
        <v>2967</v>
      </c>
      <c r="N3151" s="7">
        <f t="shared" si="197"/>
        <v>3174</v>
      </c>
      <c r="O3151" s="2">
        <v>86</v>
      </c>
      <c r="P3151" s="8">
        <f t="shared" si="198"/>
        <v>3260</v>
      </c>
      <c r="Q3151" s="8">
        <f t="shared" si="199"/>
        <v>207</v>
      </c>
      <c r="R3151" s="2" t="s">
        <v>28</v>
      </c>
      <c r="S3151" s="24" cm="1">
        <f t="array" ref="S3151">_xlfn.IFS(P3151&lt;5000, P3151*2%,  P3151&lt;25000, P3151*5%, P3151&lt;50000, P3151*7%, P3151&lt;10000, P3151*9%, P3151&lt;250000, P3151*12%, P3151&gt;=250000, P3151*15%)</f>
        <v>65.2</v>
      </c>
    </row>
    <row r="3152" spans="1:19" x14ac:dyDescent="0.3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>VLOOKUP(F3152,'Customer Info'!A:B,2,FALSE)</f>
        <v>Alejandro</v>
      </c>
      <c r="H3152" s="6" t="str">
        <f>VLOOKUP(F3152,'Customer Info'!A:C,3,FALSE)</f>
        <v>Ballentine</v>
      </c>
      <c r="I3152" s="6" t="str">
        <f>VLOOKUP(F3152,'Customer Info'!A:E,4,FALSE)</f>
        <v>Consumer</v>
      </c>
      <c r="J3152" s="2">
        <v>2088</v>
      </c>
      <c r="K3152" s="2">
        <v>1970</v>
      </c>
      <c r="L3152" s="2">
        <v>1</v>
      </c>
      <c r="M3152" s="7">
        <f t="shared" si="196"/>
        <v>1970</v>
      </c>
      <c r="N3152" s="7">
        <f t="shared" si="197"/>
        <v>2088</v>
      </c>
      <c r="O3152" s="2">
        <v>31</v>
      </c>
      <c r="P3152" s="8">
        <f t="shared" si="198"/>
        <v>2119</v>
      </c>
      <c r="Q3152" s="8">
        <f t="shared" si="199"/>
        <v>118</v>
      </c>
      <c r="R3152" s="2" t="s">
        <v>28</v>
      </c>
      <c r="S3152" s="24" cm="1">
        <f t="array" ref="S3152">_xlfn.IFS(P3152&lt;5000, P3152*2%,  P3152&lt;25000, P3152*5%, P3152&lt;50000, P3152*7%, P3152&lt;10000, P3152*9%, P3152&lt;250000, P3152*12%, P3152&gt;=250000, P3152*15%)</f>
        <v>42.38</v>
      </c>
    </row>
    <row r="3153" spans="1:19" x14ac:dyDescent="0.3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>VLOOKUP(F3153,'Customer Info'!A:B,2,FALSE)</f>
        <v>Toby</v>
      </c>
      <c r="H3153" s="6" t="str">
        <f>VLOOKUP(F3153,'Customer Info'!A:C,3,FALSE)</f>
        <v>Swindell</v>
      </c>
      <c r="I3153" s="6" t="str">
        <f>VLOOKUP(F3153,'Customer Info'!A:E,4,FALSE)</f>
        <v>Corporate</v>
      </c>
      <c r="J3153" s="2">
        <v>8617</v>
      </c>
      <c r="K3153" s="2">
        <v>7900</v>
      </c>
      <c r="L3153" s="2">
        <v>2</v>
      </c>
      <c r="M3153" s="7">
        <f t="shared" si="196"/>
        <v>15800</v>
      </c>
      <c r="N3153" s="7">
        <f t="shared" si="197"/>
        <v>17234</v>
      </c>
      <c r="O3153" s="2">
        <v>99</v>
      </c>
      <c r="P3153" s="8">
        <f t="shared" si="198"/>
        <v>17333</v>
      </c>
      <c r="Q3153" s="8">
        <f t="shared" si="199"/>
        <v>1434</v>
      </c>
      <c r="R3153" s="2" t="s">
        <v>28</v>
      </c>
      <c r="S3153" s="24" cm="1">
        <f t="array" ref="S3153">_xlfn.IFS(P3153&lt;5000, P3153*2%,  P3153&lt;25000, P3153*5%, P3153&lt;50000, P3153*7%, P3153&lt;10000, P3153*9%, P3153&lt;250000, P3153*12%, P3153&gt;=250000, P3153*15%)</f>
        <v>866.65000000000009</v>
      </c>
    </row>
    <row r="3154" spans="1:19" x14ac:dyDescent="0.3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>VLOOKUP(F3154,'Customer Info'!A:B,2,FALSE)</f>
        <v>Tom</v>
      </c>
      <c r="H3154" s="6" t="str">
        <f>VLOOKUP(F3154,'Customer Info'!A:C,3,FALSE)</f>
        <v>Prescott</v>
      </c>
      <c r="I3154" s="6" t="str">
        <f>VLOOKUP(F3154,'Customer Info'!A:E,4,FALSE)</f>
        <v>Corporate</v>
      </c>
      <c r="J3154" s="2">
        <v>789</v>
      </c>
      <c r="K3154" s="2">
        <v>739</v>
      </c>
      <c r="L3154" s="2">
        <v>2</v>
      </c>
      <c r="M3154" s="7">
        <f t="shared" si="196"/>
        <v>1478</v>
      </c>
      <c r="N3154" s="7">
        <f t="shared" si="197"/>
        <v>1578</v>
      </c>
      <c r="O3154" s="2">
        <v>76</v>
      </c>
      <c r="P3154" s="8">
        <f t="shared" si="198"/>
        <v>1654</v>
      </c>
      <c r="Q3154" s="8">
        <f t="shared" si="199"/>
        <v>100</v>
      </c>
      <c r="R3154" s="2" t="s">
        <v>26</v>
      </c>
      <c r="S3154" s="24" cm="1">
        <f t="array" ref="S3154">_xlfn.IFS(P3154&lt;5000, P3154*2%,  P3154&lt;25000, P3154*5%, P3154&lt;50000, P3154*7%, P3154&lt;10000, P3154*9%, P3154&lt;250000, P3154*12%, P3154&gt;=250000, P3154*15%)</f>
        <v>33.08</v>
      </c>
    </row>
    <row r="3155" spans="1:19" x14ac:dyDescent="0.3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>VLOOKUP(F3155,'Customer Info'!A:B,2,FALSE)</f>
        <v>Tamara</v>
      </c>
      <c r="H3155" s="6" t="str">
        <f>VLOOKUP(F3155,'Customer Info'!A:C,3,FALSE)</f>
        <v>Willingham</v>
      </c>
      <c r="I3155" s="6" t="str">
        <f>VLOOKUP(F3155,'Customer Info'!A:E,4,FALSE)</f>
        <v>Consumer</v>
      </c>
      <c r="J3155" s="2">
        <v>658</v>
      </c>
      <c r="K3155" s="2">
        <v>615</v>
      </c>
      <c r="L3155" s="2">
        <v>2</v>
      </c>
      <c r="M3155" s="7">
        <f t="shared" si="196"/>
        <v>1230</v>
      </c>
      <c r="N3155" s="7">
        <f t="shared" si="197"/>
        <v>1316</v>
      </c>
      <c r="O3155" s="2">
        <v>51</v>
      </c>
      <c r="P3155" s="8">
        <f t="shared" si="198"/>
        <v>1367</v>
      </c>
      <c r="Q3155" s="8">
        <f t="shared" si="199"/>
        <v>86</v>
      </c>
      <c r="R3155" s="2" t="s">
        <v>50</v>
      </c>
      <c r="S3155" s="24" cm="1">
        <f t="array" ref="S3155">_xlfn.IFS(P3155&lt;5000, P3155*2%,  P3155&lt;25000, P3155*5%, P3155&lt;50000, P3155*7%, P3155&lt;10000, P3155*9%, P3155&lt;250000, P3155*12%, P3155&gt;=250000, P3155*15%)</f>
        <v>27.34</v>
      </c>
    </row>
    <row r="3156" spans="1:19" x14ac:dyDescent="0.3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>VLOOKUP(F3156,'Customer Info'!A:B,2,FALSE)</f>
        <v>Daniel</v>
      </c>
      <c r="H3156" s="6" t="str">
        <f>VLOOKUP(F3156,'Customer Info'!A:C,3,FALSE)</f>
        <v>Raglin</v>
      </c>
      <c r="I3156" s="6" t="str">
        <f>VLOOKUP(F3156,'Customer Info'!A:E,4,FALSE)</f>
        <v>Home Office</v>
      </c>
      <c r="J3156" s="2">
        <v>2310</v>
      </c>
      <c r="K3156" s="2">
        <v>2040</v>
      </c>
      <c r="L3156" s="2">
        <v>2</v>
      </c>
      <c r="M3156" s="7">
        <f t="shared" si="196"/>
        <v>4080</v>
      </c>
      <c r="N3156" s="7">
        <f t="shared" si="197"/>
        <v>4620</v>
      </c>
      <c r="O3156" s="2">
        <v>58</v>
      </c>
      <c r="P3156" s="8">
        <f t="shared" si="198"/>
        <v>4678</v>
      </c>
      <c r="Q3156" s="8">
        <f t="shared" si="199"/>
        <v>540</v>
      </c>
      <c r="R3156" s="2" t="s">
        <v>28</v>
      </c>
      <c r="S3156" s="24" cm="1">
        <f t="array" ref="S3156">_xlfn.IFS(P3156&lt;5000, P3156*2%,  P3156&lt;25000, P3156*5%, P3156&lt;50000, P3156*7%, P3156&lt;10000, P3156*9%, P3156&lt;250000, P3156*12%, P3156&gt;=250000, P3156*15%)</f>
        <v>93.56</v>
      </c>
    </row>
    <row r="3157" spans="1:19" x14ac:dyDescent="0.3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>VLOOKUP(F3157,'Customer Info'!A:B,2,FALSE)</f>
        <v>Andrew</v>
      </c>
      <c r="H3157" s="6" t="str">
        <f>VLOOKUP(F3157,'Customer Info'!A:C,3,FALSE)</f>
        <v>Gjertsen</v>
      </c>
      <c r="I3157" s="6" t="str">
        <f>VLOOKUP(F3157,'Customer Info'!A:E,4,FALSE)</f>
        <v>Consumer</v>
      </c>
      <c r="J3157" s="2">
        <v>2965</v>
      </c>
      <c r="K3157" s="2">
        <v>2694</v>
      </c>
      <c r="L3157" s="2">
        <v>5</v>
      </c>
      <c r="M3157" s="7">
        <f t="shared" si="196"/>
        <v>13470</v>
      </c>
      <c r="N3157" s="7">
        <f t="shared" si="197"/>
        <v>14825</v>
      </c>
      <c r="O3157" s="2">
        <v>46</v>
      </c>
      <c r="P3157" s="8">
        <f t="shared" si="198"/>
        <v>14871</v>
      </c>
      <c r="Q3157" s="8">
        <f t="shared" si="199"/>
        <v>1355</v>
      </c>
      <c r="R3157" s="2" t="s">
        <v>50</v>
      </c>
      <c r="S3157" s="24" cm="1">
        <f t="array" ref="S3157">_xlfn.IFS(P3157&lt;5000, P3157*2%,  P3157&lt;25000, P3157*5%, P3157&lt;50000, P3157*7%, P3157&lt;10000, P3157*9%, P3157&lt;250000, P3157*12%, P3157&gt;=250000, P3157*15%)</f>
        <v>743.55000000000007</v>
      </c>
    </row>
    <row r="3158" spans="1:19" x14ac:dyDescent="0.3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>VLOOKUP(F3158,'Customer Info'!A:B,2,FALSE)</f>
        <v>Tony</v>
      </c>
      <c r="H3158" s="6" t="str">
        <f>VLOOKUP(F3158,'Customer Info'!A:C,3,FALSE)</f>
        <v>Sayre</v>
      </c>
      <c r="I3158" s="6" t="str">
        <f>VLOOKUP(F3158,'Customer Info'!A:E,4,FALSE)</f>
        <v>Consumer</v>
      </c>
      <c r="J3158" s="2">
        <v>1703</v>
      </c>
      <c r="K3158" s="2">
        <v>1639</v>
      </c>
      <c r="L3158" s="2">
        <v>4</v>
      </c>
      <c r="M3158" s="7">
        <f t="shared" si="196"/>
        <v>6556</v>
      </c>
      <c r="N3158" s="7">
        <f t="shared" si="197"/>
        <v>6812</v>
      </c>
      <c r="O3158" s="2">
        <v>24</v>
      </c>
      <c r="P3158" s="8">
        <f t="shared" si="198"/>
        <v>6836</v>
      </c>
      <c r="Q3158" s="8">
        <f t="shared" si="199"/>
        <v>256</v>
      </c>
      <c r="R3158" s="2" t="s">
        <v>28</v>
      </c>
      <c r="S3158" s="24" cm="1">
        <f t="array" ref="S3158">_xlfn.IFS(P3158&lt;5000, P3158*2%,  P3158&lt;25000, P3158*5%, P3158&lt;50000, P3158*7%, P3158&lt;10000, P3158*9%, P3158&lt;250000, P3158*12%, P3158&gt;=250000, P3158*15%)</f>
        <v>341.8</v>
      </c>
    </row>
    <row r="3159" spans="1:19" x14ac:dyDescent="0.3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>VLOOKUP(F3159,'Customer Info'!A:B,2,FALSE)</f>
        <v>Duane</v>
      </c>
      <c r="H3159" s="6" t="str">
        <f>VLOOKUP(F3159,'Customer Info'!A:C,3,FALSE)</f>
        <v>Benoit</v>
      </c>
      <c r="I3159" s="6" t="str">
        <f>VLOOKUP(F3159,'Customer Info'!A:E,4,FALSE)</f>
        <v>Consumer</v>
      </c>
      <c r="J3159" s="2">
        <v>1181</v>
      </c>
      <c r="K3159" s="2">
        <v>1136</v>
      </c>
      <c r="L3159" s="2">
        <v>1</v>
      </c>
      <c r="M3159" s="7">
        <f t="shared" si="196"/>
        <v>1136</v>
      </c>
      <c r="N3159" s="7">
        <f t="shared" si="197"/>
        <v>1181</v>
      </c>
      <c r="O3159" s="2">
        <v>41</v>
      </c>
      <c r="P3159" s="8">
        <f t="shared" si="198"/>
        <v>1222</v>
      </c>
      <c r="Q3159" s="8">
        <f t="shared" si="199"/>
        <v>45</v>
      </c>
      <c r="R3159" s="2" t="s">
        <v>28</v>
      </c>
      <c r="S3159" s="24" cm="1">
        <f t="array" ref="S3159">_xlfn.IFS(P3159&lt;5000, P3159*2%,  P3159&lt;25000, P3159*5%, P3159&lt;50000, P3159*7%, P3159&lt;10000, P3159*9%, P3159&lt;250000, P3159*12%, P3159&gt;=250000, P3159*15%)</f>
        <v>24.44</v>
      </c>
    </row>
    <row r="3160" spans="1:19" x14ac:dyDescent="0.3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>VLOOKUP(F3160,'Customer Info'!A:B,2,FALSE)</f>
        <v>Eugene</v>
      </c>
      <c r="H3160" s="6" t="str">
        <f>VLOOKUP(F3160,'Customer Info'!A:C,3,FALSE)</f>
        <v>Hildebrand</v>
      </c>
      <c r="I3160" s="6" t="str">
        <f>VLOOKUP(F3160,'Customer Info'!A:E,4,FALSE)</f>
        <v>Corporate</v>
      </c>
      <c r="J3160" s="2">
        <v>166</v>
      </c>
      <c r="K3160" s="2">
        <v>149</v>
      </c>
      <c r="L3160" s="2">
        <v>2</v>
      </c>
      <c r="M3160" s="7">
        <f t="shared" si="196"/>
        <v>298</v>
      </c>
      <c r="N3160" s="7">
        <f t="shared" si="197"/>
        <v>332</v>
      </c>
      <c r="O3160" s="2">
        <v>30</v>
      </c>
      <c r="P3160" s="8">
        <f t="shared" si="198"/>
        <v>362</v>
      </c>
      <c r="Q3160" s="8">
        <f t="shared" si="199"/>
        <v>34</v>
      </c>
      <c r="R3160" s="2" t="s">
        <v>26</v>
      </c>
      <c r="S3160" s="24" cm="1">
        <f t="array" ref="S3160">_xlfn.IFS(P3160&lt;5000, P3160*2%,  P3160&lt;25000, P3160*5%, P3160&lt;50000, P3160*7%, P3160&lt;10000, P3160*9%, P3160&lt;250000, P3160*12%, P3160&gt;=250000, P3160*15%)</f>
        <v>7.24</v>
      </c>
    </row>
    <row r="3161" spans="1:19" x14ac:dyDescent="0.3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>VLOOKUP(F3161,'Customer Info'!A:B,2,FALSE)</f>
        <v>Michael</v>
      </c>
      <c r="H3161" s="6" t="str">
        <f>VLOOKUP(F3161,'Customer Info'!A:C,3,FALSE)</f>
        <v>Moore</v>
      </c>
      <c r="I3161" s="6" t="str">
        <f>VLOOKUP(F3161,'Customer Info'!A:E,4,FALSE)</f>
        <v>Consumer</v>
      </c>
      <c r="J3161" s="2">
        <v>7327</v>
      </c>
      <c r="K3161" s="2">
        <v>6658</v>
      </c>
      <c r="L3161" s="2">
        <v>1</v>
      </c>
      <c r="M3161" s="7">
        <f t="shared" si="196"/>
        <v>6658</v>
      </c>
      <c r="N3161" s="7">
        <f t="shared" si="197"/>
        <v>7327</v>
      </c>
      <c r="O3161" s="2">
        <v>63</v>
      </c>
      <c r="P3161" s="8">
        <f t="shared" si="198"/>
        <v>7390</v>
      </c>
      <c r="Q3161" s="8">
        <f t="shared" si="199"/>
        <v>669</v>
      </c>
      <c r="R3161" s="2" t="s">
        <v>50</v>
      </c>
      <c r="S3161" s="24" cm="1">
        <f t="array" ref="S3161">_xlfn.IFS(P3161&lt;5000, P3161*2%,  P3161&lt;25000, P3161*5%, P3161&lt;50000, P3161*7%, P3161&lt;10000, P3161*9%, P3161&lt;250000, P3161*12%, P3161&gt;=250000, P3161*15%)</f>
        <v>369.5</v>
      </c>
    </row>
    <row r="3162" spans="1:19" x14ac:dyDescent="0.3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>VLOOKUP(F3162,'Customer Info'!A:B,2,FALSE)</f>
        <v>Laura</v>
      </c>
      <c r="H3162" s="6" t="str">
        <f>VLOOKUP(F3162,'Customer Info'!A:C,3,FALSE)</f>
        <v>Armstrong</v>
      </c>
      <c r="I3162" s="6" t="str">
        <f>VLOOKUP(F3162,'Customer Info'!A:E,4,FALSE)</f>
        <v>Consumer</v>
      </c>
      <c r="J3162" s="2">
        <v>210</v>
      </c>
      <c r="K3162" s="2">
        <v>191</v>
      </c>
      <c r="L3162" s="2">
        <v>3</v>
      </c>
      <c r="M3162" s="7">
        <f t="shared" si="196"/>
        <v>573</v>
      </c>
      <c r="N3162" s="7">
        <f t="shared" si="197"/>
        <v>630</v>
      </c>
      <c r="O3162" s="2">
        <v>56</v>
      </c>
      <c r="P3162" s="8">
        <f t="shared" si="198"/>
        <v>686</v>
      </c>
      <c r="Q3162" s="8">
        <f t="shared" si="199"/>
        <v>57</v>
      </c>
      <c r="R3162" s="2" t="s">
        <v>28</v>
      </c>
      <c r="S3162" s="24" cm="1">
        <f t="array" ref="S3162">_xlfn.IFS(P3162&lt;5000, P3162*2%,  P3162&lt;25000, P3162*5%, P3162&lt;50000, P3162*7%, P3162&lt;10000, P3162*9%, P3162&lt;250000, P3162*12%, P3162&gt;=250000, P3162*15%)</f>
        <v>13.72</v>
      </c>
    </row>
    <row r="3163" spans="1:19" x14ac:dyDescent="0.3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>VLOOKUP(F3163,'Customer Info'!A:B,2,FALSE)</f>
        <v>Laurel</v>
      </c>
      <c r="H3163" s="6" t="str">
        <f>VLOOKUP(F3163,'Customer Info'!A:C,3,FALSE)</f>
        <v>Workman</v>
      </c>
      <c r="I3163" s="6" t="str">
        <f>VLOOKUP(F3163,'Customer Info'!A:E,4,FALSE)</f>
        <v>Consumer</v>
      </c>
      <c r="J3163" s="2">
        <v>789</v>
      </c>
      <c r="K3163" s="2">
        <v>739</v>
      </c>
      <c r="L3163" s="2">
        <v>8</v>
      </c>
      <c r="M3163" s="7">
        <f t="shared" si="196"/>
        <v>5912</v>
      </c>
      <c r="N3163" s="7">
        <f t="shared" si="197"/>
        <v>6312</v>
      </c>
      <c r="O3163" s="2">
        <v>79</v>
      </c>
      <c r="P3163" s="8">
        <f t="shared" si="198"/>
        <v>6391</v>
      </c>
      <c r="Q3163" s="8">
        <f t="shared" si="199"/>
        <v>400</v>
      </c>
      <c r="R3163" s="2" t="s">
        <v>28</v>
      </c>
      <c r="S3163" s="24" cm="1">
        <f t="array" ref="S3163">_xlfn.IFS(P3163&lt;5000, P3163*2%,  P3163&lt;25000, P3163*5%, P3163&lt;50000, P3163*7%, P3163&lt;10000, P3163*9%, P3163&lt;250000, P3163*12%, P3163&gt;=250000, P3163*15%)</f>
        <v>319.55</v>
      </c>
    </row>
    <row r="3164" spans="1:19" x14ac:dyDescent="0.3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>VLOOKUP(F3164,'Customer Info'!A:B,2,FALSE)</f>
        <v>Jennifer</v>
      </c>
      <c r="H3164" s="6" t="str">
        <f>VLOOKUP(F3164,'Customer Info'!A:C,3,FALSE)</f>
        <v>Halladay</v>
      </c>
      <c r="I3164" s="6" t="str">
        <f>VLOOKUP(F3164,'Customer Info'!A:E,4,FALSE)</f>
        <v>Consumer</v>
      </c>
      <c r="J3164" s="2">
        <v>6024</v>
      </c>
      <c r="K3164" s="2">
        <v>5424</v>
      </c>
      <c r="L3164" s="2">
        <v>7</v>
      </c>
      <c r="M3164" s="7">
        <f t="shared" si="196"/>
        <v>37968</v>
      </c>
      <c r="N3164" s="7">
        <f t="shared" si="197"/>
        <v>42168</v>
      </c>
      <c r="O3164" s="2">
        <v>36</v>
      </c>
      <c r="P3164" s="8">
        <f t="shared" si="198"/>
        <v>42204</v>
      </c>
      <c r="Q3164" s="8">
        <f t="shared" si="199"/>
        <v>4200</v>
      </c>
      <c r="R3164" s="2" t="s">
        <v>28</v>
      </c>
      <c r="S3164" s="24" cm="1">
        <f t="array" ref="S3164">_xlfn.IFS(P3164&lt;5000, P3164*2%,  P3164&lt;25000, P3164*5%, P3164&lt;50000, P3164*7%, P3164&lt;10000, P3164*9%, P3164&lt;250000, P3164*12%, P3164&gt;=250000, P3164*15%)</f>
        <v>2954.28</v>
      </c>
    </row>
    <row r="3165" spans="1:19" x14ac:dyDescent="0.3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>VLOOKUP(F3165,'Customer Info'!A:B,2,FALSE)</f>
        <v>Katherine</v>
      </c>
      <c r="H3165" s="6" t="str">
        <f>VLOOKUP(F3165,'Customer Info'!A:C,3,FALSE)</f>
        <v>Murray</v>
      </c>
      <c r="I3165" s="6" t="str">
        <f>VLOOKUP(F3165,'Customer Info'!A:E,4,FALSE)</f>
        <v>Consumer</v>
      </c>
      <c r="J3165" s="2">
        <v>1772</v>
      </c>
      <c r="K3165" s="2">
        <v>1656</v>
      </c>
      <c r="L3165" s="2">
        <v>1</v>
      </c>
      <c r="M3165" s="7">
        <f t="shared" si="196"/>
        <v>1656</v>
      </c>
      <c r="N3165" s="7">
        <f t="shared" si="197"/>
        <v>1772</v>
      </c>
      <c r="O3165" s="2">
        <v>27</v>
      </c>
      <c r="P3165" s="8">
        <f t="shared" si="198"/>
        <v>1799</v>
      </c>
      <c r="Q3165" s="8">
        <f t="shared" si="199"/>
        <v>116</v>
      </c>
      <c r="R3165" s="2" t="s">
        <v>50</v>
      </c>
      <c r="S3165" s="24" cm="1">
        <f t="array" ref="S3165">_xlfn.IFS(P3165&lt;5000, P3165*2%,  P3165&lt;25000, P3165*5%, P3165&lt;50000, P3165*7%, P3165&lt;10000, P3165*9%, P3165&lt;250000, P3165*12%, P3165&gt;=250000, P3165*15%)</f>
        <v>35.980000000000004</v>
      </c>
    </row>
    <row r="3166" spans="1:19" x14ac:dyDescent="0.3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>VLOOKUP(F3166,'Customer Info'!A:B,2,FALSE)</f>
        <v>Darrin</v>
      </c>
      <c r="H3166" s="6" t="str">
        <f>VLOOKUP(F3166,'Customer Info'!A:C,3,FALSE)</f>
        <v>Martin</v>
      </c>
      <c r="I3166" s="6" t="str">
        <f>VLOOKUP(F3166,'Customer Info'!A:E,4,FALSE)</f>
        <v>Corporate</v>
      </c>
      <c r="J3166" s="2">
        <v>954</v>
      </c>
      <c r="K3166" s="2">
        <v>901</v>
      </c>
      <c r="L3166" s="2">
        <v>3</v>
      </c>
      <c r="M3166" s="7">
        <f t="shared" si="196"/>
        <v>2703</v>
      </c>
      <c r="N3166" s="7">
        <f t="shared" si="197"/>
        <v>2862</v>
      </c>
      <c r="O3166" s="2">
        <v>46</v>
      </c>
      <c r="P3166" s="8">
        <f t="shared" si="198"/>
        <v>2908</v>
      </c>
      <c r="Q3166" s="8">
        <f t="shared" si="199"/>
        <v>159</v>
      </c>
      <c r="R3166" s="2" t="s">
        <v>28</v>
      </c>
      <c r="S3166" s="24" cm="1">
        <f t="array" ref="S3166">_xlfn.IFS(P3166&lt;5000, P3166*2%,  P3166&lt;25000, P3166*5%, P3166&lt;50000, P3166*7%, P3166&lt;10000, P3166*9%, P3166&lt;250000, P3166*12%, P3166&gt;=250000, P3166*15%)</f>
        <v>58.160000000000004</v>
      </c>
    </row>
    <row r="3167" spans="1:19" x14ac:dyDescent="0.3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>VLOOKUP(F3167,'Customer Info'!A:B,2,FALSE)</f>
        <v>John</v>
      </c>
      <c r="H3167" s="6" t="str">
        <f>VLOOKUP(F3167,'Customer Info'!A:C,3,FALSE)</f>
        <v>Lucas</v>
      </c>
      <c r="I3167" s="6" t="str">
        <f>VLOOKUP(F3167,'Customer Info'!A:E,4,FALSE)</f>
        <v>Corporate</v>
      </c>
      <c r="J3167" s="2">
        <v>36057</v>
      </c>
      <c r="K3167" s="2">
        <v>34028</v>
      </c>
      <c r="L3167" s="2">
        <v>8</v>
      </c>
      <c r="M3167" s="7">
        <f t="shared" si="196"/>
        <v>272224</v>
      </c>
      <c r="N3167" s="7">
        <f t="shared" si="197"/>
        <v>288456</v>
      </c>
      <c r="O3167" s="2">
        <v>22</v>
      </c>
      <c r="P3167" s="8">
        <f t="shared" si="198"/>
        <v>288478</v>
      </c>
      <c r="Q3167" s="8">
        <f t="shared" si="199"/>
        <v>16232</v>
      </c>
      <c r="R3167" s="2" t="s">
        <v>50</v>
      </c>
      <c r="S3167" s="24" cm="1">
        <f t="array" ref="S3167">_xlfn.IFS(P3167&lt;5000, P3167*2%,  P3167&lt;25000, P3167*5%, P3167&lt;50000, P3167*7%, P3167&lt;10000, P3167*9%, P3167&lt;250000, P3167*12%, P3167&gt;=250000, P3167*15%)</f>
        <v>43271.7</v>
      </c>
    </row>
    <row r="3168" spans="1:19" x14ac:dyDescent="0.3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>VLOOKUP(F3168,'Customer Info'!A:B,2,FALSE)</f>
        <v>Tamara</v>
      </c>
      <c r="H3168" s="6" t="str">
        <f>VLOOKUP(F3168,'Customer Info'!A:C,3,FALSE)</f>
        <v>Chand</v>
      </c>
      <c r="I3168" s="6" t="str">
        <f>VLOOKUP(F3168,'Customer Info'!A:E,4,FALSE)</f>
        <v>Corporate</v>
      </c>
      <c r="J3168" s="2">
        <v>1512</v>
      </c>
      <c r="K3168" s="2">
        <v>1497</v>
      </c>
      <c r="L3168" s="2">
        <v>9</v>
      </c>
      <c r="M3168" s="7">
        <f t="shared" si="196"/>
        <v>13473</v>
      </c>
      <c r="N3168" s="7">
        <f t="shared" si="197"/>
        <v>13608</v>
      </c>
      <c r="O3168" s="2">
        <v>64</v>
      </c>
      <c r="P3168" s="8">
        <f t="shared" si="198"/>
        <v>13672</v>
      </c>
      <c r="Q3168" s="8">
        <f t="shared" si="199"/>
        <v>135</v>
      </c>
      <c r="R3168" s="2" t="s">
        <v>28</v>
      </c>
      <c r="S3168" s="24" cm="1">
        <f t="array" ref="S3168">_xlfn.IFS(P3168&lt;5000, P3168*2%,  P3168&lt;25000, P3168*5%, P3168&lt;50000, P3168*7%, P3168&lt;10000, P3168*9%, P3168&lt;250000, P3168*12%, P3168&gt;=250000, P3168*15%)</f>
        <v>683.6</v>
      </c>
    </row>
    <row r="3169" spans="1:19" x14ac:dyDescent="0.3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>VLOOKUP(F3169,'Customer Info'!A:B,2,FALSE)</f>
        <v>Vivek</v>
      </c>
      <c r="H3169" s="6" t="str">
        <f>VLOOKUP(F3169,'Customer Info'!A:C,3,FALSE)</f>
        <v>Gonzalez</v>
      </c>
      <c r="I3169" s="6" t="str">
        <f>VLOOKUP(F3169,'Customer Info'!A:E,4,FALSE)</f>
        <v>Consumer</v>
      </c>
      <c r="J3169" s="2">
        <v>8433</v>
      </c>
      <c r="K3169" s="2">
        <v>7801</v>
      </c>
      <c r="L3169" s="2">
        <v>5</v>
      </c>
      <c r="M3169" s="7">
        <f t="shared" si="196"/>
        <v>39005</v>
      </c>
      <c r="N3169" s="7">
        <f t="shared" si="197"/>
        <v>42165</v>
      </c>
      <c r="O3169" s="2">
        <v>86</v>
      </c>
      <c r="P3169" s="8">
        <f t="shared" si="198"/>
        <v>42251</v>
      </c>
      <c r="Q3169" s="8">
        <f t="shared" si="199"/>
        <v>3160</v>
      </c>
      <c r="R3169" s="2" t="s">
        <v>50</v>
      </c>
      <c r="S3169" s="24" cm="1">
        <f t="array" ref="S3169">_xlfn.IFS(P3169&lt;5000, P3169*2%,  P3169&lt;25000, P3169*5%, P3169&lt;50000, P3169*7%, P3169&lt;10000, P3169*9%, P3169&lt;250000, P3169*12%, P3169&gt;=250000, P3169*15%)</f>
        <v>2957.57</v>
      </c>
    </row>
    <row r="3170" spans="1:19" x14ac:dyDescent="0.3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>VLOOKUP(F3170,'Customer Info'!A:B,2,FALSE)</f>
        <v>Steve</v>
      </c>
      <c r="H3170" s="6" t="str">
        <f>VLOOKUP(F3170,'Customer Info'!A:C,3,FALSE)</f>
        <v>Carroll</v>
      </c>
      <c r="I3170" s="6" t="str">
        <f>VLOOKUP(F3170,'Customer Info'!A:E,4,FALSE)</f>
        <v>Corporate</v>
      </c>
      <c r="J3170" s="2">
        <v>923</v>
      </c>
      <c r="K3170" s="2">
        <v>879</v>
      </c>
      <c r="L3170" s="2">
        <v>2</v>
      </c>
      <c r="M3170" s="7">
        <f t="shared" si="196"/>
        <v>1758</v>
      </c>
      <c r="N3170" s="7">
        <f t="shared" si="197"/>
        <v>1846</v>
      </c>
      <c r="O3170" s="2">
        <v>74</v>
      </c>
      <c r="P3170" s="8">
        <f t="shared" si="198"/>
        <v>1920</v>
      </c>
      <c r="Q3170" s="8">
        <f t="shared" si="199"/>
        <v>88</v>
      </c>
      <c r="R3170" s="2" t="s">
        <v>28</v>
      </c>
      <c r="S3170" s="24" cm="1">
        <f t="array" ref="S3170">_xlfn.IFS(P3170&lt;5000, P3170*2%,  P3170&lt;25000, P3170*5%, P3170&lt;50000, P3170*7%, P3170&lt;10000, P3170*9%, P3170&lt;250000, P3170*12%, P3170&gt;=250000, P3170*15%)</f>
        <v>38.4</v>
      </c>
    </row>
    <row r="3171" spans="1:19" x14ac:dyDescent="0.3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>VLOOKUP(F3171,'Customer Info'!A:B,2,FALSE)</f>
        <v>Dana</v>
      </c>
      <c r="H3171" s="6" t="str">
        <f>VLOOKUP(F3171,'Customer Info'!A:C,3,FALSE)</f>
        <v>Kaydos</v>
      </c>
      <c r="I3171" s="6" t="str">
        <f>VLOOKUP(F3171,'Customer Info'!A:E,4,FALSE)</f>
        <v>Home Office</v>
      </c>
      <c r="J3171" s="2">
        <v>2921</v>
      </c>
      <c r="K3171" s="2">
        <v>2809</v>
      </c>
      <c r="L3171" s="2">
        <v>4</v>
      </c>
      <c r="M3171" s="7">
        <f t="shared" si="196"/>
        <v>11236</v>
      </c>
      <c r="N3171" s="7">
        <f t="shared" si="197"/>
        <v>11684</v>
      </c>
      <c r="O3171" s="2">
        <v>57</v>
      </c>
      <c r="P3171" s="8">
        <f t="shared" si="198"/>
        <v>11741</v>
      </c>
      <c r="Q3171" s="8">
        <f t="shared" si="199"/>
        <v>448</v>
      </c>
      <c r="R3171" s="2" t="s">
        <v>28</v>
      </c>
      <c r="S3171" s="24" cm="1">
        <f t="array" ref="S3171">_xlfn.IFS(P3171&lt;5000, P3171*2%,  P3171&lt;25000, P3171*5%, P3171&lt;50000, P3171*7%, P3171&lt;10000, P3171*9%, P3171&lt;250000, P3171*12%, P3171&gt;=250000, P3171*15%)</f>
        <v>587.05000000000007</v>
      </c>
    </row>
    <row r="3172" spans="1:19" x14ac:dyDescent="0.3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>VLOOKUP(F3172,'Customer Info'!A:B,2,FALSE)</f>
        <v>Ted</v>
      </c>
      <c r="H3172" s="6" t="str">
        <f>VLOOKUP(F3172,'Customer Info'!A:C,3,FALSE)</f>
        <v>Trevino</v>
      </c>
      <c r="I3172" s="6" t="str">
        <f>VLOOKUP(F3172,'Customer Info'!A:E,4,FALSE)</f>
        <v>Home Office</v>
      </c>
      <c r="J3172" s="2">
        <v>2155</v>
      </c>
      <c r="K3172" s="2">
        <v>2014</v>
      </c>
      <c r="L3172" s="2">
        <v>2</v>
      </c>
      <c r="M3172" s="7">
        <f t="shared" si="196"/>
        <v>4028</v>
      </c>
      <c r="N3172" s="7">
        <f t="shared" si="197"/>
        <v>4310</v>
      </c>
      <c r="O3172" s="2">
        <v>33</v>
      </c>
      <c r="P3172" s="8">
        <f t="shared" si="198"/>
        <v>4343</v>
      </c>
      <c r="Q3172" s="8">
        <f t="shared" si="199"/>
        <v>282</v>
      </c>
      <c r="R3172" s="2" t="s">
        <v>50</v>
      </c>
      <c r="S3172" s="24" cm="1">
        <f t="array" ref="S3172">_xlfn.IFS(P3172&lt;5000, P3172*2%,  P3172&lt;25000, P3172*5%, P3172&lt;50000, P3172*7%, P3172&lt;10000, P3172*9%, P3172&lt;250000, P3172*12%, P3172&gt;=250000, P3172*15%)</f>
        <v>86.86</v>
      </c>
    </row>
    <row r="3173" spans="1:19" x14ac:dyDescent="0.3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>VLOOKUP(F3173,'Customer Info'!A:B,2,FALSE)</f>
        <v>Matt</v>
      </c>
      <c r="H3173" s="6" t="str">
        <f>VLOOKUP(F3173,'Customer Info'!A:C,3,FALSE)</f>
        <v>Collins</v>
      </c>
      <c r="I3173" s="6" t="str">
        <f>VLOOKUP(F3173,'Customer Info'!A:E,4,FALSE)</f>
        <v>Corporate</v>
      </c>
      <c r="J3173" s="2">
        <v>671</v>
      </c>
      <c r="K3173" s="2">
        <v>627</v>
      </c>
      <c r="L3173" s="2">
        <v>1</v>
      </c>
      <c r="M3173" s="7">
        <f t="shared" si="196"/>
        <v>627</v>
      </c>
      <c r="N3173" s="7">
        <f t="shared" si="197"/>
        <v>671</v>
      </c>
      <c r="O3173" s="2">
        <v>62</v>
      </c>
      <c r="P3173" s="8">
        <f t="shared" si="198"/>
        <v>733</v>
      </c>
      <c r="Q3173" s="8">
        <f t="shared" si="199"/>
        <v>44</v>
      </c>
      <c r="R3173" s="2" t="s">
        <v>28</v>
      </c>
      <c r="S3173" s="24" cm="1">
        <f t="array" ref="S3173">_xlfn.IFS(P3173&lt;5000, P3173*2%,  P3173&lt;25000, P3173*5%, P3173&lt;50000, P3173*7%, P3173&lt;10000, P3173*9%, P3173&lt;250000, P3173*12%, P3173&gt;=250000, P3173*15%)</f>
        <v>14.66</v>
      </c>
    </row>
    <row r="3174" spans="1:19" x14ac:dyDescent="0.3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>VLOOKUP(F3174,'Customer Info'!A:B,2,FALSE)</f>
        <v>Alex</v>
      </c>
      <c r="H3174" s="6" t="str">
        <f>VLOOKUP(F3174,'Customer Info'!A:C,3,FALSE)</f>
        <v>Avila</v>
      </c>
      <c r="I3174" s="6" t="str">
        <f>VLOOKUP(F3174,'Customer Info'!A:E,4,FALSE)</f>
        <v>Consumer</v>
      </c>
      <c r="J3174" s="2">
        <v>4846</v>
      </c>
      <c r="K3174" s="2">
        <v>4492</v>
      </c>
      <c r="L3174" s="2">
        <v>2</v>
      </c>
      <c r="M3174" s="7">
        <f t="shared" si="196"/>
        <v>8984</v>
      </c>
      <c r="N3174" s="7">
        <f t="shared" si="197"/>
        <v>9692</v>
      </c>
      <c r="O3174" s="2">
        <v>73</v>
      </c>
      <c r="P3174" s="8">
        <f t="shared" si="198"/>
        <v>9765</v>
      </c>
      <c r="Q3174" s="8">
        <f t="shared" si="199"/>
        <v>708</v>
      </c>
      <c r="R3174" s="2" t="s">
        <v>50</v>
      </c>
      <c r="S3174" s="24" cm="1">
        <f t="array" ref="S3174">_xlfn.IFS(P3174&lt;5000, P3174*2%,  P3174&lt;25000, P3174*5%, P3174&lt;50000, P3174*7%, P3174&lt;10000, P3174*9%, P3174&lt;250000, P3174*12%, P3174&gt;=250000, P3174*15%)</f>
        <v>488.25</v>
      </c>
    </row>
    <row r="3175" spans="1:19" x14ac:dyDescent="0.3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>VLOOKUP(F3175,'Customer Info'!A:B,2,FALSE)</f>
        <v>Gary</v>
      </c>
      <c r="H3175" s="6" t="str">
        <f>VLOOKUP(F3175,'Customer Info'!A:C,3,FALSE)</f>
        <v>Zandusky</v>
      </c>
      <c r="I3175" s="6" t="str">
        <f>VLOOKUP(F3175,'Customer Info'!A:E,4,FALSE)</f>
        <v>Consumer</v>
      </c>
      <c r="J3175" s="2">
        <v>222</v>
      </c>
      <c r="K3175" s="2">
        <v>204</v>
      </c>
      <c r="L3175" s="2">
        <v>2</v>
      </c>
      <c r="M3175" s="7">
        <f t="shared" si="196"/>
        <v>408</v>
      </c>
      <c r="N3175" s="7">
        <f t="shared" si="197"/>
        <v>444</v>
      </c>
      <c r="O3175" s="2">
        <v>39</v>
      </c>
      <c r="P3175" s="8">
        <f t="shared" si="198"/>
        <v>483</v>
      </c>
      <c r="Q3175" s="8">
        <f t="shared" si="199"/>
        <v>36</v>
      </c>
      <c r="R3175" s="2" t="s">
        <v>50</v>
      </c>
      <c r="S3175" s="24" cm="1">
        <f t="array" ref="S3175">_xlfn.IFS(P3175&lt;5000, P3175*2%,  P3175&lt;25000, P3175*5%, P3175&lt;50000, P3175*7%, P3175&lt;10000, P3175*9%, P3175&lt;250000, P3175*12%, P3175&gt;=250000, P3175*15%)</f>
        <v>9.66</v>
      </c>
    </row>
    <row r="3176" spans="1:19" x14ac:dyDescent="0.3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>VLOOKUP(F3176,'Customer Info'!A:B,2,FALSE)</f>
        <v>Aaron</v>
      </c>
      <c r="H3176" s="6" t="str">
        <f>VLOOKUP(F3176,'Customer Info'!A:C,3,FALSE)</f>
        <v>Smayling</v>
      </c>
      <c r="I3176" s="6" t="str">
        <f>VLOOKUP(F3176,'Customer Info'!A:E,4,FALSE)</f>
        <v>Home Office</v>
      </c>
      <c r="J3176" s="2">
        <v>119</v>
      </c>
      <c r="K3176" s="2">
        <v>112</v>
      </c>
      <c r="L3176" s="2">
        <v>1</v>
      </c>
      <c r="M3176" s="7">
        <f t="shared" si="196"/>
        <v>112</v>
      </c>
      <c r="N3176" s="7">
        <f t="shared" si="197"/>
        <v>119</v>
      </c>
      <c r="O3176" s="2">
        <v>30</v>
      </c>
      <c r="P3176" s="8">
        <f t="shared" si="198"/>
        <v>149</v>
      </c>
      <c r="Q3176" s="8">
        <f t="shared" si="199"/>
        <v>7</v>
      </c>
      <c r="R3176" s="2" t="s">
        <v>56</v>
      </c>
      <c r="S3176" s="24" cm="1">
        <f t="array" ref="S3176">_xlfn.IFS(P3176&lt;5000, P3176*2%,  P3176&lt;25000, P3176*5%, P3176&lt;50000, P3176*7%, P3176&lt;10000, P3176*9%, P3176&lt;250000, P3176*12%, P3176&gt;=250000, P3176*15%)</f>
        <v>2.98</v>
      </c>
    </row>
    <row r="3177" spans="1:19" x14ac:dyDescent="0.3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>VLOOKUP(F3177,'Customer Info'!A:B,2,FALSE)</f>
        <v>Nick</v>
      </c>
      <c r="H3177" s="6" t="str">
        <f>VLOOKUP(F3177,'Customer Info'!A:C,3,FALSE)</f>
        <v>Zandusky</v>
      </c>
      <c r="I3177" s="6" t="str">
        <f>VLOOKUP(F3177,'Customer Info'!A:E,4,FALSE)</f>
        <v>Consumer</v>
      </c>
      <c r="J3177" s="2">
        <v>2296</v>
      </c>
      <c r="K3177" s="2">
        <v>2146</v>
      </c>
      <c r="L3177" s="2">
        <v>2</v>
      </c>
      <c r="M3177" s="7">
        <f t="shared" si="196"/>
        <v>4292</v>
      </c>
      <c r="N3177" s="7">
        <f t="shared" si="197"/>
        <v>4592</v>
      </c>
      <c r="O3177" s="2">
        <v>100</v>
      </c>
      <c r="P3177" s="8">
        <f t="shared" si="198"/>
        <v>4692</v>
      </c>
      <c r="Q3177" s="8">
        <f t="shared" si="199"/>
        <v>300</v>
      </c>
      <c r="R3177" s="2" t="s">
        <v>50</v>
      </c>
      <c r="S3177" s="24" cm="1">
        <f t="array" ref="S3177">_xlfn.IFS(P3177&lt;5000, P3177*2%,  P3177&lt;25000, P3177*5%, P3177&lt;50000, P3177*7%, P3177&lt;10000, P3177*9%, P3177&lt;250000, P3177*12%, P3177&gt;=250000, P3177*15%)</f>
        <v>93.84</v>
      </c>
    </row>
    <row r="3178" spans="1:19" x14ac:dyDescent="0.3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>VLOOKUP(F3178,'Customer Info'!A:B,2,FALSE)</f>
        <v>Harold</v>
      </c>
      <c r="H3178" s="6" t="str">
        <f>VLOOKUP(F3178,'Customer Info'!A:C,3,FALSE)</f>
        <v>Pawlan</v>
      </c>
      <c r="I3178" s="6" t="str">
        <f>VLOOKUP(F3178,'Customer Info'!A:E,4,FALSE)</f>
        <v>Consumer</v>
      </c>
      <c r="J3178" s="2">
        <v>6585</v>
      </c>
      <c r="K3178" s="2">
        <v>6105</v>
      </c>
      <c r="L3178" s="2">
        <v>3</v>
      </c>
      <c r="M3178" s="7">
        <f t="shared" si="196"/>
        <v>18315</v>
      </c>
      <c r="N3178" s="7">
        <f t="shared" si="197"/>
        <v>19755</v>
      </c>
      <c r="O3178" s="2">
        <v>55</v>
      </c>
      <c r="P3178" s="8">
        <f t="shared" si="198"/>
        <v>19810</v>
      </c>
      <c r="Q3178" s="8">
        <f t="shared" si="199"/>
        <v>1440</v>
      </c>
      <c r="R3178" s="2" t="s">
        <v>50</v>
      </c>
      <c r="S3178" s="24" cm="1">
        <f t="array" ref="S3178">_xlfn.IFS(P3178&lt;5000, P3178*2%,  P3178&lt;25000, P3178*5%, P3178&lt;50000, P3178*7%, P3178&lt;10000, P3178*9%, P3178&lt;250000, P3178*12%, P3178&gt;=250000, P3178*15%)</f>
        <v>990.5</v>
      </c>
    </row>
    <row r="3179" spans="1:19" x14ac:dyDescent="0.3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>VLOOKUP(F3179,'Customer Info'!A:B,2,FALSE)</f>
        <v>Toby</v>
      </c>
      <c r="H3179" s="6" t="str">
        <f>VLOOKUP(F3179,'Customer Info'!A:C,3,FALSE)</f>
        <v>Swindell</v>
      </c>
      <c r="I3179" s="6" t="str">
        <f>VLOOKUP(F3179,'Customer Info'!A:E,4,FALSE)</f>
        <v>Corporate</v>
      </c>
      <c r="J3179" s="2">
        <v>445</v>
      </c>
      <c r="K3179" s="2">
        <v>415</v>
      </c>
      <c r="L3179" s="2">
        <v>3</v>
      </c>
      <c r="M3179" s="7">
        <f t="shared" si="196"/>
        <v>1245</v>
      </c>
      <c r="N3179" s="7">
        <f t="shared" si="197"/>
        <v>1335</v>
      </c>
      <c r="O3179" s="2">
        <v>61</v>
      </c>
      <c r="P3179" s="8">
        <f t="shared" si="198"/>
        <v>1396</v>
      </c>
      <c r="Q3179" s="8">
        <f t="shared" si="199"/>
        <v>90</v>
      </c>
      <c r="R3179" s="2" t="s">
        <v>50</v>
      </c>
      <c r="S3179" s="24" cm="1">
        <f t="array" ref="S3179">_xlfn.IFS(P3179&lt;5000, P3179*2%,  P3179&lt;25000, P3179*5%, P3179&lt;50000, P3179*7%, P3179&lt;10000, P3179*9%, P3179&lt;250000, P3179*12%, P3179&gt;=250000, P3179*15%)</f>
        <v>27.92</v>
      </c>
    </row>
    <row r="3180" spans="1:19" x14ac:dyDescent="0.3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>VLOOKUP(F3180,'Customer Info'!A:B,2,FALSE)</f>
        <v>Roger</v>
      </c>
      <c r="H3180" s="6" t="str">
        <f>VLOOKUP(F3180,'Customer Info'!A:C,3,FALSE)</f>
        <v>Barcio</v>
      </c>
      <c r="I3180" s="6" t="str">
        <f>VLOOKUP(F3180,'Customer Info'!A:E,4,FALSE)</f>
        <v>Consumer</v>
      </c>
      <c r="J3180" s="2">
        <v>4904</v>
      </c>
      <c r="K3180" s="2">
        <v>4499</v>
      </c>
      <c r="L3180" s="2">
        <v>2</v>
      </c>
      <c r="M3180" s="7">
        <f t="shared" si="196"/>
        <v>8998</v>
      </c>
      <c r="N3180" s="7">
        <f t="shared" si="197"/>
        <v>9808</v>
      </c>
      <c r="O3180" s="2">
        <v>74</v>
      </c>
      <c r="P3180" s="8">
        <f t="shared" si="198"/>
        <v>9882</v>
      </c>
      <c r="Q3180" s="8">
        <f t="shared" si="199"/>
        <v>810</v>
      </c>
      <c r="R3180" s="2" t="s">
        <v>28</v>
      </c>
      <c r="S3180" s="24" cm="1">
        <f t="array" ref="S3180">_xlfn.IFS(P3180&lt;5000, P3180*2%,  P3180&lt;25000, P3180*5%, P3180&lt;50000, P3180*7%, P3180&lt;10000, P3180*9%, P3180&lt;250000, P3180*12%, P3180&gt;=250000, P3180*15%)</f>
        <v>494.1</v>
      </c>
    </row>
    <row r="3181" spans="1:19" x14ac:dyDescent="0.3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>VLOOKUP(F3181,'Customer Info'!A:B,2,FALSE)</f>
        <v>Michelle</v>
      </c>
      <c r="H3181" s="6" t="str">
        <f>VLOOKUP(F3181,'Customer Info'!A:C,3,FALSE)</f>
        <v>Arnett</v>
      </c>
      <c r="I3181" s="6" t="str">
        <f>VLOOKUP(F3181,'Customer Info'!A:E,4,FALSE)</f>
        <v>Consumer</v>
      </c>
      <c r="J3181" s="2">
        <v>1651</v>
      </c>
      <c r="K3181" s="2">
        <v>1604</v>
      </c>
      <c r="L3181" s="2">
        <v>4</v>
      </c>
      <c r="M3181" s="7">
        <f t="shared" si="196"/>
        <v>6416</v>
      </c>
      <c r="N3181" s="7">
        <f t="shared" si="197"/>
        <v>6604</v>
      </c>
      <c r="O3181" s="2">
        <v>42</v>
      </c>
      <c r="P3181" s="8">
        <f t="shared" si="198"/>
        <v>6646</v>
      </c>
      <c r="Q3181" s="8">
        <f t="shared" si="199"/>
        <v>188</v>
      </c>
      <c r="R3181" s="2" t="s">
        <v>50</v>
      </c>
      <c r="S3181" s="24" cm="1">
        <f t="array" ref="S3181">_xlfn.IFS(P3181&lt;5000, P3181*2%,  P3181&lt;25000, P3181*5%, P3181&lt;50000, P3181*7%, P3181&lt;10000, P3181*9%, P3181&lt;250000, P3181*12%, P3181&gt;=250000, P3181*15%)</f>
        <v>332.3</v>
      </c>
    </row>
    <row r="3182" spans="1:19" x14ac:dyDescent="0.3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>VLOOKUP(F3182,'Customer Info'!A:B,2,FALSE)</f>
        <v>Dave</v>
      </c>
      <c r="H3182" s="6" t="str">
        <f>VLOOKUP(F3182,'Customer Info'!A:C,3,FALSE)</f>
        <v>Hallsten</v>
      </c>
      <c r="I3182" s="6" t="str">
        <f>VLOOKUP(F3182,'Customer Info'!A:E,4,FALSE)</f>
        <v>Consumer</v>
      </c>
      <c r="J3182" s="2">
        <v>712</v>
      </c>
      <c r="K3182" s="2">
        <v>640</v>
      </c>
      <c r="L3182" s="2">
        <v>1</v>
      </c>
      <c r="M3182" s="7">
        <f t="shared" si="196"/>
        <v>640</v>
      </c>
      <c r="N3182" s="7">
        <f t="shared" si="197"/>
        <v>712</v>
      </c>
      <c r="O3182" s="2">
        <v>36</v>
      </c>
      <c r="P3182" s="8">
        <f t="shared" si="198"/>
        <v>748</v>
      </c>
      <c r="Q3182" s="8">
        <f t="shared" si="199"/>
        <v>72</v>
      </c>
      <c r="R3182" s="2" t="s">
        <v>50</v>
      </c>
      <c r="S3182" s="24" cm="1">
        <f t="array" ref="S3182">_xlfn.IFS(P3182&lt;5000, P3182*2%,  P3182&lt;25000, P3182*5%, P3182&lt;50000, P3182*7%, P3182&lt;10000, P3182*9%, P3182&lt;250000, P3182*12%, P3182&gt;=250000, P3182*15%)</f>
        <v>14.96</v>
      </c>
    </row>
    <row r="3183" spans="1:19" x14ac:dyDescent="0.3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>VLOOKUP(F3183,'Customer Info'!A:B,2,FALSE)</f>
        <v>Bill</v>
      </c>
      <c r="H3183" s="6" t="str">
        <f>VLOOKUP(F3183,'Customer Info'!A:C,3,FALSE)</f>
        <v>Stewart</v>
      </c>
      <c r="I3183" s="6" t="str">
        <f>VLOOKUP(F3183,'Customer Info'!A:E,4,FALSE)</f>
        <v>Consumer</v>
      </c>
      <c r="J3183" s="2">
        <v>1653</v>
      </c>
      <c r="K3183" s="2">
        <v>1560</v>
      </c>
      <c r="L3183" s="2">
        <v>4</v>
      </c>
      <c r="M3183" s="7">
        <f t="shared" si="196"/>
        <v>6240</v>
      </c>
      <c r="N3183" s="7">
        <f t="shared" si="197"/>
        <v>6612</v>
      </c>
      <c r="O3183" s="2">
        <v>93</v>
      </c>
      <c r="P3183" s="8">
        <f t="shared" si="198"/>
        <v>6705</v>
      </c>
      <c r="Q3183" s="8">
        <f t="shared" si="199"/>
        <v>372</v>
      </c>
      <c r="R3183" s="2" t="s">
        <v>28</v>
      </c>
      <c r="S3183" s="24" cm="1">
        <f t="array" ref="S3183">_xlfn.IFS(P3183&lt;5000, P3183*2%,  P3183&lt;25000, P3183*5%, P3183&lt;50000, P3183*7%, P3183&lt;10000, P3183*9%, P3183&lt;250000, P3183*12%, P3183&gt;=250000, P3183*15%)</f>
        <v>335.25</v>
      </c>
    </row>
    <row r="3184" spans="1:19" x14ac:dyDescent="0.3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>VLOOKUP(F3184,'Customer Info'!A:B,2,FALSE)</f>
        <v>Andy</v>
      </c>
      <c r="H3184" s="6" t="str">
        <f>VLOOKUP(F3184,'Customer Info'!A:C,3,FALSE)</f>
        <v>Yotov</v>
      </c>
      <c r="I3184" s="6" t="str">
        <f>VLOOKUP(F3184,'Customer Info'!A:E,4,FALSE)</f>
        <v>Home Office</v>
      </c>
      <c r="J3184" s="2">
        <v>138</v>
      </c>
      <c r="K3184" s="2">
        <v>128</v>
      </c>
      <c r="L3184" s="2">
        <v>3</v>
      </c>
      <c r="M3184" s="7">
        <f t="shared" si="196"/>
        <v>384</v>
      </c>
      <c r="N3184" s="7">
        <f t="shared" si="197"/>
        <v>414</v>
      </c>
      <c r="O3184" s="2">
        <v>30</v>
      </c>
      <c r="P3184" s="8">
        <f t="shared" si="198"/>
        <v>444</v>
      </c>
      <c r="Q3184" s="8">
        <f t="shared" si="199"/>
        <v>30</v>
      </c>
      <c r="R3184" s="2" t="s">
        <v>50</v>
      </c>
      <c r="S3184" s="24" cm="1">
        <f t="array" ref="S3184">_xlfn.IFS(P3184&lt;5000, P3184*2%,  P3184&lt;25000, P3184*5%, P3184&lt;50000, P3184*7%, P3184&lt;10000, P3184*9%, P3184&lt;250000, P3184*12%, P3184&gt;=250000, P3184*15%)</f>
        <v>8.8800000000000008</v>
      </c>
    </row>
    <row r="3185" spans="1:19" x14ac:dyDescent="0.3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>VLOOKUP(F3185,'Customer Info'!A:B,2,FALSE)</f>
        <v>Mark</v>
      </c>
      <c r="H3185" s="6" t="str">
        <f>VLOOKUP(F3185,'Customer Info'!A:C,3,FALSE)</f>
        <v>Packer</v>
      </c>
      <c r="I3185" s="6" t="str">
        <f>VLOOKUP(F3185,'Customer Info'!A:E,4,FALSE)</f>
        <v>Consumer</v>
      </c>
      <c r="J3185" s="2">
        <v>1125</v>
      </c>
      <c r="K3185" s="2">
        <v>1040</v>
      </c>
      <c r="L3185" s="2">
        <v>3</v>
      </c>
      <c r="M3185" s="7">
        <f t="shared" si="196"/>
        <v>3120</v>
      </c>
      <c r="N3185" s="7">
        <f t="shared" si="197"/>
        <v>3375</v>
      </c>
      <c r="O3185" s="2">
        <v>43</v>
      </c>
      <c r="P3185" s="8">
        <f t="shared" si="198"/>
        <v>3418</v>
      </c>
      <c r="Q3185" s="8">
        <f t="shared" si="199"/>
        <v>255</v>
      </c>
      <c r="R3185" s="2" t="s">
        <v>50</v>
      </c>
      <c r="S3185" s="24" cm="1">
        <f t="array" ref="S3185">_xlfn.IFS(P3185&lt;5000, P3185*2%,  P3185&lt;25000, P3185*5%, P3185&lt;50000, P3185*7%, P3185&lt;10000, P3185*9%, P3185&lt;250000, P3185*12%, P3185&gt;=250000, P3185*15%)</f>
        <v>68.36</v>
      </c>
    </row>
    <row r="3186" spans="1:19" x14ac:dyDescent="0.3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>VLOOKUP(F3186,'Customer Info'!A:B,2,FALSE)</f>
        <v>Candace</v>
      </c>
      <c r="H3186" s="6" t="str">
        <f>VLOOKUP(F3186,'Customer Info'!A:C,3,FALSE)</f>
        <v>McMahon</v>
      </c>
      <c r="I3186" s="6" t="str">
        <f>VLOOKUP(F3186,'Customer Info'!A:E,4,FALSE)</f>
        <v>Consumer</v>
      </c>
      <c r="J3186" s="2">
        <v>184</v>
      </c>
      <c r="K3186" s="2">
        <v>176</v>
      </c>
      <c r="L3186" s="2">
        <v>1</v>
      </c>
      <c r="M3186" s="7">
        <f t="shared" si="196"/>
        <v>176</v>
      </c>
      <c r="N3186" s="7">
        <f t="shared" si="197"/>
        <v>184</v>
      </c>
      <c r="O3186" s="2">
        <v>30</v>
      </c>
      <c r="P3186" s="8">
        <f t="shared" si="198"/>
        <v>214</v>
      </c>
      <c r="Q3186" s="8">
        <f t="shared" si="199"/>
        <v>8</v>
      </c>
      <c r="R3186" s="2" t="s">
        <v>56</v>
      </c>
      <c r="S3186" s="24" cm="1">
        <f t="array" ref="S3186">_xlfn.IFS(P3186&lt;5000, P3186*2%,  P3186&lt;25000, P3186*5%, P3186&lt;50000, P3186*7%, P3186&lt;10000, P3186*9%, P3186&lt;250000, P3186*12%, P3186&gt;=250000, P3186*15%)</f>
        <v>4.28</v>
      </c>
    </row>
    <row r="3187" spans="1:19" x14ac:dyDescent="0.3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>VLOOKUP(F3187,'Customer Info'!A:B,2,FALSE)</f>
        <v>Rob</v>
      </c>
      <c r="H3187" s="6" t="str">
        <f>VLOOKUP(F3187,'Customer Info'!A:C,3,FALSE)</f>
        <v>Haberlin</v>
      </c>
      <c r="I3187" s="6" t="str">
        <f>VLOOKUP(F3187,'Customer Info'!A:E,4,FALSE)</f>
        <v>Consumer</v>
      </c>
      <c r="J3187" s="2">
        <v>140</v>
      </c>
      <c r="K3187" s="2">
        <v>137</v>
      </c>
      <c r="L3187" s="2">
        <v>2</v>
      </c>
      <c r="M3187" s="7">
        <f t="shared" si="196"/>
        <v>274</v>
      </c>
      <c r="N3187" s="7">
        <f t="shared" si="197"/>
        <v>280</v>
      </c>
      <c r="O3187" s="2">
        <v>30</v>
      </c>
      <c r="P3187" s="8">
        <f t="shared" si="198"/>
        <v>310</v>
      </c>
      <c r="Q3187" s="8">
        <f t="shared" si="199"/>
        <v>6</v>
      </c>
      <c r="R3187" s="2" t="s">
        <v>28</v>
      </c>
      <c r="S3187" s="24" cm="1">
        <f t="array" ref="S3187">_xlfn.IFS(P3187&lt;5000, P3187*2%,  P3187&lt;25000, P3187*5%, P3187&lt;50000, P3187*7%, P3187&lt;10000, P3187*9%, P3187&lt;250000, P3187*12%, P3187&gt;=250000, P3187*15%)</f>
        <v>6.2</v>
      </c>
    </row>
    <row r="3188" spans="1:19" x14ac:dyDescent="0.3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>VLOOKUP(F3188,'Customer Info'!A:B,2,FALSE)</f>
        <v>Fred</v>
      </c>
      <c r="H3188" s="6" t="str">
        <f>VLOOKUP(F3188,'Customer Info'!A:C,3,FALSE)</f>
        <v>Hopkins</v>
      </c>
      <c r="I3188" s="6" t="str">
        <f>VLOOKUP(F3188,'Customer Info'!A:E,4,FALSE)</f>
        <v>Corporate</v>
      </c>
      <c r="J3188" s="2">
        <v>8160</v>
      </c>
      <c r="K3188" s="2">
        <v>7475</v>
      </c>
      <c r="L3188" s="2">
        <v>1</v>
      </c>
      <c r="M3188" s="7">
        <f t="shared" si="196"/>
        <v>7475</v>
      </c>
      <c r="N3188" s="7">
        <f t="shared" si="197"/>
        <v>8160</v>
      </c>
      <c r="O3188" s="2">
        <v>91</v>
      </c>
      <c r="P3188" s="8">
        <f t="shared" si="198"/>
        <v>8251</v>
      </c>
      <c r="Q3188" s="8">
        <f t="shared" si="199"/>
        <v>685</v>
      </c>
      <c r="R3188" s="2" t="s">
        <v>28</v>
      </c>
      <c r="S3188" s="24" cm="1">
        <f t="array" ref="S3188">_xlfn.IFS(P3188&lt;5000, P3188*2%,  P3188&lt;25000, P3188*5%, P3188&lt;50000, P3188*7%, P3188&lt;10000, P3188*9%, P3188&lt;250000, P3188*12%, P3188&gt;=250000, P3188*15%)</f>
        <v>412.55</v>
      </c>
    </row>
    <row r="3189" spans="1:19" x14ac:dyDescent="0.3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>VLOOKUP(F3189,'Customer Info'!A:B,2,FALSE)</f>
        <v>Thea</v>
      </c>
      <c r="H3189" s="6" t="str">
        <f>VLOOKUP(F3189,'Customer Info'!A:C,3,FALSE)</f>
        <v>Hudgings</v>
      </c>
      <c r="I3189" s="6" t="str">
        <f>VLOOKUP(F3189,'Customer Info'!A:E,4,FALSE)</f>
        <v>Consumer</v>
      </c>
      <c r="J3189" s="2">
        <v>1071</v>
      </c>
      <c r="K3189" s="2">
        <v>1010</v>
      </c>
      <c r="L3189" s="2">
        <v>5</v>
      </c>
      <c r="M3189" s="7">
        <f t="shared" si="196"/>
        <v>5050</v>
      </c>
      <c r="N3189" s="7">
        <f t="shared" si="197"/>
        <v>5355</v>
      </c>
      <c r="O3189" s="2">
        <v>30</v>
      </c>
      <c r="P3189" s="8">
        <f t="shared" si="198"/>
        <v>5385</v>
      </c>
      <c r="Q3189" s="8">
        <f t="shared" si="199"/>
        <v>305</v>
      </c>
      <c r="R3189" s="2" t="s">
        <v>28</v>
      </c>
      <c r="S3189" s="24" cm="1">
        <f t="array" ref="S3189">_xlfn.IFS(P3189&lt;5000, P3189*2%,  P3189&lt;25000, P3189*5%, P3189&lt;50000, P3189*7%, P3189&lt;10000, P3189*9%, P3189&lt;250000, P3189*12%, P3189&gt;=250000, P3189*15%)</f>
        <v>269.25</v>
      </c>
    </row>
    <row r="3190" spans="1:19" x14ac:dyDescent="0.3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>VLOOKUP(F3190,'Customer Info'!A:B,2,FALSE)</f>
        <v>Sonia</v>
      </c>
      <c r="H3190" s="6" t="str">
        <f>VLOOKUP(F3190,'Customer Info'!A:C,3,FALSE)</f>
        <v>Sunley</v>
      </c>
      <c r="I3190" s="6" t="str">
        <f>VLOOKUP(F3190,'Customer Info'!A:E,4,FALSE)</f>
        <v>Home Office</v>
      </c>
      <c r="J3190" s="2">
        <v>141</v>
      </c>
      <c r="K3190" s="2">
        <v>131</v>
      </c>
      <c r="L3190" s="2">
        <v>3</v>
      </c>
      <c r="M3190" s="7">
        <f t="shared" si="196"/>
        <v>393</v>
      </c>
      <c r="N3190" s="7">
        <f t="shared" si="197"/>
        <v>423</v>
      </c>
      <c r="O3190" s="2">
        <v>30</v>
      </c>
      <c r="P3190" s="8">
        <f t="shared" si="198"/>
        <v>453</v>
      </c>
      <c r="Q3190" s="8">
        <f t="shared" si="199"/>
        <v>30</v>
      </c>
      <c r="R3190" s="2" t="s">
        <v>28</v>
      </c>
      <c r="S3190" s="24" cm="1">
        <f t="array" ref="S3190">_xlfn.IFS(P3190&lt;5000, P3190*2%,  P3190&lt;25000, P3190*5%, P3190&lt;50000, P3190*7%, P3190&lt;10000, P3190*9%, P3190&lt;250000, P3190*12%, P3190&gt;=250000, P3190*15%)</f>
        <v>9.06</v>
      </c>
    </row>
    <row r="3191" spans="1:19" x14ac:dyDescent="0.3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>VLOOKUP(F3191,'Customer Info'!A:B,2,FALSE)</f>
        <v>Shaun</v>
      </c>
      <c r="H3191" s="6" t="str">
        <f>VLOOKUP(F3191,'Customer Info'!A:C,3,FALSE)</f>
        <v>Weien</v>
      </c>
      <c r="I3191" s="6" t="str">
        <f>VLOOKUP(F3191,'Customer Info'!A:E,4,FALSE)</f>
        <v>Consumer</v>
      </c>
      <c r="J3191" s="2">
        <v>681</v>
      </c>
      <c r="K3191" s="2">
        <v>642</v>
      </c>
      <c r="L3191" s="2">
        <v>1</v>
      </c>
      <c r="M3191" s="7">
        <f t="shared" si="196"/>
        <v>642</v>
      </c>
      <c r="N3191" s="7">
        <f t="shared" si="197"/>
        <v>681</v>
      </c>
      <c r="O3191" s="2">
        <v>53</v>
      </c>
      <c r="P3191" s="8">
        <f t="shared" si="198"/>
        <v>734</v>
      </c>
      <c r="Q3191" s="8">
        <f t="shared" si="199"/>
        <v>39</v>
      </c>
      <c r="R3191" s="2" t="s">
        <v>50</v>
      </c>
      <c r="S3191" s="24" cm="1">
        <f t="array" ref="S3191">_xlfn.IFS(P3191&lt;5000, P3191*2%,  P3191&lt;25000, P3191*5%, P3191&lt;50000, P3191*7%, P3191&lt;10000, P3191*9%, P3191&lt;250000, P3191*12%, P3191&gt;=250000, P3191*15%)</f>
        <v>14.68</v>
      </c>
    </row>
    <row r="3192" spans="1:19" x14ac:dyDescent="0.3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>VLOOKUP(F3192,'Customer Info'!A:B,2,FALSE)</f>
        <v>Andrew</v>
      </c>
      <c r="H3192" s="6" t="str">
        <f>VLOOKUP(F3192,'Customer Info'!A:C,3,FALSE)</f>
        <v>Gjertsen</v>
      </c>
      <c r="I3192" s="6" t="str">
        <f>VLOOKUP(F3192,'Customer Info'!A:E,4,FALSE)</f>
        <v>Consumer</v>
      </c>
      <c r="J3192" s="2">
        <v>8022</v>
      </c>
      <c r="K3192" s="2">
        <v>7868</v>
      </c>
      <c r="L3192" s="2">
        <v>4</v>
      </c>
      <c r="M3192" s="7">
        <f t="shared" si="196"/>
        <v>31472</v>
      </c>
      <c r="N3192" s="7">
        <f t="shared" si="197"/>
        <v>32088</v>
      </c>
      <c r="O3192" s="2">
        <v>91</v>
      </c>
      <c r="P3192" s="8">
        <f t="shared" si="198"/>
        <v>32179</v>
      </c>
      <c r="Q3192" s="8">
        <f t="shared" si="199"/>
        <v>616</v>
      </c>
      <c r="R3192" s="2" t="s">
        <v>28</v>
      </c>
      <c r="S3192" s="24" cm="1">
        <f t="array" ref="S3192">_xlfn.IFS(P3192&lt;5000, P3192*2%,  P3192&lt;25000, P3192*5%, P3192&lt;50000, P3192*7%, P3192&lt;10000, P3192*9%, P3192&lt;250000, P3192*12%, P3192&gt;=250000, P3192*15%)</f>
        <v>2252.5300000000002</v>
      </c>
    </row>
    <row r="3193" spans="1:19" x14ac:dyDescent="0.3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>VLOOKUP(F3193,'Customer Info'!A:B,2,FALSE)</f>
        <v>Brad</v>
      </c>
      <c r="H3193" s="6" t="str">
        <f>VLOOKUP(F3193,'Customer Info'!A:C,3,FALSE)</f>
        <v>Eason</v>
      </c>
      <c r="I3193" s="6" t="str">
        <f>VLOOKUP(F3193,'Customer Info'!A:E,4,FALSE)</f>
        <v>Corporate</v>
      </c>
      <c r="J3193" s="2">
        <v>825</v>
      </c>
      <c r="K3193" s="2">
        <v>793</v>
      </c>
      <c r="L3193" s="2">
        <v>1</v>
      </c>
      <c r="M3193" s="7">
        <f t="shared" si="196"/>
        <v>793</v>
      </c>
      <c r="N3193" s="7">
        <f t="shared" si="197"/>
        <v>825</v>
      </c>
      <c r="O3193" s="2">
        <v>84</v>
      </c>
      <c r="P3193" s="8">
        <f t="shared" si="198"/>
        <v>909</v>
      </c>
      <c r="Q3193" s="8">
        <f t="shared" si="199"/>
        <v>32</v>
      </c>
      <c r="R3193" s="2" t="s">
        <v>28</v>
      </c>
      <c r="S3193" s="24" cm="1">
        <f t="array" ref="S3193">_xlfn.IFS(P3193&lt;5000, P3193*2%,  P3193&lt;25000, P3193*5%, P3193&lt;50000, P3193*7%, P3193&lt;10000, P3193*9%, P3193&lt;250000, P3193*12%, P3193&gt;=250000, P3193*15%)</f>
        <v>18.18</v>
      </c>
    </row>
    <row r="3194" spans="1:19" x14ac:dyDescent="0.3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>VLOOKUP(F3194,'Customer Info'!A:B,2,FALSE)</f>
        <v>Laurel</v>
      </c>
      <c r="H3194" s="6" t="str">
        <f>VLOOKUP(F3194,'Customer Info'!A:C,3,FALSE)</f>
        <v>Workman</v>
      </c>
      <c r="I3194" s="6" t="str">
        <f>VLOOKUP(F3194,'Customer Info'!A:E,4,FALSE)</f>
        <v>Corporate</v>
      </c>
      <c r="J3194" s="2">
        <v>1574</v>
      </c>
      <c r="K3194" s="2">
        <v>1375</v>
      </c>
      <c r="L3194" s="2">
        <v>3</v>
      </c>
      <c r="M3194" s="7">
        <f t="shared" si="196"/>
        <v>4125</v>
      </c>
      <c r="N3194" s="7">
        <f t="shared" si="197"/>
        <v>4722</v>
      </c>
      <c r="O3194" s="2">
        <v>92</v>
      </c>
      <c r="P3194" s="8">
        <f t="shared" si="198"/>
        <v>4814</v>
      </c>
      <c r="Q3194" s="8">
        <f t="shared" si="199"/>
        <v>597</v>
      </c>
      <c r="R3194" s="2" t="s">
        <v>50</v>
      </c>
      <c r="S3194" s="24" cm="1">
        <f t="array" ref="S3194">_xlfn.IFS(P3194&lt;5000, P3194*2%,  P3194&lt;25000, P3194*5%, P3194&lt;50000, P3194*7%, P3194&lt;10000, P3194*9%, P3194&lt;250000, P3194*12%, P3194&gt;=250000, P3194*15%)</f>
        <v>96.28</v>
      </c>
    </row>
    <row r="3195" spans="1:19" x14ac:dyDescent="0.3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>VLOOKUP(F3195,'Customer Info'!A:B,2,FALSE)</f>
        <v>Matt</v>
      </c>
      <c r="H3195" s="6" t="str">
        <f>VLOOKUP(F3195,'Customer Info'!A:C,3,FALSE)</f>
        <v>Collins</v>
      </c>
      <c r="I3195" s="6" t="str">
        <f>VLOOKUP(F3195,'Customer Info'!A:E,4,FALSE)</f>
        <v>Corporate</v>
      </c>
      <c r="J3195" s="2">
        <v>1405</v>
      </c>
      <c r="K3195" s="2">
        <v>1287</v>
      </c>
      <c r="L3195" s="2">
        <v>3</v>
      </c>
      <c r="M3195" s="7">
        <f t="shared" si="196"/>
        <v>3861</v>
      </c>
      <c r="N3195" s="7">
        <f t="shared" si="197"/>
        <v>4215</v>
      </c>
      <c r="O3195" s="2">
        <v>74</v>
      </c>
      <c r="P3195" s="8">
        <f t="shared" si="198"/>
        <v>4289</v>
      </c>
      <c r="Q3195" s="8">
        <f t="shared" si="199"/>
        <v>354</v>
      </c>
      <c r="R3195" s="2" t="s">
        <v>56</v>
      </c>
      <c r="S3195" s="24" cm="1">
        <f t="array" ref="S3195">_xlfn.IFS(P3195&lt;5000, P3195*2%,  P3195&lt;25000, P3195*5%, P3195&lt;50000, P3195*7%, P3195&lt;10000, P3195*9%, P3195&lt;250000, P3195*12%, P3195&gt;=250000, P3195*15%)</f>
        <v>85.78</v>
      </c>
    </row>
    <row r="3196" spans="1:19" x14ac:dyDescent="0.3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>VLOOKUP(F3196,'Customer Info'!A:B,2,FALSE)</f>
        <v>Tamara</v>
      </c>
      <c r="H3196" s="6" t="str">
        <f>VLOOKUP(F3196,'Customer Info'!A:C,3,FALSE)</f>
        <v>Chand</v>
      </c>
      <c r="I3196" s="6" t="str">
        <f>VLOOKUP(F3196,'Customer Info'!A:E,4,FALSE)</f>
        <v>Corporate</v>
      </c>
      <c r="J3196" s="2">
        <v>456</v>
      </c>
      <c r="K3196" s="2">
        <v>430</v>
      </c>
      <c r="L3196" s="2">
        <v>5</v>
      </c>
      <c r="M3196" s="7">
        <f t="shared" si="196"/>
        <v>2150</v>
      </c>
      <c r="N3196" s="7">
        <f t="shared" si="197"/>
        <v>2280</v>
      </c>
      <c r="O3196" s="2">
        <v>62</v>
      </c>
      <c r="P3196" s="8">
        <f t="shared" si="198"/>
        <v>2342</v>
      </c>
      <c r="Q3196" s="8">
        <f t="shared" si="199"/>
        <v>130</v>
      </c>
      <c r="R3196" s="2" t="s">
        <v>26</v>
      </c>
      <c r="S3196" s="24" cm="1">
        <f t="array" ref="S3196">_xlfn.IFS(P3196&lt;5000, P3196*2%,  P3196&lt;25000, P3196*5%, P3196&lt;50000, P3196*7%, P3196&lt;10000, P3196*9%, P3196&lt;250000, P3196*12%, P3196&gt;=250000, P3196*15%)</f>
        <v>46.84</v>
      </c>
    </row>
    <row r="3197" spans="1:19" x14ac:dyDescent="0.3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>VLOOKUP(F3197,'Customer Info'!A:B,2,FALSE)</f>
        <v>Duane</v>
      </c>
      <c r="H3197" s="6" t="str">
        <f>VLOOKUP(F3197,'Customer Info'!A:C,3,FALSE)</f>
        <v>Benoit</v>
      </c>
      <c r="I3197" s="6" t="str">
        <f>VLOOKUP(F3197,'Customer Info'!A:E,4,FALSE)</f>
        <v>Consumer</v>
      </c>
      <c r="J3197" s="2">
        <v>691</v>
      </c>
      <c r="K3197" s="2">
        <v>627</v>
      </c>
      <c r="L3197" s="2">
        <v>1</v>
      </c>
      <c r="M3197" s="7">
        <f t="shared" si="196"/>
        <v>627</v>
      </c>
      <c r="N3197" s="7">
        <f t="shared" si="197"/>
        <v>691</v>
      </c>
      <c r="O3197" s="2">
        <v>94</v>
      </c>
      <c r="P3197" s="8">
        <f t="shared" si="198"/>
        <v>785</v>
      </c>
      <c r="Q3197" s="8">
        <f t="shared" si="199"/>
        <v>64</v>
      </c>
      <c r="R3197" s="2" t="s">
        <v>50</v>
      </c>
      <c r="S3197" s="24" cm="1">
        <f t="array" ref="S3197">_xlfn.IFS(P3197&lt;5000, P3197*2%,  P3197&lt;25000, P3197*5%, P3197&lt;50000, P3197*7%, P3197&lt;10000, P3197*9%, P3197&lt;250000, P3197*12%, P3197&gt;=250000, P3197*15%)</f>
        <v>15.700000000000001</v>
      </c>
    </row>
    <row r="3198" spans="1:19" x14ac:dyDescent="0.3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>VLOOKUP(F3198,'Customer Info'!A:B,2,FALSE)</f>
        <v>Alejandro</v>
      </c>
      <c r="H3198" s="6" t="str">
        <f>VLOOKUP(F3198,'Customer Info'!A:C,3,FALSE)</f>
        <v>Grove</v>
      </c>
      <c r="I3198" s="6" t="str">
        <f>VLOOKUP(F3198,'Customer Info'!A:E,4,FALSE)</f>
        <v>Consumer</v>
      </c>
      <c r="J3198" s="2">
        <v>900</v>
      </c>
      <c r="K3198" s="2">
        <v>834</v>
      </c>
      <c r="L3198" s="2">
        <v>3</v>
      </c>
      <c r="M3198" s="7">
        <f t="shared" si="196"/>
        <v>2502</v>
      </c>
      <c r="N3198" s="7">
        <f t="shared" si="197"/>
        <v>2700</v>
      </c>
      <c r="O3198" s="2">
        <v>87</v>
      </c>
      <c r="P3198" s="8">
        <f t="shared" si="198"/>
        <v>2787</v>
      </c>
      <c r="Q3198" s="8">
        <f t="shared" si="199"/>
        <v>198</v>
      </c>
      <c r="R3198" s="2" t="s">
        <v>26</v>
      </c>
      <c r="S3198" s="24" cm="1">
        <f t="array" ref="S3198">_xlfn.IFS(P3198&lt;5000, P3198*2%,  P3198&lt;25000, P3198*5%, P3198&lt;50000, P3198*7%, P3198&lt;10000, P3198*9%, P3198&lt;250000, P3198*12%, P3198&gt;=250000, P3198*15%)</f>
        <v>55.74</v>
      </c>
    </row>
    <row r="3199" spans="1:19" x14ac:dyDescent="0.3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>VLOOKUP(F3199,'Customer Info'!A:B,2,FALSE)</f>
        <v>Michelle</v>
      </c>
      <c r="H3199" s="6" t="str">
        <f>VLOOKUP(F3199,'Customer Info'!A:C,3,FALSE)</f>
        <v>Arnett</v>
      </c>
      <c r="I3199" s="6" t="str">
        <f>VLOOKUP(F3199,'Customer Info'!A:E,4,FALSE)</f>
        <v>Consumer</v>
      </c>
      <c r="J3199" s="2">
        <v>3176</v>
      </c>
      <c r="K3199" s="2">
        <v>3116</v>
      </c>
      <c r="L3199" s="2">
        <v>2</v>
      </c>
      <c r="M3199" s="7">
        <f t="shared" si="196"/>
        <v>6232</v>
      </c>
      <c r="N3199" s="7">
        <f t="shared" si="197"/>
        <v>6352</v>
      </c>
      <c r="O3199" s="2">
        <v>78</v>
      </c>
      <c r="P3199" s="8">
        <f t="shared" si="198"/>
        <v>6430</v>
      </c>
      <c r="Q3199" s="8">
        <f t="shared" si="199"/>
        <v>120</v>
      </c>
      <c r="R3199" s="2" t="s">
        <v>28</v>
      </c>
      <c r="S3199" s="24" cm="1">
        <f t="array" ref="S3199">_xlfn.IFS(P3199&lt;5000, P3199*2%,  P3199&lt;25000, P3199*5%, P3199&lt;50000, P3199*7%, P3199&lt;10000, P3199*9%, P3199&lt;250000, P3199*12%, P3199&gt;=250000, P3199*15%)</f>
        <v>321.5</v>
      </c>
    </row>
    <row r="3200" spans="1:19" x14ac:dyDescent="0.3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>VLOOKUP(F3200,'Customer Info'!A:B,2,FALSE)</f>
        <v>Alejandro</v>
      </c>
      <c r="H3200" s="6" t="str">
        <f>VLOOKUP(F3200,'Customer Info'!A:C,3,FALSE)</f>
        <v>Ballentine</v>
      </c>
      <c r="I3200" s="6" t="str">
        <f>VLOOKUP(F3200,'Customer Info'!A:E,4,FALSE)</f>
        <v>Consumer</v>
      </c>
      <c r="J3200" s="2">
        <v>1528</v>
      </c>
      <c r="K3200" s="2">
        <v>1348</v>
      </c>
      <c r="L3200" s="2">
        <v>2</v>
      </c>
      <c r="M3200" s="7">
        <f t="shared" si="196"/>
        <v>2696</v>
      </c>
      <c r="N3200" s="7">
        <f t="shared" si="197"/>
        <v>3056</v>
      </c>
      <c r="O3200" s="2">
        <v>62</v>
      </c>
      <c r="P3200" s="8">
        <f t="shared" si="198"/>
        <v>3118</v>
      </c>
      <c r="Q3200" s="8">
        <f t="shared" si="199"/>
        <v>360</v>
      </c>
      <c r="R3200" s="2" t="s">
        <v>26</v>
      </c>
      <c r="S3200" s="24" cm="1">
        <f t="array" ref="S3200">_xlfn.IFS(P3200&lt;5000, P3200*2%,  P3200&lt;25000, P3200*5%, P3200&lt;50000, P3200*7%, P3200&lt;10000, P3200*9%, P3200&lt;250000, P3200*12%, P3200&gt;=250000, P3200*15%)</f>
        <v>62.36</v>
      </c>
    </row>
    <row r="3201" spans="1:19" x14ac:dyDescent="0.3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>VLOOKUP(F3201,'Customer Info'!A:B,2,FALSE)</f>
        <v>Kristen</v>
      </c>
      <c r="H3201" s="6" t="str">
        <f>VLOOKUP(F3201,'Customer Info'!A:C,3,FALSE)</f>
        <v>Hastings</v>
      </c>
      <c r="I3201" s="6" t="str">
        <f>VLOOKUP(F3201,'Customer Info'!A:E,4,FALSE)</f>
        <v>Corporate</v>
      </c>
      <c r="J3201" s="2">
        <v>183</v>
      </c>
      <c r="K3201" s="2">
        <v>168</v>
      </c>
      <c r="L3201" s="2">
        <v>9</v>
      </c>
      <c r="M3201" s="7">
        <f t="shared" si="196"/>
        <v>1512</v>
      </c>
      <c r="N3201" s="7">
        <f t="shared" si="197"/>
        <v>1647</v>
      </c>
      <c r="O3201" s="2">
        <v>30</v>
      </c>
      <c r="P3201" s="8">
        <f t="shared" si="198"/>
        <v>1677</v>
      </c>
      <c r="Q3201" s="8">
        <f t="shared" si="199"/>
        <v>135</v>
      </c>
      <c r="R3201" s="2" t="s">
        <v>50</v>
      </c>
      <c r="S3201" s="24" cm="1">
        <f t="array" ref="S3201">_xlfn.IFS(P3201&lt;5000, P3201*2%,  P3201&lt;25000, P3201*5%, P3201&lt;50000, P3201*7%, P3201&lt;10000, P3201*9%, P3201&lt;250000, P3201*12%, P3201&gt;=250000, P3201*15%)</f>
        <v>33.54</v>
      </c>
    </row>
    <row r="3202" spans="1:19" x14ac:dyDescent="0.3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>VLOOKUP(F3202,'Customer Info'!A:B,2,FALSE)</f>
        <v>Sanjit</v>
      </c>
      <c r="H3202" s="6" t="str">
        <f>VLOOKUP(F3202,'Customer Info'!A:C,3,FALSE)</f>
        <v>Jacobs</v>
      </c>
      <c r="I3202" s="6" t="str">
        <f>VLOOKUP(F3202,'Customer Info'!A:E,4,FALSE)</f>
        <v>Corporate</v>
      </c>
      <c r="J3202" s="2">
        <v>1447</v>
      </c>
      <c r="K3202" s="2">
        <v>1326</v>
      </c>
      <c r="L3202" s="2">
        <v>1</v>
      </c>
      <c r="M3202" s="7">
        <f t="shared" si="196"/>
        <v>1326</v>
      </c>
      <c r="N3202" s="7">
        <f t="shared" si="197"/>
        <v>1447</v>
      </c>
      <c r="O3202" s="2">
        <v>32</v>
      </c>
      <c r="P3202" s="8">
        <f t="shared" si="198"/>
        <v>1479</v>
      </c>
      <c r="Q3202" s="8">
        <f t="shared" si="199"/>
        <v>121</v>
      </c>
      <c r="R3202" s="2" t="s">
        <v>28</v>
      </c>
      <c r="S3202" s="24" cm="1">
        <f t="array" ref="S3202">_xlfn.IFS(P3202&lt;5000, P3202*2%,  P3202&lt;25000, P3202*5%, P3202&lt;50000, P3202*7%, P3202&lt;10000, P3202*9%, P3202&lt;250000, P3202*12%, P3202&gt;=250000, P3202*15%)</f>
        <v>29.580000000000002</v>
      </c>
    </row>
    <row r="3203" spans="1:19" x14ac:dyDescent="0.3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>VLOOKUP(F3203,'Customer Info'!A:B,2,FALSE)</f>
        <v>Gary</v>
      </c>
      <c r="H3203" s="6" t="str">
        <f>VLOOKUP(F3203,'Customer Info'!A:C,3,FALSE)</f>
        <v>Hansen</v>
      </c>
      <c r="I3203" s="6" t="str">
        <f>VLOOKUP(F3203,'Customer Info'!A:E,4,FALSE)</f>
        <v>Consumer</v>
      </c>
      <c r="J3203" s="2">
        <v>1601</v>
      </c>
      <c r="K3203" s="2">
        <v>1510</v>
      </c>
      <c r="L3203" s="2">
        <v>1</v>
      </c>
      <c r="M3203" s="7">
        <f t="shared" si="196"/>
        <v>1510</v>
      </c>
      <c r="N3203" s="7">
        <f t="shared" si="197"/>
        <v>1601</v>
      </c>
      <c r="O3203" s="2">
        <v>29</v>
      </c>
      <c r="P3203" s="8">
        <f t="shared" si="198"/>
        <v>1630</v>
      </c>
      <c r="Q3203" s="8">
        <f t="shared" si="199"/>
        <v>91</v>
      </c>
      <c r="R3203" s="2" t="s">
        <v>28</v>
      </c>
      <c r="S3203" s="24" cm="1">
        <f t="array" ref="S3203">_xlfn.IFS(P3203&lt;5000, P3203*2%,  P3203&lt;25000, P3203*5%, P3203&lt;50000, P3203*7%, P3203&lt;10000, P3203*9%, P3203&lt;250000, P3203*12%, P3203&gt;=250000, P3203*15%)</f>
        <v>32.6</v>
      </c>
    </row>
    <row r="3204" spans="1:19" x14ac:dyDescent="0.3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>VLOOKUP(F3204,'Customer Info'!A:B,2,FALSE)</f>
        <v>John</v>
      </c>
      <c r="H3204" s="6" t="str">
        <f>VLOOKUP(F3204,'Customer Info'!A:C,3,FALSE)</f>
        <v>Castell</v>
      </c>
      <c r="I3204" s="6" t="str">
        <f>VLOOKUP(F3204,'Customer Info'!A:E,4,FALSE)</f>
        <v>Home Office</v>
      </c>
      <c r="J3204" s="2">
        <v>695</v>
      </c>
      <c r="K3204" s="2">
        <v>661</v>
      </c>
      <c r="L3204" s="2">
        <v>3</v>
      </c>
      <c r="M3204" s="7">
        <f t="shared" si="196"/>
        <v>1983</v>
      </c>
      <c r="N3204" s="7">
        <f t="shared" si="197"/>
        <v>2085</v>
      </c>
      <c r="O3204" s="2">
        <v>38</v>
      </c>
      <c r="P3204" s="8">
        <f t="shared" si="198"/>
        <v>2123</v>
      </c>
      <c r="Q3204" s="8">
        <f t="shared" si="199"/>
        <v>102</v>
      </c>
      <c r="R3204" s="2" t="s">
        <v>28</v>
      </c>
      <c r="S3204" s="24" cm="1">
        <f t="array" ref="S3204">_xlfn.IFS(P3204&lt;5000, P3204*2%,  P3204&lt;25000, P3204*5%, P3204&lt;50000, P3204*7%, P3204&lt;10000, P3204*9%, P3204&lt;250000, P3204*12%, P3204&gt;=250000, P3204*15%)</f>
        <v>42.46</v>
      </c>
    </row>
    <row r="3205" spans="1:19" x14ac:dyDescent="0.3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>VLOOKUP(F3205,'Customer Info'!A:B,2,FALSE)</f>
        <v>Laurel</v>
      </c>
      <c r="H3205" s="6" t="str">
        <f>VLOOKUP(F3205,'Customer Info'!A:C,3,FALSE)</f>
        <v>Workman</v>
      </c>
      <c r="I3205" s="6" t="str">
        <f>VLOOKUP(F3205,'Customer Info'!A:E,4,FALSE)</f>
        <v>Consumer</v>
      </c>
      <c r="J3205" s="2">
        <v>194</v>
      </c>
      <c r="K3205" s="2">
        <v>176</v>
      </c>
      <c r="L3205" s="2">
        <v>4</v>
      </c>
      <c r="M3205" s="7">
        <f t="shared" si="196"/>
        <v>704</v>
      </c>
      <c r="N3205" s="7">
        <f t="shared" si="197"/>
        <v>776</v>
      </c>
      <c r="O3205" s="2">
        <v>30</v>
      </c>
      <c r="P3205" s="8">
        <f t="shared" si="198"/>
        <v>806</v>
      </c>
      <c r="Q3205" s="8">
        <f t="shared" si="199"/>
        <v>72</v>
      </c>
      <c r="R3205" s="2" t="s">
        <v>28</v>
      </c>
      <c r="S3205" s="24" cm="1">
        <f t="array" ref="S3205">_xlfn.IFS(P3205&lt;5000, P3205*2%,  P3205&lt;25000, P3205*5%, P3205&lt;50000, P3205*7%, P3205&lt;10000, P3205*9%, P3205&lt;250000, P3205*12%, P3205&gt;=250000, P3205*15%)</f>
        <v>16.12</v>
      </c>
    </row>
    <row r="3206" spans="1:19" x14ac:dyDescent="0.3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>VLOOKUP(F3206,'Customer Info'!A:B,2,FALSE)</f>
        <v>Sheri</v>
      </c>
      <c r="H3206" s="6" t="str">
        <f>VLOOKUP(F3206,'Customer Info'!A:C,3,FALSE)</f>
        <v>Gordon</v>
      </c>
      <c r="I3206" s="6" t="str">
        <f>VLOOKUP(F3206,'Customer Info'!A:E,4,FALSE)</f>
        <v>Corporate</v>
      </c>
      <c r="J3206" s="2">
        <v>170</v>
      </c>
      <c r="K3206" s="2">
        <v>160</v>
      </c>
      <c r="L3206" s="2">
        <v>1</v>
      </c>
      <c r="M3206" s="7">
        <f t="shared" si="196"/>
        <v>160</v>
      </c>
      <c r="N3206" s="7">
        <f t="shared" si="197"/>
        <v>170</v>
      </c>
      <c r="O3206" s="2">
        <v>30</v>
      </c>
      <c r="P3206" s="8">
        <f t="shared" si="198"/>
        <v>200</v>
      </c>
      <c r="Q3206" s="8">
        <f t="shared" si="199"/>
        <v>10</v>
      </c>
      <c r="R3206" s="2" t="s">
        <v>26</v>
      </c>
      <c r="S3206" s="24" cm="1">
        <f t="array" ref="S3206">_xlfn.IFS(P3206&lt;5000, P3206*2%,  P3206&lt;25000, P3206*5%, P3206&lt;50000, P3206*7%, P3206&lt;10000, P3206*9%, P3206&lt;250000, P3206*12%, P3206&gt;=250000, P3206*15%)</f>
        <v>4</v>
      </c>
    </row>
    <row r="3207" spans="1:19" x14ac:dyDescent="0.3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>VLOOKUP(F3207,'Customer Info'!A:B,2,FALSE)</f>
        <v>Alan</v>
      </c>
      <c r="H3207" s="6" t="str">
        <f>VLOOKUP(F3207,'Customer Info'!A:C,3,FALSE)</f>
        <v>Shonely</v>
      </c>
      <c r="I3207" s="6" t="str">
        <f>VLOOKUP(F3207,'Customer Info'!A:E,4,FALSE)</f>
        <v>Corporate</v>
      </c>
      <c r="J3207" s="2">
        <v>5909</v>
      </c>
      <c r="K3207" s="2">
        <v>5528</v>
      </c>
      <c r="L3207" s="2">
        <v>4</v>
      </c>
      <c r="M3207" s="7">
        <f t="shared" si="196"/>
        <v>22112</v>
      </c>
      <c r="N3207" s="7">
        <f t="shared" si="197"/>
        <v>23636</v>
      </c>
      <c r="O3207" s="2">
        <v>71</v>
      </c>
      <c r="P3207" s="8">
        <f t="shared" si="198"/>
        <v>23707</v>
      </c>
      <c r="Q3207" s="8">
        <f t="shared" si="199"/>
        <v>1524</v>
      </c>
      <c r="R3207" s="2" t="s">
        <v>28</v>
      </c>
      <c r="S3207" s="24" cm="1">
        <f t="array" ref="S3207">_xlfn.IFS(P3207&lt;5000, P3207*2%,  P3207&lt;25000, P3207*5%, P3207&lt;50000, P3207*7%, P3207&lt;10000, P3207*9%, P3207&lt;250000, P3207*12%, P3207&gt;=250000, P3207*15%)</f>
        <v>1185.3500000000001</v>
      </c>
    </row>
    <row r="3208" spans="1:19" x14ac:dyDescent="0.3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>VLOOKUP(F3208,'Customer Info'!A:B,2,FALSE)</f>
        <v>Michelle</v>
      </c>
      <c r="H3208" s="6" t="str">
        <f>VLOOKUP(F3208,'Customer Info'!A:C,3,FALSE)</f>
        <v>Tran</v>
      </c>
      <c r="I3208" s="6" t="str">
        <f>VLOOKUP(F3208,'Customer Info'!A:E,4,FALSE)</f>
        <v>Home Office</v>
      </c>
      <c r="J3208" s="2">
        <v>25658</v>
      </c>
      <c r="K3208" s="2">
        <v>24466</v>
      </c>
      <c r="L3208" s="2">
        <v>11</v>
      </c>
      <c r="M3208" s="7">
        <f t="shared" si="196"/>
        <v>269126</v>
      </c>
      <c r="N3208" s="7">
        <f t="shared" si="197"/>
        <v>282238</v>
      </c>
      <c r="O3208" s="2">
        <v>37</v>
      </c>
      <c r="P3208" s="8">
        <f t="shared" si="198"/>
        <v>282275</v>
      </c>
      <c r="Q3208" s="8">
        <f t="shared" si="199"/>
        <v>13112</v>
      </c>
      <c r="R3208" s="2" t="s">
        <v>28</v>
      </c>
      <c r="S3208" s="24" cm="1">
        <f t="array" ref="S3208">_xlfn.IFS(P3208&lt;5000, P3208*2%,  P3208&lt;25000, P3208*5%, P3208&lt;50000, P3208*7%, P3208&lt;10000, P3208*9%, P3208&lt;250000, P3208*12%, P3208&gt;=250000, P3208*15%)</f>
        <v>42341.25</v>
      </c>
    </row>
    <row r="3209" spans="1:19" x14ac:dyDescent="0.3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>VLOOKUP(F3209,'Customer Info'!A:B,2,FALSE)</f>
        <v>Harold</v>
      </c>
      <c r="H3209" s="6" t="str">
        <f>VLOOKUP(F3209,'Customer Info'!A:C,3,FALSE)</f>
        <v>Pawlan</v>
      </c>
      <c r="I3209" s="6" t="str">
        <f>VLOOKUP(F3209,'Customer Info'!A:E,4,FALSE)</f>
        <v>Consumer</v>
      </c>
      <c r="J3209" s="2">
        <v>206</v>
      </c>
      <c r="K3209" s="2">
        <v>189</v>
      </c>
      <c r="L3209" s="2">
        <v>5</v>
      </c>
      <c r="M3209" s="7">
        <f t="shared" si="196"/>
        <v>945</v>
      </c>
      <c r="N3209" s="7">
        <f t="shared" si="197"/>
        <v>1030</v>
      </c>
      <c r="O3209" s="2">
        <v>75</v>
      </c>
      <c r="P3209" s="8">
        <f t="shared" si="198"/>
        <v>1105</v>
      </c>
      <c r="Q3209" s="8">
        <f t="shared" si="199"/>
        <v>85</v>
      </c>
      <c r="R3209" s="2" t="s">
        <v>56</v>
      </c>
      <c r="S3209" s="24" cm="1">
        <f t="array" ref="S3209">_xlfn.IFS(P3209&lt;5000, P3209*2%,  P3209&lt;25000, P3209*5%, P3209&lt;50000, P3209*7%, P3209&lt;10000, P3209*9%, P3209&lt;250000, P3209*12%, P3209&gt;=250000, P3209*15%)</f>
        <v>22.1</v>
      </c>
    </row>
    <row r="3210" spans="1:19" x14ac:dyDescent="0.3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>VLOOKUP(F3210,'Customer Info'!A:B,2,FALSE)</f>
        <v>Hunter</v>
      </c>
      <c r="H3210" s="6" t="str">
        <f>VLOOKUP(F3210,'Customer Info'!A:C,3,FALSE)</f>
        <v>Lopez</v>
      </c>
      <c r="I3210" s="6" t="str">
        <f>VLOOKUP(F3210,'Customer Info'!A:E,4,FALSE)</f>
        <v>Corporate</v>
      </c>
      <c r="J3210" s="2">
        <v>1332</v>
      </c>
      <c r="K3210" s="2">
        <v>1209</v>
      </c>
      <c r="L3210" s="2">
        <v>4</v>
      </c>
      <c r="M3210" s="7">
        <f t="shared" si="196"/>
        <v>4836</v>
      </c>
      <c r="N3210" s="7">
        <f t="shared" si="197"/>
        <v>5328</v>
      </c>
      <c r="O3210" s="2">
        <v>84</v>
      </c>
      <c r="P3210" s="8">
        <f t="shared" si="198"/>
        <v>5412</v>
      </c>
      <c r="Q3210" s="8">
        <f t="shared" si="199"/>
        <v>492</v>
      </c>
      <c r="R3210" s="2" t="s">
        <v>50</v>
      </c>
      <c r="S3210" s="24" cm="1">
        <f t="array" ref="S3210">_xlfn.IFS(P3210&lt;5000, P3210*2%,  P3210&lt;25000, P3210*5%, P3210&lt;50000, P3210*7%, P3210&lt;10000, P3210*9%, P3210&lt;250000, P3210*12%, P3210&gt;=250000, P3210*15%)</f>
        <v>270.60000000000002</v>
      </c>
    </row>
    <row r="3211" spans="1:19" x14ac:dyDescent="0.3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>VLOOKUP(F3211,'Customer Info'!A:B,2,FALSE)</f>
        <v>Ken</v>
      </c>
      <c r="H3211" s="6" t="str">
        <f>VLOOKUP(F3211,'Customer Info'!A:C,3,FALSE)</f>
        <v>Heidel</v>
      </c>
      <c r="I3211" s="6" t="str">
        <f>VLOOKUP(F3211,'Customer Info'!A:E,4,FALSE)</f>
        <v>Consumer</v>
      </c>
      <c r="J3211" s="2">
        <v>4443</v>
      </c>
      <c r="K3211" s="2">
        <v>4079</v>
      </c>
      <c r="L3211" s="2">
        <v>4</v>
      </c>
      <c r="M3211" s="7">
        <f t="shared" ref="M3211:M3274" si="200">K3211*L3211</f>
        <v>16316</v>
      </c>
      <c r="N3211" s="7">
        <f t="shared" ref="N3211:N3274" si="201">J3211*L3211</f>
        <v>17772</v>
      </c>
      <c r="O3211" s="2">
        <v>79</v>
      </c>
      <c r="P3211" s="8">
        <f t="shared" ref="P3211:P3274" si="202">N3211+O3211</f>
        <v>17851</v>
      </c>
      <c r="Q3211" s="8">
        <f t="shared" ref="Q3211:Q3274" si="203">N3211-M3211</f>
        <v>1456</v>
      </c>
      <c r="R3211" s="2" t="s">
        <v>28</v>
      </c>
      <c r="S3211" s="24" cm="1">
        <f t="array" ref="S3211">_xlfn.IFS(P3211&lt;5000, P3211*2%,  P3211&lt;25000, P3211*5%, P3211&lt;50000, P3211*7%, P3211&lt;10000, P3211*9%, P3211&lt;250000, P3211*12%, P3211&gt;=250000, P3211*15%)</f>
        <v>892.55000000000007</v>
      </c>
    </row>
    <row r="3212" spans="1:19" x14ac:dyDescent="0.3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>VLOOKUP(F3212,'Customer Info'!A:B,2,FALSE)</f>
        <v>Sonia</v>
      </c>
      <c r="H3212" s="6" t="str">
        <f>VLOOKUP(F3212,'Customer Info'!A:C,3,FALSE)</f>
        <v>Sunley</v>
      </c>
      <c r="I3212" s="6" t="str">
        <f>VLOOKUP(F3212,'Customer Info'!A:E,4,FALSE)</f>
        <v>Home Office</v>
      </c>
      <c r="J3212" s="2">
        <v>1017</v>
      </c>
      <c r="K3212" s="2">
        <v>950</v>
      </c>
      <c r="L3212" s="2">
        <v>4</v>
      </c>
      <c r="M3212" s="7">
        <f t="shared" si="200"/>
        <v>3800</v>
      </c>
      <c r="N3212" s="7">
        <f t="shared" si="201"/>
        <v>4068</v>
      </c>
      <c r="O3212" s="2">
        <v>41</v>
      </c>
      <c r="P3212" s="8">
        <f t="shared" si="202"/>
        <v>4109</v>
      </c>
      <c r="Q3212" s="8">
        <f t="shared" si="203"/>
        <v>268</v>
      </c>
      <c r="R3212" s="2" t="s">
        <v>28</v>
      </c>
      <c r="S3212" s="24" cm="1">
        <f t="array" ref="S3212">_xlfn.IFS(P3212&lt;5000, P3212*2%,  P3212&lt;25000, P3212*5%, P3212&lt;50000, P3212*7%, P3212&lt;10000, P3212*9%, P3212&lt;250000, P3212*12%, P3212&gt;=250000, P3212*15%)</f>
        <v>82.18</v>
      </c>
    </row>
    <row r="3213" spans="1:19" x14ac:dyDescent="0.3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>VLOOKUP(F3213,'Customer Info'!A:B,2,FALSE)</f>
        <v>Eugene</v>
      </c>
      <c r="H3213" s="6" t="str">
        <f>VLOOKUP(F3213,'Customer Info'!A:C,3,FALSE)</f>
        <v>Hildebrand</v>
      </c>
      <c r="I3213" s="6" t="str">
        <f>VLOOKUP(F3213,'Customer Info'!A:E,4,FALSE)</f>
        <v>Consumer</v>
      </c>
      <c r="J3213" s="2">
        <v>5909</v>
      </c>
      <c r="K3213" s="2">
        <v>5528</v>
      </c>
      <c r="L3213" s="2">
        <v>2</v>
      </c>
      <c r="M3213" s="7">
        <f t="shared" si="200"/>
        <v>11056</v>
      </c>
      <c r="N3213" s="7">
        <f t="shared" si="201"/>
        <v>11818</v>
      </c>
      <c r="O3213" s="2">
        <v>47</v>
      </c>
      <c r="P3213" s="8">
        <f t="shared" si="202"/>
        <v>11865</v>
      </c>
      <c r="Q3213" s="8">
        <f t="shared" si="203"/>
        <v>762</v>
      </c>
      <c r="R3213" s="2" t="s">
        <v>28</v>
      </c>
      <c r="S3213" s="24" cm="1">
        <f t="array" ref="S3213">_xlfn.IFS(P3213&lt;5000, P3213*2%,  P3213&lt;25000, P3213*5%, P3213&lt;50000, P3213*7%, P3213&lt;10000, P3213*9%, P3213&lt;250000, P3213*12%, P3213&gt;=250000, P3213*15%)</f>
        <v>593.25</v>
      </c>
    </row>
    <row r="3214" spans="1:19" x14ac:dyDescent="0.3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>VLOOKUP(F3214,'Customer Info'!A:B,2,FALSE)</f>
        <v>Rachel</v>
      </c>
      <c r="H3214" s="6" t="str">
        <f>VLOOKUP(F3214,'Customer Info'!A:C,3,FALSE)</f>
        <v>Payne</v>
      </c>
      <c r="I3214" s="6" t="str">
        <f>VLOOKUP(F3214,'Customer Info'!A:E,4,FALSE)</f>
        <v>Consumer</v>
      </c>
      <c r="J3214" s="2">
        <v>2526</v>
      </c>
      <c r="K3214" s="2">
        <v>2408</v>
      </c>
      <c r="L3214" s="2">
        <v>5</v>
      </c>
      <c r="M3214" s="7">
        <f t="shared" si="200"/>
        <v>12040</v>
      </c>
      <c r="N3214" s="7">
        <f t="shared" si="201"/>
        <v>12630</v>
      </c>
      <c r="O3214" s="2">
        <v>89</v>
      </c>
      <c r="P3214" s="8">
        <f t="shared" si="202"/>
        <v>12719</v>
      </c>
      <c r="Q3214" s="8">
        <f t="shared" si="203"/>
        <v>590</v>
      </c>
      <c r="R3214" s="2" t="s">
        <v>50</v>
      </c>
      <c r="S3214" s="24" cm="1">
        <f t="array" ref="S3214">_xlfn.IFS(P3214&lt;5000, P3214*2%,  P3214&lt;25000, P3214*5%, P3214&lt;50000, P3214*7%, P3214&lt;10000, P3214*9%, P3214&lt;250000, P3214*12%, P3214&gt;=250000, P3214*15%)</f>
        <v>635.95000000000005</v>
      </c>
    </row>
    <row r="3215" spans="1:19" x14ac:dyDescent="0.3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>VLOOKUP(F3215,'Customer Info'!A:B,2,FALSE)</f>
        <v>Craig</v>
      </c>
      <c r="H3215" s="6" t="str">
        <f>VLOOKUP(F3215,'Customer Info'!A:C,3,FALSE)</f>
        <v>Leslie</v>
      </c>
      <c r="I3215" s="6" t="str">
        <f>VLOOKUP(F3215,'Customer Info'!A:E,4,FALSE)</f>
        <v>Consumer</v>
      </c>
      <c r="J3215" s="2">
        <v>3256</v>
      </c>
      <c r="K3215" s="2">
        <v>3044</v>
      </c>
      <c r="L3215" s="2">
        <v>2</v>
      </c>
      <c r="M3215" s="7">
        <f t="shared" si="200"/>
        <v>6088</v>
      </c>
      <c r="N3215" s="7">
        <f t="shared" si="201"/>
        <v>6512</v>
      </c>
      <c r="O3215" s="2">
        <v>88</v>
      </c>
      <c r="P3215" s="8">
        <f t="shared" si="202"/>
        <v>6600</v>
      </c>
      <c r="Q3215" s="8">
        <f t="shared" si="203"/>
        <v>424</v>
      </c>
      <c r="R3215" s="2" t="s">
        <v>28</v>
      </c>
      <c r="S3215" s="24" cm="1">
        <f t="array" ref="S3215">_xlfn.IFS(P3215&lt;5000, P3215*2%,  P3215&lt;25000, P3215*5%, P3215&lt;50000, P3215*7%, P3215&lt;10000, P3215*9%, P3215&lt;250000, P3215*12%, P3215&gt;=250000, P3215*15%)</f>
        <v>330</v>
      </c>
    </row>
    <row r="3216" spans="1:19" x14ac:dyDescent="0.3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>VLOOKUP(F3216,'Customer Info'!A:B,2,FALSE)</f>
        <v>Dave</v>
      </c>
      <c r="H3216" s="6" t="str">
        <f>VLOOKUP(F3216,'Customer Info'!A:C,3,FALSE)</f>
        <v>Hallsten</v>
      </c>
      <c r="I3216" s="6" t="str">
        <f>VLOOKUP(F3216,'Customer Info'!A:E,4,FALSE)</f>
        <v>Consumer</v>
      </c>
      <c r="J3216" s="2">
        <v>7232</v>
      </c>
      <c r="K3216" s="2">
        <v>6753</v>
      </c>
      <c r="L3216" s="2">
        <v>4</v>
      </c>
      <c r="M3216" s="7">
        <f t="shared" si="200"/>
        <v>27012</v>
      </c>
      <c r="N3216" s="7">
        <f t="shared" si="201"/>
        <v>28928</v>
      </c>
      <c r="O3216" s="2">
        <v>85</v>
      </c>
      <c r="P3216" s="8">
        <f t="shared" si="202"/>
        <v>29013</v>
      </c>
      <c r="Q3216" s="8">
        <f t="shared" si="203"/>
        <v>1916</v>
      </c>
      <c r="R3216" s="2" t="s">
        <v>28</v>
      </c>
      <c r="S3216" s="24" cm="1">
        <f t="array" ref="S3216">_xlfn.IFS(P3216&lt;5000, P3216*2%,  P3216&lt;25000, P3216*5%, P3216&lt;50000, P3216*7%, P3216&lt;10000, P3216*9%, P3216&lt;250000, P3216*12%, P3216&gt;=250000, P3216*15%)</f>
        <v>2030.91</v>
      </c>
    </row>
    <row r="3217" spans="1:19" x14ac:dyDescent="0.3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>VLOOKUP(F3217,'Customer Info'!A:B,2,FALSE)</f>
        <v>Darrin</v>
      </c>
      <c r="H3217" s="6" t="str">
        <f>VLOOKUP(F3217,'Customer Info'!A:C,3,FALSE)</f>
        <v>Sayre</v>
      </c>
      <c r="I3217" s="6" t="str">
        <f>VLOOKUP(F3217,'Customer Info'!A:E,4,FALSE)</f>
        <v>Consumer</v>
      </c>
      <c r="J3217" s="2">
        <v>2843</v>
      </c>
      <c r="K3217" s="2">
        <v>2735</v>
      </c>
      <c r="L3217" s="2">
        <v>1</v>
      </c>
      <c r="M3217" s="7">
        <f t="shared" si="200"/>
        <v>2735</v>
      </c>
      <c r="N3217" s="7">
        <f t="shared" si="201"/>
        <v>2843</v>
      </c>
      <c r="O3217" s="2">
        <v>32</v>
      </c>
      <c r="P3217" s="8">
        <f t="shared" si="202"/>
        <v>2875</v>
      </c>
      <c r="Q3217" s="8">
        <f t="shared" si="203"/>
        <v>108</v>
      </c>
      <c r="R3217" s="2" t="s">
        <v>26</v>
      </c>
      <c r="S3217" s="24" cm="1">
        <f t="array" ref="S3217">_xlfn.IFS(P3217&lt;5000, P3217*2%,  P3217&lt;25000, P3217*5%, P3217&lt;50000, P3217*7%, P3217&lt;10000, P3217*9%, P3217&lt;250000, P3217*12%, P3217&gt;=250000, P3217*15%)</f>
        <v>57.5</v>
      </c>
    </row>
    <row r="3218" spans="1:19" x14ac:dyDescent="0.3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>VLOOKUP(F3218,'Customer Info'!A:B,2,FALSE)</f>
        <v>Barry</v>
      </c>
      <c r="H3218" s="6" t="str">
        <f>VLOOKUP(F3218,'Customer Info'!A:C,3,FALSE)</f>
        <v>Franzšsisch</v>
      </c>
      <c r="I3218" s="6" t="str">
        <f>VLOOKUP(F3218,'Customer Info'!A:E,4,FALSE)</f>
        <v>Consumer</v>
      </c>
      <c r="J3218" s="2">
        <v>27691</v>
      </c>
      <c r="K3218" s="2">
        <v>25616</v>
      </c>
      <c r="L3218" s="2">
        <v>2</v>
      </c>
      <c r="M3218" s="7">
        <f t="shared" si="200"/>
        <v>51232</v>
      </c>
      <c r="N3218" s="7">
        <f t="shared" si="201"/>
        <v>55382</v>
      </c>
      <c r="O3218" s="2">
        <v>56</v>
      </c>
      <c r="P3218" s="8">
        <f t="shared" si="202"/>
        <v>55438</v>
      </c>
      <c r="Q3218" s="8">
        <f t="shared" si="203"/>
        <v>4150</v>
      </c>
      <c r="R3218" s="2" t="s">
        <v>26</v>
      </c>
      <c r="S3218" s="24" cm="1">
        <f t="array" ref="S3218">_xlfn.IFS(P3218&lt;5000, P3218*2%,  P3218&lt;25000, P3218*5%, P3218&lt;50000, P3218*7%, P3218&lt;10000, P3218*9%, P3218&lt;250000, P3218*12%, P3218&gt;=250000, P3218*15%)</f>
        <v>6652.5599999999995</v>
      </c>
    </row>
    <row r="3219" spans="1:19" x14ac:dyDescent="0.3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>VLOOKUP(F3219,'Customer Info'!A:B,2,FALSE)</f>
        <v>Michael</v>
      </c>
      <c r="H3219" s="6" t="str">
        <f>VLOOKUP(F3219,'Customer Info'!A:C,3,FALSE)</f>
        <v>Chen</v>
      </c>
      <c r="I3219" s="6" t="str">
        <f>VLOOKUP(F3219,'Customer Info'!A:E,4,FALSE)</f>
        <v>Consumer</v>
      </c>
      <c r="J3219" s="2">
        <v>80</v>
      </c>
      <c r="K3219" s="2">
        <v>75</v>
      </c>
      <c r="L3219" s="2">
        <v>6</v>
      </c>
      <c r="M3219" s="7">
        <f t="shared" si="200"/>
        <v>450</v>
      </c>
      <c r="N3219" s="7">
        <f t="shared" si="201"/>
        <v>480</v>
      </c>
      <c r="O3219" s="2">
        <v>10</v>
      </c>
      <c r="P3219" s="8">
        <f t="shared" si="202"/>
        <v>490</v>
      </c>
      <c r="Q3219" s="8">
        <f t="shared" si="203"/>
        <v>30</v>
      </c>
      <c r="R3219" s="2" t="s">
        <v>28</v>
      </c>
      <c r="S3219" s="24" cm="1">
        <f t="array" ref="S3219">_xlfn.IFS(P3219&lt;5000, P3219*2%,  P3219&lt;25000, P3219*5%, P3219&lt;50000, P3219*7%, P3219&lt;10000, P3219*9%, P3219&lt;250000, P3219*12%, P3219&gt;=250000, P3219*15%)</f>
        <v>9.8000000000000007</v>
      </c>
    </row>
    <row r="3220" spans="1:19" x14ac:dyDescent="0.3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>VLOOKUP(F3220,'Customer Info'!A:B,2,FALSE)</f>
        <v>Susan</v>
      </c>
      <c r="H3220" s="6" t="str">
        <f>VLOOKUP(F3220,'Customer Info'!A:C,3,FALSE)</f>
        <v>MacKendrick</v>
      </c>
      <c r="I3220" s="6" t="str">
        <f>VLOOKUP(F3220,'Customer Info'!A:E,4,FALSE)</f>
        <v>Corporate</v>
      </c>
      <c r="J3220" s="2">
        <v>918</v>
      </c>
      <c r="K3220" s="2">
        <v>859</v>
      </c>
      <c r="L3220" s="2">
        <v>1</v>
      </c>
      <c r="M3220" s="7">
        <f t="shared" si="200"/>
        <v>859</v>
      </c>
      <c r="N3220" s="7">
        <f t="shared" si="201"/>
        <v>918</v>
      </c>
      <c r="O3220" s="2">
        <v>33</v>
      </c>
      <c r="P3220" s="8">
        <f t="shared" si="202"/>
        <v>951</v>
      </c>
      <c r="Q3220" s="8">
        <f t="shared" si="203"/>
        <v>59</v>
      </c>
      <c r="R3220" s="2" t="s">
        <v>50</v>
      </c>
      <c r="S3220" s="24" cm="1">
        <f t="array" ref="S3220">_xlfn.IFS(P3220&lt;5000, P3220*2%,  P3220&lt;25000, P3220*5%, P3220&lt;50000, P3220*7%, P3220&lt;10000, P3220*9%, P3220&lt;250000, P3220*12%, P3220&gt;=250000, P3220*15%)</f>
        <v>19.02</v>
      </c>
    </row>
    <row r="3221" spans="1:19" x14ac:dyDescent="0.3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>VLOOKUP(F3221,'Customer Info'!A:B,2,FALSE)</f>
        <v>Rob</v>
      </c>
      <c r="H3221" s="6" t="str">
        <f>VLOOKUP(F3221,'Customer Info'!A:C,3,FALSE)</f>
        <v>Haberlin</v>
      </c>
      <c r="I3221" s="6" t="str">
        <f>VLOOKUP(F3221,'Customer Info'!A:E,4,FALSE)</f>
        <v>Consumer</v>
      </c>
      <c r="J3221" s="2">
        <v>751</v>
      </c>
      <c r="K3221" s="2">
        <v>696</v>
      </c>
      <c r="L3221" s="2">
        <v>3</v>
      </c>
      <c r="M3221" s="7">
        <f t="shared" si="200"/>
        <v>2088</v>
      </c>
      <c r="N3221" s="7">
        <f t="shared" si="201"/>
        <v>2253</v>
      </c>
      <c r="O3221" s="2">
        <v>54</v>
      </c>
      <c r="P3221" s="8">
        <f t="shared" si="202"/>
        <v>2307</v>
      </c>
      <c r="Q3221" s="8">
        <f t="shared" si="203"/>
        <v>165</v>
      </c>
      <c r="R3221" s="2" t="s">
        <v>50</v>
      </c>
      <c r="S3221" s="24" cm="1">
        <f t="array" ref="S3221">_xlfn.IFS(P3221&lt;5000, P3221*2%,  P3221&lt;25000, P3221*5%, P3221&lt;50000, P3221*7%, P3221&lt;10000, P3221*9%, P3221&lt;250000, P3221*12%, P3221&gt;=250000, P3221*15%)</f>
        <v>46.14</v>
      </c>
    </row>
    <row r="3222" spans="1:19" x14ac:dyDescent="0.3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>VLOOKUP(F3222,'Customer Info'!A:B,2,FALSE)</f>
        <v>Ritsa</v>
      </c>
      <c r="H3222" s="6" t="str">
        <f>VLOOKUP(F3222,'Customer Info'!A:C,3,FALSE)</f>
        <v>Hightower</v>
      </c>
      <c r="I3222" s="6" t="str">
        <f>VLOOKUP(F3222,'Customer Info'!A:E,4,FALSE)</f>
        <v>Corporate</v>
      </c>
      <c r="J3222" s="2">
        <v>1413</v>
      </c>
      <c r="K3222" s="2">
        <v>1334</v>
      </c>
      <c r="L3222" s="2">
        <v>9</v>
      </c>
      <c r="M3222" s="7">
        <f t="shared" si="200"/>
        <v>12006</v>
      </c>
      <c r="N3222" s="7">
        <f t="shared" si="201"/>
        <v>12717</v>
      </c>
      <c r="O3222" s="2">
        <v>22</v>
      </c>
      <c r="P3222" s="8">
        <f t="shared" si="202"/>
        <v>12739</v>
      </c>
      <c r="Q3222" s="8">
        <f t="shared" si="203"/>
        <v>711</v>
      </c>
      <c r="R3222" s="2" t="s">
        <v>28</v>
      </c>
      <c r="S3222" s="24" cm="1">
        <f t="array" ref="S3222">_xlfn.IFS(P3222&lt;5000, P3222*2%,  P3222&lt;25000, P3222*5%, P3222&lt;50000, P3222*7%, P3222&lt;10000, P3222*9%, P3222&lt;250000, P3222*12%, P3222&gt;=250000, P3222*15%)</f>
        <v>636.95000000000005</v>
      </c>
    </row>
    <row r="3223" spans="1:19" x14ac:dyDescent="0.3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>VLOOKUP(F3223,'Customer Info'!A:B,2,FALSE)</f>
        <v>Jack</v>
      </c>
      <c r="H3223" s="6" t="str">
        <f>VLOOKUP(F3223,'Customer Info'!A:C,3,FALSE)</f>
        <v>Lebron</v>
      </c>
      <c r="I3223" s="6" t="str">
        <f>VLOOKUP(F3223,'Customer Info'!A:E,4,FALSE)</f>
        <v>Corporate</v>
      </c>
      <c r="J3223" s="2">
        <v>1447</v>
      </c>
      <c r="K3223" s="2">
        <v>1326</v>
      </c>
      <c r="L3223" s="2">
        <v>2</v>
      </c>
      <c r="M3223" s="7">
        <f t="shared" si="200"/>
        <v>2652</v>
      </c>
      <c r="N3223" s="7">
        <f t="shared" si="201"/>
        <v>2894</v>
      </c>
      <c r="O3223" s="2">
        <v>98</v>
      </c>
      <c r="P3223" s="8">
        <f t="shared" si="202"/>
        <v>2992</v>
      </c>
      <c r="Q3223" s="8">
        <f t="shared" si="203"/>
        <v>242</v>
      </c>
      <c r="R3223" s="2" t="s">
        <v>50</v>
      </c>
      <c r="S3223" s="24" cm="1">
        <f t="array" ref="S3223">_xlfn.IFS(P3223&lt;5000, P3223*2%,  P3223&lt;25000, P3223*5%, P3223&lt;50000, P3223*7%, P3223&lt;10000, P3223*9%, P3223&lt;250000, P3223*12%, P3223&gt;=250000, P3223*15%)</f>
        <v>59.84</v>
      </c>
    </row>
    <row r="3224" spans="1:19" x14ac:dyDescent="0.3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>VLOOKUP(F3224,'Customer Info'!A:B,2,FALSE)</f>
        <v>Hunter</v>
      </c>
      <c r="H3224" s="6" t="str">
        <f>VLOOKUP(F3224,'Customer Info'!A:C,3,FALSE)</f>
        <v>Lopez</v>
      </c>
      <c r="I3224" s="6" t="str">
        <f>VLOOKUP(F3224,'Customer Info'!A:E,4,FALSE)</f>
        <v>Corporate</v>
      </c>
      <c r="J3224" s="2">
        <v>36778</v>
      </c>
      <c r="K3224" s="2">
        <v>34709</v>
      </c>
      <c r="L3224" s="2">
        <v>1</v>
      </c>
      <c r="M3224" s="7">
        <f t="shared" si="200"/>
        <v>34709</v>
      </c>
      <c r="N3224" s="7">
        <f t="shared" si="201"/>
        <v>36778</v>
      </c>
      <c r="O3224" s="2">
        <v>27</v>
      </c>
      <c r="P3224" s="8">
        <f t="shared" si="202"/>
        <v>36805</v>
      </c>
      <c r="Q3224" s="8">
        <f t="shared" si="203"/>
        <v>2069</v>
      </c>
      <c r="R3224" s="2" t="s">
        <v>28</v>
      </c>
      <c r="S3224" s="24" cm="1">
        <f t="array" ref="S3224">_xlfn.IFS(P3224&lt;5000, P3224*2%,  P3224&lt;25000, P3224*5%, P3224&lt;50000, P3224*7%, P3224&lt;10000, P3224*9%, P3224&lt;250000, P3224*12%, P3224&gt;=250000, P3224*15%)</f>
        <v>2576.3500000000004</v>
      </c>
    </row>
    <row r="3225" spans="1:19" x14ac:dyDescent="0.3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>VLOOKUP(F3225,'Customer Info'!A:B,2,FALSE)</f>
        <v>Katrina</v>
      </c>
      <c r="H3225" s="6" t="str">
        <f>VLOOKUP(F3225,'Customer Info'!A:C,3,FALSE)</f>
        <v>Bavinger</v>
      </c>
      <c r="I3225" s="6" t="str">
        <f>VLOOKUP(F3225,'Customer Info'!A:E,4,FALSE)</f>
        <v>Consumer</v>
      </c>
      <c r="J3225" s="2">
        <v>4246</v>
      </c>
      <c r="K3225" s="2">
        <v>3857</v>
      </c>
      <c r="L3225" s="2">
        <v>3</v>
      </c>
      <c r="M3225" s="7">
        <f t="shared" si="200"/>
        <v>11571</v>
      </c>
      <c r="N3225" s="7">
        <f t="shared" si="201"/>
        <v>12738</v>
      </c>
      <c r="O3225" s="2">
        <v>85</v>
      </c>
      <c r="P3225" s="8">
        <f t="shared" si="202"/>
        <v>12823</v>
      </c>
      <c r="Q3225" s="8">
        <f t="shared" si="203"/>
        <v>1167</v>
      </c>
      <c r="R3225" s="2" t="s">
        <v>26</v>
      </c>
      <c r="S3225" s="24" cm="1">
        <f t="array" ref="S3225">_xlfn.IFS(P3225&lt;5000, P3225*2%,  P3225&lt;25000, P3225*5%, P3225&lt;50000, P3225*7%, P3225&lt;10000, P3225*9%, P3225&lt;250000, P3225*12%, P3225&gt;=250000, P3225*15%)</f>
        <v>641.15000000000009</v>
      </c>
    </row>
    <row r="3226" spans="1:19" x14ac:dyDescent="0.3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>VLOOKUP(F3226,'Customer Info'!A:B,2,FALSE)</f>
        <v>Darren</v>
      </c>
      <c r="H3226" s="6" t="str">
        <f>VLOOKUP(F3226,'Customer Info'!A:C,3,FALSE)</f>
        <v>Koutras</v>
      </c>
      <c r="I3226" s="6" t="str">
        <f>VLOOKUP(F3226,'Customer Info'!A:E,4,FALSE)</f>
        <v>Home Office</v>
      </c>
      <c r="J3226" s="2">
        <v>3354</v>
      </c>
      <c r="K3226" s="2">
        <v>3102</v>
      </c>
      <c r="L3226" s="2">
        <v>3</v>
      </c>
      <c r="M3226" s="7">
        <f t="shared" si="200"/>
        <v>9306</v>
      </c>
      <c r="N3226" s="7">
        <f t="shared" si="201"/>
        <v>10062</v>
      </c>
      <c r="O3226" s="2">
        <v>87</v>
      </c>
      <c r="P3226" s="8">
        <f t="shared" si="202"/>
        <v>10149</v>
      </c>
      <c r="Q3226" s="8">
        <f t="shared" si="203"/>
        <v>756</v>
      </c>
      <c r="R3226" s="2" t="s">
        <v>26</v>
      </c>
      <c r="S3226" s="24" cm="1">
        <f t="array" ref="S3226">_xlfn.IFS(P3226&lt;5000, P3226*2%,  P3226&lt;25000, P3226*5%, P3226&lt;50000, P3226*7%, P3226&lt;10000, P3226*9%, P3226&lt;250000, P3226*12%, P3226&gt;=250000, P3226*15%)</f>
        <v>507.45000000000005</v>
      </c>
    </row>
    <row r="3227" spans="1:19" x14ac:dyDescent="0.3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>VLOOKUP(F3227,'Customer Info'!A:B,2,FALSE)</f>
        <v>Michelle</v>
      </c>
      <c r="H3227" s="6" t="str">
        <f>VLOOKUP(F3227,'Customer Info'!A:C,3,FALSE)</f>
        <v>Arnett</v>
      </c>
      <c r="I3227" s="6" t="str">
        <f>VLOOKUP(F3227,'Customer Info'!A:E,4,FALSE)</f>
        <v>Consumer</v>
      </c>
      <c r="J3227" s="2">
        <v>465</v>
      </c>
      <c r="K3227" s="2">
        <v>439</v>
      </c>
      <c r="L3227" s="2">
        <v>3</v>
      </c>
      <c r="M3227" s="7">
        <f t="shared" si="200"/>
        <v>1317</v>
      </c>
      <c r="N3227" s="7">
        <f t="shared" si="201"/>
        <v>1395</v>
      </c>
      <c r="O3227" s="2">
        <v>45</v>
      </c>
      <c r="P3227" s="8">
        <f t="shared" si="202"/>
        <v>1440</v>
      </c>
      <c r="Q3227" s="8">
        <f t="shared" si="203"/>
        <v>78</v>
      </c>
      <c r="R3227" s="2" t="s">
        <v>28</v>
      </c>
      <c r="S3227" s="24" cm="1">
        <f t="array" ref="S3227">_xlfn.IFS(P3227&lt;5000, P3227*2%,  P3227&lt;25000, P3227*5%, P3227&lt;50000, P3227*7%, P3227&lt;10000, P3227*9%, P3227&lt;250000, P3227*12%, P3227&gt;=250000, P3227*15%)</f>
        <v>28.8</v>
      </c>
    </row>
    <row r="3228" spans="1:19" x14ac:dyDescent="0.3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>VLOOKUP(F3228,'Customer Info'!A:B,2,FALSE)</f>
        <v>Harold</v>
      </c>
      <c r="H3228" s="6" t="str">
        <f>VLOOKUP(F3228,'Customer Info'!A:C,3,FALSE)</f>
        <v>Pawlan</v>
      </c>
      <c r="I3228" s="6" t="str">
        <f>VLOOKUP(F3228,'Customer Info'!A:E,4,FALSE)</f>
        <v>Consumer</v>
      </c>
      <c r="J3228" s="2">
        <v>2787</v>
      </c>
      <c r="K3228" s="2">
        <v>2681</v>
      </c>
      <c r="L3228" s="2">
        <v>9</v>
      </c>
      <c r="M3228" s="7">
        <f t="shared" si="200"/>
        <v>24129</v>
      </c>
      <c r="N3228" s="7">
        <f t="shared" si="201"/>
        <v>25083</v>
      </c>
      <c r="O3228" s="2">
        <v>97</v>
      </c>
      <c r="P3228" s="8">
        <f t="shared" si="202"/>
        <v>25180</v>
      </c>
      <c r="Q3228" s="8">
        <f t="shared" si="203"/>
        <v>954</v>
      </c>
      <c r="R3228" s="2" t="s">
        <v>50</v>
      </c>
      <c r="S3228" s="24" cm="1">
        <f t="array" ref="S3228">_xlfn.IFS(P3228&lt;5000, P3228*2%,  P3228&lt;25000, P3228*5%, P3228&lt;50000, P3228*7%, P3228&lt;10000, P3228*9%, P3228&lt;250000, P3228*12%, P3228&gt;=250000, P3228*15%)</f>
        <v>1762.6000000000001</v>
      </c>
    </row>
    <row r="3229" spans="1:19" x14ac:dyDescent="0.3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>VLOOKUP(F3229,'Customer Info'!A:B,2,FALSE)</f>
        <v>Brian</v>
      </c>
      <c r="H3229" s="6" t="str">
        <f>VLOOKUP(F3229,'Customer Info'!A:C,3,FALSE)</f>
        <v>DeCherney</v>
      </c>
      <c r="I3229" s="6" t="str">
        <f>VLOOKUP(F3229,'Customer Info'!A:E,4,FALSE)</f>
        <v>Home Office</v>
      </c>
      <c r="J3229" s="2">
        <v>1721</v>
      </c>
      <c r="K3229" s="2">
        <v>1640</v>
      </c>
      <c r="L3229" s="2">
        <v>5</v>
      </c>
      <c r="M3229" s="7">
        <f t="shared" si="200"/>
        <v>8200</v>
      </c>
      <c r="N3229" s="7">
        <f t="shared" si="201"/>
        <v>8605</v>
      </c>
      <c r="O3229" s="2">
        <v>49</v>
      </c>
      <c r="P3229" s="8">
        <f t="shared" si="202"/>
        <v>8654</v>
      </c>
      <c r="Q3229" s="8">
        <f t="shared" si="203"/>
        <v>405</v>
      </c>
      <c r="R3229" s="2" t="s">
        <v>28</v>
      </c>
      <c r="S3229" s="24" cm="1">
        <f t="array" ref="S3229">_xlfn.IFS(P3229&lt;5000, P3229*2%,  P3229&lt;25000, P3229*5%, P3229&lt;50000, P3229*7%, P3229&lt;10000, P3229*9%, P3229&lt;250000, P3229*12%, P3229&gt;=250000, P3229*15%)</f>
        <v>432.70000000000005</v>
      </c>
    </row>
    <row r="3230" spans="1:19" x14ac:dyDescent="0.3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>VLOOKUP(F3230,'Customer Info'!A:B,2,FALSE)</f>
        <v>Fred</v>
      </c>
      <c r="H3230" s="6" t="str">
        <f>VLOOKUP(F3230,'Customer Info'!A:C,3,FALSE)</f>
        <v>Wasserman</v>
      </c>
      <c r="I3230" s="6" t="str">
        <f>VLOOKUP(F3230,'Customer Info'!A:E,4,FALSE)</f>
        <v>Consumer</v>
      </c>
      <c r="J3230" s="2">
        <v>3184</v>
      </c>
      <c r="K3230" s="2">
        <v>2947</v>
      </c>
      <c r="L3230" s="2">
        <v>5</v>
      </c>
      <c r="M3230" s="7">
        <f t="shared" si="200"/>
        <v>14735</v>
      </c>
      <c r="N3230" s="7">
        <f t="shared" si="201"/>
        <v>15920</v>
      </c>
      <c r="O3230" s="2">
        <v>77</v>
      </c>
      <c r="P3230" s="8">
        <f t="shared" si="202"/>
        <v>15997</v>
      </c>
      <c r="Q3230" s="8">
        <f t="shared" si="203"/>
        <v>1185</v>
      </c>
      <c r="R3230" s="2" t="s">
        <v>28</v>
      </c>
      <c r="S3230" s="24" cm="1">
        <f t="array" ref="S3230">_xlfn.IFS(P3230&lt;5000, P3230*2%,  P3230&lt;25000, P3230*5%, P3230&lt;50000, P3230*7%, P3230&lt;10000, P3230*9%, P3230&lt;250000, P3230*12%, P3230&gt;=250000, P3230*15%)</f>
        <v>799.85</v>
      </c>
    </row>
    <row r="3231" spans="1:19" x14ac:dyDescent="0.3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>VLOOKUP(F3231,'Customer Info'!A:B,2,FALSE)</f>
        <v>Pamela</v>
      </c>
      <c r="H3231" s="6" t="str">
        <f>VLOOKUP(F3231,'Customer Info'!A:C,3,FALSE)</f>
        <v>Stobb</v>
      </c>
      <c r="I3231" s="6" t="str">
        <f>VLOOKUP(F3231,'Customer Info'!A:E,4,FALSE)</f>
        <v>Consumer</v>
      </c>
      <c r="J3231" s="2">
        <v>918</v>
      </c>
      <c r="K3231" s="2">
        <v>859</v>
      </c>
      <c r="L3231" s="2">
        <v>1</v>
      </c>
      <c r="M3231" s="7">
        <f t="shared" si="200"/>
        <v>859</v>
      </c>
      <c r="N3231" s="7">
        <f t="shared" si="201"/>
        <v>918</v>
      </c>
      <c r="O3231" s="2">
        <v>36</v>
      </c>
      <c r="P3231" s="8">
        <f t="shared" si="202"/>
        <v>954</v>
      </c>
      <c r="Q3231" s="8">
        <f t="shared" si="203"/>
        <v>59</v>
      </c>
      <c r="R3231" s="2" t="s">
        <v>28</v>
      </c>
      <c r="S3231" s="24" cm="1">
        <f t="array" ref="S3231">_xlfn.IFS(P3231&lt;5000, P3231*2%,  P3231&lt;25000, P3231*5%, P3231&lt;50000, P3231*7%, P3231&lt;10000, P3231*9%, P3231&lt;250000, P3231*12%, P3231&gt;=250000, P3231*15%)</f>
        <v>19.080000000000002</v>
      </c>
    </row>
    <row r="3232" spans="1:19" x14ac:dyDescent="0.3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>VLOOKUP(F3232,'Customer Info'!A:B,2,FALSE)</f>
        <v>Anthony</v>
      </c>
      <c r="H3232" s="6" t="str">
        <f>VLOOKUP(F3232,'Customer Info'!A:C,3,FALSE)</f>
        <v>O'Donnell</v>
      </c>
      <c r="I3232" s="6" t="str">
        <f>VLOOKUP(F3232,'Customer Info'!A:E,4,FALSE)</f>
        <v>Consumer</v>
      </c>
      <c r="J3232" s="2">
        <v>167</v>
      </c>
      <c r="K3232" s="2">
        <v>155</v>
      </c>
      <c r="L3232" s="2">
        <v>2</v>
      </c>
      <c r="M3232" s="7">
        <f t="shared" si="200"/>
        <v>310</v>
      </c>
      <c r="N3232" s="7">
        <f t="shared" si="201"/>
        <v>334</v>
      </c>
      <c r="O3232" s="2">
        <v>30</v>
      </c>
      <c r="P3232" s="8">
        <f t="shared" si="202"/>
        <v>364</v>
      </c>
      <c r="Q3232" s="8">
        <f t="shared" si="203"/>
        <v>24</v>
      </c>
      <c r="R3232" s="2" t="s">
        <v>50</v>
      </c>
      <c r="S3232" s="24" cm="1">
        <f t="array" ref="S3232">_xlfn.IFS(P3232&lt;5000, P3232*2%,  P3232&lt;25000, P3232*5%, P3232&lt;50000, P3232*7%, P3232&lt;10000, P3232*9%, P3232&lt;250000, P3232*12%, P3232&gt;=250000, P3232*15%)</f>
        <v>7.28</v>
      </c>
    </row>
    <row r="3233" spans="1:19" x14ac:dyDescent="0.3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>VLOOKUP(F3233,'Customer Info'!A:B,2,FALSE)</f>
        <v>Jas</v>
      </c>
      <c r="H3233" s="6" t="str">
        <f>VLOOKUP(F3233,'Customer Info'!A:C,3,FALSE)</f>
        <v>O'Carroll</v>
      </c>
      <c r="I3233" s="6" t="str">
        <f>VLOOKUP(F3233,'Customer Info'!A:E,4,FALSE)</f>
        <v>Corporate</v>
      </c>
      <c r="J3233" s="2">
        <v>7141</v>
      </c>
      <c r="K3233" s="2">
        <v>6541</v>
      </c>
      <c r="L3233" s="2">
        <v>3</v>
      </c>
      <c r="M3233" s="7">
        <f t="shared" si="200"/>
        <v>19623</v>
      </c>
      <c r="N3233" s="7">
        <f t="shared" si="201"/>
        <v>21423</v>
      </c>
      <c r="O3233" s="2">
        <v>34</v>
      </c>
      <c r="P3233" s="8">
        <f t="shared" si="202"/>
        <v>21457</v>
      </c>
      <c r="Q3233" s="8">
        <f t="shared" si="203"/>
        <v>1800</v>
      </c>
      <c r="R3233" s="2" t="s">
        <v>26</v>
      </c>
      <c r="S3233" s="24" cm="1">
        <f t="array" ref="S3233">_xlfn.IFS(P3233&lt;5000, P3233*2%,  P3233&lt;25000, P3233*5%, P3233&lt;50000, P3233*7%, P3233&lt;10000, P3233*9%, P3233&lt;250000, P3233*12%, P3233&gt;=250000, P3233*15%)</f>
        <v>1072.8500000000001</v>
      </c>
    </row>
    <row r="3234" spans="1:19" x14ac:dyDescent="0.3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>VLOOKUP(F3234,'Customer Info'!A:B,2,FALSE)</f>
        <v>Olvera</v>
      </c>
      <c r="H3234" s="6" t="str">
        <f>VLOOKUP(F3234,'Customer Info'!A:C,3,FALSE)</f>
        <v>Toch</v>
      </c>
      <c r="I3234" s="6" t="str">
        <f>VLOOKUP(F3234,'Customer Info'!A:E,4,FALSE)</f>
        <v>Consumer</v>
      </c>
      <c r="J3234" s="2">
        <v>7021</v>
      </c>
      <c r="K3234" s="2">
        <v>6686</v>
      </c>
      <c r="L3234" s="2">
        <v>3</v>
      </c>
      <c r="M3234" s="7">
        <f t="shared" si="200"/>
        <v>20058</v>
      </c>
      <c r="N3234" s="7">
        <f t="shared" si="201"/>
        <v>21063</v>
      </c>
      <c r="O3234" s="2">
        <v>86</v>
      </c>
      <c r="P3234" s="8">
        <f t="shared" si="202"/>
        <v>21149</v>
      </c>
      <c r="Q3234" s="8">
        <f t="shared" si="203"/>
        <v>1005</v>
      </c>
      <c r="R3234" s="2" t="s">
        <v>28</v>
      </c>
      <c r="S3234" s="24" cm="1">
        <f t="array" ref="S3234">_xlfn.IFS(P3234&lt;5000, P3234*2%,  P3234&lt;25000, P3234*5%, P3234&lt;50000, P3234*7%, P3234&lt;10000, P3234*9%, P3234&lt;250000, P3234*12%, P3234&gt;=250000, P3234*15%)</f>
        <v>1057.45</v>
      </c>
    </row>
    <row r="3235" spans="1:19" x14ac:dyDescent="0.3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>VLOOKUP(F3235,'Customer Info'!A:B,2,FALSE)</f>
        <v>Ann</v>
      </c>
      <c r="H3235" s="6" t="str">
        <f>VLOOKUP(F3235,'Customer Info'!A:C,3,FALSE)</f>
        <v>Chong</v>
      </c>
      <c r="I3235" s="6" t="str">
        <f>VLOOKUP(F3235,'Customer Info'!A:E,4,FALSE)</f>
        <v>Corporate</v>
      </c>
      <c r="J3235" s="2">
        <v>144</v>
      </c>
      <c r="K3235" s="2">
        <v>132</v>
      </c>
      <c r="L3235" s="2">
        <v>2</v>
      </c>
      <c r="M3235" s="7">
        <f t="shared" si="200"/>
        <v>264</v>
      </c>
      <c r="N3235" s="7">
        <f t="shared" si="201"/>
        <v>288</v>
      </c>
      <c r="O3235" s="2">
        <v>30</v>
      </c>
      <c r="P3235" s="8">
        <f t="shared" si="202"/>
        <v>318</v>
      </c>
      <c r="Q3235" s="8">
        <f t="shared" si="203"/>
        <v>24</v>
      </c>
      <c r="R3235" s="2" t="s">
        <v>50</v>
      </c>
      <c r="S3235" s="24" cm="1">
        <f t="array" ref="S3235">_xlfn.IFS(P3235&lt;5000, P3235*2%,  P3235&lt;25000, P3235*5%, P3235&lt;50000, P3235*7%, P3235&lt;10000, P3235*9%, P3235&lt;250000, P3235*12%, P3235&gt;=250000, P3235*15%)</f>
        <v>6.36</v>
      </c>
    </row>
    <row r="3236" spans="1:19" x14ac:dyDescent="0.3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>VLOOKUP(F3236,'Customer Info'!A:B,2,FALSE)</f>
        <v>Natalie</v>
      </c>
      <c r="H3236" s="6" t="str">
        <f>VLOOKUP(F3236,'Customer Info'!A:C,3,FALSE)</f>
        <v>Webber</v>
      </c>
      <c r="I3236" s="6" t="str">
        <f>VLOOKUP(F3236,'Customer Info'!A:E,4,FALSE)</f>
        <v>Corporate</v>
      </c>
      <c r="J3236" s="2">
        <v>139</v>
      </c>
      <c r="K3236" s="2">
        <v>133</v>
      </c>
      <c r="L3236" s="2">
        <v>3</v>
      </c>
      <c r="M3236" s="7">
        <f t="shared" si="200"/>
        <v>399</v>
      </c>
      <c r="N3236" s="7">
        <f t="shared" si="201"/>
        <v>417</v>
      </c>
      <c r="O3236" s="2">
        <v>30</v>
      </c>
      <c r="P3236" s="8">
        <f t="shared" si="202"/>
        <v>447</v>
      </c>
      <c r="Q3236" s="8">
        <f t="shared" si="203"/>
        <v>18</v>
      </c>
      <c r="R3236" s="2" t="s">
        <v>26</v>
      </c>
      <c r="S3236" s="24" cm="1">
        <f t="array" ref="S3236">_xlfn.IFS(P3236&lt;5000, P3236*2%,  P3236&lt;25000, P3236*5%, P3236&lt;50000, P3236*7%, P3236&lt;10000, P3236*9%, P3236&lt;250000, P3236*12%, P3236&gt;=250000, P3236*15%)</f>
        <v>8.94</v>
      </c>
    </row>
    <row r="3237" spans="1:19" x14ac:dyDescent="0.3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>VLOOKUP(F3237,'Customer Info'!A:B,2,FALSE)</f>
        <v>Rachel</v>
      </c>
      <c r="H3237" s="6" t="str">
        <f>VLOOKUP(F3237,'Customer Info'!A:C,3,FALSE)</f>
        <v>Payne</v>
      </c>
      <c r="I3237" s="6" t="str">
        <f>VLOOKUP(F3237,'Customer Info'!A:E,4,FALSE)</f>
        <v>Corporate</v>
      </c>
      <c r="J3237" s="2">
        <v>2526</v>
      </c>
      <c r="K3237" s="2">
        <v>2408</v>
      </c>
      <c r="L3237" s="2">
        <v>2</v>
      </c>
      <c r="M3237" s="7">
        <f t="shared" si="200"/>
        <v>4816</v>
      </c>
      <c r="N3237" s="7">
        <f t="shared" si="201"/>
        <v>5052</v>
      </c>
      <c r="O3237" s="2">
        <v>37</v>
      </c>
      <c r="P3237" s="8">
        <f t="shared" si="202"/>
        <v>5089</v>
      </c>
      <c r="Q3237" s="8">
        <f t="shared" si="203"/>
        <v>236</v>
      </c>
      <c r="R3237" s="2" t="s">
        <v>28</v>
      </c>
      <c r="S3237" s="24" cm="1">
        <f t="array" ref="S3237">_xlfn.IFS(P3237&lt;5000, P3237*2%,  P3237&lt;25000, P3237*5%, P3237&lt;50000, P3237*7%, P3237&lt;10000, P3237*9%, P3237&lt;250000, P3237*12%, P3237&gt;=250000, P3237*15%)</f>
        <v>254.45000000000002</v>
      </c>
    </row>
    <row r="3238" spans="1:19" x14ac:dyDescent="0.3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>VLOOKUP(F3238,'Customer Info'!A:B,2,FALSE)</f>
        <v>Adrian</v>
      </c>
      <c r="H3238" s="6" t="str">
        <f>VLOOKUP(F3238,'Customer Info'!A:C,3,FALSE)</f>
        <v>Barton</v>
      </c>
      <c r="I3238" s="6" t="str">
        <f>VLOOKUP(F3238,'Customer Info'!A:E,4,FALSE)</f>
        <v>Corporate</v>
      </c>
      <c r="J3238" s="2">
        <v>7350</v>
      </c>
      <c r="K3238" s="2">
        <v>6743</v>
      </c>
      <c r="L3238" s="2">
        <v>2</v>
      </c>
      <c r="M3238" s="7">
        <f t="shared" si="200"/>
        <v>13486</v>
      </c>
      <c r="N3238" s="7">
        <f t="shared" si="201"/>
        <v>14700</v>
      </c>
      <c r="O3238" s="2">
        <v>71</v>
      </c>
      <c r="P3238" s="8">
        <f t="shared" si="202"/>
        <v>14771</v>
      </c>
      <c r="Q3238" s="8">
        <f t="shared" si="203"/>
        <v>1214</v>
      </c>
      <c r="R3238" s="2" t="s">
        <v>28</v>
      </c>
      <c r="S3238" s="24" cm="1">
        <f t="array" ref="S3238">_xlfn.IFS(P3238&lt;5000, P3238*2%,  P3238&lt;25000, P3238*5%, P3238&lt;50000, P3238*7%, P3238&lt;10000, P3238*9%, P3238&lt;250000, P3238*12%, P3238&gt;=250000, P3238*15%)</f>
        <v>738.55000000000007</v>
      </c>
    </row>
    <row r="3239" spans="1:19" x14ac:dyDescent="0.3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>VLOOKUP(F3239,'Customer Info'!A:B,2,FALSE)</f>
        <v>Thea</v>
      </c>
      <c r="H3239" s="6" t="str">
        <f>VLOOKUP(F3239,'Customer Info'!A:C,3,FALSE)</f>
        <v>Hudgings</v>
      </c>
      <c r="I3239" s="6" t="str">
        <f>VLOOKUP(F3239,'Customer Info'!A:E,4,FALSE)</f>
        <v>Consumer</v>
      </c>
      <c r="J3239" s="2">
        <v>511</v>
      </c>
      <c r="K3239" s="2">
        <v>468</v>
      </c>
      <c r="L3239" s="2">
        <v>3</v>
      </c>
      <c r="M3239" s="7">
        <f t="shared" si="200"/>
        <v>1404</v>
      </c>
      <c r="N3239" s="7">
        <f t="shared" si="201"/>
        <v>1533</v>
      </c>
      <c r="O3239" s="2">
        <v>23</v>
      </c>
      <c r="P3239" s="8">
        <f t="shared" si="202"/>
        <v>1556</v>
      </c>
      <c r="Q3239" s="8">
        <f t="shared" si="203"/>
        <v>129</v>
      </c>
      <c r="R3239" s="2" t="s">
        <v>50</v>
      </c>
      <c r="S3239" s="24" cm="1">
        <f t="array" ref="S3239">_xlfn.IFS(P3239&lt;5000, P3239*2%,  P3239&lt;25000, P3239*5%, P3239&lt;50000, P3239*7%, P3239&lt;10000, P3239*9%, P3239&lt;250000, P3239*12%, P3239&gt;=250000, P3239*15%)</f>
        <v>31.12</v>
      </c>
    </row>
    <row r="3240" spans="1:19" x14ac:dyDescent="0.3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>VLOOKUP(F3240,'Customer Info'!A:B,2,FALSE)</f>
        <v>Emily</v>
      </c>
      <c r="H3240" s="6" t="str">
        <f>VLOOKUP(F3240,'Customer Info'!A:C,3,FALSE)</f>
        <v>Grady</v>
      </c>
      <c r="I3240" s="6" t="str">
        <f>VLOOKUP(F3240,'Customer Info'!A:E,4,FALSE)</f>
        <v>Home Office</v>
      </c>
      <c r="J3240" s="2">
        <v>6087</v>
      </c>
      <c r="K3240" s="2">
        <v>5808</v>
      </c>
      <c r="L3240" s="2">
        <v>2</v>
      </c>
      <c r="M3240" s="7">
        <f t="shared" si="200"/>
        <v>11616</v>
      </c>
      <c r="N3240" s="7">
        <f t="shared" si="201"/>
        <v>12174</v>
      </c>
      <c r="O3240" s="2">
        <v>56</v>
      </c>
      <c r="P3240" s="8">
        <f t="shared" si="202"/>
        <v>12230</v>
      </c>
      <c r="Q3240" s="8">
        <f t="shared" si="203"/>
        <v>558</v>
      </c>
      <c r="R3240" s="2" t="s">
        <v>28</v>
      </c>
      <c r="S3240" s="24" cm="1">
        <f t="array" ref="S3240">_xlfn.IFS(P3240&lt;5000, P3240*2%,  P3240&lt;25000, P3240*5%, P3240&lt;50000, P3240*7%, P3240&lt;10000, P3240*9%, P3240&lt;250000, P3240*12%, P3240&gt;=250000, P3240*15%)</f>
        <v>611.5</v>
      </c>
    </row>
    <row r="3241" spans="1:19" x14ac:dyDescent="0.3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>VLOOKUP(F3241,'Customer Info'!A:B,2,FALSE)</f>
        <v>Yana</v>
      </c>
      <c r="H3241" s="6" t="str">
        <f>VLOOKUP(F3241,'Customer Info'!A:C,3,FALSE)</f>
        <v>Sorensen</v>
      </c>
      <c r="I3241" s="6" t="str">
        <f>VLOOKUP(F3241,'Customer Info'!A:E,4,FALSE)</f>
        <v>Corporate</v>
      </c>
      <c r="J3241" s="2">
        <v>4577</v>
      </c>
      <c r="K3241" s="2">
        <v>4280</v>
      </c>
      <c r="L3241" s="2">
        <v>3</v>
      </c>
      <c r="M3241" s="7">
        <f t="shared" si="200"/>
        <v>12840</v>
      </c>
      <c r="N3241" s="7">
        <f t="shared" si="201"/>
        <v>13731</v>
      </c>
      <c r="O3241" s="2">
        <v>91</v>
      </c>
      <c r="P3241" s="8">
        <f t="shared" si="202"/>
        <v>13822</v>
      </c>
      <c r="Q3241" s="8">
        <f t="shared" si="203"/>
        <v>891</v>
      </c>
      <c r="R3241" s="2" t="s">
        <v>50</v>
      </c>
      <c r="S3241" s="24" cm="1">
        <f t="array" ref="S3241">_xlfn.IFS(P3241&lt;5000, P3241*2%,  P3241&lt;25000, P3241*5%, P3241&lt;50000, P3241*7%, P3241&lt;10000, P3241*9%, P3241&lt;250000, P3241*12%, P3241&gt;=250000, P3241*15%)</f>
        <v>691.1</v>
      </c>
    </row>
    <row r="3242" spans="1:19" x14ac:dyDescent="0.3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>VLOOKUP(F3242,'Customer Info'!A:B,2,FALSE)</f>
        <v>Sam</v>
      </c>
      <c r="H3242" s="6" t="str">
        <f>VLOOKUP(F3242,'Customer Info'!A:C,3,FALSE)</f>
        <v>Craven</v>
      </c>
      <c r="I3242" s="6" t="str">
        <f>VLOOKUP(F3242,'Customer Info'!A:E,4,FALSE)</f>
        <v>Consumer</v>
      </c>
      <c r="J3242" s="2">
        <v>24662</v>
      </c>
      <c r="K3242" s="2">
        <v>23061</v>
      </c>
      <c r="L3242" s="2">
        <v>5</v>
      </c>
      <c r="M3242" s="7">
        <f t="shared" si="200"/>
        <v>115305</v>
      </c>
      <c r="N3242" s="7">
        <f t="shared" si="201"/>
        <v>123310</v>
      </c>
      <c r="O3242" s="2">
        <v>47</v>
      </c>
      <c r="P3242" s="8">
        <f t="shared" si="202"/>
        <v>123357</v>
      </c>
      <c r="Q3242" s="8">
        <f t="shared" si="203"/>
        <v>8005</v>
      </c>
      <c r="R3242" s="2" t="s">
        <v>28</v>
      </c>
      <c r="S3242" s="24" cm="1">
        <f t="array" ref="S3242">_xlfn.IFS(P3242&lt;5000, P3242*2%,  P3242&lt;25000, P3242*5%, P3242&lt;50000, P3242*7%, P3242&lt;10000, P3242*9%, P3242&lt;250000, P3242*12%, P3242&gt;=250000, P3242*15%)</f>
        <v>14802.84</v>
      </c>
    </row>
    <row r="3243" spans="1:19" x14ac:dyDescent="0.3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>VLOOKUP(F3243,'Customer Info'!A:B,2,FALSE)</f>
        <v>Candace</v>
      </c>
      <c r="H3243" s="6" t="str">
        <f>VLOOKUP(F3243,'Customer Info'!A:C,3,FALSE)</f>
        <v>McMahon</v>
      </c>
      <c r="I3243" s="6" t="str">
        <f>VLOOKUP(F3243,'Customer Info'!A:E,4,FALSE)</f>
        <v>Consumer</v>
      </c>
      <c r="J3243" s="2">
        <v>1533</v>
      </c>
      <c r="K3243" s="2">
        <v>1406</v>
      </c>
      <c r="L3243" s="2">
        <v>1</v>
      </c>
      <c r="M3243" s="7">
        <f t="shared" si="200"/>
        <v>1406</v>
      </c>
      <c r="N3243" s="7">
        <f t="shared" si="201"/>
        <v>1533</v>
      </c>
      <c r="O3243" s="2">
        <v>57</v>
      </c>
      <c r="P3243" s="8">
        <f t="shared" si="202"/>
        <v>1590</v>
      </c>
      <c r="Q3243" s="8">
        <f t="shared" si="203"/>
        <v>127</v>
      </c>
      <c r="R3243" s="2" t="s">
        <v>28</v>
      </c>
      <c r="S3243" s="24" cm="1">
        <f t="array" ref="S3243">_xlfn.IFS(P3243&lt;5000, P3243*2%,  P3243&lt;25000, P3243*5%, P3243&lt;50000, P3243*7%, P3243&lt;10000, P3243*9%, P3243&lt;250000, P3243*12%, P3243&gt;=250000, P3243*15%)</f>
        <v>31.8</v>
      </c>
    </row>
    <row r="3244" spans="1:19" x14ac:dyDescent="0.3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>VLOOKUP(F3244,'Customer Info'!A:B,2,FALSE)</f>
        <v>Adam</v>
      </c>
      <c r="H3244" s="6" t="str">
        <f>VLOOKUP(F3244,'Customer Info'!A:C,3,FALSE)</f>
        <v>Bellavance</v>
      </c>
      <c r="I3244" s="6" t="str">
        <f>VLOOKUP(F3244,'Customer Info'!A:E,4,FALSE)</f>
        <v>Consumer</v>
      </c>
      <c r="J3244" s="2">
        <v>37949</v>
      </c>
      <c r="K3244" s="2">
        <v>34816</v>
      </c>
      <c r="L3244" s="2">
        <v>7</v>
      </c>
      <c r="M3244" s="7">
        <f t="shared" si="200"/>
        <v>243712</v>
      </c>
      <c r="N3244" s="7">
        <f t="shared" si="201"/>
        <v>265643</v>
      </c>
      <c r="O3244" s="2">
        <v>51</v>
      </c>
      <c r="P3244" s="8">
        <f t="shared" si="202"/>
        <v>265694</v>
      </c>
      <c r="Q3244" s="8">
        <f t="shared" si="203"/>
        <v>21931</v>
      </c>
      <c r="R3244" s="2" t="s">
        <v>50</v>
      </c>
      <c r="S3244" s="24" cm="1">
        <f t="array" ref="S3244">_xlfn.IFS(P3244&lt;5000, P3244*2%,  P3244&lt;25000, P3244*5%, P3244&lt;50000, P3244*7%, P3244&lt;10000, P3244*9%, P3244&lt;250000, P3244*12%, P3244&gt;=250000, P3244*15%)</f>
        <v>39854.1</v>
      </c>
    </row>
    <row r="3245" spans="1:19" x14ac:dyDescent="0.3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>VLOOKUP(F3245,'Customer Info'!A:B,2,FALSE)</f>
        <v>Joy</v>
      </c>
      <c r="H3245" s="6" t="str">
        <f>VLOOKUP(F3245,'Customer Info'!A:C,3,FALSE)</f>
        <v>Bell</v>
      </c>
      <c r="I3245" s="6" t="str">
        <f>VLOOKUP(F3245,'Customer Info'!A:E,4,FALSE)</f>
        <v>Corporate</v>
      </c>
      <c r="J3245" s="2">
        <v>1916</v>
      </c>
      <c r="K3245" s="2">
        <v>1844</v>
      </c>
      <c r="L3245" s="2">
        <v>3</v>
      </c>
      <c r="M3245" s="7">
        <f t="shared" si="200"/>
        <v>5532</v>
      </c>
      <c r="N3245" s="7">
        <f t="shared" si="201"/>
        <v>5748</v>
      </c>
      <c r="O3245" s="2">
        <v>60</v>
      </c>
      <c r="P3245" s="8">
        <f t="shared" si="202"/>
        <v>5808</v>
      </c>
      <c r="Q3245" s="8">
        <f t="shared" si="203"/>
        <v>216</v>
      </c>
      <c r="R3245" s="2" t="s">
        <v>50</v>
      </c>
      <c r="S3245" s="24" cm="1">
        <f t="array" ref="S3245">_xlfn.IFS(P3245&lt;5000, P3245*2%,  P3245&lt;25000, P3245*5%, P3245&lt;50000, P3245*7%, P3245&lt;10000, P3245*9%, P3245&lt;250000, P3245*12%, P3245&gt;=250000, P3245*15%)</f>
        <v>290.40000000000003</v>
      </c>
    </row>
    <row r="3246" spans="1:19" x14ac:dyDescent="0.3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>VLOOKUP(F3246,'Customer Info'!A:B,2,FALSE)</f>
        <v>Jill</v>
      </c>
      <c r="H3246" s="6" t="str">
        <f>VLOOKUP(F3246,'Customer Info'!A:C,3,FALSE)</f>
        <v>Fjeld</v>
      </c>
      <c r="I3246" s="6" t="str">
        <f>VLOOKUP(F3246,'Customer Info'!A:E,4,FALSE)</f>
        <v>Consumer</v>
      </c>
      <c r="J3246" s="2">
        <v>3256</v>
      </c>
      <c r="K3246" s="2">
        <v>3044</v>
      </c>
      <c r="L3246" s="2">
        <v>4</v>
      </c>
      <c r="M3246" s="7">
        <f t="shared" si="200"/>
        <v>12176</v>
      </c>
      <c r="N3246" s="7">
        <f t="shared" si="201"/>
        <v>13024</v>
      </c>
      <c r="O3246" s="2">
        <v>21</v>
      </c>
      <c r="P3246" s="8">
        <f t="shared" si="202"/>
        <v>13045</v>
      </c>
      <c r="Q3246" s="8">
        <f t="shared" si="203"/>
        <v>848</v>
      </c>
      <c r="R3246" s="2" t="s">
        <v>26</v>
      </c>
      <c r="S3246" s="24" cm="1">
        <f t="array" ref="S3246">_xlfn.IFS(P3246&lt;5000, P3246*2%,  P3246&lt;25000, P3246*5%, P3246&lt;50000, P3246*7%, P3246&lt;10000, P3246*9%, P3246&lt;250000, P3246*12%, P3246&gt;=250000, P3246*15%)</f>
        <v>652.25</v>
      </c>
    </row>
    <row r="3247" spans="1:19" x14ac:dyDescent="0.3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>VLOOKUP(F3247,'Customer Info'!A:B,2,FALSE)</f>
        <v>Laurel</v>
      </c>
      <c r="H3247" s="6" t="str">
        <f>VLOOKUP(F3247,'Customer Info'!A:C,3,FALSE)</f>
        <v>Beltran</v>
      </c>
      <c r="I3247" s="6" t="str">
        <f>VLOOKUP(F3247,'Customer Info'!A:E,4,FALSE)</f>
        <v>Corporate</v>
      </c>
      <c r="J3247" s="2">
        <v>2250</v>
      </c>
      <c r="K3247" s="2">
        <v>2207</v>
      </c>
      <c r="L3247" s="2">
        <v>2</v>
      </c>
      <c r="M3247" s="7">
        <f t="shared" si="200"/>
        <v>4414</v>
      </c>
      <c r="N3247" s="7">
        <f t="shared" si="201"/>
        <v>4500</v>
      </c>
      <c r="O3247" s="2">
        <v>62</v>
      </c>
      <c r="P3247" s="8">
        <f t="shared" si="202"/>
        <v>4562</v>
      </c>
      <c r="Q3247" s="8">
        <f t="shared" si="203"/>
        <v>86</v>
      </c>
      <c r="R3247" s="2" t="s">
        <v>50</v>
      </c>
      <c r="S3247" s="24" cm="1">
        <f t="array" ref="S3247">_xlfn.IFS(P3247&lt;5000, P3247*2%,  P3247&lt;25000, P3247*5%, P3247&lt;50000, P3247*7%, P3247&lt;10000, P3247*9%, P3247&lt;250000, P3247*12%, P3247&gt;=250000, P3247*15%)</f>
        <v>91.24</v>
      </c>
    </row>
    <row r="3248" spans="1:19" x14ac:dyDescent="0.3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>VLOOKUP(F3248,'Customer Info'!A:B,2,FALSE)</f>
        <v>Tracy</v>
      </c>
      <c r="H3248" s="6" t="str">
        <f>VLOOKUP(F3248,'Customer Info'!A:C,3,FALSE)</f>
        <v>Blumstein</v>
      </c>
      <c r="I3248" s="6" t="str">
        <f>VLOOKUP(F3248,'Customer Info'!A:E,4,FALSE)</f>
        <v>Consumer</v>
      </c>
      <c r="J3248" s="2">
        <v>96</v>
      </c>
      <c r="K3248" s="2">
        <v>87</v>
      </c>
      <c r="L3248" s="2">
        <v>7</v>
      </c>
      <c r="M3248" s="7">
        <f t="shared" si="200"/>
        <v>609</v>
      </c>
      <c r="N3248" s="7">
        <f t="shared" si="201"/>
        <v>672</v>
      </c>
      <c r="O3248" s="2">
        <v>10</v>
      </c>
      <c r="P3248" s="8">
        <f t="shared" si="202"/>
        <v>682</v>
      </c>
      <c r="Q3248" s="8">
        <f t="shared" si="203"/>
        <v>63</v>
      </c>
      <c r="R3248" s="2" t="s">
        <v>28</v>
      </c>
      <c r="S3248" s="24" cm="1">
        <f t="array" ref="S3248">_xlfn.IFS(P3248&lt;5000, P3248*2%,  P3248&lt;25000, P3248*5%, P3248&lt;50000, P3248*7%, P3248&lt;10000, P3248*9%, P3248&lt;250000, P3248*12%, P3248&gt;=250000, P3248*15%)</f>
        <v>13.64</v>
      </c>
    </row>
    <row r="3249" spans="1:19" x14ac:dyDescent="0.3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>VLOOKUP(F3249,'Customer Info'!A:B,2,FALSE)</f>
        <v>Michael</v>
      </c>
      <c r="H3249" s="6" t="str">
        <f>VLOOKUP(F3249,'Customer Info'!A:C,3,FALSE)</f>
        <v>Moore</v>
      </c>
      <c r="I3249" s="6" t="str">
        <f>VLOOKUP(F3249,'Customer Info'!A:E,4,FALSE)</f>
        <v>Corporate</v>
      </c>
      <c r="J3249" s="2">
        <v>4246</v>
      </c>
      <c r="K3249" s="2">
        <v>3857</v>
      </c>
      <c r="L3249" s="2">
        <v>2</v>
      </c>
      <c r="M3249" s="7">
        <f t="shared" si="200"/>
        <v>7714</v>
      </c>
      <c r="N3249" s="7">
        <f t="shared" si="201"/>
        <v>8492</v>
      </c>
      <c r="O3249" s="2">
        <v>100</v>
      </c>
      <c r="P3249" s="8">
        <f t="shared" si="202"/>
        <v>8592</v>
      </c>
      <c r="Q3249" s="8">
        <f t="shared" si="203"/>
        <v>778</v>
      </c>
      <c r="R3249" s="2" t="s">
        <v>28</v>
      </c>
      <c r="S3249" s="24" cm="1">
        <f t="array" ref="S3249">_xlfn.IFS(P3249&lt;5000, P3249*2%,  P3249&lt;25000, P3249*5%, P3249&lt;50000, P3249*7%, P3249&lt;10000, P3249*9%, P3249&lt;250000, P3249*12%, P3249&gt;=250000, P3249*15%)</f>
        <v>429.6</v>
      </c>
    </row>
    <row r="3250" spans="1:19" x14ac:dyDescent="0.3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>VLOOKUP(F3250,'Customer Info'!A:B,2,FALSE)</f>
        <v>Craig</v>
      </c>
      <c r="H3250" s="6" t="str">
        <f>VLOOKUP(F3250,'Customer Info'!A:C,3,FALSE)</f>
        <v>Carroll</v>
      </c>
      <c r="I3250" s="6" t="str">
        <f>VLOOKUP(F3250,'Customer Info'!A:E,4,FALSE)</f>
        <v>Consumer</v>
      </c>
      <c r="J3250" s="2">
        <v>56</v>
      </c>
      <c r="K3250" s="2">
        <v>54</v>
      </c>
      <c r="L3250" s="2">
        <v>1</v>
      </c>
      <c r="M3250" s="7">
        <f t="shared" si="200"/>
        <v>54</v>
      </c>
      <c r="N3250" s="7">
        <f t="shared" si="201"/>
        <v>56</v>
      </c>
      <c r="O3250" s="2">
        <v>10</v>
      </c>
      <c r="P3250" s="8">
        <f t="shared" si="202"/>
        <v>66</v>
      </c>
      <c r="Q3250" s="8">
        <f t="shared" si="203"/>
        <v>2</v>
      </c>
      <c r="R3250" s="2" t="s">
        <v>28</v>
      </c>
      <c r="S3250" s="24" cm="1">
        <f t="array" ref="S3250">_xlfn.IFS(P3250&lt;5000, P3250*2%,  P3250&lt;25000, P3250*5%, P3250&lt;50000, P3250*7%, P3250&lt;10000, P3250*9%, P3250&lt;250000, P3250*12%, P3250&gt;=250000, P3250*15%)</f>
        <v>1.32</v>
      </c>
    </row>
    <row r="3251" spans="1:19" x14ac:dyDescent="0.3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>VLOOKUP(F3251,'Customer Info'!A:B,2,FALSE)</f>
        <v>Ralph</v>
      </c>
      <c r="H3251" s="6" t="str">
        <f>VLOOKUP(F3251,'Customer Info'!A:C,3,FALSE)</f>
        <v>Kennedy</v>
      </c>
      <c r="I3251" s="6" t="str">
        <f>VLOOKUP(F3251,'Customer Info'!A:E,4,FALSE)</f>
        <v>Corporate</v>
      </c>
      <c r="J3251" s="2">
        <v>825</v>
      </c>
      <c r="K3251" s="2">
        <v>793</v>
      </c>
      <c r="L3251" s="2">
        <v>2</v>
      </c>
      <c r="M3251" s="7">
        <f t="shared" si="200"/>
        <v>1586</v>
      </c>
      <c r="N3251" s="7">
        <f t="shared" si="201"/>
        <v>1650</v>
      </c>
      <c r="O3251" s="2">
        <v>30</v>
      </c>
      <c r="P3251" s="8">
        <f t="shared" si="202"/>
        <v>1680</v>
      </c>
      <c r="Q3251" s="8">
        <f t="shared" si="203"/>
        <v>64</v>
      </c>
      <c r="R3251" s="2" t="s">
        <v>50</v>
      </c>
      <c r="S3251" s="24" cm="1">
        <f t="array" ref="S3251">_xlfn.IFS(P3251&lt;5000, P3251*2%,  P3251&lt;25000, P3251*5%, P3251&lt;50000, P3251*7%, P3251&lt;10000, P3251*9%, P3251&lt;250000, P3251*12%, P3251&gt;=250000, P3251*15%)</f>
        <v>33.6</v>
      </c>
    </row>
    <row r="3252" spans="1:19" x14ac:dyDescent="0.3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>VLOOKUP(F3252,'Customer Info'!A:B,2,FALSE)</f>
        <v>Julie</v>
      </c>
      <c r="H3252" s="6" t="str">
        <f>VLOOKUP(F3252,'Customer Info'!A:C,3,FALSE)</f>
        <v>Prescott</v>
      </c>
      <c r="I3252" s="6" t="str">
        <f>VLOOKUP(F3252,'Customer Info'!A:E,4,FALSE)</f>
        <v>Consumer</v>
      </c>
      <c r="J3252" s="2">
        <v>7960</v>
      </c>
      <c r="K3252" s="2">
        <v>7375</v>
      </c>
      <c r="L3252" s="2">
        <v>5</v>
      </c>
      <c r="M3252" s="7">
        <f t="shared" si="200"/>
        <v>36875</v>
      </c>
      <c r="N3252" s="7">
        <f t="shared" si="201"/>
        <v>39800</v>
      </c>
      <c r="O3252" s="2">
        <v>71</v>
      </c>
      <c r="P3252" s="8">
        <f t="shared" si="202"/>
        <v>39871</v>
      </c>
      <c r="Q3252" s="8">
        <f t="shared" si="203"/>
        <v>2925</v>
      </c>
      <c r="R3252" s="2" t="s">
        <v>56</v>
      </c>
      <c r="S3252" s="24" cm="1">
        <f t="array" ref="S3252">_xlfn.IFS(P3252&lt;5000, P3252*2%,  P3252&lt;25000, P3252*5%, P3252&lt;50000, P3252*7%, P3252&lt;10000, P3252*9%, P3252&lt;250000, P3252*12%, P3252&gt;=250000, P3252*15%)</f>
        <v>2790.9700000000003</v>
      </c>
    </row>
    <row r="3253" spans="1:19" x14ac:dyDescent="0.3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>VLOOKUP(F3253,'Customer Info'!A:B,2,FALSE)</f>
        <v>Stuart</v>
      </c>
      <c r="H3253" s="6" t="str">
        <f>VLOOKUP(F3253,'Customer Info'!A:C,3,FALSE)</f>
        <v>Calhoun</v>
      </c>
      <c r="I3253" s="6" t="str">
        <f>VLOOKUP(F3253,'Customer Info'!A:E,4,FALSE)</f>
        <v>Corporate</v>
      </c>
      <c r="J3253" s="2">
        <v>8738</v>
      </c>
      <c r="K3253" s="2">
        <v>8162</v>
      </c>
      <c r="L3253" s="2">
        <v>3</v>
      </c>
      <c r="M3253" s="7">
        <f t="shared" si="200"/>
        <v>24486</v>
      </c>
      <c r="N3253" s="7">
        <f t="shared" si="201"/>
        <v>26214</v>
      </c>
      <c r="O3253" s="2">
        <v>76</v>
      </c>
      <c r="P3253" s="8">
        <f t="shared" si="202"/>
        <v>26290</v>
      </c>
      <c r="Q3253" s="8">
        <f t="shared" si="203"/>
        <v>1728</v>
      </c>
      <c r="R3253" s="2" t="s">
        <v>50</v>
      </c>
      <c r="S3253" s="24" cm="1">
        <f t="array" ref="S3253">_xlfn.IFS(P3253&lt;5000, P3253*2%,  P3253&lt;25000, P3253*5%, P3253&lt;50000, P3253*7%, P3253&lt;10000, P3253*9%, P3253&lt;250000, P3253*12%, P3253&gt;=250000, P3253*15%)</f>
        <v>1840.3000000000002</v>
      </c>
    </row>
    <row r="3254" spans="1:19" x14ac:dyDescent="0.3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>VLOOKUP(F3254,'Customer Info'!A:B,2,FALSE)</f>
        <v>Ben</v>
      </c>
      <c r="H3254" s="6" t="str">
        <f>VLOOKUP(F3254,'Customer Info'!A:C,3,FALSE)</f>
        <v>Peterman</v>
      </c>
      <c r="I3254" s="6" t="str">
        <f>VLOOKUP(F3254,'Customer Info'!A:E,4,FALSE)</f>
        <v>Consumer</v>
      </c>
      <c r="J3254" s="2">
        <v>789</v>
      </c>
      <c r="K3254" s="2">
        <v>739</v>
      </c>
      <c r="L3254" s="2">
        <v>3</v>
      </c>
      <c r="M3254" s="7">
        <f t="shared" si="200"/>
        <v>2217</v>
      </c>
      <c r="N3254" s="7">
        <f t="shared" si="201"/>
        <v>2367</v>
      </c>
      <c r="O3254" s="2">
        <v>60</v>
      </c>
      <c r="P3254" s="8">
        <f t="shared" si="202"/>
        <v>2427</v>
      </c>
      <c r="Q3254" s="8">
        <f t="shared" si="203"/>
        <v>150</v>
      </c>
      <c r="R3254" s="2" t="s">
        <v>56</v>
      </c>
      <c r="S3254" s="24" cm="1">
        <f t="array" ref="S3254">_xlfn.IFS(P3254&lt;5000, P3254*2%,  P3254&lt;25000, P3254*5%, P3254&lt;50000, P3254*7%, P3254&lt;10000, P3254*9%, P3254&lt;250000, P3254*12%, P3254&gt;=250000, P3254*15%)</f>
        <v>48.54</v>
      </c>
    </row>
    <row r="3255" spans="1:19" x14ac:dyDescent="0.3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>VLOOKUP(F3255,'Customer Info'!A:B,2,FALSE)</f>
        <v>Resi</v>
      </c>
      <c r="H3255" s="6" t="str">
        <f>VLOOKUP(F3255,'Customer Info'!A:C,3,FALSE)</f>
        <v>Pšlking</v>
      </c>
      <c r="I3255" s="6" t="str">
        <f>VLOOKUP(F3255,'Customer Info'!A:E,4,FALSE)</f>
        <v>Home Office</v>
      </c>
      <c r="J3255" s="2">
        <v>681</v>
      </c>
      <c r="K3255" s="2">
        <v>642</v>
      </c>
      <c r="L3255" s="2">
        <v>7</v>
      </c>
      <c r="M3255" s="7">
        <f t="shared" si="200"/>
        <v>4494</v>
      </c>
      <c r="N3255" s="7">
        <f t="shared" si="201"/>
        <v>4767</v>
      </c>
      <c r="O3255" s="2">
        <v>27</v>
      </c>
      <c r="P3255" s="8">
        <f t="shared" si="202"/>
        <v>4794</v>
      </c>
      <c r="Q3255" s="8">
        <f t="shared" si="203"/>
        <v>273</v>
      </c>
      <c r="R3255" s="2" t="s">
        <v>28</v>
      </c>
      <c r="S3255" s="24" cm="1">
        <f t="array" ref="S3255">_xlfn.IFS(P3255&lt;5000, P3255*2%,  P3255&lt;25000, P3255*5%, P3255&lt;50000, P3255*7%, P3255&lt;10000, P3255*9%, P3255&lt;250000, P3255*12%, P3255&gt;=250000, P3255*15%)</f>
        <v>95.88</v>
      </c>
    </row>
    <row r="3256" spans="1:19" x14ac:dyDescent="0.3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>VLOOKUP(F3256,'Customer Info'!A:B,2,FALSE)</f>
        <v>Dana</v>
      </c>
      <c r="H3256" s="6" t="str">
        <f>VLOOKUP(F3256,'Customer Info'!A:C,3,FALSE)</f>
        <v>Kaydos</v>
      </c>
      <c r="I3256" s="6" t="str">
        <f>VLOOKUP(F3256,'Customer Info'!A:E,4,FALSE)</f>
        <v>Home Office</v>
      </c>
      <c r="J3256" s="2">
        <v>923</v>
      </c>
      <c r="K3256" s="2">
        <v>879</v>
      </c>
      <c r="L3256" s="2">
        <v>6</v>
      </c>
      <c r="M3256" s="7">
        <f t="shared" si="200"/>
        <v>5274</v>
      </c>
      <c r="N3256" s="7">
        <f t="shared" si="201"/>
        <v>5538</v>
      </c>
      <c r="O3256" s="2">
        <v>80</v>
      </c>
      <c r="P3256" s="8">
        <f t="shared" si="202"/>
        <v>5618</v>
      </c>
      <c r="Q3256" s="8">
        <f t="shared" si="203"/>
        <v>264</v>
      </c>
      <c r="R3256" s="2" t="s">
        <v>50</v>
      </c>
      <c r="S3256" s="24" cm="1">
        <f t="array" ref="S3256">_xlfn.IFS(P3256&lt;5000, P3256*2%,  P3256&lt;25000, P3256*5%, P3256&lt;50000, P3256*7%, P3256&lt;10000, P3256*9%, P3256&lt;250000, P3256*12%, P3256&gt;=250000, P3256*15%)</f>
        <v>280.90000000000003</v>
      </c>
    </row>
    <row r="3257" spans="1:19" x14ac:dyDescent="0.3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>VLOOKUP(F3257,'Customer Info'!A:B,2,FALSE)</f>
        <v>Eric</v>
      </c>
      <c r="H3257" s="6" t="str">
        <f>VLOOKUP(F3257,'Customer Info'!A:C,3,FALSE)</f>
        <v>Barreto</v>
      </c>
      <c r="I3257" s="6" t="str">
        <f>VLOOKUP(F3257,'Customer Info'!A:E,4,FALSE)</f>
        <v>Consumer</v>
      </c>
      <c r="J3257" s="2">
        <v>1704</v>
      </c>
      <c r="K3257" s="2">
        <v>1624</v>
      </c>
      <c r="L3257" s="2">
        <v>9</v>
      </c>
      <c r="M3257" s="7">
        <f t="shared" si="200"/>
        <v>14616</v>
      </c>
      <c r="N3257" s="7">
        <f t="shared" si="201"/>
        <v>15336</v>
      </c>
      <c r="O3257" s="2">
        <v>57</v>
      </c>
      <c r="P3257" s="8">
        <f t="shared" si="202"/>
        <v>15393</v>
      </c>
      <c r="Q3257" s="8">
        <f t="shared" si="203"/>
        <v>720</v>
      </c>
      <c r="R3257" s="2" t="s">
        <v>50</v>
      </c>
      <c r="S3257" s="24" cm="1">
        <f t="array" ref="S3257">_xlfn.IFS(P3257&lt;5000, P3257*2%,  P3257&lt;25000, P3257*5%, P3257&lt;50000, P3257*7%, P3257&lt;10000, P3257*9%, P3257&lt;250000, P3257*12%, P3257&gt;=250000, P3257*15%)</f>
        <v>769.65000000000009</v>
      </c>
    </row>
    <row r="3258" spans="1:19" x14ac:dyDescent="0.3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>VLOOKUP(F3258,'Customer Info'!A:B,2,FALSE)</f>
        <v>Emily</v>
      </c>
      <c r="H3258" s="6" t="str">
        <f>VLOOKUP(F3258,'Customer Info'!A:C,3,FALSE)</f>
        <v>Burns</v>
      </c>
      <c r="I3258" s="6" t="str">
        <f>VLOOKUP(F3258,'Customer Info'!A:E,4,FALSE)</f>
        <v>Consumer</v>
      </c>
      <c r="J3258" s="2">
        <v>825</v>
      </c>
      <c r="K3258" s="2">
        <v>793</v>
      </c>
      <c r="L3258" s="2">
        <v>10</v>
      </c>
      <c r="M3258" s="7">
        <f t="shared" si="200"/>
        <v>7930</v>
      </c>
      <c r="N3258" s="7">
        <f t="shared" si="201"/>
        <v>8250</v>
      </c>
      <c r="O3258" s="2">
        <v>42</v>
      </c>
      <c r="P3258" s="8">
        <f t="shared" si="202"/>
        <v>8292</v>
      </c>
      <c r="Q3258" s="8">
        <f t="shared" si="203"/>
        <v>320</v>
      </c>
      <c r="R3258" s="2" t="s">
        <v>28</v>
      </c>
      <c r="S3258" s="24" cm="1">
        <f t="array" ref="S3258">_xlfn.IFS(P3258&lt;5000, P3258*2%,  P3258&lt;25000, P3258*5%, P3258&lt;50000, P3258*7%, P3258&lt;10000, P3258*9%, P3258&lt;250000, P3258*12%, P3258&gt;=250000, P3258*15%)</f>
        <v>414.6</v>
      </c>
    </row>
    <row r="3259" spans="1:19" x14ac:dyDescent="0.3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>VLOOKUP(F3259,'Customer Info'!A:B,2,FALSE)</f>
        <v>Catherine</v>
      </c>
      <c r="H3259" s="6" t="str">
        <f>VLOOKUP(F3259,'Customer Info'!A:C,3,FALSE)</f>
        <v>Glotzbach</v>
      </c>
      <c r="I3259" s="6" t="str">
        <f>VLOOKUP(F3259,'Customer Info'!A:E,4,FALSE)</f>
        <v>Consumer</v>
      </c>
      <c r="J3259" s="2">
        <v>142</v>
      </c>
      <c r="K3259" s="2">
        <v>134</v>
      </c>
      <c r="L3259" s="2">
        <v>2</v>
      </c>
      <c r="M3259" s="7">
        <f t="shared" si="200"/>
        <v>268</v>
      </c>
      <c r="N3259" s="7">
        <f t="shared" si="201"/>
        <v>284</v>
      </c>
      <c r="O3259" s="2">
        <v>30</v>
      </c>
      <c r="P3259" s="8">
        <f t="shared" si="202"/>
        <v>314</v>
      </c>
      <c r="Q3259" s="8">
        <f t="shared" si="203"/>
        <v>16</v>
      </c>
      <c r="R3259" s="2" t="s">
        <v>50</v>
      </c>
      <c r="S3259" s="24" cm="1">
        <f t="array" ref="S3259">_xlfn.IFS(P3259&lt;5000, P3259*2%,  P3259&lt;25000, P3259*5%, P3259&lt;50000, P3259*7%, P3259&lt;10000, P3259*9%, P3259&lt;250000, P3259*12%, P3259&gt;=250000, P3259*15%)</f>
        <v>6.28</v>
      </c>
    </row>
    <row r="3260" spans="1:19" x14ac:dyDescent="0.3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>VLOOKUP(F3260,'Customer Info'!A:B,2,FALSE)</f>
        <v>Eileen</v>
      </c>
      <c r="H3260" s="6" t="str">
        <f>VLOOKUP(F3260,'Customer Info'!A:C,3,FALSE)</f>
        <v>Kiefer</v>
      </c>
      <c r="I3260" s="6" t="str">
        <f>VLOOKUP(F3260,'Customer Info'!A:E,4,FALSE)</f>
        <v>Consumer</v>
      </c>
      <c r="J3260" s="2">
        <v>96</v>
      </c>
      <c r="K3260" s="2">
        <v>87</v>
      </c>
      <c r="L3260" s="2">
        <v>2</v>
      </c>
      <c r="M3260" s="7">
        <f t="shared" si="200"/>
        <v>174</v>
      </c>
      <c r="N3260" s="7">
        <f t="shared" si="201"/>
        <v>192</v>
      </c>
      <c r="O3260" s="2">
        <v>10</v>
      </c>
      <c r="P3260" s="8">
        <f t="shared" si="202"/>
        <v>202</v>
      </c>
      <c r="Q3260" s="8">
        <f t="shared" si="203"/>
        <v>18</v>
      </c>
      <c r="R3260" s="2" t="s">
        <v>50</v>
      </c>
      <c r="S3260" s="24" cm="1">
        <f t="array" ref="S3260">_xlfn.IFS(P3260&lt;5000, P3260*2%,  P3260&lt;25000, P3260*5%, P3260&lt;50000, P3260*7%, P3260&lt;10000, P3260*9%, P3260&lt;250000, P3260*12%, P3260&gt;=250000, P3260*15%)</f>
        <v>4.04</v>
      </c>
    </row>
    <row r="3261" spans="1:19" x14ac:dyDescent="0.3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>VLOOKUP(F3261,'Customer Info'!A:B,2,FALSE)</f>
        <v>Catherine</v>
      </c>
      <c r="H3261" s="6" t="str">
        <f>VLOOKUP(F3261,'Customer Info'!A:C,3,FALSE)</f>
        <v>Glotzbach</v>
      </c>
      <c r="I3261" s="6" t="str">
        <f>VLOOKUP(F3261,'Customer Info'!A:E,4,FALSE)</f>
        <v>Consumer</v>
      </c>
      <c r="J3261" s="2">
        <v>2442</v>
      </c>
      <c r="K3261" s="2">
        <v>2304</v>
      </c>
      <c r="L3261" s="2">
        <v>1</v>
      </c>
      <c r="M3261" s="7">
        <f t="shared" si="200"/>
        <v>2304</v>
      </c>
      <c r="N3261" s="7">
        <f t="shared" si="201"/>
        <v>2442</v>
      </c>
      <c r="O3261" s="2">
        <v>57</v>
      </c>
      <c r="P3261" s="8">
        <f t="shared" si="202"/>
        <v>2499</v>
      </c>
      <c r="Q3261" s="8">
        <f t="shared" si="203"/>
        <v>138</v>
      </c>
      <c r="R3261" s="2" t="s">
        <v>28</v>
      </c>
      <c r="S3261" s="24" cm="1">
        <f t="array" ref="S3261">_xlfn.IFS(P3261&lt;5000, P3261*2%,  P3261&lt;25000, P3261*5%, P3261&lt;50000, P3261*7%, P3261&lt;10000, P3261*9%, P3261&lt;250000, P3261*12%, P3261&gt;=250000, P3261*15%)</f>
        <v>49.980000000000004</v>
      </c>
    </row>
    <row r="3262" spans="1:19" x14ac:dyDescent="0.3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>VLOOKUP(F3262,'Customer Info'!A:B,2,FALSE)</f>
        <v>Nathan</v>
      </c>
      <c r="H3262" s="6" t="str">
        <f>VLOOKUP(F3262,'Customer Info'!A:C,3,FALSE)</f>
        <v>Gelder</v>
      </c>
      <c r="I3262" s="6" t="str">
        <f>VLOOKUP(F3262,'Customer Info'!A:E,4,FALSE)</f>
        <v>Corporate</v>
      </c>
      <c r="J3262" s="2">
        <v>1798</v>
      </c>
      <c r="K3262" s="2">
        <v>1666</v>
      </c>
      <c r="L3262" s="2">
        <v>2</v>
      </c>
      <c r="M3262" s="7">
        <f t="shared" si="200"/>
        <v>3332</v>
      </c>
      <c r="N3262" s="7">
        <f t="shared" si="201"/>
        <v>3596</v>
      </c>
      <c r="O3262" s="2">
        <v>54</v>
      </c>
      <c r="P3262" s="8">
        <f t="shared" si="202"/>
        <v>3650</v>
      </c>
      <c r="Q3262" s="8">
        <f t="shared" si="203"/>
        <v>264</v>
      </c>
      <c r="R3262" s="2" t="s">
        <v>28</v>
      </c>
      <c r="S3262" s="24" cm="1">
        <f t="array" ref="S3262">_xlfn.IFS(P3262&lt;5000, P3262*2%,  P3262&lt;25000, P3262*5%, P3262&lt;50000, P3262*7%, P3262&lt;10000, P3262*9%, P3262&lt;250000, P3262*12%, P3262&gt;=250000, P3262*15%)</f>
        <v>73</v>
      </c>
    </row>
    <row r="3263" spans="1:19" x14ac:dyDescent="0.3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>VLOOKUP(F3263,'Customer Info'!A:B,2,FALSE)</f>
        <v>Maribeth</v>
      </c>
      <c r="H3263" s="6" t="str">
        <f>VLOOKUP(F3263,'Customer Info'!A:C,3,FALSE)</f>
        <v>Dona</v>
      </c>
      <c r="I3263" s="6" t="str">
        <f>VLOOKUP(F3263,'Customer Info'!A:E,4,FALSE)</f>
        <v>Corporate</v>
      </c>
      <c r="J3263" s="2">
        <v>1808</v>
      </c>
      <c r="K3263" s="2">
        <v>1740</v>
      </c>
      <c r="L3263" s="2">
        <v>4</v>
      </c>
      <c r="M3263" s="7">
        <f t="shared" si="200"/>
        <v>6960</v>
      </c>
      <c r="N3263" s="7">
        <f t="shared" si="201"/>
        <v>7232</v>
      </c>
      <c r="O3263" s="2">
        <v>85</v>
      </c>
      <c r="P3263" s="8">
        <f t="shared" si="202"/>
        <v>7317</v>
      </c>
      <c r="Q3263" s="8">
        <f t="shared" si="203"/>
        <v>272</v>
      </c>
      <c r="R3263" s="2" t="s">
        <v>50</v>
      </c>
      <c r="S3263" s="24" cm="1">
        <f t="array" ref="S3263">_xlfn.IFS(P3263&lt;5000, P3263*2%,  P3263&lt;25000, P3263*5%, P3263&lt;50000, P3263*7%, P3263&lt;10000, P3263*9%, P3263&lt;250000, P3263*12%, P3263&gt;=250000, P3263*15%)</f>
        <v>365.85</v>
      </c>
    </row>
    <row r="3264" spans="1:19" x14ac:dyDescent="0.3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>VLOOKUP(F3264,'Customer Info'!A:B,2,FALSE)</f>
        <v>Melanie</v>
      </c>
      <c r="H3264" s="6" t="str">
        <f>VLOOKUP(F3264,'Customer Info'!A:C,3,FALSE)</f>
        <v>Seite</v>
      </c>
      <c r="I3264" s="6" t="str">
        <f>VLOOKUP(F3264,'Customer Info'!A:E,4,FALSE)</f>
        <v>Corporate</v>
      </c>
      <c r="J3264" s="2">
        <v>835</v>
      </c>
      <c r="K3264" s="2">
        <v>796</v>
      </c>
      <c r="L3264" s="2">
        <v>5</v>
      </c>
      <c r="M3264" s="7">
        <f t="shared" si="200"/>
        <v>3980</v>
      </c>
      <c r="N3264" s="7">
        <f t="shared" si="201"/>
        <v>4175</v>
      </c>
      <c r="O3264" s="2">
        <v>85</v>
      </c>
      <c r="P3264" s="8">
        <f t="shared" si="202"/>
        <v>4260</v>
      </c>
      <c r="Q3264" s="8">
        <f t="shared" si="203"/>
        <v>195</v>
      </c>
      <c r="R3264" s="2" t="s">
        <v>56</v>
      </c>
      <c r="S3264" s="24" cm="1">
        <f t="array" ref="S3264">_xlfn.IFS(P3264&lt;5000, P3264*2%,  P3264&lt;25000, P3264*5%, P3264&lt;50000, P3264*7%, P3264&lt;10000, P3264*9%, P3264&lt;250000, P3264*12%, P3264&gt;=250000, P3264*15%)</f>
        <v>85.2</v>
      </c>
    </row>
    <row r="3265" spans="1:19" x14ac:dyDescent="0.3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>VLOOKUP(F3265,'Customer Info'!A:B,2,FALSE)</f>
        <v>Adam</v>
      </c>
      <c r="H3265" s="6" t="str">
        <f>VLOOKUP(F3265,'Customer Info'!A:C,3,FALSE)</f>
        <v>Bellavance</v>
      </c>
      <c r="I3265" s="6" t="str">
        <f>VLOOKUP(F3265,'Customer Info'!A:E,4,FALSE)</f>
        <v>Consumer</v>
      </c>
      <c r="J3265" s="2">
        <v>96</v>
      </c>
      <c r="K3265" s="2">
        <v>87</v>
      </c>
      <c r="L3265" s="2">
        <v>12</v>
      </c>
      <c r="M3265" s="7">
        <f t="shared" si="200"/>
        <v>1044</v>
      </c>
      <c r="N3265" s="7">
        <f t="shared" si="201"/>
        <v>1152</v>
      </c>
      <c r="O3265" s="2">
        <v>10</v>
      </c>
      <c r="P3265" s="8">
        <f t="shared" si="202"/>
        <v>1162</v>
      </c>
      <c r="Q3265" s="8">
        <f t="shared" si="203"/>
        <v>108</v>
      </c>
      <c r="R3265" s="2" t="s">
        <v>28</v>
      </c>
      <c r="S3265" s="24" cm="1">
        <f t="array" ref="S3265">_xlfn.IFS(P3265&lt;5000, P3265*2%,  P3265&lt;25000, P3265*5%, P3265&lt;50000, P3265*7%, P3265&lt;10000, P3265*9%, P3265&lt;250000, P3265*12%, P3265&gt;=250000, P3265*15%)</f>
        <v>23.240000000000002</v>
      </c>
    </row>
    <row r="3266" spans="1:19" x14ac:dyDescent="0.3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>VLOOKUP(F3266,'Customer Info'!A:B,2,FALSE)</f>
        <v>Philip</v>
      </c>
      <c r="H3266" s="6" t="str">
        <f>VLOOKUP(F3266,'Customer Info'!A:C,3,FALSE)</f>
        <v>Brown</v>
      </c>
      <c r="I3266" s="6" t="str">
        <f>VLOOKUP(F3266,'Customer Info'!A:E,4,FALSE)</f>
        <v>Corporate</v>
      </c>
      <c r="J3266" s="2">
        <v>5836</v>
      </c>
      <c r="K3266" s="2">
        <v>5457</v>
      </c>
      <c r="L3266" s="2">
        <v>13</v>
      </c>
      <c r="M3266" s="7">
        <f t="shared" si="200"/>
        <v>70941</v>
      </c>
      <c r="N3266" s="7">
        <f t="shared" si="201"/>
        <v>75868</v>
      </c>
      <c r="O3266" s="2">
        <v>35</v>
      </c>
      <c r="P3266" s="8">
        <f t="shared" si="202"/>
        <v>75903</v>
      </c>
      <c r="Q3266" s="8">
        <f t="shared" si="203"/>
        <v>4927</v>
      </c>
      <c r="R3266" s="2" t="s">
        <v>28</v>
      </c>
      <c r="S3266" s="24" cm="1">
        <f t="array" ref="S3266">_xlfn.IFS(P3266&lt;5000, P3266*2%,  P3266&lt;25000, P3266*5%, P3266&lt;50000, P3266*7%, P3266&lt;10000, P3266*9%, P3266&lt;250000, P3266*12%, P3266&gt;=250000, P3266*15%)</f>
        <v>9108.3599999999988</v>
      </c>
    </row>
    <row r="3267" spans="1:19" x14ac:dyDescent="0.3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>VLOOKUP(F3267,'Customer Info'!A:B,2,FALSE)</f>
        <v>Quincy</v>
      </c>
      <c r="H3267" s="6" t="str">
        <f>VLOOKUP(F3267,'Customer Info'!A:C,3,FALSE)</f>
        <v>Jones</v>
      </c>
      <c r="I3267" s="6" t="str">
        <f>VLOOKUP(F3267,'Customer Info'!A:E,4,FALSE)</f>
        <v>Consumer</v>
      </c>
      <c r="J3267" s="2">
        <v>4784</v>
      </c>
      <c r="K3267" s="2">
        <v>4518</v>
      </c>
      <c r="L3267" s="2">
        <v>2</v>
      </c>
      <c r="M3267" s="7">
        <f t="shared" si="200"/>
        <v>9036</v>
      </c>
      <c r="N3267" s="7">
        <f t="shared" si="201"/>
        <v>9568</v>
      </c>
      <c r="O3267" s="2">
        <v>88</v>
      </c>
      <c r="P3267" s="8">
        <f t="shared" si="202"/>
        <v>9656</v>
      </c>
      <c r="Q3267" s="8">
        <f t="shared" si="203"/>
        <v>532</v>
      </c>
      <c r="R3267" s="2" t="s">
        <v>50</v>
      </c>
      <c r="S3267" s="24" cm="1">
        <f t="array" ref="S3267">_xlfn.IFS(P3267&lt;5000, P3267*2%,  P3267&lt;25000, P3267*5%, P3267&lt;50000, P3267*7%, P3267&lt;10000, P3267*9%, P3267&lt;250000, P3267*12%, P3267&gt;=250000, P3267*15%)</f>
        <v>482.8</v>
      </c>
    </row>
    <row r="3268" spans="1:19" x14ac:dyDescent="0.3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>VLOOKUP(F3268,'Customer Info'!A:B,2,FALSE)</f>
        <v>Stefanie</v>
      </c>
      <c r="H3268" s="6" t="str">
        <f>VLOOKUP(F3268,'Customer Info'!A:C,3,FALSE)</f>
        <v>Holloman</v>
      </c>
      <c r="I3268" s="6" t="str">
        <f>VLOOKUP(F3268,'Customer Info'!A:E,4,FALSE)</f>
        <v>Home Office</v>
      </c>
      <c r="J3268" s="2">
        <v>7212</v>
      </c>
      <c r="K3268" s="2">
        <v>6737</v>
      </c>
      <c r="L3268" s="2">
        <v>5</v>
      </c>
      <c r="M3268" s="7">
        <f t="shared" si="200"/>
        <v>33685</v>
      </c>
      <c r="N3268" s="7">
        <f t="shared" si="201"/>
        <v>36060</v>
      </c>
      <c r="O3268" s="2">
        <v>96</v>
      </c>
      <c r="P3268" s="8">
        <f t="shared" si="202"/>
        <v>36156</v>
      </c>
      <c r="Q3268" s="8">
        <f t="shared" si="203"/>
        <v>2375</v>
      </c>
      <c r="R3268" s="2" t="s">
        <v>50</v>
      </c>
      <c r="S3268" s="24" cm="1">
        <f t="array" ref="S3268">_xlfn.IFS(P3268&lt;5000, P3268*2%,  P3268&lt;25000, P3268*5%, P3268&lt;50000, P3268*7%, P3268&lt;10000, P3268*9%, P3268&lt;250000, P3268*12%, P3268&gt;=250000, P3268*15%)</f>
        <v>2530.92</v>
      </c>
    </row>
    <row r="3269" spans="1:19" x14ac:dyDescent="0.3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>VLOOKUP(F3269,'Customer Info'!A:B,2,FALSE)</f>
        <v>Justin</v>
      </c>
      <c r="H3269" s="6" t="str">
        <f>VLOOKUP(F3269,'Customer Info'!A:C,3,FALSE)</f>
        <v>Hirsh</v>
      </c>
      <c r="I3269" s="6" t="str">
        <f>VLOOKUP(F3269,'Customer Info'!A:E,4,FALSE)</f>
        <v>Home Office</v>
      </c>
      <c r="J3269" s="2">
        <v>505</v>
      </c>
      <c r="K3269" s="2">
        <v>463</v>
      </c>
      <c r="L3269" s="2">
        <v>2</v>
      </c>
      <c r="M3269" s="7">
        <f t="shared" si="200"/>
        <v>926</v>
      </c>
      <c r="N3269" s="7">
        <f t="shared" si="201"/>
        <v>1010</v>
      </c>
      <c r="O3269" s="2">
        <v>24</v>
      </c>
      <c r="P3269" s="8">
        <f t="shared" si="202"/>
        <v>1034</v>
      </c>
      <c r="Q3269" s="8">
        <f t="shared" si="203"/>
        <v>84</v>
      </c>
      <c r="R3269" s="2" t="s">
        <v>28</v>
      </c>
      <c r="S3269" s="24" cm="1">
        <f t="array" ref="S3269">_xlfn.IFS(P3269&lt;5000, P3269*2%,  P3269&lt;25000, P3269*5%, P3269&lt;50000, P3269*7%, P3269&lt;10000, P3269*9%, P3269&lt;250000, P3269*12%, P3269&gt;=250000, P3269*15%)</f>
        <v>20.68</v>
      </c>
    </row>
    <row r="3270" spans="1:19" x14ac:dyDescent="0.3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>VLOOKUP(F3270,'Customer Info'!A:B,2,FALSE)</f>
        <v>Linda</v>
      </c>
      <c r="H3270" s="6" t="str">
        <f>VLOOKUP(F3270,'Customer Info'!A:C,3,FALSE)</f>
        <v>Southworth</v>
      </c>
      <c r="I3270" s="6" t="str">
        <f>VLOOKUP(F3270,'Customer Info'!A:E,4,FALSE)</f>
        <v>Consumer</v>
      </c>
      <c r="J3270" s="2">
        <v>7065</v>
      </c>
      <c r="K3270" s="2">
        <v>6545</v>
      </c>
      <c r="L3270" s="2">
        <v>3</v>
      </c>
      <c r="M3270" s="7">
        <f t="shared" si="200"/>
        <v>19635</v>
      </c>
      <c r="N3270" s="7">
        <f t="shared" si="201"/>
        <v>21195</v>
      </c>
      <c r="O3270" s="2">
        <v>61</v>
      </c>
      <c r="P3270" s="8">
        <f t="shared" si="202"/>
        <v>21256</v>
      </c>
      <c r="Q3270" s="8">
        <f t="shared" si="203"/>
        <v>1560</v>
      </c>
      <c r="R3270" s="2" t="s">
        <v>28</v>
      </c>
      <c r="S3270" s="24" cm="1">
        <f t="array" ref="S3270">_xlfn.IFS(P3270&lt;5000, P3270*2%,  P3270&lt;25000, P3270*5%, P3270&lt;50000, P3270*7%, P3270&lt;10000, P3270*9%, P3270&lt;250000, P3270*12%, P3270&gt;=250000, P3270*15%)</f>
        <v>1062.8</v>
      </c>
    </row>
    <row r="3271" spans="1:19" x14ac:dyDescent="0.3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>VLOOKUP(F3271,'Customer Info'!A:B,2,FALSE)</f>
        <v>Rick</v>
      </c>
      <c r="H3271" s="6" t="str">
        <f>VLOOKUP(F3271,'Customer Info'!A:C,3,FALSE)</f>
        <v>Duston</v>
      </c>
      <c r="I3271" s="6" t="str">
        <f>VLOOKUP(F3271,'Customer Info'!A:E,4,FALSE)</f>
        <v>Consumer</v>
      </c>
      <c r="J3271" s="2">
        <v>2042</v>
      </c>
      <c r="K3271" s="2">
        <v>1965</v>
      </c>
      <c r="L3271" s="2">
        <v>2</v>
      </c>
      <c r="M3271" s="7">
        <f t="shared" si="200"/>
        <v>3930</v>
      </c>
      <c r="N3271" s="7">
        <f t="shared" si="201"/>
        <v>4084</v>
      </c>
      <c r="O3271" s="2">
        <v>30</v>
      </c>
      <c r="P3271" s="8">
        <f t="shared" si="202"/>
        <v>4114</v>
      </c>
      <c r="Q3271" s="8">
        <f t="shared" si="203"/>
        <v>154</v>
      </c>
      <c r="R3271" s="2" t="s">
        <v>50</v>
      </c>
      <c r="S3271" s="24" cm="1">
        <f t="array" ref="S3271">_xlfn.IFS(P3271&lt;5000, P3271*2%,  P3271&lt;25000, P3271*5%, P3271&lt;50000, P3271*7%, P3271&lt;10000, P3271*9%, P3271&lt;250000, P3271*12%, P3271&gt;=250000, P3271*15%)</f>
        <v>82.28</v>
      </c>
    </row>
    <row r="3272" spans="1:19" x14ac:dyDescent="0.3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>VLOOKUP(F3272,'Customer Info'!A:B,2,FALSE)</f>
        <v>Laurel</v>
      </c>
      <c r="H3272" s="6" t="str">
        <f>VLOOKUP(F3272,'Customer Info'!A:C,3,FALSE)</f>
        <v>Beltran</v>
      </c>
      <c r="I3272" s="6" t="str">
        <f>VLOOKUP(F3272,'Customer Info'!A:E,4,FALSE)</f>
        <v>Consumer</v>
      </c>
      <c r="J3272" s="2">
        <v>851</v>
      </c>
      <c r="K3272" s="2">
        <v>773</v>
      </c>
      <c r="L3272" s="2">
        <v>3</v>
      </c>
      <c r="M3272" s="7">
        <f t="shared" si="200"/>
        <v>2319</v>
      </c>
      <c r="N3272" s="7">
        <f t="shared" si="201"/>
        <v>2553</v>
      </c>
      <c r="O3272" s="2">
        <v>42</v>
      </c>
      <c r="P3272" s="8">
        <f t="shared" si="202"/>
        <v>2595</v>
      </c>
      <c r="Q3272" s="8">
        <f t="shared" si="203"/>
        <v>234</v>
      </c>
      <c r="R3272" s="2" t="s">
        <v>28</v>
      </c>
      <c r="S3272" s="24" cm="1">
        <f t="array" ref="S3272">_xlfn.IFS(P3272&lt;5000, P3272*2%,  P3272&lt;25000, P3272*5%, P3272&lt;50000, P3272*7%, P3272&lt;10000, P3272*9%, P3272&lt;250000, P3272*12%, P3272&gt;=250000, P3272*15%)</f>
        <v>51.9</v>
      </c>
    </row>
    <row r="3273" spans="1:19" x14ac:dyDescent="0.3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>VLOOKUP(F3273,'Customer Info'!A:B,2,FALSE)</f>
        <v>Nicole</v>
      </c>
      <c r="H3273" s="6" t="str">
        <f>VLOOKUP(F3273,'Customer Info'!A:C,3,FALSE)</f>
        <v>Fjeld</v>
      </c>
      <c r="I3273" s="6" t="str">
        <f>VLOOKUP(F3273,'Customer Info'!A:E,4,FALSE)</f>
        <v>Consumer</v>
      </c>
      <c r="J3273" s="2">
        <v>131</v>
      </c>
      <c r="K3273" s="2">
        <v>124</v>
      </c>
      <c r="L3273" s="2">
        <v>1</v>
      </c>
      <c r="M3273" s="7">
        <f t="shared" si="200"/>
        <v>124</v>
      </c>
      <c r="N3273" s="7">
        <f t="shared" si="201"/>
        <v>131</v>
      </c>
      <c r="O3273" s="2">
        <v>30</v>
      </c>
      <c r="P3273" s="8">
        <f t="shared" si="202"/>
        <v>161</v>
      </c>
      <c r="Q3273" s="8">
        <f t="shared" si="203"/>
        <v>7</v>
      </c>
      <c r="R3273" s="2" t="s">
        <v>28</v>
      </c>
      <c r="S3273" s="24" cm="1">
        <f t="array" ref="S3273">_xlfn.IFS(P3273&lt;5000, P3273*2%,  P3273&lt;25000, P3273*5%, P3273&lt;50000, P3273*7%, P3273&lt;10000, P3273*9%, P3273&lt;250000, P3273*12%, P3273&gt;=250000, P3273*15%)</f>
        <v>3.22</v>
      </c>
    </row>
    <row r="3274" spans="1:19" x14ac:dyDescent="0.3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>VLOOKUP(F3274,'Customer Info'!A:B,2,FALSE)</f>
        <v>Christy</v>
      </c>
      <c r="H3274" s="6" t="str">
        <f>VLOOKUP(F3274,'Customer Info'!A:C,3,FALSE)</f>
        <v>Brittain</v>
      </c>
      <c r="I3274" s="6" t="str">
        <f>VLOOKUP(F3274,'Customer Info'!A:E,4,FALSE)</f>
        <v>Consumer</v>
      </c>
      <c r="J3274" s="2">
        <v>9135</v>
      </c>
      <c r="K3274" s="2">
        <v>8143</v>
      </c>
      <c r="L3274" s="2">
        <v>4</v>
      </c>
      <c r="M3274" s="7">
        <f t="shared" si="200"/>
        <v>32572</v>
      </c>
      <c r="N3274" s="7">
        <f t="shared" si="201"/>
        <v>36540</v>
      </c>
      <c r="O3274" s="2">
        <v>73</v>
      </c>
      <c r="P3274" s="8">
        <f t="shared" si="202"/>
        <v>36613</v>
      </c>
      <c r="Q3274" s="8">
        <f t="shared" si="203"/>
        <v>3968</v>
      </c>
      <c r="R3274" s="2" t="s">
        <v>50</v>
      </c>
      <c r="S3274" s="24" cm="1">
        <f t="array" ref="S3274">_xlfn.IFS(P3274&lt;5000, P3274*2%,  P3274&lt;25000, P3274*5%, P3274&lt;50000, P3274*7%, P3274&lt;10000, P3274*9%, P3274&lt;250000, P3274*12%, P3274&gt;=250000, P3274*15%)</f>
        <v>2562.9100000000003</v>
      </c>
    </row>
    <row r="3275" spans="1:19" x14ac:dyDescent="0.3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>VLOOKUP(F3275,'Customer Info'!A:B,2,FALSE)</f>
        <v>Mike</v>
      </c>
      <c r="H3275" s="6" t="str">
        <f>VLOOKUP(F3275,'Customer Info'!A:C,3,FALSE)</f>
        <v>Pelletier</v>
      </c>
      <c r="I3275" s="6" t="str">
        <f>VLOOKUP(F3275,'Customer Info'!A:E,4,FALSE)</f>
        <v>Consumer</v>
      </c>
      <c r="J3275" s="2">
        <v>3256</v>
      </c>
      <c r="K3275" s="2">
        <v>3044</v>
      </c>
      <c r="L3275" s="2">
        <v>4</v>
      </c>
      <c r="M3275" s="7">
        <f t="shared" ref="M3275:M3338" si="204">K3275*L3275</f>
        <v>12176</v>
      </c>
      <c r="N3275" s="7">
        <f t="shared" ref="N3275:N3338" si="205">J3275*L3275</f>
        <v>13024</v>
      </c>
      <c r="O3275" s="2">
        <v>31</v>
      </c>
      <c r="P3275" s="8">
        <f t="shared" ref="P3275:P3338" si="206">N3275+O3275</f>
        <v>13055</v>
      </c>
      <c r="Q3275" s="8">
        <f t="shared" ref="Q3275:Q3338" si="207">N3275-M3275</f>
        <v>848</v>
      </c>
      <c r="R3275" s="2" t="s">
        <v>28</v>
      </c>
      <c r="S3275" s="24" cm="1">
        <f t="array" ref="S3275">_xlfn.IFS(P3275&lt;5000, P3275*2%,  P3275&lt;25000, P3275*5%, P3275&lt;50000, P3275*7%, P3275&lt;10000, P3275*9%, P3275&lt;250000, P3275*12%, P3275&gt;=250000, P3275*15%)</f>
        <v>652.75</v>
      </c>
    </row>
    <row r="3276" spans="1:19" x14ac:dyDescent="0.3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>VLOOKUP(F3276,'Customer Info'!A:B,2,FALSE)</f>
        <v>Dianna</v>
      </c>
      <c r="H3276" s="6" t="str">
        <f>VLOOKUP(F3276,'Customer Info'!A:C,3,FALSE)</f>
        <v>Vittorini</v>
      </c>
      <c r="I3276" s="6" t="str">
        <f>VLOOKUP(F3276,'Customer Info'!A:E,4,FALSE)</f>
        <v>Corporate</v>
      </c>
      <c r="J3276" s="2">
        <v>2273</v>
      </c>
      <c r="K3276" s="2">
        <v>2229</v>
      </c>
      <c r="L3276" s="2">
        <v>4</v>
      </c>
      <c r="M3276" s="7">
        <f t="shared" si="204"/>
        <v>8916</v>
      </c>
      <c r="N3276" s="7">
        <f t="shared" si="205"/>
        <v>9092</v>
      </c>
      <c r="O3276" s="2">
        <v>95</v>
      </c>
      <c r="P3276" s="8">
        <f t="shared" si="206"/>
        <v>9187</v>
      </c>
      <c r="Q3276" s="8">
        <f t="shared" si="207"/>
        <v>176</v>
      </c>
      <c r="R3276" s="2" t="s">
        <v>26</v>
      </c>
      <c r="S3276" s="24" cm="1">
        <f t="array" ref="S3276">_xlfn.IFS(P3276&lt;5000, P3276*2%,  P3276&lt;25000, P3276*5%, P3276&lt;50000, P3276*7%, P3276&lt;10000, P3276*9%, P3276&lt;250000, P3276*12%, P3276&gt;=250000, P3276*15%)</f>
        <v>459.35</v>
      </c>
    </row>
    <row r="3277" spans="1:19" x14ac:dyDescent="0.3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>VLOOKUP(F3277,'Customer Info'!A:B,2,FALSE)</f>
        <v>Emily</v>
      </c>
      <c r="H3277" s="6" t="str">
        <f>VLOOKUP(F3277,'Customer Info'!A:C,3,FALSE)</f>
        <v>Burns</v>
      </c>
      <c r="I3277" s="6" t="str">
        <f>VLOOKUP(F3277,'Customer Info'!A:E,4,FALSE)</f>
        <v>Corporate</v>
      </c>
      <c r="J3277" s="2">
        <v>495</v>
      </c>
      <c r="K3277" s="2">
        <v>458</v>
      </c>
      <c r="L3277" s="2">
        <v>5</v>
      </c>
      <c r="M3277" s="7">
        <f t="shared" si="204"/>
        <v>2290</v>
      </c>
      <c r="N3277" s="7">
        <f t="shared" si="205"/>
        <v>2475</v>
      </c>
      <c r="O3277" s="2">
        <v>46</v>
      </c>
      <c r="P3277" s="8">
        <f t="shared" si="206"/>
        <v>2521</v>
      </c>
      <c r="Q3277" s="8">
        <f t="shared" si="207"/>
        <v>185</v>
      </c>
      <c r="R3277" s="2" t="s">
        <v>50</v>
      </c>
      <c r="S3277" s="24" cm="1">
        <f t="array" ref="S3277">_xlfn.IFS(P3277&lt;5000, P3277*2%,  P3277&lt;25000, P3277*5%, P3277&lt;50000, P3277*7%, P3277&lt;10000, P3277*9%, P3277&lt;250000, P3277*12%, P3277&gt;=250000, P3277*15%)</f>
        <v>50.42</v>
      </c>
    </row>
    <row r="3278" spans="1:19" x14ac:dyDescent="0.3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>VLOOKUP(F3278,'Customer Info'!A:B,2,FALSE)</f>
        <v>Steve</v>
      </c>
      <c r="H3278" s="6" t="str">
        <f>VLOOKUP(F3278,'Customer Info'!A:C,3,FALSE)</f>
        <v>Nguyen</v>
      </c>
      <c r="I3278" s="6" t="str">
        <f>VLOOKUP(F3278,'Customer Info'!A:E,4,FALSE)</f>
        <v>Consumer</v>
      </c>
      <c r="J3278" s="2">
        <v>887</v>
      </c>
      <c r="K3278" s="2">
        <v>814</v>
      </c>
      <c r="L3278" s="2">
        <v>2</v>
      </c>
      <c r="M3278" s="7">
        <f t="shared" si="204"/>
        <v>1628</v>
      </c>
      <c r="N3278" s="7">
        <f t="shared" si="205"/>
        <v>1774</v>
      </c>
      <c r="O3278" s="2">
        <v>65</v>
      </c>
      <c r="P3278" s="8">
        <f t="shared" si="206"/>
        <v>1839</v>
      </c>
      <c r="Q3278" s="8">
        <f t="shared" si="207"/>
        <v>146</v>
      </c>
      <c r="R3278" s="2" t="s">
        <v>50</v>
      </c>
      <c r="S3278" s="24" cm="1">
        <f t="array" ref="S3278">_xlfn.IFS(P3278&lt;5000, P3278*2%,  P3278&lt;25000, P3278*5%, P3278&lt;50000, P3278*7%, P3278&lt;10000, P3278*9%, P3278&lt;250000, P3278*12%, P3278&gt;=250000, P3278*15%)</f>
        <v>36.78</v>
      </c>
    </row>
    <row r="3279" spans="1:19" x14ac:dyDescent="0.3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>VLOOKUP(F3279,'Customer Info'!A:B,2,FALSE)</f>
        <v>Julia</v>
      </c>
      <c r="H3279" s="6" t="str">
        <f>VLOOKUP(F3279,'Customer Info'!A:C,3,FALSE)</f>
        <v>Dunbar</v>
      </c>
      <c r="I3279" s="6" t="str">
        <f>VLOOKUP(F3279,'Customer Info'!A:E,4,FALSE)</f>
        <v>Home Office</v>
      </c>
      <c r="J3279" s="2">
        <v>998</v>
      </c>
      <c r="K3279" s="2">
        <v>931</v>
      </c>
      <c r="L3279" s="2">
        <v>1</v>
      </c>
      <c r="M3279" s="7">
        <f t="shared" si="204"/>
        <v>931</v>
      </c>
      <c r="N3279" s="7">
        <f t="shared" si="205"/>
        <v>998</v>
      </c>
      <c r="O3279" s="2">
        <v>37</v>
      </c>
      <c r="P3279" s="8">
        <f t="shared" si="206"/>
        <v>1035</v>
      </c>
      <c r="Q3279" s="8">
        <f t="shared" si="207"/>
        <v>67</v>
      </c>
      <c r="R3279" s="2" t="s">
        <v>50</v>
      </c>
      <c r="S3279" s="24" cm="1">
        <f t="array" ref="S3279">_xlfn.IFS(P3279&lt;5000, P3279*2%,  P3279&lt;25000, P3279*5%, P3279&lt;50000, P3279*7%, P3279&lt;10000, P3279*9%, P3279&lt;250000, P3279*12%, P3279&gt;=250000, P3279*15%)</f>
        <v>20.7</v>
      </c>
    </row>
    <row r="3280" spans="1:19" x14ac:dyDescent="0.3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>VLOOKUP(F3280,'Customer Info'!A:B,2,FALSE)</f>
        <v>Thais</v>
      </c>
      <c r="H3280" s="6" t="str">
        <f>VLOOKUP(F3280,'Customer Info'!A:C,3,FALSE)</f>
        <v>Sissman</v>
      </c>
      <c r="I3280" s="6" t="str">
        <f>VLOOKUP(F3280,'Customer Info'!A:E,4,FALSE)</f>
        <v>Corporate</v>
      </c>
      <c r="J3280" s="2">
        <v>220</v>
      </c>
      <c r="K3280" s="2">
        <v>206</v>
      </c>
      <c r="L3280" s="2">
        <v>1</v>
      </c>
      <c r="M3280" s="7">
        <f t="shared" si="204"/>
        <v>206</v>
      </c>
      <c r="N3280" s="7">
        <f t="shared" si="205"/>
        <v>220</v>
      </c>
      <c r="O3280" s="2">
        <v>22</v>
      </c>
      <c r="P3280" s="8">
        <f t="shared" si="206"/>
        <v>242</v>
      </c>
      <c r="Q3280" s="8">
        <f t="shared" si="207"/>
        <v>14</v>
      </c>
      <c r="R3280" s="2" t="s">
        <v>28</v>
      </c>
      <c r="S3280" s="24" cm="1">
        <f t="array" ref="S3280">_xlfn.IFS(P3280&lt;5000, P3280*2%,  P3280&lt;25000, P3280*5%, P3280&lt;50000, P3280*7%, P3280&lt;10000, P3280*9%, P3280&lt;250000, P3280*12%, P3280&gt;=250000, P3280*15%)</f>
        <v>4.84</v>
      </c>
    </row>
    <row r="3281" spans="1:19" x14ac:dyDescent="0.3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>VLOOKUP(F3281,'Customer Info'!A:B,2,FALSE)</f>
        <v>Anna</v>
      </c>
      <c r="H3281" s="6" t="str">
        <f>VLOOKUP(F3281,'Customer Info'!A:C,3,FALSE)</f>
        <v>Gayman</v>
      </c>
      <c r="I3281" s="6" t="str">
        <f>VLOOKUP(F3281,'Customer Info'!A:E,4,FALSE)</f>
        <v>Consumer</v>
      </c>
      <c r="J3281" s="2">
        <v>188</v>
      </c>
      <c r="K3281" s="2">
        <v>173</v>
      </c>
      <c r="L3281" s="2">
        <v>7</v>
      </c>
      <c r="M3281" s="7">
        <f t="shared" si="204"/>
        <v>1211</v>
      </c>
      <c r="N3281" s="7">
        <f t="shared" si="205"/>
        <v>1316</v>
      </c>
      <c r="O3281" s="2">
        <v>30</v>
      </c>
      <c r="P3281" s="8">
        <f t="shared" si="206"/>
        <v>1346</v>
      </c>
      <c r="Q3281" s="8">
        <f t="shared" si="207"/>
        <v>105</v>
      </c>
      <c r="R3281" s="2" t="s">
        <v>50</v>
      </c>
      <c r="S3281" s="24" cm="1">
        <f t="array" ref="S3281">_xlfn.IFS(P3281&lt;5000, P3281*2%,  P3281&lt;25000, P3281*5%, P3281&lt;50000, P3281*7%, P3281&lt;10000, P3281*9%, P3281&lt;250000, P3281*12%, P3281&gt;=250000, P3281*15%)</f>
        <v>26.92</v>
      </c>
    </row>
    <row r="3282" spans="1:19" x14ac:dyDescent="0.3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>VLOOKUP(F3282,'Customer Info'!A:B,2,FALSE)</f>
        <v>Cathy</v>
      </c>
      <c r="H3282" s="6" t="str">
        <f>VLOOKUP(F3282,'Customer Info'!A:C,3,FALSE)</f>
        <v>Hwang</v>
      </c>
      <c r="I3282" s="6" t="str">
        <f>VLOOKUP(F3282,'Customer Info'!A:E,4,FALSE)</f>
        <v>Corporate</v>
      </c>
      <c r="J3282" s="2">
        <v>2083</v>
      </c>
      <c r="K3282" s="2">
        <v>2004</v>
      </c>
      <c r="L3282" s="2">
        <v>10</v>
      </c>
      <c r="M3282" s="7">
        <f t="shared" si="204"/>
        <v>20040</v>
      </c>
      <c r="N3282" s="7">
        <f t="shared" si="205"/>
        <v>20830</v>
      </c>
      <c r="O3282" s="2">
        <v>71</v>
      </c>
      <c r="P3282" s="8">
        <f t="shared" si="206"/>
        <v>20901</v>
      </c>
      <c r="Q3282" s="8">
        <f t="shared" si="207"/>
        <v>790</v>
      </c>
      <c r="R3282" s="2" t="s">
        <v>50</v>
      </c>
      <c r="S3282" s="24" cm="1">
        <f t="array" ref="S3282">_xlfn.IFS(P3282&lt;5000, P3282*2%,  P3282&lt;25000, P3282*5%, P3282&lt;50000, P3282*7%, P3282&lt;10000, P3282*9%, P3282&lt;250000, P3282*12%, P3282&gt;=250000, P3282*15%)</f>
        <v>1045.05</v>
      </c>
    </row>
    <row r="3283" spans="1:19" x14ac:dyDescent="0.3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>VLOOKUP(F3283,'Customer Info'!A:B,2,FALSE)</f>
        <v>Troy</v>
      </c>
      <c r="H3283" s="6" t="str">
        <f>VLOOKUP(F3283,'Customer Info'!A:C,3,FALSE)</f>
        <v>Blackwell</v>
      </c>
      <c r="I3283" s="6" t="str">
        <f>VLOOKUP(F3283,'Customer Info'!A:E,4,FALSE)</f>
        <v>Home Office</v>
      </c>
      <c r="J3283" s="2">
        <v>1552</v>
      </c>
      <c r="K3283" s="2">
        <v>1466</v>
      </c>
      <c r="L3283" s="2">
        <v>1</v>
      </c>
      <c r="M3283" s="7">
        <f t="shared" si="204"/>
        <v>1466</v>
      </c>
      <c r="N3283" s="7">
        <f t="shared" si="205"/>
        <v>1552</v>
      </c>
      <c r="O3283" s="2">
        <v>89</v>
      </c>
      <c r="P3283" s="8">
        <f t="shared" si="206"/>
        <v>1641</v>
      </c>
      <c r="Q3283" s="8">
        <f t="shared" si="207"/>
        <v>86</v>
      </c>
      <c r="R3283" s="2" t="s">
        <v>28</v>
      </c>
      <c r="S3283" s="24" cm="1">
        <f t="array" ref="S3283">_xlfn.IFS(P3283&lt;5000, P3283*2%,  P3283&lt;25000, P3283*5%, P3283&lt;50000, P3283*7%, P3283&lt;10000, P3283*9%, P3283&lt;250000, P3283*12%, P3283&gt;=250000, P3283*15%)</f>
        <v>32.82</v>
      </c>
    </row>
    <row r="3284" spans="1:19" x14ac:dyDescent="0.3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>VLOOKUP(F3284,'Customer Info'!A:B,2,FALSE)</f>
        <v>Jennifer</v>
      </c>
      <c r="H3284" s="6" t="str">
        <f>VLOOKUP(F3284,'Customer Info'!A:C,3,FALSE)</f>
        <v>Jackson</v>
      </c>
      <c r="I3284" s="6" t="str">
        <f>VLOOKUP(F3284,'Customer Info'!A:E,4,FALSE)</f>
        <v>Home Office</v>
      </c>
      <c r="J3284" s="2">
        <v>166</v>
      </c>
      <c r="K3284" s="2">
        <v>149</v>
      </c>
      <c r="L3284" s="2">
        <v>3</v>
      </c>
      <c r="M3284" s="7">
        <f t="shared" si="204"/>
        <v>447</v>
      </c>
      <c r="N3284" s="7">
        <f t="shared" si="205"/>
        <v>498</v>
      </c>
      <c r="O3284" s="2">
        <v>30</v>
      </c>
      <c r="P3284" s="8">
        <f t="shared" si="206"/>
        <v>528</v>
      </c>
      <c r="Q3284" s="8">
        <f t="shared" si="207"/>
        <v>51</v>
      </c>
      <c r="R3284" s="2" t="s">
        <v>26</v>
      </c>
      <c r="S3284" s="24" cm="1">
        <f t="array" ref="S3284">_xlfn.IFS(P3284&lt;5000, P3284*2%,  P3284&lt;25000, P3284*5%, P3284&lt;50000, P3284*7%, P3284&lt;10000, P3284*9%, P3284&lt;250000, P3284*12%, P3284&gt;=250000, P3284*15%)</f>
        <v>10.56</v>
      </c>
    </row>
    <row r="3285" spans="1:19" x14ac:dyDescent="0.3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>VLOOKUP(F3285,'Customer Info'!A:B,2,FALSE)</f>
        <v>Jesus</v>
      </c>
      <c r="H3285" s="6" t="str">
        <f>VLOOKUP(F3285,'Customer Info'!A:C,3,FALSE)</f>
        <v>Ocampo</v>
      </c>
      <c r="I3285" s="6" t="str">
        <f>VLOOKUP(F3285,'Customer Info'!A:E,4,FALSE)</f>
        <v>Home Office</v>
      </c>
      <c r="J3285" s="2">
        <v>896</v>
      </c>
      <c r="K3285" s="2">
        <v>870</v>
      </c>
      <c r="L3285" s="2">
        <v>5</v>
      </c>
      <c r="M3285" s="7">
        <f t="shared" si="204"/>
        <v>4350</v>
      </c>
      <c r="N3285" s="7">
        <f t="shared" si="205"/>
        <v>4480</v>
      </c>
      <c r="O3285" s="2">
        <v>88</v>
      </c>
      <c r="P3285" s="8">
        <f t="shared" si="206"/>
        <v>4568</v>
      </c>
      <c r="Q3285" s="8">
        <f t="shared" si="207"/>
        <v>130</v>
      </c>
      <c r="R3285" s="2" t="s">
        <v>28</v>
      </c>
      <c r="S3285" s="24" cm="1">
        <f t="array" ref="S3285">_xlfn.IFS(P3285&lt;5000, P3285*2%,  P3285&lt;25000, P3285*5%, P3285&lt;50000, P3285*7%, P3285&lt;10000, P3285*9%, P3285&lt;250000, P3285*12%, P3285&gt;=250000, P3285*15%)</f>
        <v>91.36</v>
      </c>
    </row>
    <row r="3286" spans="1:19" x14ac:dyDescent="0.3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>VLOOKUP(F3286,'Customer Info'!A:B,2,FALSE)</f>
        <v>Thomas</v>
      </c>
      <c r="H3286" s="6" t="str">
        <f>VLOOKUP(F3286,'Customer Info'!A:C,3,FALSE)</f>
        <v>Boland</v>
      </c>
      <c r="I3286" s="6" t="str">
        <f>VLOOKUP(F3286,'Customer Info'!A:E,4,FALSE)</f>
        <v>Consumer</v>
      </c>
      <c r="J3286" s="2">
        <v>1222</v>
      </c>
      <c r="K3286" s="2">
        <v>1187</v>
      </c>
      <c r="L3286" s="2">
        <v>12</v>
      </c>
      <c r="M3286" s="7">
        <f t="shared" si="204"/>
        <v>14244</v>
      </c>
      <c r="N3286" s="7">
        <f t="shared" si="205"/>
        <v>14664</v>
      </c>
      <c r="O3286" s="2">
        <v>75</v>
      </c>
      <c r="P3286" s="8">
        <f t="shared" si="206"/>
        <v>14739</v>
      </c>
      <c r="Q3286" s="8">
        <f t="shared" si="207"/>
        <v>420</v>
      </c>
      <c r="R3286" s="2" t="s">
        <v>50</v>
      </c>
      <c r="S3286" s="24" cm="1">
        <f t="array" ref="S3286">_xlfn.IFS(P3286&lt;5000, P3286*2%,  P3286&lt;25000, P3286*5%, P3286&lt;50000, P3286*7%, P3286&lt;10000, P3286*9%, P3286&lt;250000, P3286*12%, P3286&gt;=250000, P3286*15%)</f>
        <v>736.95</v>
      </c>
    </row>
    <row r="3287" spans="1:19" x14ac:dyDescent="0.3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>VLOOKUP(F3287,'Customer Info'!A:B,2,FALSE)</f>
        <v>Jack</v>
      </c>
      <c r="H3287" s="6" t="str">
        <f>VLOOKUP(F3287,'Customer Info'!A:C,3,FALSE)</f>
        <v>Lebron</v>
      </c>
      <c r="I3287" s="6" t="str">
        <f>VLOOKUP(F3287,'Customer Info'!A:E,4,FALSE)</f>
        <v>Consumer</v>
      </c>
      <c r="J3287" s="2">
        <v>2466</v>
      </c>
      <c r="K3287" s="2">
        <v>2350</v>
      </c>
      <c r="L3287" s="2">
        <v>6</v>
      </c>
      <c r="M3287" s="7">
        <f t="shared" si="204"/>
        <v>14100</v>
      </c>
      <c r="N3287" s="7">
        <f t="shared" si="205"/>
        <v>14796</v>
      </c>
      <c r="O3287" s="2">
        <v>55</v>
      </c>
      <c r="P3287" s="8">
        <f t="shared" si="206"/>
        <v>14851</v>
      </c>
      <c r="Q3287" s="8">
        <f t="shared" si="207"/>
        <v>696</v>
      </c>
      <c r="R3287" s="2" t="s">
        <v>28</v>
      </c>
      <c r="S3287" s="24" cm="1">
        <f t="array" ref="S3287">_xlfn.IFS(P3287&lt;5000, P3287*2%,  P3287&lt;25000, P3287*5%, P3287&lt;50000, P3287*7%, P3287&lt;10000, P3287*9%, P3287&lt;250000, P3287*12%, P3287&gt;=250000, P3287*15%)</f>
        <v>742.55000000000007</v>
      </c>
    </row>
    <row r="3288" spans="1:19" x14ac:dyDescent="0.3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>VLOOKUP(F3288,'Customer Info'!A:B,2,FALSE)</f>
        <v>Magdelene</v>
      </c>
      <c r="H3288" s="6" t="str">
        <f>VLOOKUP(F3288,'Customer Info'!A:C,3,FALSE)</f>
        <v>Morse</v>
      </c>
      <c r="I3288" s="6" t="str">
        <f>VLOOKUP(F3288,'Customer Info'!A:E,4,FALSE)</f>
        <v>Home Office</v>
      </c>
      <c r="J3288" s="2">
        <v>9214</v>
      </c>
      <c r="K3288" s="2">
        <v>8295</v>
      </c>
      <c r="L3288" s="2">
        <v>6</v>
      </c>
      <c r="M3288" s="7">
        <f t="shared" si="204"/>
        <v>49770</v>
      </c>
      <c r="N3288" s="7">
        <f t="shared" si="205"/>
        <v>55284</v>
      </c>
      <c r="O3288" s="2">
        <v>62</v>
      </c>
      <c r="P3288" s="8">
        <f t="shared" si="206"/>
        <v>55346</v>
      </c>
      <c r="Q3288" s="8">
        <f t="shared" si="207"/>
        <v>5514</v>
      </c>
      <c r="R3288" s="2" t="s">
        <v>28</v>
      </c>
      <c r="S3288" s="24" cm="1">
        <f t="array" ref="S3288">_xlfn.IFS(P3288&lt;5000, P3288*2%,  P3288&lt;25000, P3288*5%, P3288&lt;50000, P3288*7%, P3288&lt;10000, P3288*9%, P3288&lt;250000, P3288*12%, P3288&gt;=250000, P3288*15%)</f>
        <v>6641.5199999999995</v>
      </c>
    </row>
    <row r="3289" spans="1:19" x14ac:dyDescent="0.3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>VLOOKUP(F3289,'Customer Info'!A:B,2,FALSE)</f>
        <v>Darrin</v>
      </c>
      <c r="H3289" s="6" t="str">
        <f>VLOOKUP(F3289,'Customer Info'!A:C,3,FALSE)</f>
        <v>Sayre</v>
      </c>
      <c r="I3289" s="6" t="str">
        <f>VLOOKUP(F3289,'Customer Info'!A:E,4,FALSE)</f>
        <v>Consumer</v>
      </c>
      <c r="J3289" s="2">
        <v>729</v>
      </c>
      <c r="K3289" s="2">
        <v>689</v>
      </c>
      <c r="L3289" s="2">
        <v>7</v>
      </c>
      <c r="M3289" s="7">
        <f t="shared" si="204"/>
        <v>4823</v>
      </c>
      <c r="N3289" s="7">
        <f t="shared" si="205"/>
        <v>5103</v>
      </c>
      <c r="O3289" s="2">
        <v>56</v>
      </c>
      <c r="P3289" s="8">
        <f t="shared" si="206"/>
        <v>5159</v>
      </c>
      <c r="Q3289" s="8">
        <f t="shared" si="207"/>
        <v>280</v>
      </c>
      <c r="R3289" s="2" t="s">
        <v>28</v>
      </c>
      <c r="S3289" s="24" cm="1">
        <f t="array" ref="S3289">_xlfn.IFS(P3289&lt;5000, P3289*2%,  P3289&lt;25000, P3289*5%, P3289&lt;50000, P3289*7%, P3289&lt;10000, P3289*9%, P3289&lt;250000, P3289*12%, P3289&gt;=250000, P3289*15%)</f>
        <v>257.95</v>
      </c>
    </row>
    <row r="3290" spans="1:19" x14ac:dyDescent="0.3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>VLOOKUP(F3290,'Customer Info'!A:B,2,FALSE)</f>
        <v>Jack</v>
      </c>
      <c r="H3290" s="6" t="str">
        <f>VLOOKUP(F3290,'Customer Info'!A:C,3,FALSE)</f>
        <v>Garza</v>
      </c>
      <c r="I3290" s="6" t="str">
        <f>VLOOKUP(F3290,'Customer Info'!A:E,4,FALSE)</f>
        <v>Home Office</v>
      </c>
      <c r="J3290" s="2">
        <v>691</v>
      </c>
      <c r="K3290" s="2">
        <v>627</v>
      </c>
      <c r="L3290" s="2">
        <v>1</v>
      </c>
      <c r="M3290" s="7">
        <f t="shared" si="204"/>
        <v>627</v>
      </c>
      <c r="N3290" s="7">
        <f t="shared" si="205"/>
        <v>691</v>
      </c>
      <c r="O3290" s="2">
        <v>31</v>
      </c>
      <c r="P3290" s="8">
        <f t="shared" si="206"/>
        <v>722</v>
      </c>
      <c r="Q3290" s="8">
        <f t="shared" si="207"/>
        <v>64</v>
      </c>
      <c r="R3290" s="2" t="s">
        <v>28</v>
      </c>
      <c r="S3290" s="24" cm="1">
        <f t="array" ref="S3290">_xlfn.IFS(P3290&lt;5000, P3290*2%,  P3290&lt;25000, P3290*5%, P3290&lt;50000, P3290*7%, P3290&lt;10000, P3290*9%, P3290&lt;250000, P3290*12%, P3290&gt;=250000, P3290*15%)</f>
        <v>14.44</v>
      </c>
    </row>
    <row r="3291" spans="1:19" x14ac:dyDescent="0.3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>VLOOKUP(F3291,'Customer Info'!A:B,2,FALSE)</f>
        <v>Peter</v>
      </c>
      <c r="H3291" s="6" t="str">
        <f>VLOOKUP(F3291,'Customer Info'!A:C,3,FALSE)</f>
        <v>BŸhler</v>
      </c>
      <c r="I3291" s="6" t="str">
        <f>VLOOKUP(F3291,'Customer Info'!A:E,4,FALSE)</f>
        <v>Consumer</v>
      </c>
      <c r="J3291" s="2">
        <v>2501</v>
      </c>
      <c r="K3291" s="2">
        <v>2361</v>
      </c>
      <c r="L3291" s="2">
        <v>2</v>
      </c>
      <c r="M3291" s="7">
        <f t="shared" si="204"/>
        <v>4722</v>
      </c>
      <c r="N3291" s="7">
        <f t="shared" si="205"/>
        <v>5002</v>
      </c>
      <c r="O3291" s="2">
        <v>96</v>
      </c>
      <c r="P3291" s="8">
        <f t="shared" si="206"/>
        <v>5098</v>
      </c>
      <c r="Q3291" s="8">
        <f t="shared" si="207"/>
        <v>280</v>
      </c>
      <c r="R3291" s="2" t="s">
        <v>50</v>
      </c>
      <c r="S3291" s="24" cm="1">
        <f t="array" ref="S3291">_xlfn.IFS(P3291&lt;5000, P3291*2%,  P3291&lt;25000, P3291*5%, P3291&lt;50000, P3291*7%, P3291&lt;10000, P3291*9%, P3291&lt;250000, P3291*12%, P3291&gt;=250000, P3291*15%)</f>
        <v>254.9</v>
      </c>
    </row>
    <row r="3292" spans="1:19" x14ac:dyDescent="0.3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>VLOOKUP(F3292,'Customer Info'!A:B,2,FALSE)</f>
        <v>Ann</v>
      </c>
      <c r="H3292" s="6" t="str">
        <f>VLOOKUP(F3292,'Customer Info'!A:C,3,FALSE)</f>
        <v>Chong</v>
      </c>
      <c r="I3292" s="6" t="str">
        <f>VLOOKUP(F3292,'Customer Info'!A:E,4,FALSE)</f>
        <v>Corporate</v>
      </c>
      <c r="J3292" s="2">
        <v>2151</v>
      </c>
      <c r="K3292" s="2">
        <v>2009</v>
      </c>
      <c r="L3292" s="2">
        <v>2</v>
      </c>
      <c r="M3292" s="7">
        <f t="shared" si="204"/>
        <v>4018</v>
      </c>
      <c r="N3292" s="7">
        <f t="shared" si="205"/>
        <v>4302</v>
      </c>
      <c r="O3292" s="2">
        <v>67</v>
      </c>
      <c r="P3292" s="8">
        <f t="shared" si="206"/>
        <v>4369</v>
      </c>
      <c r="Q3292" s="8">
        <f t="shared" si="207"/>
        <v>284</v>
      </c>
      <c r="R3292" s="2" t="s">
        <v>28</v>
      </c>
      <c r="S3292" s="24" cm="1">
        <f t="array" ref="S3292">_xlfn.IFS(P3292&lt;5000, P3292*2%,  P3292&lt;25000, P3292*5%, P3292&lt;50000, P3292*7%, P3292&lt;10000, P3292*9%, P3292&lt;250000, P3292*12%, P3292&gt;=250000, P3292*15%)</f>
        <v>87.38</v>
      </c>
    </row>
    <row r="3293" spans="1:19" x14ac:dyDescent="0.3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>VLOOKUP(F3293,'Customer Info'!A:B,2,FALSE)</f>
        <v>Emily</v>
      </c>
      <c r="H3293" s="6" t="str">
        <f>VLOOKUP(F3293,'Customer Info'!A:C,3,FALSE)</f>
        <v>Ducich</v>
      </c>
      <c r="I3293" s="6" t="str">
        <f>VLOOKUP(F3293,'Customer Info'!A:E,4,FALSE)</f>
        <v>Consumer</v>
      </c>
      <c r="J3293" s="2">
        <v>526</v>
      </c>
      <c r="K3293" s="2">
        <v>487</v>
      </c>
      <c r="L3293" s="2">
        <v>13</v>
      </c>
      <c r="M3293" s="7">
        <f t="shared" si="204"/>
        <v>6331</v>
      </c>
      <c r="N3293" s="7">
        <f t="shared" si="205"/>
        <v>6838</v>
      </c>
      <c r="O3293" s="2">
        <v>71</v>
      </c>
      <c r="P3293" s="8">
        <f t="shared" si="206"/>
        <v>6909</v>
      </c>
      <c r="Q3293" s="8">
        <f t="shared" si="207"/>
        <v>507</v>
      </c>
      <c r="R3293" s="2" t="s">
        <v>50</v>
      </c>
      <c r="S3293" s="24" cm="1">
        <f t="array" ref="S3293">_xlfn.IFS(P3293&lt;5000, P3293*2%,  P3293&lt;25000, P3293*5%, P3293&lt;50000, P3293*7%, P3293&lt;10000, P3293*9%, P3293&lt;250000, P3293*12%, P3293&gt;=250000, P3293*15%)</f>
        <v>345.45000000000005</v>
      </c>
    </row>
    <row r="3294" spans="1:19" x14ac:dyDescent="0.3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>VLOOKUP(F3294,'Customer Info'!A:B,2,FALSE)</f>
        <v>Monica</v>
      </c>
      <c r="H3294" s="6" t="str">
        <f>VLOOKUP(F3294,'Customer Info'!A:C,3,FALSE)</f>
        <v>Federle</v>
      </c>
      <c r="I3294" s="6" t="str">
        <f>VLOOKUP(F3294,'Customer Info'!A:E,4,FALSE)</f>
        <v>Corporate</v>
      </c>
      <c r="J3294" s="2">
        <v>97</v>
      </c>
      <c r="K3294" s="2">
        <v>92</v>
      </c>
      <c r="L3294" s="2">
        <v>12</v>
      </c>
      <c r="M3294" s="7">
        <f t="shared" si="204"/>
        <v>1104</v>
      </c>
      <c r="N3294" s="7">
        <f t="shared" si="205"/>
        <v>1164</v>
      </c>
      <c r="O3294" s="2">
        <v>10</v>
      </c>
      <c r="P3294" s="8">
        <f t="shared" si="206"/>
        <v>1174</v>
      </c>
      <c r="Q3294" s="8">
        <f t="shared" si="207"/>
        <v>60</v>
      </c>
      <c r="R3294" s="2" t="s">
        <v>28</v>
      </c>
      <c r="S3294" s="24" cm="1">
        <f t="array" ref="S3294">_xlfn.IFS(P3294&lt;5000, P3294*2%,  P3294&lt;25000, P3294*5%, P3294&lt;50000, P3294*7%, P3294&lt;10000, P3294*9%, P3294&lt;250000, P3294*12%, P3294&gt;=250000, P3294*15%)</f>
        <v>23.48</v>
      </c>
    </row>
    <row r="3295" spans="1:19" x14ac:dyDescent="0.3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>VLOOKUP(F3295,'Customer Info'!A:B,2,FALSE)</f>
        <v>Jill</v>
      </c>
      <c r="H3295" s="6" t="str">
        <f>VLOOKUP(F3295,'Customer Info'!A:C,3,FALSE)</f>
        <v>Stevenson</v>
      </c>
      <c r="I3295" s="6" t="str">
        <f>VLOOKUP(F3295,'Customer Info'!A:E,4,FALSE)</f>
        <v>Consumer</v>
      </c>
      <c r="J3295" s="2">
        <v>3224</v>
      </c>
      <c r="K3295" s="2">
        <v>2984</v>
      </c>
      <c r="L3295" s="2">
        <v>2</v>
      </c>
      <c r="M3295" s="7">
        <f t="shared" si="204"/>
        <v>5968</v>
      </c>
      <c r="N3295" s="7">
        <f t="shared" si="205"/>
        <v>6448</v>
      </c>
      <c r="O3295" s="2">
        <v>99</v>
      </c>
      <c r="P3295" s="8">
        <f t="shared" si="206"/>
        <v>6547</v>
      </c>
      <c r="Q3295" s="8">
        <f t="shared" si="207"/>
        <v>480</v>
      </c>
      <c r="R3295" s="2" t="s">
        <v>26</v>
      </c>
      <c r="S3295" s="24" cm="1">
        <f t="array" ref="S3295">_xlfn.IFS(P3295&lt;5000, P3295*2%,  P3295&lt;25000, P3295*5%, P3295&lt;50000, P3295*7%, P3295&lt;10000, P3295*9%, P3295&lt;250000, P3295*12%, P3295&gt;=250000, P3295*15%)</f>
        <v>327.35000000000002</v>
      </c>
    </row>
    <row r="3296" spans="1:19" x14ac:dyDescent="0.3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>VLOOKUP(F3296,'Customer Info'!A:B,2,FALSE)</f>
        <v>Hallie</v>
      </c>
      <c r="H3296" s="6" t="str">
        <f>VLOOKUP(F3296,'Customer Info'!A:C,3,FALSE)</f>
        <v>Redmond</v>
      </c>
      <c r="I3296" s="6" t="str">
        <f>VLOOKUP(F3296,'Customer Info'!A:E,4,FALSE)</f>
        <v>Home Office</v>
      </c>
      <c r="J3296" s="2">
        <v>2644</v>
      </c>
      <c r="K3296" s="2">
        <v>2425</v>
      </c>
      <c r="L3296" s="2">
        <v>1</v>
      </c>
      <c r="M3296" s="7">
        <f t="shared" si="204"/>
        <v>2425</v>
      </c>
      <c r="N3296" s="7">
        <f t="shared" si="205"/>
        <v>2644</v>
      </c>
      <c r="O3296" s="2">
        <v>85</v>
      </c>
      <c r="P3296" s="8">
        <f t="shared" si="206"/>
        <v>2729</v>
      </c>
      <c r="Q3296" s="8">
        <f t="shared" si="207"/>
        <v>219</v>
      </c>
      <c r="R3296" s="2" t="s">
        <v>26</v>
      </c>
      <c r="S3296" s="24" cm="1">
        <f t="array" ref="S3296">_xlfn.IFS(P3296&lt;5000, P3296*2%,  P3296&lt;25000, P3296*5%, P3296&lt;50000, P3296*7%, P3296&lt;10000, P3296*9%, P3296&lt;250000, P3296*12%, P3296&gt;=250000, P3296*15%)</f>
        <v>54.58</v>
      </c>
    </row>
    <row r="3297" spans="1:19" x14ac:dyDescent="0.3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>VLOOKUP(F3297,'Customer Info'!A:B,2,FALSE)</f>
        <v>Patrick</v>
      </c>
      <c r="H3297" s="6" t="str">
        <f>VLOOKUP(F3297,'Customer Info'!A:C,3,FALSE)</f>
        <v>Bzostek</v>
      </c>
      <c r="I3297" s="6" t="str">
        <f>VLOOKUP(F3297,'Customer Info'!A:E,4,FALSE)</f>
        <v>Consumer</v>
      </c>
      <c r="J3297" s="2">
        <v>4487</v>
      </c>
      <c r="K3297" s="2">
        <v>4201</v>
      </c>
      <c r="L3297" s="2">
        <v>9</v>
      </c>
      <c r="M3297" s="7">
        <f t="shared" si="204"/>
        <v>37809</v>
      </c>
      <c r="N3297" s="7">
        <f t="shared" si="205"/>
        <v>40383</v>
      </c>
      <c r="O3297" s="2">
        <v>81</v>
      </c>
      <c r="P3297" s="8">
        <f t="shared" si="206"/>
        <v>40464</v>
      </c>
      <c r="Q3297" s="8">
        <f t="shared" si="207"/>
        <v>2574</v>
      </c>
      <c r="R3297" s="2" t="s">
        <v>50</v>
      </c>
      <c r="S3297" s="24" cm="1">
        <f t="array" ref="S3297">_xlfn.IFS(P3297&lt;5000, P3297*2%,  P3297&lt;25000, P3297*5%, P3297&lt;50000, P3297*7%, P3297&lt;10000, P3297*9%, P3297&lt;250000, P3297*12%, P3297&gt;=250000, P3297*15%)</f>
        <v>2832.4800000000005</v>
      </c>
    </row>
    <row r="3298" spans="1:19" x14ac:dyDescent="0.3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>VLOOKUP(F3298,'Customer Info'!A:B,2,FALSE)</f>
        <v>Fred</v>
      </c>
      <c r="H3298" s="6" t="str">
        <f>VLOOKUP(F3298,'Customer Info'!A:C,3,FALSE)</f>
        <v>Wasserman</v>
      </c>
      <c r="I3298" s="6" t="str">
        <f>VLOOKUP(F3298,'Customer Info'!A:E,4,FALSE)</f>
        <v>Consumer</v>
      </c>
      <c r="J3298" s="2">
        <v>138</v>
      </c>
      <c r="K3298" s="2">
        <v>128</v>
      </c>
      <c r="L3298" s="2">
        <v>11</v>
      </c>
      <c r="M3298" s="7">
        <f t="shared" si="204"/>
        <v>1408</v>
      </c>
      <c r="N3298" s="7">
        <f t="shared" si="205"/>
        <v>1518</v>
      </c>
      <c r="O3298" s="2">
        <v>30</v>
      </c>
      <c r="P3298" s="8">
        <f t="shared" si="206"/>
        <v>1548</v>
      </c>
      <c r="Q3298" s="8">
        <f t="shared" si="207"/>
        <v>110</v>
      </c>
      <c r="R3298" s="2" t="s">
        <v>28</v>
      </c>
      <c r="S3298" s="24" cm="1">
        <f t="array" ref="S3298">_xlfn.IFS(P3298&lt;5000, P3298*2%,  P3298&lt;25000, P3298*5%, P3298&lt;50000, P3298*7%, P3298&lt;10000, P3298*9%, P3298&lt;250000, P3298*12%, P3298&gt;=250000, P3298*15%)</f>
        <v>30.96</v>
      </c>
    </row>
    <row r="3299" spans="1:19" x14ac:dyDescent="0.3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>VLOOKUP(F3299,'Customer Info'!A:B,2,FALSE)</f>
        <v>Eileen</v>
      </c>
      <c r="H3299" s="6" t="str">
        <f>VLOOKUP(F3299,'Customer Info'!A:C,3,FALSE)</f>
        <v>Kiefer</v>
      </c>
      <c r="I3299" s="6" t="str">
        <f>VLOOKUP(F3299,'Customer Info'!A:E,4,FALSE)</f>
        <v>Consumer</v>
      </c>
      <c r="J3299" s="2">
        <v>5941</v>
      </c>
      <c r="K3299" s="2">
        <v>5827</v>
      </c>
      <c r="L3299" s="2">
        <v>4</v>
      </c>
      <c r="M3299" s="7">
        <f t="shared" si="204"/>
        <v>23308</v>
      </c>
      <c r="N3299" s="7">
        <f t="shared" si="205"/>
        <v>23764</v>
      </c>
      <c r="O3299" s="2">
        <v>35</v>
      </c>
      <c r="P3299" s="8">
        <f t="shared" si="206"/>
        <v>23799</v>
      </c>
      <c r="Q3299" s="8">
        <f t="shared" si="207"/>
        <v>456</v>
      </c>
      <c r="R3299" s="2" t="s">
        <v>28</v>
      </c>
      <c r="S3299" s="24" cm="1">
        <f t="array" ref="S3299">_xlfn.IFS(P3299&lt;5000, P3299*2%,  P3299&lt;25000, P3299*5%, P3299&lt;50000, P3299*7%, P3299&lt;10000, P3299*9%, P3299&lt;250000, P3299*12%, P3299&gt;=250000, P3299*15%)</f>
        <v>1189.95</v>
      </c>
    </row>
    <row r="3300" spans="1:19" x14ac:dyDescent="0.3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>VLOOKUP(F3300,'Customer Info'!A:B,2,FALSE)</f>
        <v>Randy</v>
      </c>
      <c r="H3300" s="6" t="str">
        <f>VLOOKUP(F3300,'Customer Info'!A:C,3,FALSE)</f>
        <v>Ferguson</v>
      </c>
      <c r="I3300" s="6" t="str">
        <f>VLOOKUP(F3300,'Customer Info'!A:E,4,FALSE)</f>
        <v>Consumer</v>
      </c>
      <c r="J3300" s="2">
        <v>1834</v>
      </c>
      <c r="K3300" s="2">
        <v>1716</v>
      </c>
      <c r="L3300" s="2">
        <v>7</v>
      </c>
      <c r="M3300" s="7">
        <f t="shared" si="204"/>
        <v>12012</v>
      </c>
      <c r="N3300" s="7">
        <f t="shared" si="205"/>
        <v>12838</v>
      </c>
      <c r="O3300" s="2">
        <v>94</v>
      </c>
      <c r="P3300" s="8">
        <f t="shared" si="206"/>
        <v>12932</v>
      </c>
      <c r="Q3300" s="8">
        <f t="shared" si="207"/>
        <v>826</v>
      </c>
      <c r="R3300" s="2" t="s">
        <v>28</v>
      </c>
      <c r="S3300" s="24" cm="1">
        <f t="array" ref="S3300">_xlfn.IFS(P3300&lt;5000, P3300*2%,  P3300&lt;25000, P3300*5%, P3300&lt;50000, P3300*7%, P3300&lt;10000, P3300*9%, P3300&lt;250000, P3300*12%, P3300&gt;=250000, P3300*15%)</f>
        <v>646.6</v>
      </c>
    </row>
    <row r="3301" spans="1:19" x14ac:dyDescent="0.3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>VLOOKUP(F3301,'Customer Info'!A:B,2,FALSE)</f>
        <v>Guy</v>
      </c>
      <c r="H3301" s="6" t="str">
        <f>VLOOKUP(F3301,'Customer Info'!A:C,3,FALSE)</f>
        <v>Phonely</v>
      </c>
      <c r="I3301" s="6" t="str">
        <f>VLOOKUP(F3301,'Customer Info'!A:E,4,FALSE)</f>
        <v>Home Office</v>
      </c>
      <c r="J3301" s="2">
        <v>7691</v>
      </c>
      <c r="K3301" s="2">
        <v>7255</v>
      </c>
      <c r="L3301" s="2">
        <v>1</v>
      </c>
      <c r="M3301" s="7">
        <f t="shared" si="204"/>
        <v>7255</v>
      </c>
      <c r="N3301" s="7">
        <f t="shared" si="205"/>
        <v>7691</v>
      </c>
      <c r="O3301" s="2">
        <v>59</v>
      </c>
      <c r="P3301" s="8">
        <f t="shared" si="206"/>
        <v>7750</v>
      </c>
      <c r="Q3301" s="8">
        <f t="shared" si="207"/>
        <v>436</v>
      </c>
      <c r="R3301" s="2" t="s">
        <v>28</v>
      </c>
      <c r="S3301" s="24" cm="1">
        <f t="array" ref="S3301">_xlfn.IFS(P3301&lt;5000, P3301*2%,  P3301&lt;25000, P3301*5%, P3301&lt;50000, P3301*7%, P3301&lt;10000, P3301*9%, P3301&lt;250000, P3301*12%, P3301&gt;=250000, P3301*15%)</f>
        <v>387.5</v>
      </c>
    </row>
    <row r="3302" spans="1:19" x14ac:dyDescent="0.3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>VLOOKUP(F3302,'Customer Info'!A:B,2,FALSE)</f>
        <v>Don</v>
      </c>
      <c r="H3302" s="6" t="str">
        <f>VLOOKUP(F3302,'Customer Info'!A:C,3,FALSE)</f>
        <v>Weiss</v>
      </c>
      <c r="I3302" s="6" t="str">
        <f>VLOOKUP(F3302,'Customer Info'!A:E,4,FALSE)</f>
        <v>Home Office</v>
      </c>
      <c r="J3302" s="2">
        <v>147</v>
      </c>
      <c r="K3302" s="2">
        <v>138</v>
      </c>
      <c r="L3302" s="2">
        <v>2</v>
      </c>
      <c r="M3302" s="7">
        <f t="shared" si="204"/>
        <v>276</v>
      </c>
      <c r="N3302" s="7">
        <f t="shared" si="205"/>
        <v>294</v>
      </c>
      <c r="O3302" s="2">
        <v>30</v>
      </c>
      <c r="P3302" s="8">
        <f t="shared" si="206"/>
        <v>324</v>
      </c>
      <c r="Q3302" s="8">
        <f t="shared" si="207"/>
        <v>18</v>
      </c>
      <c r="R3302" s="2" t="s">
        <v>28</v>
      </c>
      <c r="S3302" s="24" cm="1">
        <f t="array" ref="S3302">_xlfn.IFS(P3302&lt;5000, P3302*2%,  P3302&lt;25000, P3302*5%, P3302&lt;50000, P3302*7%, P3302&lt;10000, P3302*9%, P3302&lt;250000, P3302*12%, P3302&gt;=250000, P3302*15%)</f>
        <v>6.48</v>
      </c>
    </row>
    <row r="3303" spans="1:19" x14ac:dyDescent="0.3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>VLOOKUP(F3303,'Customer Info'!A:B,2,FALSE)</f>
        <v>Emily</v>
      </c>
      <c r="H3303" s="6" t="str">
        <f>VLOOKUP(F3303,'Customer Info'!A:C,3,FALSE)</f>
        <v>Grady</v>
      </c>
      <c r="I3303" s="6" t="str">
        <f>VLOOKUP(F3303,'Customer Info'!A:E,4,FALSE)</f>
        <v>Home Office</v>
      </c>
      <c r="J3303" s="2">
        <v>67</v>
      </c>
      <c r="K3303" s="2">
        <v>62</v>
      </c>
      <c r="L3303" s="2">
        <v>1</v>
      </c>
      <c r="M3303" s="7">
        <f t="shared" si="204"/>
        <v>62</v>
      </c>
      <c r="N3303" s="7">
        <f t="shared" si="205"/>
        <v>67</v>
      </c>
      <c r="O3303" s="2">
        <v>10</v>
      </c>
      <c r="P3303" s="8">
        <f t="shared" si="206"/>
        <v>77</v>
      </c>
      <c r="Q3303" s="8">
        <f t="shared" si="207"/>
        <v>5</v>
      </c>
      <c r="R3303" s="2" t="s">
        <v>50</v>
      </c>
      <c r="S3303" s="24" cm="1">
        <f t="array" ref="S3303">_xlfn.IFS(P3303&lt;5000, P3303*2%,  P3303&lt;25000, P3303*5%, P3303&lt;50000, P3303*7%, P3303&lt;10000, P3303*9%, P3303&lt;250000, P3303*12%, P3303&gt;=250000, P3303*15%)</f>
        <v>1.54</v>
      </c>
    </row>
    <row r="3304" spans="1:19" x14ac:dyDescent="0.3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>VLOOKUP(F3304,'Customer Info'!A:B,2,FALSE)</f>
        <v>Helen</v>
      </c>
      <c r="H3304" s="6" t="str">
        <f>VLOOKUP(F3304,'Customer Info'!A:C,3,FALSE)</f>
        <v>Abelman</v>
      </c>
      <c r="I3304" s="6" t="str">
        <f>VLOOKUP(F3304,'Customer Info'!A:E,4,FALSE)</f>
        <v>Home Office</v>
      </c>
      <c r="J3304" s="2">
        <v>8889</v>
      </c>
      <c r="K3304" s="2">
        <v>8469</v>
      </c>
      <c r="L3304" s="2">
        <v>2</v>
      </c>
      <c r="M3304" s="7">
        <f t="shared" si="204"/>
        <v>16938</v>
      </c>
      <c r="N3304" s="7">
        <f t="shared" si="205"/>
        <v>17778</v>
      </c>
      <c r="O3304" s="2">
        <v>37</v>
      </c>
      <c r="P3304" s="8">
        <f t="shared" si="206"/>
        <v>17815</v>
      </c>
      <c r="Q3304" s="8">
        <f t="shared" si="207"/>
        <v>840</v>
      </c>
      <c r="R3304" s="2" t="s">
        <v>28</v>
      </c>
      <c r="S3304" s="24" cm="1">
        <f t="array" ref="S3304">_xlfn.IFS(P3304&lt;5000, P3304*2%,  P3304&lt;25000, P3304*5%, P3304&lt;50000, P3304*7%, P3304&lt;10000, P3304*9%, P3304&lt;250000, P3304*12%, P3304&gt;=250000, P3304*15%)</f>
        <v>890.75</v>
      </c>
    </row>
    <row r="3305" spans="1:19" x14ac:dyDescent="0.3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>VLOOKUP(F3305,'Customer Info'!A:B,2,FALSE)</f>
        <v>Tony</v>
      </c>
      <c r="H3305" s="6" t="str">
        <f>VLOOKUP(F3305,'Customer Info'!A:C,3,FALSE)</f>
        <v>Sayre</v>
      </c>
      <c r="I3305" s="6" t="str">
        <f>VLOOKUP(F3305,'Customer Info'!A:E,4,FALSE)</f>
        <v>Home Office</v>
      </c>
      <c r="J3305" s="2">
        <v>1752</v>
      </c>
      <c r="K3305" s="2">
        <v>1576</v>
      </c>
      <c r="L3305" s="2">
        <v>6</v>
      </c>
      <c r="M3305" s="7">
        <f t="shared" si="204"/>
        <v>9456</v>
      </c>
      <c r="N3305" s="7">
        <f t="shared" si="205"/>
        <v>10512</v>
      </c>
      <c r="O3305" s="2">
        <v>84</v>
      </c>
      <c r="P3305" s="8">
        <f t="shared" si="206"/>
        <v>10596</v>
      </c>
      <c r="Q3305" s="8">
        <f t="shared" si="207"/>
        <v>1056</v>
      </c>
      <c r="R3305" s="2" t="s">
        <v>50</v>
      </c>
      <c r="S3305" s="24" cm="1">
        <f t="array" ref="S3305">_xlfn.IFS(P3305&lt;5000, P3305*2%,  P3305&lt;25000, P3305*5%, P3305&lt;50000, P3305*7%, P3305&lt;10000, P3305*9%, P3305&lt;250000, P3305*12%, P3305&gt;=250000, P3305*15%)</f>
        <v>529.80000000000007</v>
      </c>
    </row>
    <row r="3306" spans="1:19" x14ac:dyDescent="0.3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>VLOOKUP(F3306,'Customer Info'!A:B,2,FALSE)</f>
        <v>Gary</v>
      </c>
      <c r="H3306" s="6" t="str">
        <f>VLOOKUP(F3306,'Customer Info'!A:C,3,FALSE)</f>
        <v>Zandusky</v>
      </c>
      <c r="I3306" s="6" t="str">
        <f>VLOOKUP(F3306,'Customer Info'!A:E,4,FALSE)</f>
        <v>Consumer</v>
      </c>
      <c r="J3306" s="2">
        <v>1887</v>
      </c>
      <c r="K3306" s="2">
        <v>1763</v>
      </c>
      <c r="L3306" s="2">
        <v>5</v>
      </c>
      <c r="M3306" s="7">
        <f t="shared" si="204"/>
        <v>8815</v>
      </c>
      <c r="N3306" s="7">
        <f t="shared" si="205"/>
        <v>9435</v>
      </c>
      <c r="O3306" s="2">
        <v>63</v>
      </c>
      <c r="P3306" s="8">
        <f t="shared" si="206"/>
        <v>9498</v>
      </c>
      <c r="Q3306" s="8">
        <f t="shared" si="207"/>
        <v>620</v>
      </c>
      <c r="R3306" s="2" t="s">
        <v>28</v>
      </c>
      <c r="S3306" s="24" cm="1">
        <f t="array" ref="S3306">_xlfn.IFS(P3306&lt;5000, P3306*2%,  P3306&lt;25000, P3306*5%, P3306&lt;50000, P3306*7%, P3306&lt;10000, P3306*9%, P3306&lt;250000, P3306*12%, P3306&gt;=250000, P3306*15%)</f>
        <v>474.90000000000003</v>
      </c>
    </row>
    <row r="3307" spans="1:19" x14ac:dyDescent="0.3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>VLOOKUP(F3307,'Customer Info'!A:B,2,FALSE)</f>
        <v>Becky</v>
      </c>
      <c r="H3307" s="6" t="str">
        <f>VLOOKUP(F3307,'Customer Info'!A:C,3,FALSE)</f>
        <v>Pak</v>
      </c>
      <c r="I3307" s="6" t="str">
        <f>VLOOKUP(F3307,'Customer Info'!A:E,4,FALSE)</f>
        <v>Corporate</v>
      </c>
      <c r="J3307" s="2">
        <v>6337</v>
      </c>
      <c r="K3307" s="2">
        <v>6215</v>
      </c>
      <c r="L3307" s="2">
        <v>2</v>
      </c>
      <c r="M3307" s="7">
        <f t="shared" si="204"/>
        <v>12430</v>
      </c>
      <c r="N3307" s="7">
        <f t="shared" si="205"/>
        <v>12674</v>
      </c>
      <c r="O3307" s="2">
        <v>77</v>
      </c>
      <c r="P3307" s="8">
        <f t="shared" si="206"/>
        <v>12751</v>
      </c>
      <c r="Q3307" s="8">
        <f t="shared" si="207"/>
        <v>244</v>
      </c>
      <c r="R3307" s="2" t="s">
        <v>50</v>
      </c>
      <c r="S3307" s="24" cm="1">
        <f t="array" ref="S3307">_xlfn.IFS(P3307&lt;5000, P3307*2%,  P3307&lt;25000, P3307*5%, P3307&lt;50000, P3307*7%, P3307&lt;10000, P3307*9%, P3307&lt;250000, P3307*12%, P3307&gt;=250000, P3307*15%)</f>
        <v>637.55000000000007</v>
      </c>
    </row>
    <row r="3308" spans="1:19" x14ac:dyDescent="0.3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>VLOOKUP(F3308,'Customer Info'!A:B,2,FALSE)</f>
        <v>Tony</v>
      </c>
      <c r="H3308" s="6" t="str">
        <f>VLOOKUP(F3308,'Customer Info'!A:C,3,FALSE)</f>
        <v>Sayre</v>
      </c>
      <c r="I3308" s="6" t="str">
        <f>VLOOKUP(F3308,'Customer Info'!A:E,4,FALSE)</f>
        <v>Home Office</v>
      </c>
      <c r="J3308" s="2">
        <v>224</v>
      </c>
      <c r="K3308" s="2">
        <v>210</v>
      </c>
      <c r="L3308" s="2">
        <v>2</v>
      </c>
      <c r="M3308" s="7">
        <f t="shared" si="204"/>
        <v>420</v>
      </c>
      <c r="N3308" s="7">
        <f t="shared" si="205"/>
        <v>448</v>
      </c>
      <c r="O3308" s="2">
        <v>63</v>
      </c>
      <c r="P3308" s="8">
        <f t="shared" si="206"/>
        <v>511</v>
      </c>
      <c r="Q3308" s="8">
        <f t="shared" si="207"/>
        <v>28</v>
      </c>
      <c r="R3308" s="2" t="s">
        <v>28</v>
      </c>
      <c r="S3308" s="24" cm="1">
        <f t="array" ref="S3308">_xlfn.IFS(P3308&lt;5000, P3308*2%,  P3308&lt;25000, P3308*5%, P3308&lt;50000, P3308*7%, P3308&lt;10000, P3308*9%, P3308&lt;250000, P3308*12%, P3308&gt;=250000, P3308*15%)</f>
        <v>10.220000000000001</v>
      </c>
    </row>
    <row r="3309" spans="1:19" x14ac:dyDescent="0.3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>VLOOKUP(F3309,'Customer Info'!A:B,2,FALSE)</f>
        <v>Erica</v>
      </c>
      <c r="H3309" s="6" t="str">
        <f>VLOOKUP(F3309,'Customer Info'!A:C,3,FALSE)</f>
        <v>Hackney</v>
      </c>
      <c r="I3309" s="6" t="str">
        <f>VLOOKUP(F3309,'Customer Info'!A:E,4,FALSE)</f>
        <v>Consumer</v>
      </c>
      <c r="J3309" s="2">
        <v>4122</v>
      </c>
      <c r="K3309" s="2">
        <v>3781</v>
      </c>
      <c r="L3309" s="2">
        <v>2</v>
      </c>
      <c r="M3309" s="7">
        <f t="shared" si="204"/>
        <v>7562</v>
      </c>
      <c r="N3309" s="7">
        <f t="shared" si="205"/>
        <v>8244</v>
      </c>
      <c r="O3309" s="2">
        <v>70</v>
      </c>
      <c r="P3309" s="8">
        <f t="shared" si="206"/>
        <v>8314</v>
      </c>
      <c r="Q3309" s="8">
        <f t="shared" si="207"/>
        <v>682</v>
      </c>
      <c r="R3309" s="2" t="s">
        <v>26</v>
      </c>
      <c r="S3309" s="24" cm="1">
        <f t="array" ref="S3309">_xlfn.IFS(P3309&lt;5000, P3309*2%,  P3309&lt;25000, P3309*5%, P3309&lt;50000, P3309*7%, P3309&lt;10000, P3309*9%, P3309&lt;250000, P3309*12%, P3309&gt;=250000, P3309*15%)</f>
        <v>415.70000000000005</v>
      </c>
    </row>
    <row r="3310" spans="1:19" x14ac:dyDescent="0.3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>VLOOKUP(F3310,'Customer Info'!A:B,2,FALSE)</f>
        <v>Matt</v>
      </c>
      <c r="H3310" s="6" t="str">
        <f>VLOOKUP(F3310,'Customer Info'!A:C,3,FALSE)</f>
        <v>Collins</v>
      </c>
      <c r="I3310" s="6" t="str">
        <f>VLOOKUP(F3310,'Customer Info'!A:E,4,FALSE)</f>
        <v>Corporate</v>
      </c>
      <c r="J3310" s="2">
        <v>3145</v>
      </c>
      <c r="K3310" s="2">
        <v>3025</v>
      </c>
      <c r="L3310" s="2">
        <v>7</v>
      </c>
      <c r="M3310" s="7">
        <f t="shared" si="204"/>
        <v>21175</v>
      </c>
      <c r="N3310" s="7">
        <f t="shared" si="205"/>
        <v>22015</v>
      </c>
      <c r="O3310" s="2">
        <v>40</v>
      </c>
      <c r="P3310" s="8">
        <f t="shared" si="206"/>
        <v>22055</v>
      </c>
      <c r="Q3310" s="8">
        <f t="shared" si="207"/>
        <v>840</v>
      </c>
      <c r="R3310" s="2" t="s">
        <v>50</v>
      </c>
      <c r="S3310" s="24" cm="1">
        <f t="array" ref="S3310">_xlfn.IFS(P3310&lt;5000, P3310*2%,  P3310&lt;25000, P3310*5%, P3310&lt;50000, P3310*7%, P3310&lt;10000, P3310*9%, P3310&lt;250000, P3310*12%, P3310&gt;=250000, P3310*15%)</f>
        <v>1102.75</v>
      </c>
    </row>
    <row r="3311" spans="1:19" x14ac:dyDescent="0.3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>VLOOKUP(F3311,'Customer Info'!A:B,2,FALSE)</f>
        <v>Heather</v>
      </c>
      <c r="H3311" s="6" t="str">
        <f>VLOOKUP(F3311,'Customer Info'!A:C,3,FALSE)</f>
        <v>Kirkland</v>
      </c>
      <c r="I3311" s="6" t="str">
        <f>VLOOKUP(F3311,'Customer Info'!A:E,4,FALSE)</f>
        <v>Consumer</v>
      </c>
      <c r="J3311" s="2">
        <v>2790</v>
      </c>
      <c r="K3311" s="2">
        <v>2557</v>
      </c>
      <c r="L3311" s="2">
        <v>3</v>
      </c>
      <c r="M3311" s="7">
        <f t="shared" si="204"/>
        <v>7671</v>
      </c>
      <c r="N3311" s="7">
        <f t="shared" si="205"/>
        <v>8370</v>
      </c>
      <c r="O3311" s="2">
        <v>46</v>
      </c>
      <c r="P3311" s="8">
        <f t="shared" si="206"/>
        <v>8416</v>
      </c>
      <c r="Q3311" s="8">
        <f t="shared" si="207"/>
        <v>699</v>
      </c>
      <c r="R3311" s="2" t="s">
        <v>28</v>
      </c>
      <c r="S3311" s="24" cm="1">
        <f t="array" ref="S3311">_xlfn.IFS(P3311&lt;5000, P3311*2%,  P3311&lt;25000, P3311*5%, P3311&lt;50000, P3311*7%, P3311&lt;10000, P3311*9%, P3311&lt;250000, P3311*12%, P3311&gt;=250000, P3311*15%)</f>
        <v>420.8</v>
      </c>
    </row>
    <row r="3312" spans="1:19" x14ac:dyDescent="0.3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>VLOOKUP(F3312,'Customer Info'!A:B,2,FALSE)</f>
        <v>Mike</v>
      </c>
      <c r="H3312" s="6" t="str">
        <f>VLOOKUP(F3312,'Customer Info'!A:C,3,FALSE)</f>
        <v>Pelletier</v>
      </c>
      <c r="I3312" s="6" t="str">
        <f>VLOOKUP(F3312,'Customer Info'!A:E,4,FALSE)</f>
        <v>Home Office</v>
      </c>
      <c r="J3312" s="2">
        <v>8630</v>
      </c>
      <c r="K3312" s="2">
        <v>8303</v>
      </c>
      <c r="L3312" s="2">
        <v>4</v>
      </c>
      <c r="M3312" s="7">
        <f t="shared" si="204"/>
        <v>33212</v>
      </c>
      <c r="N3312" s="7">
        <f t="shared" si="205"/>
        <v>34520</v>
      </c>
      <c r="O3312" s="2">
        <v>63</v>
      </c>
      <c r="P3312" s="8">
        <f t="shared" si="206"/>
        <v>34583</v>
      </c>
      <c r="Q3312" s="8">
        <f t="shared" si="207"/>
        <v>1308</v>
      </c>
      <c r="R3312" s="2" t="s">
        <v>28</v>
      </c>
      <c r="S3312" s="24" cm="1">
        <f t="array" ref="S3312">_xlfn.IFS(P3312&lt;5000, P3312*2%,  P3312&lt;25000, P3312*5%, P3312&lt;50000, P3312*7%, P3312&lt;10000, P3312*9%, P3312&lt;250000, P3312*12%, P3312&gt;=250000, P3312*15%)</f>
        <v>2420.8100000000004</v>
      </c>
    </row>
    <row r="3313" spans="1:19" x14ac:dyDescent="0.3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>VLOOKUP(F3313,'Customer Info'!A:B,2,FALSE)</f>
        <v>Troy</v>
      </c>
      <c r="H3313" s="6" t="str">
        <f>VLOOKUP(F3313,'Customer Info'!A:C,3,FALSE)</f>
        <v>Staebel</v>
      </c>
      <c r="I3313" s="6" t="str">
        <f>VLOOKUP(F3313,'Customer Info'!A:E,4,FALSE)</f>
        <v>Consumer</v>
      </c>
      <c r="J3313" s="2">
        <v>2017</v>
      </c>
      <c r="K3313" s="2">
        <v>1834</v>
      </c>
      <c r="L3313" s="2">
        <v>2</v>
      </c>
      <c r="M3313" s="7">
        <f t="shared" si="204"/>
        <v>3668</v>
      </c>
      <c r="N3313" s="7">
        <f t="shared" si="205"/>
        <v>4034</v>
      </c>
      <c r="O3313" s="2">
        <v>88</v>
      </c>
      <c r="P3313" s="8">
        <f t="shared" si="206"/>
        <v>4122</v>
      </c>
      <c r="Q3313" s="8">
        <f t="shared" si="207"/>
        <v>366</v>
      </c>
      <c r="R3313" s="2" t="s">
        <v>50</v>
      </c>
      <c r="S3313" s="24" cm="1">
        <f t="array" ref="S3313">_xlfn.IFS(P3313&lt;5000, P3313*2%,  P3313&lt;25000, P3313*5%, P3313&lt;50000, P3313*7%, P3313&lt;10000, P3313*9%, P3313&lt;250000, P3313*12%, P3313&gt;=250000, P3313*15%)</f>
        <v>82.44</v>
      </c>
    </row>
    <row r="3314" spans="1:19" x14ac:dyDescent="0.3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>VLOOKUP(F3314,'Customer Info'!A:B,2,FALSE)</f>
        <v>Patrick</v>
      </c>
      <c r="H3314" s="6" t="str">
        <f>VLOOKUP(F3314,'Customer Info'!A:C,3,FALSE)</f>
        <v>O'Donnell</v>
      </c>
      <c r="I3314" s="6" t="str">
        <f>VLOOKUP(F3314,'Customer Info'!A:E,4,FALSE)</f>
        <v>Consumer</v>
      </c>
      <c r="J3314" s="2">
        <v>2503</v>
      </c>
      <c r="K3314" s="2">
        <v>2454</v>
      </c>
      <c r="L3314" s="2">
        <v>3</v>
      </c>
      <c r="M3314" s="7">
        <f t="shared" si="204"/>
        <v>7362</v>
      </c>
      <c r="N3314" s="7">
        <f t="shared" si="205"/>
        <v>7509</v>
      </c>
      <c r="O3314" s="2">
        <v>53</v>
      </c>
      <c r="P3314" s="8">
        <f t="shared" si="206"/>
        <v>7562</v>
      </c>
      <c r="Q3314" s="8">
        <f t="shared" si="207"/>
        <v>147</v>
      </c>
      <c r="R3314" s="2" t="s">
        <v>50</v>
      </c>
      <c r="S3314" s="24" cm="1">
        <f t="array" ref="S3314">_xlfn.IFS(P3314&lt;5000, P3314*2%,  P3314&lt;25000, P3314*5%, P3314&lt;50000, P3314*7%, P3314&lt;10000, P3314*9%, P3314&lt;250000, P3314*12%, P3314&gt;=250000, P3314*15%)</f>
        <v>378.1</v>
      </c>
    </row>
    <row r="3315" spans="1:19" x14ac:dyDescent="0.3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>VLOOKUP(F3315,'Customer Info'!A:B,2,FALSE)</f>
        <v>Carol</v>
      </c>
      <c r="H3315" s="6" t="str">
        <f>VLOOKUP(F3315,'Customer Info'!A:C,3,FALSE)</f>
        <v>Adams</v>
      </c>
      <c r="I3315" s="6" t="str">
        <f>VLOOKUP(F3315,'Customer Info'!A:E,4,FALSE)</f>
        <v>Consumer</v>
      </c>
      <c r="J3315" s="2">
        <v>465</v>
      </c>
      <c r="K3315" s="2">
        <v>439</v>
      </c>
      <c r="L3315" s="2">
        <v>3</v>
      </c>
      <c r="M3315" s="7">
        <f t="shared" si="204"/>
        <v>1317</v>
      </c>
      <c r="N3315" s="7">
        <f t="shared" si="205"/>
        <v>1395</v>
      </c>
      <c r="O3315" s="2">
        <v>94</v>
      </c>
      <c r="P3315" s="8">
        <f t="shared" si="206"/>
        <v>1489</v>
      </c>
      <c r="Q3315" s="8">
        <f t="shared" si="207"/>
        <v>78</v>
      </c>
      <c r="R3315" s="2" t="s">
        <v>28</v>
      </c>
      <c r="S3315" s="24" cm="1">
        <f t="array" ref="S3315">_xlfn.IFS(P3315&lt;5000, P3315*2%,  P3315&lt;25000, P3315*5%, P3315&lt;50000, P3315*7%, P3315&lt;10000, P3315*9%, P3315&lt;250000, P3315*12%, P3315&gt;=250000, P3315*15%)</f>
        <v>29.78</v>
      </c>
    </row>
    <row r="3316" spans="1:19" x14ac:dyDescent="0.3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>VLOOKUP(F3316,'Customer Info'!A:B,2,FALSE)</f>
        <v>Roy</v>
      </c>
      <c r="H3316" s="6" t="str">
        <f>VLOOKUP(F3316,'Customer Info'!A:C,3,FALSE)</f>
        <v>Skaria</v>
      </c>
      <c r="I3316" s="6" t="str">
        <f>VLOOKUP(F3316,'Customer Info'!A:E,4,FALSE)</f>
        <v>Home Office</v>
      </c>
      <c r="J3316" s="2">
        <v>56</v>
      </c>
      <c r="K3316" s="2">
        <v>54</v>
      </c>
      <c r="L3316" s="2">
        <v>2</v>
      </c>
      <c r="M3316" s="7">
        <f t="shared" si="204"/>
        <v>108</v>
      </c>
      <c r="N3316" s="7">
        <f t="shared" si="205"/>
        <v>112</v>
      </c>
      <c r="O3316" s="2">
        <v>10</v>
      </c>
      <c r="P3316" s="8">
        <f t="shared" si="206"/>
        <v>122</v>
      </c>
      <c r="Q3316" s="8">
        <f t="shared" si="207"/>
        <v>4</v>
      </c>
      <c r="R3316" s="2" t="s">
        <v>50</v>
      </c>
      <c r="S3316" s="24" cm="1">
        <f t="array" ref="S3316">_xlfn.IFS(P3316&lt;5000, P3316*2%,  P3316&lt;25000, P3316*5%, P3316&lt;50000, P3316*7%, P3316&lt;10000, P3316*9%, P3316&lt;250000, P3316*12%, P3316&gt;=250000, P3316*15%)</f>
        <v>2.44</v>
      </c>
    </row>
    <row r="3317" spans="1:19" x14ac:dyDescent="0.3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>VLOOKUP(F3317,'Customer Info'!A:B,2,FALSE)</f>
        <v>Laurel</v>
      </c>
      <c r="H3317" s="6" t="str">
        <f>VLOOKUP(F3317,'Customer Info'!A:C,3,FALSE)</f>
        <v>Elliston</v>
      </c>
      <c r="I3317" s="6" t="str">
        <f>VLOOKUP(F3317,'Customer Info'!A:E,4,FALSE)</f>
        <v>Consumer</v>
      </c>
      <c r="J3317" s="2">
        <v>279</v>
      </c>
      <c r="K3317" s="2">
        <v>254</v>
      </c>
      <c r="L3317" s="2">
        <v>1</v>
      </c>
      <c r="M3317" s="7">
        <f t="shared" si="204"/>
        <v>254</v>
      </c>
      <c r="N3317" s="7">
        <f t="shared" si="205"/>
        <v>279</v>
      </c>
      <c r="O3317" s="2">
        <v>72</v>
      </c>
      <c r="P3317" s="8">
        <f t="shared" si="206"/>
        <v>351</v>
      </c>
      <c r="Q3317" s="8">
        <f t="shared" si="207"/>
        <v>25</v>
      </c>
      <c r="R3317" s="2" t="s">
        <v>50</v>
      </c>
      <c r="S3317" s="24" cm="1">
        <f t="array" ref="S3317">_xlfn.IFS(P3317&lt;5000, P3317*2%,  P3317&lt;25000, P3317*5%, P3317&lt;50000, P3317*7%, P3317&lt;10000, P3317*9%, P3317&lt;250000, P3317*12%, P3317&gt;=250000, P3317*15%)</f>
        <v>7.0200000000000005</v>
      </c>
    </row>
    <row r="3318" spans="1:19" x14ac:dyDescent="0.3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>VLOOKUP(F3318,'Customer Info'!A:B,2,FALSE)</f>
        <v>Aaron</v>
      </c>
      <c r="H3318" s="6" t="str">
        <f>VLOOKUP(F3318,'Customer Info'!A:C,3,FALSE)</f>
        <v>Smayling</v>
      </c>
      <c r="I3318" s="6" t="str">
        <f>VLOOKUP(F3318,'Customer Info'!A:E,4,FALSE)</f>
        <v>Home Office</v>
      </c>
      <c r="J3318" s="2">
        <v>526</v>
      </c>
      <c r="K3318" s="2">
        <v>487</v>
      </c>
      <c r="L3318" s="2">
        <v>3</v>
      </c>
      <c r="M3318" s="7">
        <f t="shared" si="204"/>
        <v>1461</v>
      </c>
      <c r="N3318" s="7">
        <f t="shared" si="205"/>
        <v>1578</v>
      </c>
      <c r="O3318" s="2">
        <v>52</v>
      </c>
      <c r="P3318" s="8">
        <f t="shared" si="206"/>
        <v>1630</v>
      </c>
      <c r="Q3318" s="8">
        <f t="shared" si="207"/>
        <v>117</v>
      </c>
      <c r="R3318" s="2" t="s">
        <v>28</v>
      </c>
      <c r="S3318" s="24" cm="1">
        <f t="array" ref="S3318">_xlfn.IFS(P3318&lt;5000, P3318*2%,  P3318&lt;25000, P3318*5%, P3318&lt;50000, P3318*7%, P3318&lt;10000, P3318*9%, P3318&lt;250000, P3318*12%, P3318&gt;=250000, P3318*15%)</f>
        <v>32.6</v>
      </c>
    </row>
    <row r="3319" spans="1:19" x14ac:dyDescent="0.3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>VLOOKUP(F3319,'Customer Info'!A:B,2,FALSE)</f>
        <v>Toby</v>
      </c>
      <c r="H3319" s="6" t="str">
        <f>VLOOKUP(F3319,'Customer Info'!A:C,3,FALSE)</f>
        <v>Swindell</v>
      </c>
      <c r="I3319" s="6" t="str">
        <f>VLOOKUP(F3319,'Customer Info'!A:E,4,FALSE)</f>
        <v>Corporate</v>
      </c>
      <c r="J3319" s="2">
        <v>472</v>
      </c>
      <c r="K3319" s="2">
        <v>432</v>
      </c>
      <c r="L3319" s="2">
        <v>1</v>
      </c>
      <c r="M3319" s="7">
        <f t="shared" si="204"/>
        <v>432</v>
      </c>
      <c r="N3319" s="7">
        <f t="shared" si="205"/>
        <v>472</v>
      </c>
      <c r="O3319" s="2">
        <v>73</v>
      </c>
      <c r="P3319" s="8">
        <f t="shared" si="206"/>
        <v>545</v>
      </c>
      <c r="Q3319" s="8">
        <f t="shared" si="207"/>
        <v>40</v>
      </c>
      <c r="R3319" s="2" t="s">
        <v>28</v>
      </c>
      <c r="S3319" s="24" cm="1">
        <f t="array" ref="S3319">_xlfn.IFS(P3319&lt;5000, P3319*2%,  P3319&lt;25000, P3319*5%, P3319&lt;50000, P3319*7%, P3319&lt;10000, P3319*9%, P3319&lt;250000, P3319*12%, P3319&gt;=250000, P3319*15%)</f>
        <v>10.9</v>
      </c>
    </row>
    <row r="3320" spans="1:19" x14ac:dyDescent="0.3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>VLOOKUP(F3320,'Customer Info'!A:B,2,FALSE)</f>
        <v>Bobby</v>
      </c>
      <c r="H3320" s="6" t="str">
        <f>VLOOKUP(F3320,'Customer Info'!A:C,3,FALSE)</f>
        <v>Odegard</v>
      </c>
      <c r="I3320" s="6" t="str">
        <f>VLOOKUP(F3320,'Customer Info'!A:E,4,FALSE)</f>
        <v>Corporate</v>
      </c>
      <c r="J3320" s="2">
        <v>2874</v>
      </c>
      <c r="K3320" s="2">
        <v>2583</v>
      </c>
      <c r="L3320" s="2">
        <v>4</v>
      </c>
      <c r="M3320" s="7">
        <f t="shared" si="204"/>
        <v>10332</v>
      </c>
      <c r="N3320" s="7">
        <f t="shared" si="205"/>
        <v>11496</v>
      </c>
      <c r="O3320" s="2">
        <v>35</v>
      </c>
      <c r="P3320" s="8">
        <f t="shared" si="206"/>
        <v>11531</v>
      </c>
      <c r="Q3320" s="8">
        <f t="shared" si="207"/>
        <v>1164</v>
      </c>
      <c r="R3320" s="2" t="s">
        <v>28</v>
      </c>
      <c r="S3320" s="24" cm="1">
        <f t="array" ref="S3320">_xlfn.IFS(P3320&lt;5000, P3320*2%,  P3320&lt;25000, P3320*5%, P3320&lt;50000, P3320*7%, P3320&lt;10000, P3320*9%, P3320&lt;250000, P3320*12%, P3320&gt;=250000, P3320*15%)</f>
        <v>576.55000000000007</v>
      </c>
    </row>
    <row r="3321" spans="1:19" x14ac:dyDescent="0.3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>VLOOKUP(F3321,'Customer Info'!A:B,2,FALSE)</f>
        <v>Alan</v>
      </c>
      <c r="H3321" s="6" t="str">
        <f>VLOOKUP(F3321,'Customer Info'!A:C,3,FALSE)</f>
        <v>Shonely</v>
      </c>
      <c r="I3321" s="6" t="str">
        <f>VLOOKUP(F3321,'Customer Info'!A:E,4,FALSE)</f>
        <v>Corporate</v>
      </c>
      <c r="J3321" s="2">
        <v>1816</v>
      </c>
      <c r="K3321" s="2">
        <v>1699</v>
      </c>
      <c r="L3321" s="2">
        <v>8</v>
      </c>
      <c r="M3321" s="7">
        <f t="shared" si="204"/>
        <v>13592</v>
      </c>
      <c r="N3321" s="7">
        <f t="shared" si="205"/>
        <v>14528</v>
      </c>
      <c r="O3321" s="2">
        <v>30</v>
      </c>
      <c r="P3321" s="8">
        <f t="shared" si="206"/>
        <v>14558</v>
      </c>
      <c r="Q3321" s="8">
        <f t="shared" si="207"/>
        <v>936</v>
      </c>
      <c r="R3321" s="2" t="s">
        <v>28</v>
      </c>
      <c r="S3321" s="24" cm="1">
        <f t="array" ref="S3321">_xlfn.IFS(P3321&lt;5000, P3321*2%,  P3321&lt;25000, P3321*5%, P3321&lt;50000, P3321*7%, P3321&lt;10000, P3321*9%, P3321&lt;250000, P3321*12%, P3321&gt;=250000, P3321*15%)</f>
        <v>727.90000000000009</v>
      </c>
    </row>
    <row r="3322" spans="1:19" x14ac:dyDescent="0.3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>VLOOKUP(F3322,'Customer Info'!A:B,2,FALSE)</f>
        <v>Philisse</v>
      </c>
      <c r="H3322" s="6" t="str">
        <f>VLOOKUP(F3322,'Customer Info'!A:C,3,FALSE)</f>
        <v>Overcash</v>
      </c>
      <c r="I3322" s="6" t="str">
        <f>VLOOKUP(F3322,'Customer Info'!A:E,4,FALSE)</f>
        <v>Corporate</v>
      </c>
      <c r="J3322" s="2">
        <v>1668</v>
      </c>
      <c r="K3322" s="2">
        <v>1636</v>
      </c>
      <c r="L3322" s="2">
        <v>7</v>
      </c>
      <c r="M3322" s="7">
        <f t="shared" si="204"/>
        <v>11452</v>
      </c>
      <c r="N3322" s="7">
        <f t="shared" si="205"/>
        <v>11676</v>
      </c>
      <c r="O3322" s="2">
        <v>78</v>
      </c>
      <c r="P3322" s="8">
        <f t="shared" si="206"/>
        <v>11754</v>
      </c>
      <c r="Q3322" s="8">
        <f t="shared" si="207"/>
        <v>224</v>
      </c>
      <c r="R3322" s="2" t="s">
        <v>28</v>
      </c>
      <c r="S3322" s="24" cm="1">
        <f t="array" ref="S3322">_xlfn.IFS(P3322&lt;5000, P3322*2%,  P3322&lt;25000, P3322*5%, P3322&lt;50000, P3322*7%, P3322&lt;10000, P3322*9%, P3322&lt;250000, P3322*12%, P3322&gt;=250000, P3322*15%)</f>
        <v>587.70000000000005</v>
      </c>
    </row>
    <row r="3323" spans="1:19" x14ac:dyDescent="0.3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>VLOOKUP(F3323,'Customer Info'!A:B,2,FALSE)</f>
        <v>Darrin</v>
      </c>
      <c r="H3323" s="6" t="str">
        <f>VLOOKUP(F3323,'Customer Info'!A:C,3,FALSE)</f>
        <v>Martin</v>
      </c>
      <c r="I3323" s="6" t="str">
        <f>VLOOKUP(F3323,'Customer Info'!A:E,4,FALSE)</f>
        <v>Corporate</v>
      </c>
      <c r="J3323" s="2">
        <v>8281</v>
      </c>
      <c r="K3323" s="2">
        <v>7673</v>
      </c>
      <c r="L3323" s="2">
        <v>6</v>
      </c>
      <c r="M3323" s="7">
        <f t="shared" si="204"/>
        <v>46038</v>
      </c>
      <c r="N3323" s="7">
        <f t="shared" si="205"/>
        <v>49686</v>
      </c>
      <c r="O3323" s="2">
        <v>30</v>
      </c>
      <c r="P3323" s="8">
        <f t="shared" si="206"/>
        <v>49716</v>
      </c>
      <c r="Q3323" s="8">
        <f t="shared" si="207"/>
        <v>3648</v>
      </c>
      <c r="R3323" s="2" t="s">
        <v>28</v>
      </c>
      <c r="S3323" s="24" cm="1">
        <f t="array" ref="S3323">_xlfn.IFS(P3323&lt;5000, P3323*2%,  P3323&lt;25000, P3323*5%, P3323&lt;50000, P3323*7%, P3323&lt;10000, P3323*9%, P3323&lt;250000, P3323*12%, P3323&gt;=250000, P3323*15%)</f>
        <v>3480.1200000000003</v>
      </c>
    </row>
    <row r="3324" spans="1:19" x14ac:dyDescent="0.3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>VLOOKUP(F3324,'Customer Info'!A:B,2,FALSE)</f>
        <v>Aaron</v>
      </c>
      <c r="H3324" s="6" t="str">
        <f>VLOOKUP(F3324,'Customer Info'!A:C,3,FALSE)</f>
        <v>Bergman</v>
      </c>
      <c r="I3324" s="6" t="str">
        <f>VLOOKUP(F3324,'Customer Info'!A:E,4,FALSE)</f>
        <v>Corporate</v>
      </c>
      <c r="J3324" s="2">
        <v>69</v>
      </c>
      <c r="K3324" s="2">
        <v>64</v>
      </c>
      <c r="L3324" s="2">
        <v>1</v>
      </c>
      <c r="M3324" s="7">
        <f t="shared" si="204"/>
        <v>64</v>
      </c>
      <c r="N3324" s="7">
        <f t="shared" si="205"/>
        <v>69</v>
      </c>
      <c r="O3324" s="2">
        <v>10</v>
      </c>
      <c r="P3324" s="8">
        <f t="shared" si="206"/>
        <v>79</v>
      </c>
      <c r="Q3324" s="8">
        <f t="shared" si="207"/>
        <v>5</v>
      </c>
      <c r="R3324" s="2" t="s">
        <v>28</v>
      </c>
      <c r="S3324" s="24" cm="1">
        <f t="array" ref="S3324">_xlfn.IFS(P3324&lt;5000, P3324*2%,  P3324&lt;25000, P3324*5%, P3324&lt;50000, P3324*7%, P3324&lt;10000, P3324*9%, P3324&lt;250000, P3324*12%, P3324&gt;=250000, P3324*15%)</f>
        <v>1.58</v>
      </c>
    </row>
    <row r="3325" spans="1:19" x14ac:dyDescent="0.3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>VLOOKUP(F3325,'Customer Info'!A:B,2,FALSE)</f>
        <v>Helen</v>
      </c>
      <c r="H3325" s="6" t="str">
        <f>VLOOKUP(F3325,'Customer Info'!A:C,3,FALSE)</f>
        <v>Abelman</v>
      </c>
      <c r="I3325" s="6" t="str">
        <f>VLOOKUP(F3325,'Customer Info'!A:E,4,FALSE)</f>
        <v>Home Office</v>
      </c>
      <c r="J3325" s="2">
        <v>29378</v>
      </c>
      <c r="K3325" s="2">
        <v>26912</v>
      </c>
      <c r="L3325" s="2">
        <v>4</v>
      </c>
      <c r="M3325" s="7">
        <f t="shared" si="204"/>
        <v>107648</v>
      </c>
      <c r="N3325" s="7">
        <f t="shared" si="205"/>
        <v>117512</v>
      </c>
      <c r="O3325" s="2">
        <v>25</v>
      </c>
      <c r="P3325" s="8">
        <f t="shared" si="206"/>
        <v>117537</v>
      </c>
      <c r="Q3325" s="8">
        <f t="shared" si="207"/>
        <v>9864</v>
      </c>
      <c r="R3325" s="2" t="s">
        <v>26</v>
      </c>
      <c r="S3325" s="24" cm="1">
        <f t="array" ref="S3325">_xlfn.IFS(P3325&lt;5000, P3325*2%,  P3325&lt;25000, P3325*5%, P3325&lt;50000, P3325*7%, P3325&lt;10000, P3325*9%, P3325&lt;250000, P3325*12%, P3325&gt;=250000, P3325*15%)</f>
        <v>14104.439999999999</v>
      </c>
    </row>
    <row r="3326" spans="1:19" x14ac:dyDescent="0.3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>VLOOKUP(F3326,'Customer Info'!A:B,2,FALSE)</f>
        <v>Damala</v>
      </c>
      <c r="H3326" s="6" t="str">
        <f>VLOOKUP(F3326,'Customer Info'!A:C,3,FALSE)</f>
        <v>Kotsonis</v>
      </c>
      <c r="I3326" s="6" t="str">
        <f>VLOOKUP(F3326,'Customer Info'!A:E,4,FALSE)</f>
        <v>Corporate</v>
      </c>
      <c r="J3326" s="2">
        <v>142</v>
      </c>
      <c r="K3326" s="2">
        <v>129</v>
      </c>
      <c r="L3326" s="2">
        <v>1</v>
      </c>
      <c r="M3326" s="7">
        <f t="shared" si="204"/>
        <v>129</v>
      </c>
      <c r="N3326" s="7">
        <f t="shared" si="205"/>
        <v>142</v>
      </c>
      <c r="O3326" s="2">
        <v>30</v>
      </c>
      <c r="P3326" s="8">
        <f t="shared" si="206"/>
        <v>172</v>
      </c>
      <c r="Q3326" s="8">
        <f t="shared" si="207"/>
        <v>13</v>
      </c>
      <c r="R3326" s="2" t="s">
        <v>50</v>
      </c>
      <c r="S3326" s="24" cm="1">
        <f t="array" ref="S3326">_xlfn.IFS(P3326&lt;5000, P3326*2%,  P3326&lt;25000, P3326*5%, P3326&lt;50000, P3326*7%, P3326&lt;10000, P3326*9%, P3326&lt;250000, P3326*12%, P3326&gt;=250000, P3326*15%)</f>
        <v>3.44</v>
      </c>
    </row>
    <row r="3327" spans="1:19" x14ac:dyDescent="0.3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>VLOOKUP(F3327,'Customer Info'!A:B,2,FALSE)</f>
        <v>Liz</v>
      </c>
      <c r="H3327" s="6" t="str">
        <f>VLOOKUP(F3327,'Customer Info'!A:C,3,FALSE)</f>
        <v>Carlisle</v>
      </c>
      <c r="I3327" s="6" t="str">
        <f>VLOOKUP(F3327,'Customer Info'!A:E,4,FALSE)</f>
        <v>Corporate</v>
      </c>
      <c r="J3327" s="2">
        <v>691</v>
      </c>
      <c r="K3327" s="2">
        <v>646</v>
      </c>
      <c r="L3327" s="2">
        <v>1</v>
      </c>
      <c r="M3327" s="7">
        <f t="shared" si="204"/>
        <v>646</v>
      </c>
      <c r="N3327" s="7">
        <f t="shared" si="205"/>
        <v>691</v>
      </c>
      <c r="O3327" s="2">
        <v>72</v>
      </c>
      <c r="P3327" s="8">
        <f t="shared" si="206"/>
        <v>763</v>
      </c>
      <c r="Q3327" s="8">
        <f t="shared" si="207"/>
        <v>45</v>
      </c>
      <c r="R3327" s="2" t="s">
        <v>28</v>
      </c>
      <c r="S3327" s="24" cm="1">
        <f t="array" ref="S3327">_xlfn.IFS(P3327&lt;5000, P3327*2%,  P3327&lt;25000, P3327*5%, P3327&lt;50000, P3327*7%, P3327&lt;10000, P3327*9%, P3327&lt;250000, P3327*12%, P3327&gt;=250000, P3327*15%)</f>
        <v>15.26</v>
      </c>
    </row>
    <row r="3328" spans="1:19" x14ac:dyDescent="0.3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>VLOOKUP(F3328,'Customer Info'!A:B,2,FALSE)</f>
        <v>Tom</v>
      </c>
      <c r="H3328" s="6" t="str">
        <f>VLOOKUP(F3328,'Customer Info'!A:C,3,FALSE)</f>
        <v>Stivers</v>
      </c>
      <c r="I3328" s="6" t="str">
        <f>VLOOKUP(F3328,'Customer Info'!A:E,4,FALSE)</f>
        <v>Consumer</v>
      </c>
      <c r="J3328" s="2">
        <v>1718</v>
      </c>
      <c r="K3328" s="2">
        <v>1545</v>
      </c>
      <c r="L3328" s="2">
        <v>7</v>
      </c>
      <c r="M3328" s="7">
        <f t="shared" si="204"/>
        <v>10815</v>
      </c>
      <c r="N3328" s="7">
        <f t="shared" si="205"/>
        <v>12026</v>
      </c>
      <c r="O3328" s="2">
        <v>100</v>
      </c>
      <c r="P3328" s="8">
        <f t="shared" si="206"/>
        <v>12126</v>
      </c>
      <c r="Q3328" s="8">
        <f t="shared" si="207"/>
        <v>1211</v>
      </c>
      <c r="R3328" s="2" t="s">
        <v>28</v>
      </c>
      <c r="S3328" s="24" cm="1">
        <f t="array" ref="S3328">_xlfn.IFS(P3328&lt;5000, P3328*2%,  P3328&lt;25000, P3328*5%, P3328&lt;50000, P3328*7%, P3328&lt;10000, P3328*9%, P3328&lt;250000, P3328*12%, P3328&gt;=250000, P3328*15%)</f>
        <v>606.30000000000007</v>
      </c>
    </row>
    <row r="3329" spans="1:19" x14ac:dyDescent="0.3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>VLOOKUP(F3329,'Customer Info'!A:B,2,FALSE)</f>
        <v>Eileen</v>
      </c>
      <c r="H3329" s="6" t="str">
        <f>VLOOKUP(F3329,'Customer Info'!A:C,3,FALSE)</f>
        <v>Kiefer</v>
      </c>
      <c r="I3329" s="6" t="str">
        <f>VLOOKUP(F3329,'Customer Info'!A:E,4,FALSE)</f>
        <v>Consumer</v>
      </c>
      <c r="J3329" s="2">
        <v>7327</v>
      </c>
      <c r="K3329" s="2">
        <v>6658</v>
      </c>
      <c r="L3329" s="2">
        <v>5</v>
      </c>
      <c r="M3329" s="7">
        <f t="shared" si="204"/>
        <v>33290</v>
      </c>
      <c r="N3329" s="7">
        <f t="shared" si="205"/>
        <v>36635</v>
      </c>
      <c r="O3329" s="2">
        <v>84</v>
      </c>
      <c r="P3329" s="8">
        <f t="shared" si="206"/>
        <v>36719</v>
      </c>
      <c r="Q3329" s="8">
        <f t="shared" si="207"/>
        <v>3345</v>
      </c>
      <c r="R3329" s="2" t="s">
        <v>50</v>
      </c>
      <c r="S3329" s="24" cm="1">
        <f t="array" ref="S3329">_xlfn.IFS(P3329&lt;5000, P3329*2%,  P3329&lt;25000, P3329*5%, P3329&lt;50000, P3329*7%, P3329&lt;10000, P3329*9%, P3329&lt;250000, P3329*12%, P3329&gt;=250000, P3329*15%)</f>
        <v>2570.3300000000004</v>
      </c>
    </row>
    <row r="3330" spans="1:19" x14ac:dyDescent="0.3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>VLOOKUP(F3330,'Customer Info'!A:B,2,FALSE)</f>
        <v>George</v>
      </c>
      <c r="H3330" s="6" t="str">
        <f>VLOOKUP(F3330,'Customer Info'!A:C,3,FALSE)</f>
        <v>Ashbrook</v>
      </c>
      <c r="I3330" s="6" t="str">
        <f>VLOOKUP(F3330,'Customer Info'!A:E,4,FALSE)</f>
        <v>Consumer</v>
      </c>
      <c r="J3330" s="2">
        <v>1125</v>
      </c>
      <c r="K3330" s="2">
        <v>1040</v>
      </c>
      <c r="L3330" s="2">
        <v>3</v>
      </c>
      <c r="M3330" s="7">
        <f t="shared" si="204"/>
        <v>3120</v>
      </c>
      <c r="N3330" s="7">
        <f t="shared" si="205"/>
        <v>3375</v>
      </c>
      <c r="O3330" s="2">
        <v>100</v>
      </c>
      <c r="P3330" s="8">
        <f t="shared" si="206"/>
        <v>3475</v>
      </c>
      <c r="Q3330" s="8">
        <f t="shared" si="207"/>
        <v>255</v>
      </c>
      <c r="R3330" s="2" t="s">
        <v>50</v>
      </c>
      <c r="S3330" s="24" cm="1">
        <f t="array" ref="S3330">_xlfn.IFS(P3330&lt;5000, P3330*2%,  P3330&lt;25000, P3330*5%, P3330&lt;50000, P3330*7%, P3330&lt;10000, P3330*9%, P3330&lt;250000, P3330*12%, P3330&gt;=250000, P3330*15%)</f>
        <v>69.5</v>
      </c>
    </row>
    <row r="3331" spans="1:19" x14ac:dyDescent="0.3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>VLOOKUP(F3331,'Customer Info'!A:B,2,FALSE)</f>
        <v>Eugene</v>
      </c>
      <c r="H3331" s="6" t="str">
        <f>VLOOKUP(F3331,'Customer Info'!A:C,3,FALSE)</f>
        <v>Hildebrand</v>
      </c>
      <c r="I3331" s="6" t="str">
        <f>VLOOKUP(F3331,'Customer Info'!A:E,4,FALSE)</f>
        <v>Home Office</v>
      </c>
      <c r="J3331" s="2">
        <v>1654</v>
      </c>
      <c r="K3331" s="2">
        <v>1577</v>
      </c>
      <c r="L3331" s="2">
        <v>3</v>
      </c>
      <c r="M3331" s="7">
        <f t="shared" si="204"/>
        <v>4731</v>
      </c>
      <c r="N3331" s="7">
        <f t="shared" si="205"/>
        <v>4962</v>
      </c>
      <c r="O3331" s="2">
        <v>79</v>
      </c>
      <c r="P3331" s="8">
        <f t="shared" si="206"/>
        <v>5041</v>
      </c>
      <c r="Q3331" s="8">
        <f t="shared" si="207"/>
        <v>231</v>
      </c>
      <c r="R3331" s="2" t="s">
        <v>50</v>
      </c>
      <c r="S3331" s="24" cm="1">
        <f t="array" ref="S3331">_xlfn.IFS(P3331&lt;5000, P3331*2%,  P3331&lt;25000, P3331*5%, P3331&lt;50000, P3331*7%, P3331&lt;10000, P3331*9%, P3331&lt;250000, P3331*12%, P3331&gt;=250000, P3331*15%)</f>
        <v>252.05</v>
      </c>
    </row>
    <row r="3332" spans="1:19" x14ac:dyDescent="0.3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>VLOOKUP(F3332,'Customer Info'!A:B,2,FALSE)</f>
        <v>Christopher</v>
      </c>
      <c r="H3332" s="6" t="str">
        <f>VLOOKUP(F3332,'Customer Info'!A:C,3,FALSE)</f>
        <v>Martinez</v>
      </c>
      <c r="I3332" s="6" t="str">
        <f>VLOOKUP(F3332,'Customer Info'!A:E,4,FALSE)</f>
        <v>Corporate</v>
      </c>
      <c r="J3332" s="2">
        <v>882</v>
      </c>
      <c r="K3332" s="2">
        <v>818</v>
      </c>
      <c r="L3332" s="2">
        <v>3</v>
      </c>
      <c r="M3332" s="7">
        <f t="shared" si="204"/>
        <v>2454</v>
      </c>
      <c r="N3332" s="7">
        <f t="shared" si="205"/>
        <v>2646</v>
      </c>
      <c r="O3332" s="2">
        <v>98</v>
      </c>
      <c r="P3332" s="8">
        <f t="shared" si="206"/>
        <v>2744</v>
      </c>
      <c r="Q3332" s="8">
        <f t="shared" si="207"/>
        <v>192</v>
      </c>
      <c r="R3332" s="2" t="s">
        <v>50</v>
      </c>
      <c r="S3332" s="24" cm="1">
        <f t="array" ref="S3332">_xlfn.IFS(P3332&lt;5000, P3332*2%,  P3332&lt;25000, P3332*5%, P3332&lt;50000, P3332*7%, P3332&lt;10000, P3332*9%, P3332&lt;250000, P3332*12%, P3332&gt;=250000, P3332*15%)</f>
        <v>54.88</v>
      </c>
    </row>
    <row r="3333" spans="1:19" x14ac:dyDescent="0.3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>VLOOKUP(F3333,'Customer Info'!A:B,2,FALSE)</f>
        <v>Toby</v>
      </c>
      <c r="H3333" s="6" t="str">
        <f>VLOOKUP(F3333,'Customer Info'!A:C,3,FALSE)</f>
        <v>Braunhardt</v>
      </c>
      <c r="I3333" s="6" t="str">
        <f>VLOOKUP(F3333,'Customer Info'!A:E,4,FALSE)</f>
        <v>Corporate</v>
      </c>
      <c r="J3333" s="2">
        <v>2787</v>
      </c>
      <c r="K3333" s="2">
        <v>2681</v>
      </c>
      <c r="L3333" s="2">
        <v>2</v>
      </c>
      <c r="M3333" s="7">
        <f t="shared" si="204"/>
        <v>5362</v>
      </c>
      <c r="N3333" s="7">
        <f t="shared" si="205"/>
        <v>5574</v>
      </c>
      <c r="O3333" s="2">
        <v>56</v>
      </c>
      <c r="P3333" s="8">
        <f t="shared" si="206"/>
        <v>5630</v>
      </c>
      <c r="Q3333" s="8">
        <f t="shared" si="207"/>
        <v>212</v>
      </c>
      <c r="R3333" s="2" t="s">
        <v>56</v>
      </c>
      <c r="S3333" s="24" cm="1">
        <f t="array" ref="S3333">_xlfn.IFS(P3333&lt;5000, P3333*2%,  P3333&lt;25000, P3333*5%, P3333&lt;50000, P3333*7%, P3333&lt;10000, P3333*9%, P3333&lt;250000, P3333*12%, P3333&gt;=250000, P3333*15%)</f>
        <v>281.5</v>
      </c>
    </row>
    <row r="3334" spans="1:19" x14ac:dyDescent="0.3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>VLOOKUP(F3334,'Customer Info'!A:B,2,FALSE)</f>
        <v>Caroline</v>
      </c>
      <c r="H3334" s="6" t="str">
        <f>VLOOKUP(F3334,'Customer Info'!A:C,3,FALSE)</f>
        <v>Jumper</v>
      </c>
      <c r="I3334" s="6" t="str">
        <f>VLOOKUP(F3334,'Customer Info'!A:E,4,FALSE)</f>
        <v>Consumer</v>
      </c>
      <c r="J3334" s="2">
        <v>6024</v>
      </c>
      <c r="K3334" s="2">
        <v>5424</v>
      </c>
      <c r="L3334" s="2">
        <v>4</v>
      </c>
      <c r="M3334" s="7">
        <f t="shared" si="204"/>
        <v>21696</v>
      </c>
      <c r="N3334" s="7">
        <f t="shared" si="205"/>
        <v>24096</v>
      </c>
      <c r="O3334" s="2">
        <v>95</v>
      </c>
      <c r="P3334" s="8">
        <f t="shared" si="206"/>
        <v>24191</v>
      </c>
      <c r="Q3334" s="8">
        <f t="shared" si="207"/>
        <v>2400</v>
      </c>
      <c r="R3334" s="2" t="s">
        <v>28</v>
      </c>
      <c r="S3334" s="24" cm="1">
        <f t="array" ref="S3334">_xlfn.IFS(P3334&lt;5000, P3334*2%,  P3334&lt;25000, P3334*5%, P3334&lt;50000, P3334*7%, P3334&lt;10000, P3334*9%, P3334&lt;250000, P3334*12%, P3334&gt;=250000, P3334*15%)</f>
        <v>1209.55</v>
      </c>
    </row>
    <row r="3335" spans="1:19" x14ac:dyDescent="0.3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>VLOOKUP(F3335,'Customer Info'!A:B,2,FALSE)</f>
        <v>Victoria</v>
      </c>
      <c r="H3335" s="6" t="str">
        <f>VLOOKUP(F3335,'Customer Info'!A:C,3,FALSE)</f>
        <v>Brennan</v>
      </c>
      <c r="I3335" s="6" t="str">
        <f>VLOOKUP(F3335,'Customer Info'!A:E,4,FALSE)</f>
        <v>Consumer</v>
      </c>
      <c r="J3335" s="2">
        <v>851</v>
      </c>
      <c r="K3335" s="2">
        <v>773</v>
      </c>
      <c r="L3335" s="2">
        <v>7</v>
      </c>
      <c r="M3335" s="7">
        <f t="shared" si="204"/>
        <v>5411</v>
      </c>
      <c r="N3335" s="7">
        <f t="shared" si="205"/>
        <v>5957</v>
      </c>
      <c r="O3335" s="2">
        <v>57</v>
      </c>
      <c r="P3335" s="8">
        <f t="shared" si="206"/>
        <v>6014</v>
      </c>
      <c r="Q3335" s="8">
        <f t="shared" si="207"/>
        <v>546</v>
      </c>
      <c r="R3335" s="2" t="s">
        <v>50</v>
      </c>
      <c r="S3335" s="24" cm="1">
        <f t="array" ref="S3335">_xlfn.IFS(P3335&lt;5000, P3335*2%,  P3335&lt;25000, P3335*5%, P3335&lt;50000, P3335*7%, P3335&lt;10000, P3335*9%, P3335&lt;250000, P3335*12%, P3335&gt;=250000, P3335*15%)</f>
        <v>300.7</v>
      </c>
    </row>
    <row r="3336" spans="1:19" x14ac:dyDescent="0.3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>VLOOKUP(F3336,'Customer Info'!A:B,2,FALSE)</f>
        <v>Michael</v>
      </c>
      <c r="H3336" s="6" t="str">
        <f>VLOOKUP(F3336,'Customer Info'!A:C,3,FALSE)</f>
        <v>Moore</v>
      </c>
      <c r="I3336" s="6" t="str">
        <f>VLOOKUP(F3336,'Customer Info'!A:E,4,FALSE)</f>
        <v>Consumer</v>
      </c>
      <c r="J3336" s="2">
        <v>4798</v>
      </c>
      <c r="K3336" s="2">
        <v>4448</v>
      </c>
      <c r="L3336" s="2">
        <v>6</v>
      </c>
      <c r="M3336" s="7">
        <f t="shared" si="204"/>
        <v>26688</v>
      </c>
      <c r="N3336" s="7">
        <f t="shared" si="205"/>
        <v>28788</v>
      </c>
      <c r="O3336" s="2">
        <v>84</v>
      </c>
      <c r="P3336" s="8">
        <f t="shared" si="206"/>
        <v>28872</v>
      </c>
      <c r="Q3336" s="8">
        <f t="shared" si="207"/>
        <v>2100</v>
      </c>
      <c r="R3336" s="2" t="s">
        <v>50</v>
      </c>
      <c r="S3336" s="24" cm="1">
        <f t="array" ref="S3336">_xlfn.IFS(P3336&lt;5000, P3336*2%,  P3336&lt;25000, P3336*5%, P3336&lt;50000, P3336*7%, P3336&lt;10000, P3336*9%, P3336&lt;250000, P3336*12%, P3336&gt;=250000, P3336*15%)</f>
        <v>2021.0400000000002</v>
      </c>
    </row>
    <row r="3337" spans="1:19" x14ac:dyDescent="0.3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>VLOOKUP(F3337,'Customer Info'!A:B,2,FALSE)</f>
        <v>Yana</v>
      </c>
      <c r="H3337" s="6" t="str">
        <f>VLOOKUP(F3337,'Customer Info'!A:C,3,FALSE)</f>
        <v>Sorensen</v>
      </c>
      <c r="I3337" s="6" t="str">
        <f>VLOOKUP(F3337,'Customer Info'!A:E,4,FALSE)</f>
        <v>Home Office</v>
      </c>
      <c r="J3337" s="2">
        <v>671</v>
      </c>
      <c r="K3337" s="2">
        <v>627</v>
      </c>
      <c r="L3337" s="2">
        <v>4</v>
      </c>
      <c r="M3337" s="7">
        <f t="shared" si="204"/>
        <v>2508</v>
      </c>
      <c r="N3337" s="7">
        <f t="shared" si="205"/>
        <v>2684</v>
      </c>
      <c r="O3337" s="2">
        <v>56</v>
      </c>
      <c r="P3337" s="8">
        <f t="shared" si="206"/>
        <v>2740</v>
      </c>
      <c r="Q3337" s="8">
        <f t="shared" si="207"/>
        <v>176</v>
      </c>
      <c r="R3337" s="2" t="s">
        <v>28</v>
      </c>
      <c r="S3337" s="24" cm="1">
        <f t="array" ref="S3337">_xlfn.IFS(P3337&lt;5000, P3337*2%,  P3337&lt;25000, P3337*5%, P3337&lt;50000, P3337*7%, P3337&lt;10000, P3337*9%, P3337&lt;250000, P3337*12%, P3337&gt;=250000, P3337*15%)</f>
        <v>54.800000000000004</v>
      </c>
    </row>
    <row r="3338" spans="1:19" x14ac:dyDescent="0.3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>VLOOKUP(F3338,'Customer Info'!A:B,2,FALSE)</f>
        <v>Trudy</v>
      </c>
      <c r="H3338" s="6" t="str">
        <f>VLOOKUP(F3338,'Customer Info'!A:C,3,FALSE)</f>
        <v>Glocke</v>
      </c>
      <c r="I3338" s="6" t="str">
        <f>VLOOKUP(F3338,'Customer Info'!A:E,4,FALSE)</f>
        <v>Consumer</v>
      </c>
      <c r="J3338" s="2">
        <v>1997</v>
      </c>
      <c r="K3338" s="2">
        <v>1816</v>
      </c>
      <c r="L3338" s="2">
        <v>2</v>
      </c>
      <c r="M3338" s="7">
        <f t="shared" si="204"/>
        <v>3632</v>
      </c>
      <c r="N3338" s="7">
        <f t="shared" si="205"/>
        <v>3994</v>
      </c>
      <c r="O3338" s="2">
        <v>62</v>
      </c>
      <c r="P3338" s="8">
        <f t="shared" si="206"/>
        <v>4056</v>
      </c>
      <c r="Q3338" s="8">
        <f t="shared" si="207"/>
        <v>362</v>
      </c>
      <c r="R3338" s="2" t="s">
        <v>28</v>
      </c>
      <c r="S3338" s="24" cm="1">
        <f t="array" ref="S3338">_xlfn.IFS(P3338&lt;5000, P3338*2%,  P3338&lt;25000, P3338*5%, P3338&lt;50000, P3338*7%, P3338&lt;10000, P3338*9%, P3338&lt;250000, P3338*12%, P3338&gt;=250000, P3338*15%)</f>
        <v>81.12</v>
      </c>
    </row>
    <row r="3339" spans="1:19" x14ac:dyDescent="0.3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>VLOOKUP(F3339,'Customer Info'!A:B,2,FALSE)</f>
        <v>Michael</v>
      </c>
      <c r="H3339" s="6" t="str">
        <f>VLOOKUP(F3339,'Customer Info'!A:C,3,FALSE)</f>
        <v>Chen</v>
      </c>
      <c r="I3339" s="6" t="str">
        <f>VLOOKUP(F3339,'Customer Info'!A:E,4,FALSE)</f>
        <v>Consumer</v>
      </c>
      <c r="J3339" s="2">
        <v>1997</v>
      </c>
      <c r="K3339" s="2">
        <v>1816</v>
      </c>
      <c r="L3339" s="2">
        <v>1</v>
      </c>
      <c r="M3339" s="7">
        <f t="shared" ref="M3339:M3402" si="208">K3339*L3339</f>
        <v>1816</v>
      </c>
      <c r="N3339" s="7">
        <f t="shared" ref="N3339:N3402" si="209">J3339*L3339</f>
        <v>1997</v>
      </c>
      <c r="O3339" s="2">
        <v>76</v>
      </c>
      <c r="P3339" s="8">
        <f t="shared" ref="P3339:P3402" si="210">N3339+O3339</f>
        <v>2073</v>
      </c>
      <c r="Q3339" s="8">
        <f t="shared" ref="Q3339:Q3402" si="211">N3339-M3339</f>
        <v>181</v>
      </c>
      <c r="R3339" s="2" t="s">
        <v>28</v>
      </c>
      <c r="S3339" s="24" cm="1">
        <f t="array" ref="S3339">_xlfn.IFS(P3339&lt;5000, P3339*2%,  P3339&lt;25000, P3339*5%, P3339&lt;50000, P3339*7%, P3339&lt;10000, P3339*9%, P3339&lt;250000, P3339*12%, P3339&gt;=250000, P3339*15%)</f>
        <v>41.46</v>
      </c>
    </row>
    <row r="3340" spans="1:19" x14ac:dyDescent="0.3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>VLOOKUP(F3340,'Customer Info'!A:B,2,FALSE)</f>
        <v>Carol</v>
      </c>
      <c r="H3340" s="6" t="str">
        <f>VLOOKUP(F3340,'Customer Info'!A:C,3,FALSE)</f>
        <v>Adams</v>
      </c>
      <c r="I3340" s="6" t="str">
        <f>VLOOKUP(F3340,'Customer Info'!A:E,4,FALSE)</f>
        <v>Consumer</v>
      </c>
      <c r="J3340" s="2">
        <v>8351</v>
      </c>
      <c r="K3340" s="2">
        <v>8033</v>
      </c>
      <c r="L3340" s="2">
        <v>2</v>
      </c>
      <c r="M3340" s="7">
        <f t="shared" si="208"/>
        <v>16066</v>
      </c>
      <c r="N3340" s="7">
        <f t="shared" si="209"/>
        <v>16702</v>
      </c>
      <c r="O3340" s="2">
        <v>86</v>
      </c>
      <c r="P3340" s="8">
        <f t="shared" si="210"/>
        <v>16788</v>
      </c>
      <c r="Q3340" s="8">
        <f t="shared" si="211"/>
        <v>636</v>
      </c>
      <c r="R3340" s="2" t="s">
        <v>28</v>
      </c>
      <c r="S3340" s="24" cm="1">
        <f t="array" ref="S3340">_xlfn.IFS(P3340&lt;5000, P3340*2%,  P3340&lt;25000, P3340*5%, P3340&lt;50000, P3340*7%, P3340&lt;10000, P3340*9%, P3340&lt;250000, P3340*12%, P3340&gt;=250000, P3340*15%)</f>
        <v>839.40000000000009</v>
      </c>
    </row>
    <row r="3341" spans="1:19" x14ac:dyDescent="0.3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>VLOOKUP(F3341,'Customer Info'!A:B,2,FALSE)</f>
        <v>Michael</v>
      </c>
      <c r="H3341" s="6" t="str">
        <f>VLOOKUP(F3341,'Customer Info'!A:C,3,FALSE)</f>
        <v>Moore</v>
      </c>
      <c r="I3341" s="6" t="str">
        <f>VLOOKUP(F3341,'Customer Info'!A:E,4,FALSE)</f>
        <v>Consumer</v>
      </c>
      <c r="J3341" s="2">
        <v>4846</v>
      </c>
      <c r="K3341" s="2">
        <v>4492</v>
      </c>
      <c r="L3341" s="2">
        <v>7</v>
      </c>
      <c r="M3341" s="7">
        <f t="shared" si="208"/>
        <v>31444</v>
      </c>
      <c r="N3341" s="7">
        <f t="shared" si="209"/>
        <v>33922</v>
      </c>
      <c r="O3341" s="2">
        <v>34</v>
      </c>
      <c r="P3341" s="8">
        <f t="shared" si="210"/>
        <v>33956</v>
      </c>
      <c r="Q3341" s="8">
        <f t="shared" si="211"/>
        <v>2478</v>
      </c>
      <c r="R3341" s="2" t="s">
        <v>28</v>
      </c>
      <c r="S3341" s="24" cm="1">
        <f t="array" ref="S3341">_xlfn.IFS(P3341&lt;5000, P3341*2%,  P3341&lt;25000, P3341*5%, P3341&lt;50000, P3341*7%, P3341&lt;10000, P3341*9%, P3341&lt;250000, P3341*12%, P3341&gt;=250000, P3341*15%)</f>
        <v>2376.92</v>
      </c>
    </row>
    <row r="3342" spans="1:19" x14ac:dyDescent="0.3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>VLOOKUP(F3342,'Customer Info'!A:B,2,FALSE)</f>
        <v>Ryan</v>
      </c>
      <c r="H3342" s="6" t="str">
        <f>VLOOKUP(F3342,'Customer Info'!A:C,3,FALSE)</f>
        <v>Akin</v>
      </c>
      <c r="I3342" s="6" t="str">
        <f>VLOOKUP(F3342,'Customer Info'!A:E,4,FALSE)</f>
        <v>Home Office</v>
      </c>
      <c r="J3342" s="2">
        <v>998</v>
      </c>
      <c r="K3342" s="2">
        <v>931</v>
      </c>
      <c r="L3342" s="2">
        <v>1</v>
      </c>
      <c r="M3342" s="7">
        <f t="shared" si="208"/>
        <v>931</v>
      </c>
      <c r="N3342" s="7">
        <f t="shared" si="209"/>
        <v>998</v>
      </c>
      <c r="O3342" s="2">
        <v>46</v>
      </c>
      <c r="P3342" s="8">
        <f t="shared" si="210"/>
        <v>1044</v>
      </c>
      <c r="Q3342" s="8">
        <f t="shared" si="211"/>
        <v>67</v>
      </c>
      <c r="R3342" s="2" t="s">
        <v>28</v>
      </c>
      <c r="S3342" s="24" cm="1">
        <f t="array" ref="S3342">_xlfn.IFS(P3342&lt;5000, P3342*2%,  P3342&lt;25000, P3342*5%, P3342&lt;50000, P3342*7%, P3342&lt;10000, P3342*9%, P3342&lt;250000, P3342*12%, P3342&gt;=250000, P3342*15%)</f>
        <v>20.88</v>
      </c>
    </row>
    <row r="3343" spans="1:19" x14ac:dyDescent="0.3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>VLOOKUP(F3343,'Customer Info'!A:B,2,FALSE)</f>
        <v>Christina</v>
      </c>
      <c r="H3343" s="6" t="str">
        <f>VLOOKUP(F3343,'Customer Info'!A:C,3,FALSE)</f>
        <v>VanderZanden</v>
      </c>
      <c r="I3343" s="6" t="str">
        <f>VLOOKUP(F3343,'Customer Info'!A:E,4,FALSE)</f>
        <v>Corporate</v>
      </c>
      <c r="J3343" s="2">
        <v>674</v>
      </c>
      <c r="K3343" s="2">
        <v>629</v>
      </c>
      <c r="L3343" s="2">
        <v>2</v>
      </c>
      <c r="M3343" s="7">
        <f t="shared" si="208"/>
        <v>1258</v>
      </c>
      <c r="N3343" s="7">
        <f t="shared" si="209"/>
        <v>1348</v>
      </c>
      <c r="O3343" s="2">
        <v>25</v>
      </c>
      <c r="P3343" s="8">
        <f t="shared" si="210"/>
        <v>1373</v>
      </c>
      <c r="Q3343" s="8">
        <f t="shared" si="211"/>
        <v>90</v>
      </c>
      <c r="R3343" s="2" t="s">
        <v>28</v>
      </c>
      <c r="S3343" s="24" cm="1">
        <f t="array" ref="S3343">_xlfn.IFS(P3343&lt;5000, P3343*2%,  P3343&lt;25000, P3343*5%, P3343&lt;50000, P3343*7%, P3343&lt;10000, P3343*9%, P3343&lt;250000, P3343*12%, P3343&gt;=250000, P3343*15%)</f>
        <v>27.46</v>
      </c>
    </row>
    <row r="3344" spans="1:19" x14ac:dyDescent="0.3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>VLOOKUP(F3344,'Customer Info'!A:B,2,FALSE)</f>
        <v>Erica</v>
      </c>
      <c r="H3344" s="6" t="str">
        <f>VLOOKUP(F3344,'Customer Info'!A:C,3,FALSE)</f>
        <v>Hackney</v>
      </c>
      <c r="I3344" s="6" t="str">
        <f>VLOOKUP(F3344,'Customer Info'!A:E,4,FALSE)</f>
        <v>Consumer</v>
      </c>
      <c r="J3344" s="2">
        <v>148</v>
      </c>
      <c r="K3344" s="2">
        <v>136</v>
      </c>
      <c r="L3344" s="2">
        <v>2</v>
      </c>
      <c r="M3344" s="7">
        <f t="shared" si="208"/>
        <v>272</v>
      </c>
      <c r="N3344" s="7">
        <f t="shared" si="209"/>
        <v>296</v>
      </c>
      <c r="O3344" s="2">
        <v>30</v>
      </c>
      <c r="P3344" s="8">
        <f t="shared" si="210"/>
        <v>326</v>
      </c>
      <c r="Q3344" s="8">
        <f t="shared" si="211"/>
        <v>24</v>
      </c>
      <c r="R3344" s="2" t="s">
        <v>28</v>
      </c>
      <c r="S3344" s="24" cm="1">
        <f t="array" ref="S3344">_xlfn.IFS(P3344&lt;5000, P3344*2%,  P3344&lt;25000, P3344*5%, P3344&lt;50000, P3344*7%, P3344&lt;10000, P3344*9%, P3344&lt;250000, P3344*12%, P3344&gt;=250000, P3344*15%)</f>
        <v>6.5200000000000005</v>
      </c>
    </row>
    <row r="3345" spans="1:19" x14ac:dyDescent="0.3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>VLOOKUP(F3345,'Customer Info'!A:B,2,FALSE)</f>
        <v>Tom</v>
      </c>
      <c r="H3345" s="6" t="str">
        <f>VLOOKUP(F3345,'Customer Info'!A:C,3,FALSE)</f>
        <v>Prescott</v>
      </c>
      <c r="I3345" s="6" t="str">
        <f>VLOOKUP(F3345,'Customer Info'!A:E,4,FALSE)</f>
        <v>Corporate</v>
      </c>
      <c r="J3345" s="2">
        <v>743</v>
      </c>
      <c r="K3345" s="2">
        <v>694</v>
      </c>
      <c r="L3345" s="2">
        <v>2</v>
      </c>
      <c r="M3345" s="7">
        <f t="shared" si="208"/>
        <v>1388</v>
      </c>
      <c r="N3345" s="7">
        <f t="shared" si="209"/>
        <v>1486</v>
      </c>
      <c r="O3345" s="2">
        <v>60</v>
      </c>
      <c r="P3345" s="8">
        <f t="shared" si="210"/>
        <v>1546</v>
      </c>
      <c r="Q3345" s="8">
        <f t="shared" si="211"/>
        <v>98</v>
      </c>
      <c r="R3345" s="2" t="s">
        <v>28</v>
      </c>
      <c r="S3345" s="24" cm="1">
        <f t="array" ref="S3345">_xlfn.IFS(P3345&lt;5000, P3345*2%,  P3345&lt;25000, P3345*5%, P3345&lt;50000, P3345*7%, P3345&lt;10000, P3345*9%, P3345&lt;250000, P3345*12%, P3345&gt;=250000, P3345*15%)</f>
        <v>30.92</v>
      </c>
    </row>
    <row r="3346" spans="1:19" x14ac:dyDescent="0.3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>VLOOKUP(F3346,'Customer Info'!A:B,2,FALSE)</f>
        <v>Denny</v>
      </c>
      <c r="H3346" s="6" t="str">
        <f>VLOOKUP(F3346,'Customer Info'!A:C,3,FALSE)</f>
        <v>Ordway</v>
      </c>
      <c r="I3346" s="6" t="str">
        <f>VLOOKUP(F3346,'Customer Info'!A:E,4,FALSE)</f>
        <v>Consumer</v>
      </c>
      <c r="J3346" s="2">
        <v>69</v>
      </c>
      <c r="K3346" s="2">
        <v>64</v>
      </c>
      <c r="L3346" s="2">
        <v>1</v>
      </c>
      <c r="M3346" s="7">
        <f t="shared" si="208"/>
        <v>64</v>
      </c>
      <c r="N3346" s="7">
        <f t="shared" si="209"/>
        <v>69</v>
      </c>
      <c r="O3346" s="2">
        <v>10</v>
      </c>
      <c r="P3346" s="8">
        <f t="shared" si="210"/>
        <v>79</v>
      </c>
      <c r="Q3346" s="8">
        <f t="shared" si="211"/>
        <v>5</v>
      </c>
      <c r="R3346" s="2" t="s">
        <v>26</v>
      </c>
      <c r="S3346" s="24" cm="1">
        <f t="array" ref="S3346">_xlfn.IFS(P3346&lt;5000, P3346*2%,  P3346&lt;25000, P3346*5%, P3346&lt;50000, P3346*7%, P3346&lt;10000, P3346*9%, P3346&lt;250000, P3346*12%, P3346&gt;=250000, P3346*15%)</f>
        <v>1.58</v>
      </c>
    </row>
    <row r="3347" spans="1:19" x14ac:dyDescent="0.3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>VLOOKUP(F3347,'Customer Info'!A:B,2,FALSE)</f>
        <v>Stefanie</v>
      </c>
      <c r="H3347" s="6" t="str">
        <f>VLOOKUP(F3347,'Customer Info'!A:C,3,FALSE)</f>
        <v>Holloman</v>
      </c>
      <c r="I3347" s="6" t="str">
        <f>VLOOKUP(F3347,'Customer Info'!A:E,4,FALSE)</f>
        <v>Consumer</v>
      </c>
      <c r="J3347" s="2">
        <v>4577</v>
      </c>
      <c r="K3347" s="2">
        <v>4280</v>
      </c>
      <c r="L3347" s="2">
        <v>2</v>
      </c>
      <c r="M3347" s="7">
        <f t="shared" si="208"/>
        <v>8560</v>
      </c>
      <c r="N3347" s="7">
        <f t="shared" si="209"/>
        <v>9154</v>
      </c>
      <c r="O3347" s="2">
        <v>71</v>
      </c>
      <c r="P3347" s="8">
        <f t="shared" si="210"/>
        <v>9225</v>
      </c>
      <c r="Q3347" s="8">
        <f t="shared" si="211"/>
        <v>594</v>
      </c>
      <c r="R3347" s="2" t="s">
        <v>28</v>
      </c>
      <c r="S3347" s="24" cm="1">
        <f t="array" ref="S3347">_xlfn.IFS(P3347&lt;5000, P3347*2%,  P3347&lt;25000, P3347*5%, P3347&lt;50000, P3347*7%, P3347&lt;10000, P3347*9%, P3347&lt;250000, P3347*12%, P3347&gt;=250000, P3347*15%)</f>
        <v>461.25</v>
      </c>
    </row>
    <row r="3348" spans="1:19" x14ac:dyDescent="0.3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>VLOOKUP(F3348,'Customer Info'!A:B,2,FALSE)</f>
        <v>Thais</v>
      </c>
      <c r="H3348" s="6" t="str">
        <f>VLOOKUP(F3348,'Customer Info'!A:C,3,FALSE)</f>
        <v>Sissman</v>
      </c>
      <c r="I3348" s="6" t="str">
        <f>VLOOKUP(F3348,'Customer Info'!A:E,4,FALSE)</f>
        <v>Corporate</v>
      </c>
      <c r="J3348" s="2">
        <v>526</v>
      </c>
      <c r="K3348" s="2">
        <v>487</v>
      </c>
      <c r="L3348" s="2">
        <v>2</v>
      </c>
      <c r="M3348" s="7">
        <f t="shared" si="208"/>
        <v>974</v>
      </c>
      <c r="N3348" s="7">
        <f t="shared" si="209"/>
        <v>1052</v>
      </c>
      <c r="O3348" s="2">
        <v>80</v>
      </c>
      <c r="P3348" s="8">
        <f t="shared" si="210"/>
        <v>1132</v>
      </c>
      <c r="Q3348" s="8">
        <f t="shared" si="211"/>
        <v>78</v>
      </c>
      <c r="R3348" s="2" t="s">
        <v>50</v>
      </c>
      <c r="S3348" s="24" cm="1">
        <f t="array" ref="S3348">_xlfn.IFS(P3348&lt;5000, P3348*2%,  P3348&lt;25000, P3348*5%, P3348&lt;50000, P3348*7%, P3348&lt;10000, P3348*9%, P3348&lt;250000, P3348*12%, P3348&gt;=250000, P3348*15%)</f>
        <v>22.64</v>
      </c>
    </row>
    <row r="3349" spans="1:19" x14ac:dyDescent="0.3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>VLOOKUP(F3349,'Customer Info'!A:B,2,FALSE)</f>
        <v>Natalie</v>
      </c>
      <c r="H3349" s="6" t="str">
        <f>VLOOKUP(F3349,'Customer Info'!A:C,3,FALSE)</f>
        <v>Webber</v>
      </c>
      <c r="I3349" s="6" t="str">
        <f>VLOOKUP(F3349,'Customer Info'!A:E,4,FALSE)</f>
        <v>Corporate</v>
      </c>
      <c r="J3349" s="2">
        <v>2787</v>
      </c>
      <c r="K3349" s="2">
        <v>2681</v>
      </c>
      <c r="L3349" s="2">
        <v>2</v>
      </c>
      <c r="M3349" s="7">
        <f t="shared" si="208"/>
        <v>5362</v>
      </c>
      <c r="N3349" s="7">
        <f t="shared" si="209"/>
        <v>5574</v>
      </c>
      <c r="O3349" s="2">
        <v>62</v>
      </c>
      <c r="P3349" s="8">
        <f t="shared" si="210"/>
        <v>5636</v>
      </c>
      <c r="Q3349" s="8">
        <f t="shared" si="211"/>
        <v>212</v>
      </c>
      <c r="R3349" s="2" t="s">
        <v>28</v>
      </c>
      <c r="S3349" s="24" cm="1">
        <f t="array" ref="S3349">_xlfn.IFS(P3349&lt;5000, P3349*2%,  P3349&lt;25000, P3349*5%, P3349&lt;50000, P3349*7%, P3349&lt;10000, P3349*9%, P3349&lt;250000, P3349*12%, P3349&gt;=250000, P3349*15%)</f>
        <v>281.8</v>
      </c>
    </row>
    <row r="3350" spans="1:19" x14ac:dyDescent="0.3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>VLOOKUP(F3350,'Customer Info'!A:B,2,FALSE)</f>
        <v>Debra</v>
      </c>
      <c r="H3350" s="6" t="str">
        <f>VLOOKUP(F3350,'Customer Info'!A:C,3,FALSE)</f>
        <v>Catini</v>
      </c>
      <c r="I3350" s="6" t="str">
        <f>VLOOKUP(F3350,'Customer Info'!A:E,4,FALSE)</f>
        <v>Home Office</v>
      </c>
      <c r="J3350" s="2">
        <v>8752</v>
      </c>
      <c r="K3350" s="2">
        <v>7877</v>
      </c>
      <c r="L3350" s="2">
        <v>2</v>
      </c>
      <c r="M3350" s="7">
        <f t="shared" si="208"/>
        <v>15754</v>
      </c>
      <c r="N3350" s="7">
        <f t="shared" si="209"/>
        <v>17504</v>
      </c>
      <c r="O3350" s="2">
        <v>27</v>
      </c>
      <c r="P3350" s="8">
        <f t="shared" si="210"/>
        <v>17531</v>
      </c>
      <c r="Q3350" s="8">
        <f t="shared" si="211"/>
        <v>1750</v>
      </c>
      <c r="R3350" s="2" t="s">
        <v>28</v>
      </c>
      <c r="S3350" s="24" cm="1">
        <f t="array" ref="S3350">_xlfn.IFS(P3350&lt;5000, P3350*2%,  P3350&lt;25000, P3350*5%, P3350&lt;50000, P3350*7%, P3350&lt;10000, P3350*9%, P3350&lt;250000, P3350*12%, P3350&gt;=250000, P3350*15%)</f>
        <v>876.55000000000007</v>
      </c>
    </row>
    <row r="3351" spans="1:19" x14ac:dyDescent="0.3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>VLOOKUP(F3351,'Customer Info'!A:B,2,FALSE)</f>
        <v>Erica</v>
      </c>
      <c r="H3351" s="6" t="str">
        <f>VLOOKUP(F3351,'Customer Info'!A:C,3,FALSE)</f>
        <v>Hackney</v>
      </c>
      <c r="I3351" s="6" t="str">
        <f>VLOOKUP(F3351,'Customer Info'!A:E,4,FALSE)</f>
        <v>Consumer</v>
      </c>
      <c r="J3351" s="2">
        <v>765</v>
      </c>
      <c r="K3351" s="2">
        <v>701</v>
      </c>
      <c r="L3351" s="2">
        <v>2</v>
      </c>
      <c r="M3351" s="7">
        <f t="shared" si="208"/>
        <v>1402</v>
      </c>
      <c r="N3351" s="7">
        <f t="shared" si="209"/>
        <v>1530</v>
      </c>
      <c r="O3351" s="2">
        <v>33</v>
      </c>
      <c r="P3351" s="8">
        <f t="shared" si="210"/>
        <v>1563</v>
      </c>
      <c r="Q3351" s="8">
        <f t="shared" si="211"/>
        <v>128</v>
      </c>
      <c r="R3351" s="2" t="s">
        <v>28</v>
      </c>
      <c r="S3351" s="24" cm="1">
        <f t="array" ref="S3351">_xlfn.IFS(P3351&lt;5000, P3351*2%,  P3351&lt;25000, P3351*5%, P3351&lt;50000, P3351*7%, P3351&lt;10000, P3351*9%, P3351&lt;250000, P3351*12%, P3351&gt;=250000, P3351*15%)</f>
        <v>31.26</v>
      </c>
    </row>
    <row r="3352" spans="1:19" x14ac:dyDescent="0.3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>VLOOKUP(F3352,'Customer Info'!A:B,2,FALSE)</f>
        <v>Darren</v>
      </c>
      <c r="H3352" s="6" t="str">
        <f>VLOOKUP(F3352,'Customer Info'!A:C,3,FALSE)</f>
        <v>Koutras</v>
      </c>
      <c r="I3352" s="6" t="str">
        <f>VLOOKUP(F3352,'Customer Info'!A:E,4,FALSE)</f>
        <v>Home Office</v>
      </c>
      <c r="J3352" s="2">
        <v>998</v>
      </c>
      <c r="K3352" s="2">
        <v>931</v>
      </c>
      <c r="L3352" s="2">
        <v>2</v>
      </c>
      <c r="M3352" s="7">
        <f t="shared" si="208"/>
        <v>1862</v>
      </c>
      <c r="N3352" s="7">
        <f t="shared" si="209"/>
        <v>1996</v>
      </c>
      <c r="O3352" s="2">
        <v>66</v>
      </c>
      <c r="P3352" s="8">
        <f t="shared" si="210"/>
        <v>2062</v>
      </c>
      <c r="Q3352" s="8">
        <f t="shared" si="211"/>
        <v>134</v>
      </c>
      <c r="R3352" s="2" t="s">
        <v>26</v>
      </c>
      <c r="S3352" s="24" cm="1">
        <f t="array" ref="S3352">_xlfn.IFS(P3352&lt;5000, P3352*2%,  P3352&lt;25000, P3352*5%, P3352&lt;50000, P3352*7%, P3352&lt;10000, P3352*9%, P3352&lt;250000, P3352*12%, P3352&gt;=250000, P3352*15%)</f>
        <v>41.24</v>
      </c>
    </row>
    <row r="3353" spans="1:19" x14ac:dyDescent="0.3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>VLOOKUP(F3353,'Customer Info'!A:B,2,FALSE)</f>
        <v>Philip</v>
      </c>
      <c r="H3353" s="6" t="str">
        <f>VLOOKUP(F3353,'Customer Info'!A:C,3,FALSE)</f>
        <v>Fox</v>
      </c>
      <c r="I3353" s="6" t="str">
        <f>VLOOKUP(F3353,'Customer Info'!A:E,4,FALSE)</f>
        <v>Consumer</v>
      </c>
      <c r="J3353" s="2">
        <v>2654</v>
      </c>
      <c r="K3353" s="2">
        <v>2410</v>
      </c>
      <c r="L3353" s="2">
        <v>8</v>
      </c>
      <c r="M3353" s="7">
        <f t="shared" si="208"/>
        <v>19280</v>
      </c>
      <c r="N3353" s="7">
        <f t="shared" si="209"/>
        <v>21232</v>
      </c>
      <c r="O3353" s="2">
        <v>80</v>
      </c>
      <c r="P3353" s="8">
        <f t="shared" si="210"/>
        <v>21312</v>
      </c>
      <c r="Q3353" s="8">
        <f t="shared" si="211"/>
        <v>1952</v>
      </c>
      <c r="R3353" s="2" t="s">
        <v>28</v>
      </c>
      <c r="S3353" s="24" cm="1">
        <f t="array" ref="S3353">_xlfn.IFS(P3353&lt;5000, P3353*2%,  P3353&lt;25000, P3353*5%, P3353&lt;50000, P3353*7%, P3353&lt;10000, P3353*9%, P3353&lt;250000, P3353*12%, P3353&gt;=250000, P3353*15%)</f>
        <v>1065.6000000000001</v>
      </c>
    </row>
    <row r="3354" spans="1:19" x14ac:dyDescent="0.3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>VLOOKUP(F3354,'Customer Info'!A:B,2,FALSE)</f>
        <v>Vivek</v>
      </c>
      <c r="H3354" s="6" t="str">
        <f>VLOOKUP(F3354,'Customer Info'!A:C,3,FALSE)</f>
        <v>Sundaresam</v>
      </c>
      <c r="I3354" s="6" t="str">
        <f>VLOOKUP(F3354,'Customer Info'!A:E,4,FALSE)</f>
        <v>Consumer</v>
      </c>
      <c r="J3354" s="2">
        <v>1887</v>
      </c>
      <c r="K3354" s="2">
        <v>1763</v>
      </c>
      <c r="L3354" s="2">
        <v>3</v>
      </c>
      <c r="M3354" s="7">
        <f t="shared" si="208"/>
        <v>5289</v>
      </c>
      <c r="N3354" s="7">
        <f t="shared" si="209"/>
        <v>5661</v>
      </c>
      <c r="O3354" s="2">
        <v>27</v>
      </c>
      <c r="P3354" s="8">
        <f t="shared" si="210"/>
        <v>5688</v>
      </c>
      <c r="Q3354" s="8">
        <f t="shared" si="211"/>
        <v>372</v>
      </c>
      <c r="R3354" s="2" t="s">
        <v>28</v>
      </c>
      <c r="S3354" s="24" cm="1">
        <f t="array" ref="S3354">_xlfn.IFS(P3354&lt;5000, P3354*2%,  P3354&lt;25000, P3354*5%, P3354&lt;50000, P3354*7%, P3354&lt;10000, P3354*9%, P3354&lt;250000, P3354*12%, P3354&gt;=250000, P3354*15%)</f>
        <v>284.40000000000003</v>
      </c>
    </row>
    <row r="3355" spans="1:19" x14ac:dyDescent="0.3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>VLOOKUP(F3355,'Customer Info'!A:B,2,FALSE)</f>
        <v>Robert</v>
      </c>
      <c r="H3355" s="6" t="str">
        <f>VLOOKUP(F3355,'Customer Info'!A:C,3,FALSE)</f>
        <v>Dilbeck</v>
      </c>
      <c r="I3355" s="6" t="str">
        <f>VLOOKUP(F3355,'Customer Info'!A:E,4,FALSE)</f>
        <v>Consumer</v>
      </c>
      <c r="J3355" s="2">
        <v>8160</v>
      </c>
      <c r="K3355" s="2">
        <v>7475</v>
      </c>
      <c r="L3355" s="2">
        <v>2</v>
      </c>
      <c r="M3355" s="7">
        <f t="shared" si="208"/>
        <v>14950</v>
      </c>
      <c r="N3355" s="7">
        <f t="shared" si="209"/>
        <v>16320</v>
      </c>
      <c r="O3355" s="2">
        <v>29</v>
      </c>
      <c r="P3355" s="8">
        <f t="shared" si="210"/>
        <v>16349</v>
      </c>
      <c r="Q3355" s="8">
        <f t="shared" si="211"/>
        <v>1370</v>
      </c>
      <c r="R3355" s="2" t="s">
        <v>50</v>
      </c>
      <c r="S3355" s="24" cm="1">
        <f t="array" ref="S3355">_xlfn.IFS(P3355&lt;5000, P3355*2%,  P3355&lt;25000, P3355*5%, P3355&lt;50000, P3355*7%, P3355&lt;10000, P3355*9%, P3355&lt;250000, P3355*12%, P3355&gt;=250000, P3355*15%)</f>
        <v>817.45</v>
      </c>
    </row>
    <row r="3356" spans="1:19" x14ac:dyDescent="0.3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>VLOOKUP(F3356,'Customer Info'!A:B,2,FALSE)</f>
        <v>Gary</v>
      </c>
      <c r="H3356" s="6" t="str">
        <f>VLOOKUP(F3356,'Customer Info'!A:C,3,FALSE)</f>
        <v>Zandusky</v>
      </c>
      <c r="I3356" s="6" t="str">
        <f>VLOOKUP(F3356,'Customer Info'!A:E,4,FALSE)</f>
        <v>Consumer</v>
      </c>
      <c r="J3356" s="2">
        <v>2078</v>
      </c>
      <c r="K3356" s="2">
        <v>1871</v>
      </c>
      <c r="L3356" s="2">
        <v>1</v>
      </c>
      <c r="M3356" s="7">
        <f t="shared" si="208"/>
        <v>1871</v>
      </c>
      <c r="N3356" s="7">
        <f t="shared" si="209"/>
        <v>2078</v>
      </c>
      <c r="O3356" s="2">
        <v>51</v>
      </c>
      <c r="P3356" s="8">
        <f t="shared" si="210"/>
        <v>2129</v>
      </c>
      <c r="Q3356" s="8">
        <f t="shared" si="211"/>
        <v>207</v>
      </c>
      <c r="R3356" s="2" t="s">
        <v>28</v>
      </c>
      <c r="S3356" s="24" cm="1">
        <f t="array" ref="S3356">_xlfn.IFS(P3356&lt;5000, P3356*2%,  P3356&lt;25000, P3356*5%, P3356&lt;50000, P3356*7%, P3356&lt;10000, P3356*9%, P3356&lt;250000, P3356*12%, P3356&gt;=250000, P3356*15%)</f>
        <v>42.58</v>
      </c>
    </row>
    <row r="3357" spans="1:19" x14ac:dyDescent="0.3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>VLOOKUP(F3357,'Customer Info'!A:B,2,FALSE)</f>
        <v>Cathy</v>
      </c>
      <c r="H3357" s="6" t="str">
        <f>VLOOKUP(F3357,'Customer Info'!A:C,3,FALSE)</f>
        <v>Hwang</v>
      </c>
      <c r="I3357" s="6" t="str">
        <f>VLOOKUP(F3357,'Customer Info'!A:E,4,FALSE)</f>
        <v>Consumer</v>
      </c>
      <c r="J3357" s="2">
        <v>92</v>
      </c>
      <c r="K3357" s="2">
        <v>85</v>
      </c>
      <c r="L3357" s="2">
        <v>2</v>
      </c>
      <c r="M3357" s="7">
        <f t="shared" si="208"/>
        <v>170</v>
      </c>
      <c r="N3357" s="7">
        <f t="shared" si="209"/>
        <v>184</v>
      </c>
      <c r="O3357" s="2">
        <v>10</v>
      </c>
      <c r="P3357" s="8">
        <f t="shared" si="210"/>
        <v>194</v>
      </c>
      <c r="Q3357" s="8">
        <f t="shared" si="211"/>
        <v>14</v>
      </c>
      <c r="R3357" s="2" t="s">
        <v>28</v>
      </c>
      <c r="S3357" s="24" cm="1">
        <f t="array" ref="S3357">_xlfn.IFS(P3357&lt;5000, P3357*2%,  P3357&lt;25000, P3357*5%, P3357&lt;50000, P3357*7%, P3357&lt;10000, P3357*9%, P3357&lt;250000, P3357*12%, P3357&gt;=250000, P3357*15%)</f>
        <v>3.88</v>
      </c>
    </row>
    <row r="3358" spans="1:19" x14ac:dyDescent="0.3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>VLOOKUP(F3358,'Customer Info'!A:B,2,FALSE)</f>
        <v>Lynn</v>
      </c>
      <c r="H3358" s="6" t="str">
        <f>VLOOKUP(F3358,'Customer Info'!A:C,3,FALSE)</f>
        <v>Smith</v>
      </c>
      <c r="I3358" s="6" t="str">
        <f>VLOOKUP(F3358,'Customer Info'!A:E,4,FALSE)</f>
        <v>Consumer</v>
      </c>
      <c r="J3358" s="2">
        <v>147</v>
      </c>
      <c r="K3358" s="2">
        <v>138</v>
      </c>
      <c r="L3358" s="2">
        <v>2</v>
      </c>
      <c r="M3358" s="7">
        <f t="shared" si="208"/>
        <v>276</v>
      </c>
      <c r="N3358" s="7">
        <f t="shared" si="209"/>
        <v>294</v>
      </c>
      <c r="O3358" s="2">
        <v>30</v>
      </c>
      <c r="P3358" s="8">
        <f t="shared" si="210"/>
        <v>324</v>
      </c>
      <c r="Q3358" s="8">
        <f t="shared" si="211"/>
        <v>18</v>
      </c>
      <c r="R3358" s="2" t="s">
        <v>28</v>
      </c>
      <c r="S3358" s="24" cm="1">
        <f t="array" ref="S3358">_xlfn.IFS(P3358&lt;5000, P3358*2%,  P3358&lt;25000, P3358*5%, P3358&lt;50000, P3358*7%, P3358&lt;10000, P3358*9%, P3358&lt;250000, P3358*12%, P3358&gt;=250000, P3358*15%)</f>
        <v>6.48</v>
      </c>
    </row>
    <row r="3359" spans="1:19" x14ac:dyDescent="0.3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>VLOOKUP(F3359,'Customer Info'!A:B,2,FALSE)</f>
        <v>Nat</v>
      </c>
      <c r="H3359" s="6" t="str">
        <f>VLOOKUP(F3359,'Customer Info'!A:C,3,FALSE)</f>
        <v>Carroll</v>
      </c>
      <c r="I3359" s="6" t="str">
        <f>VLOOKUP(F3359,'Customer Info'!A:E,4,FALSE)</f>
        <v>Consumer</v>
      </c>
      <c r="J3359" s="2">
        <v>759</v>
      </c>
      <c r="K3359" s="2">
        <v>703</v>
      </c>
      <c r="L3359" s="2">
        <v>4</v>
      </c>
      <c r="M3359" s="7">
        <f t="shared" si="208"/>
        <v>2812</v>
      </c>
      <c r="N3359" s="7">
        <f t="shared" si="209"/>
        <v>3036</v>
      </c>
      <c r="O3359" s="2">
        <v>46</v>
      </c>
      <c r="P3359" s="8">
        <f t="shared" si="210"/>
        <v>3082</v>
      </c>
      <c r="Q3359" s="8">
        <f t="shared" si="211"/>
        <v>224</v>
      </c>
      <c r="R3359" s="2" t="s">
        <v>28</v>
      </c>
      <c r="S3359" s="24" cm="1">
        <f t="array" ref="S3359">_xlfn.IFS(P3359&lt;5000, P3359*2%,  P3359&lt;25000, P3359*5%, P3359&lt;50000, P3359*7%, P3359&lt;10000, P3359*9%, P3359&lt;250000, P3359*12%, P3359&gt;=250000, P3359*15%)</f>
        <v>61.64</v>
      </c>
    </row>
    <row r="3360" spans="1:19" x14ac:dyDescent="0.3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>VLOOKUP(F3360,'Customer Info'!A:B,2,FALSE)</f>
        <v>Stuart</v>
      </c>
      <c r="H3360" s="6" t="str">
        <f>VLOOKUP(F3360,'Customer Info'!A:C,3,FALSE)</f>
        <v>Calhoun</v>
      </c>
      <c r="I3360" s="6" t="str">
        <f>VLOOKUP(F3360,'Customer Info'!A:E,4,FALSE)</f>
        <v>Consumer</v>
      </c>
      <c r="J3360" s="2">
        <v>60</v>
      </c>
      <c r="K3360" s="2">
        <v>55</v>
      </c>
      <c r="L3360" s="2">
        <v>3</v>
      </c>
      <c r="M3360" s="7">
        <f t="shared" si="208"/>
        <v>165</v>
      </c>
      <c r="N3360" s="7">
        <f t="shared" si="209"/>
        <v>180</v>
      </c>
      <c r="O3360" s="2">
        <v>10</v>
      </c>
      <c r="P3360" s="8">
        <f t="shared" si="210"/>
        <v>190</v>
      </c>
      <c r="Q3360" s="8">
        <f t="shared" si="211"/>
        <v>15</v>
      </c>
      <c r="R3360" s="2" t="s">
        <v>28</v>
      </c>
      <c r="S3360" s="24" cm="1">
        <f t="array" ref="S3360">_xlfn.IFS(P3360&lt;5000, P3360*2%,  P3360&lt;25000, P3360*5%, P3360&lt;50000, P3360*7%, P3360&lt;10000, P3360*9%, P3360&lt;250000, P3360*12%, P3360&gt;=250000, P3360*15%)</f>
        <v>3.8000000000000003</v>
      </c>
    </row>
    <row r="3361" spans="1:19" x14ac:dyDescent="0.3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>VLOOKUP(F3361,'Customer Info'!A:B,2,FALSE)</f>
        <v>Valerie</v>
      </c>
      <c r="H3361" s="6" t="str">
        <f>VLOOKUP(F3361,'Customer Info'!A:C,3,FALSE)</f>
        <v>Takahito</v>
      </c>
      <c r="I3361" s="6" t="str">
        <f>VLOOKUP(F3361,'Customer Info'!A:E,4,FALSE)</f>
        <v>Consumer</v>
      </c>
      <c r="J3361" s="2">
        <v>169</v>
      </c>
      <c r="K3361" s="2">
        <v>154</v>
      </c>
      <c r="L3361" s="2">
        <v>2</v>
      </c>
      <c r="M3361" s="7">
        <f t="shared" si="208"/>
        <v>308</v>
      </c>
      <c r="N3361" s="7">
        <f t="shared" si="209"/>
        <v>338</v>
      </c>
      <c r="O3361" s="2">
        <v>30</v>
      </c>
      <c r="P3361" s="8">
        <f t="shared" si="210"/>
        <v>368</v>
      </c>
      <c r="Q3361" s="8">
        <f t="shared" si="211"/>
        <v>30</v>
      </c>
      <c r="R3361" s="2" t="s">
        <v>28</v>
      </c>
      <c r="S3361" s="24" cm="1">
        <f t="array" ref="S3361">_xlfn.IFS(P3361&lt;5000, P3361*2%,  P3361&lt;25000, P3361*5%, P3361&lt;50000, P3361*7%, P3361&lt;10000, P3361*9%, P3361&lt;250000, P3361*12%, P3361&gt;=250000, P3361*15%)</f>
        <v>7.36</v>
      </c>
    </row>
    <row r="3362" spans="1:19" x14ac:dyDescent="0.3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>VLOOKUP(F3362,'Customer Info'!A:B,2,FALSE)</f>
        <v>Michelle</v>
      </c>
      <c r="H3362" s="6" t="str">
        <f>VLOOKUP(F3362,'Customer Info'!A:C,3,FALSE)</f>
        <v>Tran</v>
      </c>
      <c r="I3362" s="6" t="str">
        <f>VLOOKUP(F3362,'Customer Info'!A:E,4,FALSE)</f>
        <v>Home Office</v>
      </c>
      <c r="J3362" s="2">
        <v>90</v>
      </c>
      <c r="K3362" s="2">
        <v>81</v>
      </c>
      <c r="L3362" s="2">
        <v>4</v>
      </c>
      <c r="M3362" s="7">
        <f t="shared" si="208"/>
        <v>324</v>
      </c>
      <c r="N3362" s="7">
        <f t="shared" si="209"/>
        <v>360</v>
      </c>
      <c r="O3362" s="2">
        <v>10</v>
      </c>
      <c r="P3362" s="8">
        <f t="shared" si="210"/>
        <v>370</v>
      </c>
      <c r="Q3362" s="8">
        <f t="shared" si="211"/>
        <v>36</v>
      </c>
      <c r="R3362" s="2" t="s">
        <v>50</v>
      </c>
      <c r="S3362" s="24" cm="1">
        <f t="array" ref="S3362">_xlfn.IFS(P3362&lt;5000, P3362*2%,  P3362&lt;25000, P3362*5%, P3362&lt;50000, P3362*7%, P3362&lt;10000, P3362*9%, P3362&lt;250000, P3362*12%, P3362&gt;=250000, P3362*15%)</f>
        <v>7.4</v>
      </c>
    </row>
    <row r="3363" spans="1:19" x14ac:dyDescent="0.3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>VLOOKUP(F3363,'Customer Info'!A:B,2,FALSE)</f>
        <v>Sylvia</v>
      </c>
      <c r="H3363" s="6" t="str">
        <f>VLOOKUP(F3363,'Customer Info'!A:C,3,FALSE)</f>
        <v>Foulston</v>
      </c>
      <c r="I3363" s="6" t="str">
        <f>VLOOKUP(F3363,'Customer Info'!A:E,4,FALSE)</f>
        <v>Consumer</v>
      </c>
      <c r="J3363" s="2">
        <v>4122</v>
      </c>
      <c r="K3363" s="2">
        <v>3781</v>
      </c>
      <c r="L3363" s="2">
        <v>3</v>
      </c>
      <c r="M3363" s="7">
        <f t="shared" si="208"/>
        <v>11343</v>
      </c>
      <c r="N3363" s="7">
        <f t="shared" si="209"/>
        <v>12366</v>
      </c>
      <c r="O3363" s="2">
        <v>47</v>
      </c>
      <c r="P3363" s="8">
        <f t="shared" si="210"/>
        <v>12413</v>
      </c>
      <c r="Q3363" s="8">
        <f t="shared" si="211"/>
        <v>1023</v>
      </c>
      <c r="R3363" s="2" t="s">
        <v>28</v>
      </c>
      <c r="S3363" s="24" cm="1">
        <f t="array" ref="S3363">_xlfn.IFS(P3363&lt;5000, P3363*2%,  P3363&lt;25000, P3363*5%, P3363&lt;50000, P3363*7%, P3363&lt;10000, P3363*9%, P3363&lt;250000, P3363*12%, P3363&gt;=250000, P3363*15%)</f>
        <v>620.65000000000009</v>
      </c>
    </row>
    <row r="3364" spans="1:19" x14ac:dyDescent="0.3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>VLOOKUP(F3364,'Customer Info'!A:B,2,FALSE)</f>
        <v>Nancy</v>
      </c>
      <c r="H3364" s="6" t="str">
        <f>VLOOKUP(F3364,'Customer Info'!A:C,3,FALSE)</f>
        <v>Lomonaco</v>
      </c>
      <c r="I3364" s="6" t="str">
        <f>VLOOKUP(F3364,'Customer Info'!A:E,4,FALSE)</f>
        <v>Consumer</v>
      </c>
      <c r="J3364" s="2">
        <v>7623</v>
      </c>
      <c r="K3364" s="2">
        <v>7064</v>
      </c>
      <c r="L3364" s="2">
        <v>2</v>
      </c>
      <c r="M3364" s="7">
        <f t="shared" si="208"/>
        <v>14128</v>
      </c>
      <c r="N3364" s="7">
        <f t="shared" si="209"/>
        <v>15246</v>
      </c>
      <c r="O3364" s="2">
        <v>23</v>
      </c>
      <c r="P3364" s="8">
        <f t="shared" si="210"/>
        <v>15269</v>
      </c>
      <c r="Q3364" s="8">
        <f t="shared" si="211"/>
        <v>1118</v>
      </c>
      <c r="R3364" s="2" t="s">
        <v>28</v>
      </c>
      <c r="S3364" s="24" cm="1">
        <f t="array" ref="S3364">_xlfn.IFS(P3364&lt;5000, P3364*2%,  P3364&lt;25000, P3364*5%, P3364&lt;50000, P3364*7%, P3364&lt;10000, P3364*9%, P3364&lt;250000, P3364*12%, P3364&gt;=250000, P3364*15%)</f>
        <v>763.45</v>
      </c>
    </row>
    <row r="3365" spans="1:19" x14ac:dyDescent="0.3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>VLOOKUP(F3365,'Customer Info'!A:B,2,FALSE)</f>
        <v>Philisse</v>
      </c>
      <c r="H3365" s="6" t="str">
        <f>VLOOKUP(F3365,'Customer Info'!A:C,3,FALSE)</f>
        <v>Overcash</v>
      </c>
      <c r="I3365" s="6" t="str">
        <f>VLOOKUP(F3365,'Customer Info'!A:E,4,FALSE)</f>
        <v>Corporate</v>
      </c>
      <c r="J3365" s="2">
        <v>27691</v>
      </c>
      <c r="K3365" s="2">
        <v>25616</v>
      </c>
      <c r="L3365" s="2">
        <v>1</v>
      </c>
      <c r="M3365" s="7">
        <f t="shared" si="208"/>
        <v>25616</v>
      </c>
      <c r="N3365" s="7">
        <f t="shared" si="209"/>
        <v>27691</v>
      </c>
      <c r="O3365" s="2">
        <v>74</v>
      </c>
      <c r="P3365" s="8">
        <f t="shared" si="210"/>
        <v>27765</v>
      </c>
      <c r="Q3365" s="8">
        <f t="shared" si="211"/>
        <v>2075</v>
      </c>
      <c r="R3365" s="2" t="s">
        <v>26</v>
      </c>
      <c r="S3365" s="24" cm="1">
        <f t="array" ref="S3365">_xlfn.IFS(P3365&lt;5000, P3365*2%,  P3365&lt;25000, P3365*5%, P3365&lt;50000, P3365*7%, P3365&lt;10000, P3365*9%, P3365&lt;250000, P3365*12%, P3365&gt;=250000, P3365*15%)</f>
        <v>1943.5500000000002</v>
      </c>
    </row>
    <row r="3366" spans="1:19" x14ac:dyDescent="0.3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>VLOOKUP(F3366,'Customer Info'!A:B,2,FALSE)</f>
        <v>Darrin</v>
      </c>
      <c r="H3366" s="6" t="str">
        <f>VLOOKUP(F3366,'Customer Info'!A:C,3,FALSE)</f>
        <v>Martin</v>
      </c>
      <c r="I3366" s="6" t="str">
        <f>VLOOKUP(F3366,'Customer Info'!A:E,4,FALSE)</f>
        <v>Corporate</v>
      </c>
      <c r="J3366" s="2">
        <v>1635</v>
      </c>
      <c r="K3366" s="2">
        <v>1573</v>
      </c>
      <c r="L3366" s="2">
        <v>3</v>
      </c>
      <c r="M3366" s="7">
        <f t="shared" si="208"/>
        <v>4719</v>
      </c>
      <c r="N3366" s="7">
        <f t="shared" si="209"/>
        <v>4905</v>
      </c>
      <c r="O3366" s="2">
        <v>88</v>
      </c>
      <c r="P3366" s="8">
        <f t="shared" si="210"/>
        <v>4993</v>
      </c>
      <c r="Q3366" s="8">
        <f t="shared" si="211"/>
        <v>186</v>
      </c>
      <c r="R3366" s="2" t="s">
        <v>56</v>
      </c>
      <c r="S3366" s="24" cm="1">
        <f t="array" ref="S3366">_xlfn.IFS(P3366&lt;5000, P3366*2%,  P3366&lt;25000, P3366*5%, P3366&lt;50000, P3366*7%, P3366&lt;10000, P3366*9%, P3366&lt;250000, P3366*12%, P3366&gt;=250000, P3366*15%)</f>
        <v>99.86</v>
      </c>
    </row>
    <row r="3367" spans="1:19" x14ac:dyDescent="0.3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>VLOOKUP(F3367,'Customer Info'!A:B,2,FALSE)</f>
        <v>Debra</v>
      </c>
      <c r="H3367" s="6" t="str">
        <f>VLOOKUP(F3367,'Customer Info'!A:C,3,FALSE)</f>
        <v>Catini</v>
      </c>
      <c r="I3367" s="6" t="str">
        <f>VLOOKUP(F3367,'Customer Info'!A:E,4,FALSE)</f>
        <v>Home Office</v>
      </c>
      <c r="J3367" s="2">
        <v>417</v>
      </c>
      <c r="K3367" s="2">
        <v>392</v>
      </c>
      <c r="L3367" s="2">
        <v>2</v>
      </c>
      <c r="M3367" s="7">
        <f t="shared" si="208"/>
        <v>784</v>
      </c>
      <c r="N3367" s="7">
        <f t="shared" si="209"/>
        <v>834</v>
      </c>
      <c r="O3367" s="2">
        <v>57</v>
      </c>
      <c r="P3367" s="8">
        <f t="shared" si="210"/>
        <v>891</v>
      </c>
      <c r="Q3367" s="8">
        <f t="shared" si="211"/>
        <v>50</v>
      </c>
      <c r="R3367" s="2" t="s">
        <v>56</v>
      </c>
      <c r="S3367" s="24" cm="1">
        <f t="array" ref="S3367">_xlfn.IFS(P3367&lt;5000, P3367*2%,  P3367&lt;25000, P3367*5%, P3367&lt;50000, P3367*7%, P3367&lt;10000, P3367*9%, P3367&lt;250000, P3367*12%, P3367&gt;=250000, P3367*15%)</f>
        <v>17.82</v>
      </c>
    </row>
    <row r="3368" spans="1:19" x14ac:dyDescent="0.3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>VLOOKUP(F3368,'Customer Info'!A:B,2,FALSE)</f>
        <v>Annie</v>
      </c>
      <c r="H3368" s="6" t="str">
        <f>VLOOKUP(F3368,'Customer Info'!A:C,3,FALSE)</f>
        <v>Thurman</v>
      </c>
      <c r="I3368" s="6" t="str">
        <f>VLOOKUP(F3368,'Customer Info'!A:E,4,FALSE)</f>
        <v>Consumer</v>
      </c>
      <c r="J3368" s="2">
        <v>9033</v>
      </c>
      <c r="K3368" s="2">
        <v>8132</v>
      </c>
      <c r="L3368" s="2">
        <v>2</v>
      </c>
      <c r="M3368" s="7">
        <f t="shared" si="208"/>
        <v>16264</v>
      </c>
      <c r="N3368" s="7">
        <f t="shared" si="209"/>
        <v>18066</v>
      </c>
      <c r="O3368" s="2">
        <v>65</v>
      </c>
      <c r="P3368" s="8">
        <f t="shared" si="210"/>
        <v>18131</v>
      </c>
      <c r="Q3368" s="8">
        <f t="shared" si="211"/>
        <v>1802</v>
      </c>
      <c r="R3368" s="2" t="s">
        <v>50</v>
      </c>
      <c r="S3368" s="24" cm="1">
        <f t="array" ref="S3368">_xlfn.IFS(P3368&lt;5000, P3368*2%,  P3368&lt;25000, P3368*5%, P3368&lt;50000, P3368*7%, P3368&lt;10000, P3368*9%, P3368&lt;250000, P3368*12%, P3368&gt;=250000, P3368*15%)</f>
        <v>906.55000000000007</v>
      </c>
    </row>
    <row r="3369" spans="1:19" x14ac:dyDescent="0.3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>VLOOKUP(F3369,'Customer Info'!A:B,2,FALSE)</f>
        <v>Matt</v>
      </c>
      <c r="H3369" s="6" t="str">
        <f>VLOOKUP(F3369,'Customer Info'!A:C,3,FALSE)</f>
        <v>Collins</v>
      </c>
      <c r="I3369" s="6" t="str">
        <f>VLOOKUP(F3369,'Customer Info'!A:E,4,FALSE)</f>
        <v>Corporate</v>
      </c>
      <c r="J3369" s="2">
        <v>9214</v>
      </c>
      <c r="K3369" s="2">
        <v>8295</v>
      </c>
      <c r="L3369" s="2">
        <v>6</v>
      </c>
      <c r="M3369" s="7">
        <f t="shared" si="208"/>
        <v>49770</v>
      </c>
      <c r="N3369" s="7">
        <f t="shared" si="209"/>
        <v>55284</v>
      </c>
      <c r="O3369" s="2">
        <v>70</v>
      </c>
      <c r="P3369" s="8">
        <f t="shared" si="210"/>
        <v>55354</v>
      </c>
      <c r="Q3369" s="8">
        <f t="shared" si="211"/>
        <v>5514</v>
      </c>
      <c r="R3369" s="2" t="s">
        <v>56</v>
      </c>
      <c r="S3369" s="24" cm="1">
        <f t="array" ref="S3369">_xlfn.IFS(P3369&lt;5000, P3369*2%,  P3369&lt;25000, P3369*5%, P3369&lt;50000, P3369*7%, P3369&lt;10000, P3369*9%, P3369&lt;250000, P3369*12%, P3369&gt;=250000, P3369*15%)</f>
        <v>6642.48</v>
      </c>
    </row>
    <row r="3370" spans="1:19" x14ac:dyDescent="0.3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>VLOOKUP(F3370,'Customer Info'!A:B,2,FALSE)</f>
        <v>Bill</v>
      </c>
      <c r="H3370" s="6" t="str">
        <f>VLOOKUP(F3370,'Customer Info'!A:C,3,FALSE)</f>
        <v>Donatelli</v>
      </c>
      <c r="I3370" s="6" t="str">
        <f>VLOOKUP(F3370,'Customer Info'!A:E,4,FALSE)</f>
        <v>Corporate</v>
      </c>
      <c r="J3370" s="2">
        <v>1556</v>
      </c>
      <c r="K3370" s="2">
        <v>1414</v>
      </c>
      <c r="L3370" s="2">
        <v>3</v>
      </c>
      <c r="M3370" s="7">
        <f t="shared" si="208"/>
        <v>4242</v>
      </c>
      <c r="N3370" s="7">
        <f t="shared" si="209"/>
        <v>4668</v>
      </c>
      <c r="O3370" s="2">
        <v>86</v>
      </c>
      <c r="P3370" s="8">
        <f t="shared" si="210"/>
        <v>4754</v>
      </c>
      <c r="Q3370" s="8">
        <f t="shared" si="211"/>
        <v>426</v>
      </c>
      <c r="R3370" s="2" t="s">
        <v>28</v>
      </c>
      <c r="S3370" s="24" cm="1">
        <f t="array" ref="S3370">_xlfn.IFS(P3370&lt;5000, P3370*2%,  P3370&lt;25000, P3370*5%, P3370&lt;50000, P3370*7%, P3370&lt;10000, P3370*9%, P3370&lt;250000, P3370*12%, P3370&gt;=250000, P3370*15%)</f>
        <v>95.08</v>
      </c>
    </row>
    <row r="3371" spans="1:19" x14ac:dyDescent="0.3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>VLOOKUP(F3371,'Customer Info'!A:B,2,FALSE)</f>
        <v>Filia</v>
      </c>
      <c r="H3371" s="6" t="str">
        <f>VLOOKUP(F3371,'Customer Info'!A:C,3,FALSE)</f>
        <v>McAdams</v>
      </c>
      <c r="I3371" s="6" t="str">
        <f>VLOOKUP(F3371,'Customer Info'!A:E,4,FALSE)</f>
        <v>Consumer</v>
      </c>
      <c r="J3371" s="2">
        <v>1752</v>
      </c>
      <c r="K3371" s="2">
        <v>1576</v>
      </c>
      <c r="L3371" s="2">
        <v>4</v>
      </c>
      <c r="M3371" s="7">
        <f t="shared" si="208"/>
        <v>6304</v>
      </c>
      <c r="N3371" s="7">
        <f t="shared" si="209"/>
        <v>7008</v>
      </c>
      <c r="O3371" s="2">
        <v>86</v>
      </c>
      <c r="P3371" s="8">
        <f t="shared" si="210"/>
        <v>7094</v>
      </c>
      <c r="Q3371" s="8">
        <f t="shared" si="211"/>
        <v>704</v>
      </c>
      <c r="R3371" s="2" t="s">
        <v>56</v>
      </c>
      <c r="S3371" s="24" cm="1">
        <f t="array" ref="S3371">_xlfn.IFS(P3371&lt;5000, P3371*2%,  P3371&lt;25000, P3371*5%, P3371&lt;50000, P3371*7%, P3371&lt;10000, P3371*9%, P3371&lt;250000, P3371*12%, P3371&gt;=250000, P3371*15%)</f>
        <v>354.70000000000005</v>
      </c>
    </row>
    <row r="3372" spans="1:19" x14ac:dyDescent="0.3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>VLOOKUP(F3372,'Customer Info'!A:B,2,FALSE)</f>
        <v>Lindsay</v>
      </c>
      <c r="H3372" s="6" t="str">
        <f>VLOOKUP(F3372,'Customer Info'!A:C,3,FALSE)</f>
        <v>Williams</v>
      </c>
      <c r="I3372" s="6" t="str">
        <f>VLOOKUP(F3372,'Customer Info'!A:E,4,FALSE)</f>
        <v>Corporate</v>
      </c>
      <c r="J3372" s="2">
        <v>5836</v>
      </c>
      <c r="K3372" s="2">
        <v>5457</v>
      </c>
      <c r="L3372" s="2">
        <v>3</v>
      </c>
      <c r="M3372" s="7">
        <f t="shared" si="208"/>
        <v>16371</v>
      </c>
      <c r="N3372" s="7">
        <f t="shared" si="209"/>
        <v>17508</v>
      </c>
      <c r="O3372" s="2">
        <v>85</v>
      </c>
      <c r="P3372" s="8">
        <f t="shared" si="210"/>
        <v>17593</v>
      </c>
      <c r="Q3372" s="8">
        <f t="shared" si="211"/>
        <v>1137</v>
      </c>
      <c r="R3372" s="2" t="s">
        <v>50</v>
      </c>
      <c r="S3372" s="24" cm="1">
        <f t="array" ref="S3372">_xlfn.IFS(P3372&lt;5000, P3372*2%,  P3372&lt;25000, P3372*5%, P3372&lt;50000, P3372*7%, P3372&lt;10000, P3372*9%, P3372&lt;250000, P3372*12%, P3372&gt;=250000, P3372*15%)</f>
        <v>879.65000000000009</v>
      </c>
    </row>
    <row r="3373" spans="1:19" x14ac:dyDescent="0.3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>VLOOKUP(F3373,'Customer Info'!A:B,2,FALSE)</f>
        <v>Matt</v>
      </c>
      <c r="H3373" s="6" t="str">
        <f>VLOOKUP(F3373,'Customer Info'!A:C,3,FALSE)</f>
        <v>Collins</v>
      </c>
      <c r="I3373" s="6" t="str">
        <f>VLOOKUP(F3373,'Customer Info'!A:E,4,FALSE)</f>
        <v>Corporate</v>
      </c>
      <c r="J3373" s="2">
        <v>2088</v>
      </c>
      <c r="K3373" s="2">
        <v>1970</v>
      </c>
      <c r="L3373" s="2">
        <v>2</v>
      </c>
      <c r="M3373" s="7">
        <f t="shared" si="208"/>
        <v>3940</v>
      </c>
      <c r="N3373" s="7">
        <f t="shared" si="209"/>
        <v>4176</v>
      </c>
      <c r="O3373" s="2">
        <v>40</v>
      </c>
      <c r="P3373" s="8">
        <f t="shared" si="210"/>
        <v>4216</v>
      </c>
      <c r="Q3373" s="8">
        <f t="shared" si="211"/>
        <v>236</v>
      </c>
      <c r="R3373" s="2" t="s">
        <v>50</v>
      </c>
      <c r="S3373" s="24" cm="1">
        <f t="array" ref="S3373">_xlfn.IFS(P3373&lt;5000, P3373*2%,  P3373&lt;25000, P3373*5%, P3373&lt;50000, P3373*7%, P3373&lt;10000, P3373*9%, P3373&lt;250000, P3373*12%, P3373&gt;=250000, P3373*15%)</f>
        <v>84.320000000000007</v>
      </c>
    </row>
    <row r="3374" spans="1:19" x14ac:dyDescent="0.3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>VLOOKUP(F3374,'Customer Info'!A:B,2,FALSE)</f>
        <v>Keith</v>
      </c>
      <c r="H3374" s="6" t="str">
        <f>VLOOKUP(F3374,'Customer Info'!A:C,3,FALSE)</f>
        <v>Herrera</v>
      </c>
      <c r="I3374" s="6" t="str">
        <f>VLOOKUP(F3374,'Customer Info'!A:E,4,FALSE)</f>
        <v>Consumer</v>
      </c>
      <c r="J3374" s="2">
        <v>4577</v>
      </c>
      <c r="K3374" s="2">
        <v>4280</v>
      </c>
      <c r="L3374" s="2">
        <v>6</v>
      </c>
      <c r="M3374" s="7">
        <f t="shared" si="208"/>
        <v>25680</v>
      </c>
      <c r="N3374" s="7">
        <f t="shared" si="209"/>
        <v>27462</v>
      </c>
      <c r="O3374" s="2">
        <v>34</v>
      </c>
      <c r="P3374" s="8">
        <f t="shared" si="210"/>
        <v>27496</v>
      </c>
      <c r="Q3374" s="8">
        <f t="shared" si="211"/>
        <v>1782</v>
      </c>
      <c r="R3374" s="2" t="s">
        <v>50</v>
      </c>
      <c r="S3374" s="24" cm="1">
        <f t="array" ref="S3374">_xlfn.IFS(P3374&lt;5000, P3374*2%,  P3374&lt;25000, P3374*5%, P3374&lt;50000, P3374*7%, P3374&lt;10000, P3374*9%, P3374&lt;250000, P3374*12%, P3374&gt;=250000, P3374*15%)</f>
        <v>1924.7200000000003</v>
      </c>
    </row>
    <row r="3375" spans="1:19" x14ac:dyDescent="0.3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>VLOOKUP(F3375,'Customer Info'!A:B,2,FALSE)</f>
        <v>Michael</v>
      </c>
      <c r="H3375" s="6" t="str">
        <f>VLOOKUP(F3375,'Customer Info'!A:C,3,FALSE)</f>
        <v>Chen</v>
      </c>
      <c r="I3375" s="6" t="str">
        <f>VLOOKUP(F3375,'Customer Info'!A:E,4,FALSE)</f>
        <v>Consumer</v>
      </c>
      <c r="J3375" s="2">
        <v>206</v>
      </c>
      <c r="K3375" s="2">
        <v>189</v>
      </c>
      <c r="L3375" s="2">
        <v>5</v>
      </c>
      <c r="M3375" s="7">
        <f t="shared" si="208"/>
        <v>945</v>
      </c>
      <c r="N3375" s="7">
        <f t="shared" si="209"/>
        <v>1030</v>
      </c>
      <c r="O3375" s="2">
        <v>80</v>
      </c>
      <c r="P3375" s="8">
        <f t="shared" si="210"/>
        <v>1110</v>
      </c>
      <c r="Q3375" s="8">
        <f t="shared" si="211"/>
        <v>85</v>
      </c>
      <c r="R3375" s="2" t="s">
        <v>50</v>
      </c>
      <c r="S3375" s="24" cm="1">
        <f t="array" ref="S3375">_xlfn.IFS(P3375&lt;5000, P3375*2%,  P3375&lt;25000, P3375*5%, P3375&lt;50000, P3375*7%, P3375&lt;10000, P3375*9%, P3375&lt;250000, P3375*12%, P3375&gt;=250000, P3375*15%)</f>
        <v>22.2</v>
      </c>
    </row>
    <row r="3376" spans="1:19" x14ac:dyDescent="0.3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>VLOOKUP(F3376,'Customer Info'!A:B,2,FALSE)</f>
        <v>George</v>
      </c>
      <c r="H3376" s="6" t="str">
        <f>VLOOKUP(F3376,'Customer Info'!A:C,3,FALSE)</f>
        <v>Ashbrook</v>
      </c>
      <c r="I3376" s="6" t="str">
        <f>VLOOKUP(F3376,'Customer Info'!A:E,4,FALSE)</f>
        <v>Consumer</v>
      </c>
      <c r="J3376" s="2">
        <v>1552</v>
      </c>
      <c r="K3376" s="2">
        <v>1466</v>
      </c>
      <c r="L3376" s="2">
        <v>5</v>
      </c>
      <c r="M3376" s="7">
        <f t="shared" si="208"/>
        <v>7330</v>
      </c>
      <c r="N3376" s="7">
        <f t="shared" si="209"/>
        <v>7760</v>
      </c>
      <c r="O3376" s="2">
        <v>57</v>
      </c>
      <c r="P3376" s="8">
        <f t="shared" si="210"/>
        <v>7817</v>
      </c>
      <c r="Q3376" s="8">
        <f t="shared" si="211"/>
        <v>430</v>
      </c>
      <c r="R3376" s="2" t="s">
        <v>50</v>
      </c>
      <c r="S3376" s="24" cm="1">
        <f t="array" ref="S3376">_xlfn.IFS(P3376&lt;5000, P3376*2%,  P3376&lt;25000, P3376*5%, P3376&lt;50000, P3376*7%, P3376&lt;10000, P3376*9%, P3376&lt;250000, P3376*12%, P3376&gt;=250000, P3376*15%)</f>
        <v>390.85</v>
      </c>
    </row>
    <row r="3377" spans="1:19" x14ac:dyDescent="0.3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>VLOOKUP(F3377,'Customer Info'!A:B,2,FALSE)</f>
        <v>Dave</v>
      </c>
      <c r="H3377" s="6" t="str">
        <f>VLOOKUP(F3377,'Customer Info'!A:C,3,FALSE)</f>
        <v>Poirier</v>
      </c>
      <c r="I3377" s="6" t="str">
        <f>VLOOKUP(F3377,'Customer Info'!A:E,4,FALSE)</f>
        <v>Corporate</v>
      </c>
      <c r="J3377" s="2">
        <v>7691</v>
      </c>
      <c r="K3377" s="2">
        <v>7255</v>
      </c>
      <c r="L3377" s="2">
        <v>4</v>
      </c>
      <c r="M3377" s="7">
        <f t="shared" si="208"/>
        <v>29020</v>
      </c>
      <c r="N3377" s="7">
        <f t="shared" si="209"/>
        <v>30764</v>
      </c>
      <c r="O3377" s="2">
        <v>48</v>
      </c>
      <c r="P3377" s="8">
        <f t="shared" si="210"/>
        <v>30812</v>
      </c>
      <c r="Q3377" s="8">
        <f t="shared" si="211"/>
        <v>1744</v>
      </c>
      <c r="R3377" s="2" t="s">
        <v>26</v>
      </c>
      <c r="S3377" s="24" cm="1">
        <f t="array" ref="S3377">_xlfn.IFS(P3377&lt;5000, P3377*2%,  P3377&lt;25000, P3377*5%, P3377&lt;50000, P3377*7%, P3377&lt;10000, P3377*9%, P3377&lt;250000, P3377*12%, P3377&gt;=250000, P3377*15%)</f>
        <v>2156.84</v>
      </c>
    </row>
    <row r="3378" spans="1:19" x14ac:dyDescent="0.3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>VLOOKUP(F3378,'Customer Info'!A:B,2,FALSE)</f>
        <v>Candace</v>
      </c>
      <c r="H3378" s="6" t="str">
        <f>VLOOKUP(F3378,'Customer Info'!A:C,3,FALSE)</f>
        <v>McMahon</v>
      </c>
      <c r="I3378" s="6" t="str">
        <f>VLOOKUP(F3378,'Customer Info'!A:E,4,FALSE)</f>
        <v>Consumer</v>
      </c>
      <c r="J3378" s="2">
        <v>7508</v>
      </c>
      <c r="K3378" s="2">
        <v>6956</v>
      </c>
      <c r="L3378" s="2">
        <v>6</v>
      </c>
      <c r="M3378" s="7">
        <f t="shared" si="208"/>
        <v>41736</v>
      </c>
      <c r="N3378" s="7">
        <f t="shared" si="209"/>
        <v>45048</v>
      </c>
      <c r="O3378" s="2">
        <v>34</v>
      </c>
      <c r="P3378" s="8">
        <f t="shared" si="210"/>
        <v>45082</v>
      </c>
      <c r="Q3378" s="8">
        <f t="shared" si="211"/>
        <v>3312</v>
      </c>
      <c r="R3378" s="2" t="s">
        <v>50</v>
      </c>
      <c r="S3378" s="24" cm="1">
        <f t="array" ref="S3378">_xlfn.IFS(P3378&lt;5000, P3378*2%,  P3378&lt;25000, P3378*5%, P3378&lt;50000, P3378*7%, P3378&lt;10000, P3378*9%, P3378&lt;250000, P3378*12%, P3378&gt;=250000, P3378*15%)</f>
        <v>3155.7400000000002</v>
      </c>
    </row>
    <row r="3379" spans="1:19" x14ac:dyDescent="0.3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>VLOOKUP(F3379,'Customer Info'!A:B,2,FALSE)</f>
        <v>Larry</v>
      </c>
      <c r="H3379" s="6" t="str">
        <f>VLOOKUP(F3379,'Customer Info'!A:C,3,FALSE)</f>
        <v>Blacks</v>
      </c>
      <c r="I3379" s="6" t="str">
        <f>VLOOKUP(F3379,'Customer Info'!A:E,4,FALSE)</f>
        <v>Consumer</v>
      </c>
      <c r="J3379" s="2">
        <v>1071</v>
      </c>
      <c r="K3379" s="2">
        <v>1010</v>
      </c>
      <c r="L3379" s="2">
        <v>5</v>
      </c>
      <c r="M3379" s="7">
        <f t="shared" si="208"/>
        <v>5050</v>
      </c>
      <c r="N3379" s="7">
        <f t="shared" si="209"/>
        <v>5355</v>
      </c>
      <c r="O3379" s="2">
        <v>46</v>
      </c>
      <c r="P3379" s="8">
        <f t="shared" si="210"/>
        <v>5401</v>
      </c>
      <c r="Q3379" s="8">
        <f t="shared" si="211"/>
        <v>305</v>
      </c>
      <c r="R3379" s="2" t="s">
        <v>50</v>
      </c>
      <c r="S3379" s="24" cm="1">
        <f t="array" ref="S3379">_xlfn.IFS(P3379&lt;5000, P3379*2%,  P3379&lt;25000, P3379*5%, P3379&lt;50000, P3379*7%, P3379&lt;10000, P3379*9%, P3379&lt;250000, P3379*12%, P3379&gt;=250000, P3379*15%)</f>
        <v>270.05</v>
      </c>
    </row>
    <row r="3380" spans="1:19" x14ac:dyDescent="0.3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>VLOOKUP(F3380,'Customer Info'!A:B,2,FALSE)</f>
        <v>Resi</v>
      </c>
      <c r="H3380" s="6" t="str">
        <f>VLOOKUP(F3380,'Customer Info'!A:C,3,FALSE)</f>
        <v>Pšlking</v>
      </c>
      <c r="I3380" s="6" t="str">
        <f>VLOOKUP(F3380,'Customer Info'!A:E,4,FALSE)</f>
        <v>Home Office</v>
      </c>
      <c r="J3380" s="2">
        <v>1734</v>
      </c>
      <c r="K3380" s="2">
        <v>1702</v>
      </c>
      <c r="L3380" s="2">
        <v>1</v>
      </c>
      <c r="M3380" s="7">
        <f t="shared" si="208"/>
        <v>1702</v>
      </c>
      <c r="N3380" s="7">
        <f t="shared" si="209"/>
        <v>1734</v>
      </c>
      <c r="O3380" s="2">
        <v>70</v>
      </c>
      <c r="P3380" s="8">
        <f t="shared" si="210"/>
        <v>1804</v>
      </c>
      <c r="Q3380" s="8">
        <f t="shared" si="211"/>
        <v>32</v>
      </c>
      <c r="R3380" s="2" t="s">
        <v>50</v>
      </c>
      <c r="S3380" s="24" cm="1">
        <f t="array" ref="S3380">_xlfn.IFS(P3380&lt;5000, P3380*2%,  P3380&lt;25000, P3380*5%, P3380&lt;50000, P3380*7%, P3380&lt;10000, P3380*9%, P3380&lt;250000, P3380*12%, P3380&gt;=250000, P3380*15%)</f>
        <v>36.08</v>
      </c>
    </row>
    <row r="3381" spans="1:19" x14ac:dyDescent="0.3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>VLOOKUP(F3381,'Customer Info'!A:B,2,FALSE)</f>
        <v>Ann</v>
      </c>
      <c r="H3381" s="6" t="str">
        <f>VLOOKUP(F3381,'Customer Info'!A:C,3,FALSE)</f>
        <v>Chong</v>
      </c>
      <c r="I3381" s="6" t="str">
        <f>VLOOKUP(F3381,'Customer Info'!A:E,4,FALSE)</f>
        <v>Corporate</v>
      </c>
      <c r="J3381" s="2">
        <v>63</v>
      </c>
      <c r="K3381" s="2">
        <v>58</v>
      </c>
      <c r="L3381" s="2">
        <v>9</v>
      </c>
      <c r="M3381" s="7">
        <f t="shared" si="208"/>
        <v>522</v>
      </c>
      <c r="N3381" s="7">
        <f t="shared" si="209"/>
        <v>567</v>
      </c>
      <c r="O3381" s="2">
        <v>10</v>
      </c>
      <c r="P3381" s="8">
        <f t="shared" si="210"/>
        <v>577</v>
      </c>
      <c r="Q3381" s="8">
        <f t="shared" si="211"/>
        <v>45</v>
      </c>
      <c r="R3381" s="2" t="s">
        <v>28</v>
      </c>
      <c r="S3381" s="24" cm="1">
        <f t="array" ref="S3381">_xlfn.IFS(P3381&lt;5000, P3381*2%,  P3381&lt;25000, P3381*5%, P3381&lt;50000, P3381*7%, P3381&lt;10000, P3381*9%, P3381&lt;250000, P3381*12%, P3381&gt;=250000, P3381*15%)</f>
        <v>11.540000000000001</v>
      </c>
    </row>
    <row r="3382" spans="1:19" x14ac:dyDescent="0.3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>VLOOKUP(F3382,'Customer Info'!A:B,2,FALSE)</f>
        <v>Kristina</v>
      </c>
      <c r="H3382" s="6" t="str">
        <f>VLOOKUP(F3382,'Customer Info'!A:C,3,FALSE)</f>
        <v>Nunn</v>
      </c>
      <c r="I3382" s="6" t="str">
        <f>VLOOKUP(F3382,'Customer Info'!A:E,4,FALSE)</f>
        <v>Corporate</v>
      </c>
      <c r="J3382" s="2">
        <v>998</v>
      </c>
      <c r="K3382" s="2">
        <v>931</v>
      </c>
      <c r="L3382" s="2">
        <v>1</v>
      </c>
      <c r="M3382" s="7">
        <f t="shared" si="208"/>
        <v>931</v>
      </c>
      <c r="N3382" s="7">
        <f t="shared" si="209"/>
        <v>998</v>
      </c>
      <c r="O3382" s="2">
        <v>50</v>
      </c>
      <c r="P3382" s="8">
        <f t="shared" si="210"/>
        <v>1048</v>
      </c>
      <c r="Q3382" s="8">
        <f t="shared" si="211"/>
        <v>67</v>
      </c>
      <c r="R3382" s="2" t="s">
        <v>28</v>
      </c>
      <c r="S3382" s="24" cm="1">
        <f t="array" ref="S3382">_xlfn.IFS(P3382&lt;5000, P3382*2%,  P3382&lt;25000, P3382*5%, P3382&lt;50000, P3382*7%, P3382&lt;10000, P3382*9%, P3382&lt;250000, P3382*12%, P3382&gt;=250000, P3382*15%)</f>
        <v>20.96</v>
      </c>
    </row>
    <row r="3383" spans="1:19" x14ac:dyDescent="0.3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>VLOOKUP(F3383,'Customer Info'!A:B,2,FALSE)</f>
        <v>Rob</v>
      </c>
      <c r="H3383" s="6" t="str">
        <f>VLOOKUP(F3383,'Customer Info'!A:C,3,FALSE)</f>
        <v>Haberlin</v>
      </c>
      <c r="I3383" s="6" t="str">
        <f>VLOOKUP(F3383,'Customer Info'!A:E,4,FALSE)</f>
        <v>Consumer</v>
      </c>
      <c r="J3383" s="2">
        <v>6611</v>
      </c>
      <c r="K3383" s="2">
        <v>5943</v>
      </c>
      <c r="L3383" s="2">
        <v>7</v>
      </c>
      <c r="M3383" s="7">
        <f t="shared" si="208"/>
        <v>41601</v>
      </c>
      <c r="N3383" s="7">
        <f t="shared" si="209"/>
        <v>46277</v>
      </c>
      <c r="O3383" s="2">
        <v>37</v>
      </c>
      <c r="P3383" s="8">
        <f t="shared" si="210"/>
        <v>46314</v>
      </c>
      <c r="Q3383" s="8">
        <f t="shared" si="211"/>
        <v>4676</v>
      </c>
      <c r="R3383" s="2" t="s">
        <v>28</v>
      </c>
      <c r="S3383" s="24" cm="1">
        <f t="array" ref="S3383">_xlfn.IFS(P3383&lt;5000, P3383*2%,  P3383&lt;25000, P3383*5%, P3383&lt;50000, P3383*7%, P3383&lt;10000, P3383*9%, P3383&lt;250000, P3383*12%, P3383&gt;=250000, P3383*15%)</f>
        <v>3241.9800000000005</v>
      </c>
    </row>
    <row r="3384" spans="1:19" x14ac:dyDescent="0.3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>VLOOKUP(F3384,'Customer Info'!A:B,2,FALSE)</f>
        <v>Tony</v>
      </c>
      <c r="H3384" s="6" t="str">
        <f>VLOOKUP(F3384,'Customer Info'!A:C,3,FALSE)</f>
        <v>Sayre</v>
      </c>
      <c r="I3384" s="6" t="str">
        <f>VLOOKUP(F3384,'Customer Info'!A:E,4,FALSE)</f>
        <v>Consumer</v>
      </c>
      <c r="J3384" s="2">
        <v>167</v>
      </c>
      <c r="K3384" s="2">
        <v>155</v>
      </c>
      <c r="L3384" s="2">
        <v>3</v>
      </c>
      <c r="M3384" s="7">
        <f t="shared" si="208"/>
        <v>465</v>
      </c>
      <c r="N3384" s="7">
        <f t="shared" si="209"/>
        <v>501</v>
      </c>
      <c r="O3384" s="2">
        <v>30</v>
      </c>
      <c r="P3384" s="8">
        <f t="shared" si="210"/>
        <v>531</v>
      </c>
      <c r="Q3384" s="8">
        <f t="shared" si="211"/>
        <v>36</v>
      </c>
      <c r="R3384" s="2" t="s">
        <v>28</v>
      </c>
      <c r="S3384" s="24" cm="1">
        <f t="array" ref="S3384">_xlfn.IFS(P3384&lt;5000, P3384*2%,  P3384&lt;25000, P3384*5%, P3384&lt;50000, P3384*7%, P3384&lt;10000, P3384*9%, P3384&lt;250000, P3384*12%, P3384&gt;=250000, P3384*15%)</f>
        <v>10.620000000000001</v>
      </c>
    </row>
    <row r="3385" spans="1:19" x14ac:dyDescent="0.3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>VLOOKUP(F3385,'Customer Info'!A:B,2,FALSE)</f>
        <v>Dave</v>
      </c>
      <c r="H3385" s="6" t="str">
        <f>VLOOKUP(F3385,'Customer Info'!A:C,3,FALSE)</f>
        <v>Hallsten</v>
      </c>
      <c r="I3385" s="6" t="str">
        <f>VLOOKUP(F3385,'Customer Info'!A:E,4,FALSE)</f>
        <v>Consumer</v>
      </c>
      <c r="J3385" s="2">
        <v>1103</v>
      </c>
      <c r="K3385" s="2">
        <v>1030</v>
      </c>
      <c r="L3385" s="2">
        <v>3</v>
      </c>
      <c r="M3385" s="7">
        <f t="shared" si="208"/>
        <v>3090</v>
      </c>
      <c r="N3385" s="7">
        <f t="shared" si="209"/>
        <v>3309</v>
      </c>
      <c r="O3385" s="2">
        <v>44</v>
      </c>
      <c r="P3385" s="8">
        <f t="shared" si="210"/>
        <v>3353</v>
      </c>
      <c r="Q3385" s="8">
        <f t="shared" si="211"/>
        <v>219</v>
      </c>
      <c r="R3385" s="2" t="s">
        <v>50</v>
      </c>
      <c r="S3385" s="24" cm="1">
        <f t="array" ref="S3385">_xlfn.IFS(P3385&lt;5000, P3385*2%,  P3385&lt;25000, P3385*5%, P3385&lt;50000, P3385*7%, P3385&lt;10000, P3385*9%, P3385&lt;250000, P3385*12%, P3385&gt;=250000, P3385*15%)</f>
        <v>67.06</v>
      </c>
    </row>
    <row r="3386" spans="1:19" x14ac:dyDescent="0.3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>VLOOKUP(F3386,'Customer Info'!A:B,2,FALSE)</f>
        <v>Vivek</v>
      </c>
      <c r="H3386" s="6" t="str">
        <f>VLOOKUP(F3386,'Customer Info'!A:C,3,FALSE)</f>
        <v>Grady</v>
      </c>
      <c r="I3386" s="6" t="str">
        <f>VLOOKUP(F3386,'Customer Info'!A:E,4,FALSE)</f>
        <v>Corporate</v>
      </c>
      <c r="J3386" s="2">
        <v>1447</v>
      </c>
      <c r="K3386" s="2">
        <v>1326</v>
      </c>
      <c r="L3386" s="2">
        <v>4</v>
      </c>
      <c r="M3386" s="7">
        <f t="shared" si="208"/>
        <v>5304</v>
      </c>
      <c r="N3386" s="7">
        <f t="shared" si="209"/>
        <v>5788</v>
      </c>
      <c r="O3386" s="2">
        <v>39</v>
      </c>
      <c r="P3386" s="8">
        <f t="shared" si="210"/>
        <v>5827</v>
      </c>
      <c r="Q3386" s="8">
        <f t="shared" si="211"/>
        <v>484</v>
      </c>
      <c r="R3386" s="2" t="s">
        <v>28</v>
      </c>
      <c r="S3386" s="24" cm="1">
        <f t="array" ref="S3386">_xlfn.IFS(P3386&lt;5000, P3386*2%,  P3386&lt;25000, P3386*5%, P3386&lt;50000, P3386*7%, P3386&lt;10000, P3386*9%, P3386&lt;250000, P3386*12%, P3386&gt;=250000, P3386*15%)</f>
        <v>291.35000000000002</v>
      </c>
    </row>
    <row r="3387" spans="1:19" x14ac:dyDescent="0.3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>VLOOKUP(F3387,'Customer Info'!A:B,2,FALSE)</f>
        <v>Nick</v>
      </c>
      <c r="H3387" s="6" t="str">
        <f>VLOOKUP(F3387,'Customer Info'!A:C,3,FALSE)</f>
        <v>Radford</v>
      </c>
      <c r="I3387" s="6" t="str">
        <f>VLOOKUP(F3387,'Customer Info'!A:E,4,FALSE)</f>
        <v>Home Office</v>
      </c>
      <c r="J3387" s="2">
        <v>149</v>
      </c>
      <c r="K3387" s="2">
        <v>131</v>
      </c>
      <c r="L3387" s="2">
        <v>4</v>
      </c>
      <c r="M3387" s="7">
        <f t="shared" si="208"/>
        <v>524</v>
      </c>
      <c r="N3387" s="7">
        <f t="shared" si="209"/>
        <v>596</v>
      </c>
      <c r="O3387" s="2">
        <v>30</v>
      </c>
      <c r="P3387" s="8">
        <f t="shared" si="210"/>
        <v>626</v>
      </c>
      <c r="Q3387" s="8">
        <f t="shared" si="211"/>
        <v>72</v>
      </c>
      <c r="R3387" s="2" t="s">
        <v>28</v>
      </c>
      <c r="S3387" s="24" cm="1">
        <f t="array" ref="S3387">_xlfn.IFS(P3387&lt;5000, P3387*2%,  P3387&lt;25000, P3387*5%, P3387&lt;50000, P3387*7%, P3387&lt;10000, P3387*9%, P3387&lt;250000, P3387*12%, P3387&gt;=250000, P3387*15%)</f>
        <v>12.52</v>
      </c>
    </row>
    <row r="3388" spans="1:19" x14ac:dyDescent="0.3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>VLOOKUP(F3388,'Customer Info'!A:B,2,FALSE)</f>
        <v>Caroline</v>
      </c>
      <c r="H3388" s="6" t="str">
        <f>VLOOKUP(F3388,'Customer Info'!A:C,3,FALSE)</f>
        <v>Jumper</v>
      </c>
      <c r="I3388" s="6" t="str">
        <f>VLOOKUP(F3388,'Customer Info'!A:E,4,FALSE)</f>
        <v>Consumer</v>
      </c>
      <c r="J3388" s="2">
        <v>400</v>
      </c>
      <c r="K3388" s="2">
        <v>360</v>
      </c>
      <c r="L3388" s="2">
        <v>6</v>
      </c>
      <c r="M3388" s="7">
        <f t="shared" si="208"/>
        <v>2160</v>
      </c>
      <c r="N3388" s="7">
        <f t="shared" si="209"/>
        <v>2400</v>
      </c>
      <c r="O3388" s="2">
        <v>70</v>
      </c>
      <c r="P3388" s="8">
        <f t="shared" si="210"/>
        <v>2470</v>
      </c>
      <c r="Q3388" s="8">
        <f t="shared" si="211"/>
        <v>240</v>
      </c>
      <c r="R3388" s="2" t="s">
        <v>28</v>
      </c>
      <c r="S3388" s="24" cm="1">
        <f t="array" ref="S3388">_xlfn.IFS(P3388&lt;5000, P3388*2%,  P3388&lt;25000, P3388*5%, P3388&lt;50000, P3388*7%, P3388&lt;10000, P3388*9%, P3388&lt;250000, P3388*12%, P3388&gt;=250000, P3388*15%)</f>
        <v>49.4</v>
      </c>
    </row>
    <row r="3389" spans="1:19" x14ac:dyDescent="0.3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>VLOOKUP(F3389,'Customer Info'!A:B,2,FALSE)</f>
        <v>Lindsay</v>
      </c>
      <c r="H3389" s="6" t="str">
        <f>VLOOKUP(F3389,'Customer Info'!A:C,3,FALSE)</f>
        <v>Williams</v>
      </c>
      <c r="I3389" s="6" t="str">
        <f>VLOOKUP(F3389,'Customer Info'!A:E,4,FALSE)</f>
        <v>Corporate</v>
      </c>
      <c r="J3389" s="2">
        <v>2790</v>
      </c>
      <c r="K3389" s="2">
        <v>2557</v>
      </c>
      <c r="L3389" s="2">
        <v>2</v>
      </c>
      <c r="M3389" s="7">
        <f t="shared" si="208"/>
        <v>5114</v>
      </c>
      <c r="N3389" s="7">
        <f t="shared" si="209"/>
        <v>5580</v>
      </c>
      <c r="O3389" s="2">
        <v>25</v>
      </c>
      <c r="P3389" s="8">
        <f t="shared" si="210"/>
        <v>5605</v>
      </c>
      <c r="Q3389" s="8">
        <f t="shared" si="211"/>
        <v>466</v>
      </c>
      <c r="R3389" s="2" t="s">
        <v>50</v>
      </c>
      <c r="S3389" s="24" cm="1">
        <f t="array" ref="S3389">_xlfn.IFS(P3389&lt;5000, P3389*2%,  P3389&lt;25000, P3389*5%, P3389&lt;50000, P3389*7%, P3389&lt;10000, P3389*9%, P3389&lt;250000, P3389*12%, P3389&gt;=250000, P3389*15%)</f>
        <v>280.25</v>
      </c>
    </row>
    <row r="3390" spans="1:19" x14ac:dyDescent="0.3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>VLOOKUP(F3390,'Customer Info'!A:B,2,FALSE)</f>
        <v>Anna</v>
      </c>
      <c r="H3390" s="6" t="str">
        <f>VLOOKUP(F3390,'Customer Info'!A:C,3,FALSE)</f>
        <v>Gayman</v>
      </c>
      <c r="I3390" s="6" t="str">
        <f>VLOOKUP(F3390,'Customer Info'!A:E,4,FALSE)</f>
        <v>Consumer</v>
      </c>
      <c r="J3390" s="2">
        <v>2787</v>
      </c>
      <c r="K3390" s="2">
        <v>2681</v>
      </c>
      <c r="L3390" s="2">
        <v>1</v>
      </c>
      <c r="M3390" s="7">
        <f t="shared" si="208"/>
        <v>2681</v>
      </c>
      <c r="N3390" s="7">
        <f t="shared" si="209"/>
        <v>2787</v>
      </c>
      <c r="O3390" s="2">
        <v>97</v>
      </c>
      <c r="P3390" s="8">
        <f t="shared" si="210"/>
        <v>2884</v>
      </c>
      <c r="Q3390" s="8">
        <f t="shared" si="211"/>
        <v>106</v>
      </c>
      <c r="R3390" s="2" t="s">
        <v>56</v>
      </c>
      <c r="S3390" s="24" cm="1">
        <f t="array" ref="S3390">_xlfn.IFS(P3390&lt;5000, P3390*2%,  P3390&lt;25000, P3390*5%, P3390&lt;50000, P3390*7%, P3390&lt;10000, P3390*9%, P3390&lt;250000, P3390*12%, P3390&gt;=250000, P3390*15%)</f>
        <v>57.68</v>
      </c>
    </row>
    <row r="3391" spans="1:19" x14ac:dyDescent="0.3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>VLOOKUP(F3391,'Customer Info'!A:B,2,FALSE)</f>
        <v>Larry</v>
      </c>
      <c r="H3391" s="6" t="str">
        <f>VLOOKUP(F3391,'Customer Info'!A:C,3,FALSE)</f>
        <v>Blacks</v>
      </c>
      <c r="I3391" s="6" t="str">
        <f>VLOOKUP(F3391,'Customer Info'!A:E,4,FALSE)</f>
        <v>Consumer</v>
      </c>
      <c r="J3391" s="2">
        <v>6701</v>
      </c>
      <c r="K3391" s="2">
        <v>6384</v>
      </c>
      <c r="L3391" s="2">
        <v>6</v>
      </c>
      <c r="M3391" s="7">
        <f t="shared" si="208"/>
        <v>38304</v>
      </c>
      <c r="N3391" s="7">
        <f t="shared" si="209"/>
        <v>40206</v>
      </c>
      <c r="O3391" s="2">
        <v>29</v>
      </c>
      <c r="P3391" s="8">
        <f t="shared" si="210"/>
        <v>40235</v>
      </c>
      <c r="Q3391" s="8">
        <f t="shared" si="211"/>
        <v>1902</v>
      </c>
      <c r="R3391" s="2" t="s">
        <v>28</v>
      </c>
      <c r="S3391" s="24" cm="1">
        <f t="array" ref="S3391">_xlfn.IFS(P3391&lt;5000, P3391*2%,  P3391&lt;25000, P3391*5%, P3391&lt;50000, P3391*7%, P3391&lt;10000, P3391*9%, P3391&lt;250000, P3391*12%, P3391&gt;=250000, P3391*15%)</f>
        <v>2816.4500000000003</v>
      </c>
    </row>
    <row r="3392" spans="1:19" x14ac:dyDescent="0.3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>VLOOKUP(F3392,'Customer Info'!A:B,2,FALSE)</f>
        <v>Valerie</v>
      </c>
      <c r="H3392" s="6" t="str">
        <f>VLOOKUP(F3392,'Customer Info'!A:C,3,FALSE)</f>
        <v>Mitchum</v>
      </c>
      <c r="I3392" s="6" t="str">
        <f>VLOOKUP(F3392,'Customer Info'!A:E,4,FALSE)</f>
        <v>Consumer</v>
      </c>
      <c r="J3392" s="2">
        <v>166</v>
      </c>
      <c r="K3392" s="2">
        <v>157</v>
      </c>
      <c r="L3392" s="2">
        <v>6</v>
      </c>
      <c r="M3392" s="7">
        <f t="shared" si="208"/>
        <v>942</v>
      </c>
      <c r="N3392" s="7">
        <f t="shared" si="209"/>
        <v>996</v>
      </c>
      <c r="O3392" s="2">
        <v>30</v>
      </c>
      <c r="P3392" s="8">
        <f t="shared" si="210"/>
        <v>1026</v>
      </c>
      <c r="Q3392" s="8">
        <f t="shared" si="211"/>
        <v>54</v>
      </c>
      <c r="R3392" s="2" t="s">
        <v>50</v>
      </c>
      <c r="S3392" s="24" cm="1">
        <f t="array" ref="S3392">_xlfn.IFS(P3392&lt;5000, P3392*2%,  P3392&lt;25000, P3392*5%, P3392&lt;50000, P3392*7%, P3392&lt;10000, P3392*9%, P3392&lt;250000, P3392*12%, P3392&gt;=250000, P3392*15%)</f>
        <v>20.52</v>
      </c>
    </row>
    <row r="3393" spans="1:19" x14ac:dyDescent="0.3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>VLOOKUP(F3393,'Customer Info'!A:B,2,FALSE)</f>
        <v>Rachel</v>
      </c>
      <c r="H3393" s="6" t="str">
        <f>VLOOKUP(F3393,'Customer Info'!A:C,3,FALSE)</f>
        <v>Payne</v>
      </c>
      <c r="I3393" s="6" t="str">
        <f>VLOOKUP(F3393,'Customer Info'!A:E,4,FALSE)</f>
        <v>Corporate</v>
      </c>
      <c r="J3393" s="2">
        <v>1958</v>
      </c>
      <c r="K3393" s="2">
        <v>1846</v>
      </c>
      <c r="L3393" s="2">
        <v>5</v>
      </c>
      <c r="M3393" s="7">
        <f t="shared" si="208"/>
        <v>9230</v>
      </c>
      <c r="N3393" s="7">
        <f t="shared" si="209"/>
        <v>9790</v>
      </c>
      <c r="O3393" s="2">
        <v>58</v>
      </c>
      <c r="P3393" s="8">
        <f t="shared" si="210"/>
        <v>9848</v>
      </c>
      <c r="Q3393" s="8">
        <f t="shared" si="211"/>
        <v>560</v>
      </c>
      <c r="R3393" s="2" t="s">
        <v>28</v>
      </c>
      <c r="S3393" s="24" cm="1">
        <f t="array" ref="S3393">_xlfn.IFS(P3393&lt;5000, P3393*2%,  P3393&lt;25000, P3393*5%, P3393&lt;50000, P3393*7%, P3393&lt;10000, P3393*9%, P3393&lt;250000, P3393*12%, P3393&gt;=250000, P3393*15%)</f>
        <v>492.40000000000003</v>
      </c>
    </row>
    <row r="3394" spans="1:19" x14ac:dyDescent="0.3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>VLOOKUP(F3394,'Customer Info'!A:B,2,FALSE)</f>
        <v>Lynn</v>
      </c>
      <c r="H3394" s="6" t="str">
        <f>VLOOKUP(F3394,'Customer Info'!A:C,3,FALSE)</f>
        <v>Smith</v>
      </c>
      <c r="I3394" s="6" t="str">
        <f>VLOOKUP(F3394,'Customer Info'!A:E,4,FALSE)</f>
        <v>Corporate</v>
      </c>
      <c r="J3394" s="2">
        <v>900</v>
      </c>
      <c r="K3394" s="2">
        <v>834</v>
      </c>
      <c r="L3394" s="2">
        <v>3</v>
      </c>
      <c r="M3394" s="7">
        <f t="shared" si="208"/>
        <v>2502</v>
      </c>
      <c r="N3394" s="7">
        <f t="shared" si="209"/>
        <v>2700</v>
      </c>
      <c r="O3394" s="2">
        <v>52</v>
      </c>
      <c r="P3394" s="8">
        <f t="shared" si="210"/>
        <v>2752</v>
      </c>
      <c r="Q3394" s="8">
        <f t="shared" si="211"/>
        <v>198</v>
      </c>
      <c r="R3394" s="2" t="s">
        <v>28</v>
      </c>
      <c r="S3394" s="24" cm="1">
        <f t="array" ref="S3394">_xlfn.IFS(P3394&lt;5000, P3394*2%,  P3394&lt;25000, P3394*5%, P3394&lt;50000, P3394*7%, P3394&lt;10000, P3394*9%, P3394&lt;250000, P3394*12%, P3394&gt;=250000, P3394*15%)</f>
        <v>55.04</v>
      </c>
    </row>
    <row r="3395" spans="1:19" x14ac:dyDescent="0.3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>VLOOKUP(F3395,'Customer Info'!A:B,2,FALSE)</f>
        <v>Shaun</v>
      </c>
      <c r="H3395" s="6" t="str">
        <f>VLOOKUP(F3395,'Customer Info'!A:C,3,FALSE)</f>
        <v>Weien</v>
      </c>
      <c r="I3395" s="6" t="str">
        <f>VLOOKUP(F3395,'Customer Info'!A:E,4,FALSE)</f>
        <v>Consumer</v>
      </c>
      <c r="J3395" s="2">
        <v>992</v>
      </c>
      <c r="K3395" s="2">
        <v>928</v>
      </c>
      <c r="L3395" s="2">
        <v>6</v>
      </c>
      <c r="M3395" s="7">
        <f t="shared" si="208"/>
        <v>5568</v>
      </c>
      <c r="N3395" s="7">
        <f t="shared" si="209"/>
        <v>5952</v>
      </c>
      <c r="O3395" s="2">
        <v>74</v>
      </c>
      <c r="P3395" s="8">
        <f t="shared" si="210"/>
        <v>6026</v>
      </c>
      <c r="Q3395" s="8">
        <f t="shared" si="211"/>
        <v>384</v>
      </c>
      <c r="R3395" s="2" t="s">
        <v>50</v>
      </c>
      <c r="S3395" s="24" cm="1">
        <f t="array" ref="S3395">_xlfn.IFS(P3395&lt;5000, P3395*2%,  P3395&lt;25000, P3395*5%, P3395&lt;50000, P3395*7%, P3395&lt;10000, P3395*9%, P3395&lt;250000, P3395*12%, P3395&gt;=250000, P3395*15%)</f>
        <v>301.3</v>
      </c>
    </row>
    <row r="3396" spans="1:19" x14ac:dyDescent="0.3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>VLOOKUP(F3396,'Customer Info'!A:B,2,FALSE)</f>
        <v>Anthony</v>
      </c>
      <c r="H3396" s="6" t="str">
        <f>VLOOKUP(F3396,'Customer Info'!A:C,3,FALSE)</f>
        <v>Garverick</v>
      </c>
      <c r="I3396" s="6" t="str">
        <f>VLOOKUP(F3396,'Customer Info'!A:E,4,FALSE)</f>
        <v>Corporate</v>
      </c>
      <c r="J3396" s="2">
        <v>645</v>
      </c>
      <c r="K3396" s="2">
        <v>565</v>
      </c>
      <c r="L3396" s="2">
        <v>5</v>
      </c>
      <c r="M3396" s="7">
        <f t="shared" si="208"/>
        <v>2825</v>
      </c>
      <c r="N3396" s="7">
        <f t="shared" si="209"/>
        <v>3225</v>
      </c>
      <c r="O3396" s="2">
        <v>74</v>
      </c>
      <c r="P3396" s="8">
        <f t="shared" si="210"/>
        <v>3299</v>
      </c>
      <c r="Q3396" s="8">
        <f t="shared" si="211"/>
        <v>400</v>
      </c>
      <c r="R3396" s="2" t="s">
        <v>28</v>
      </c>
      <c r="S3396" s="24" cm="1">
        <f t="array" ref="S3396">_xlfn.IFS(P3396&lt;5000, P3396*2%,  P3396&lt;25000, P3396*5%, P3396&lt;50000, P3396*7%, P3396&lt;10000, P3396*9%, P3396&lt;250000, P3396*12%, P3396&gt;=250000, P3396*15%)</f>
        <v>65.98</v>
      </c>
    </row>
    <row r="3397" spans="1:19" x14ac:dyDescent="0.3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>VLOOKUP(F3397,'Customer Info'!A:B,2,FALSE)</f>
        <v>Muhammed</v>
      </c>
      <c r="H3397" s="6" t="str">
        <f>VLOOKUP(F3397,'Customer Info'!A:C,3,FALSE)</f>
        <v>Lee</v>
      </c>
      <c r="I3397" s="6" t="str">
        <f>VLOOKUP(F3397,'Customer Info'!A:E,4,FALSE)</f>
        <v>Consumer</v>
      </c>
      <c r="J3397" s="2">
        <v>2958</v>
      </c>
      <c r="K3397" s="2">
        <v>2743</v>
      </c>
      <c r="L3397" s="2">
        <v>1</v>
      </c>
      <c r="M3397" s="7">
        <f t="shared" si="208"/>
        <v>2743</v>
      </c>
      <c r="N3397" s="7">
        <f t="shared" si="209"/>
        <v>2958</v>
      </c>
      <c r="O3397" s="2">
        <v>72</v>
      </c>
      <c r="P3397" s="8">
        <f t="shared" si="210"/>
        <v>3030</v>
      </c>
      <c r="Q3397" s="8">
        <f t="shared" si="211"/>
        <v>215</v>
      </c>
      <c r="R3397" s="2" t="s">
        <v>50</v>
      </c>
      <c r="S3397" s="24" cm="1">
        <f t="array" ref="S3397">_xlfn.IFS(P3397&lt;5000, P3397*2%,  P3397&lt;25000, P3397*5%, P3397&lt;50000, P3397*7%, P3397&lt;10000, P3397*9%, P3397&lt;250000, P3397*12%, P3397&gt;=250000, P3397*15%)</f>
        <v>60.6</v>
      </c>
    </row>
    <row r="3398" spans="1:19" x14ac:dyDescent="0.3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>VLOOKUP(F3398,'Customer Info'!A:B,2,FALSE)</f>
        <v>Patrick</v>
      </c>
      <c r="H3398" s="6" t="str">
        <f>VLOOKUP(F3398,'Customer Info'!A:C,3,FALSE)</f>
        <v>O'Donnell</v>
      </c>
      <c r="I3398" s="6" t="str">
        <f>VLOOKUP(F3398,'Customer Info'!A:E,4,FALSE)</f>
        <v>Consumer</v>
      </c>
      <c r="J3398" s="2">
        <v>511</v>
      </c>
      <c r="K3398" s="2">
        <v>468</v>
      </c>
      <c r="L3398" s="2">
        <v>11</v>
      </c>
      <c r="M3398" s="7">
        <f t="shared" si="208"/>
        <v>5148</v>
      </c>
      <c r="N3398" s="7">
        <f t="shared" si="209"/>
        <v>5621</v>
      </c>
      <c r="O3398" s="2">
        <v>89</v>
      </c>
      <c r="P3398" s="8">
        <f t="shared" si="210"/>
        <v>5710</v>
      </c>
      <c r="Q3398" s="8">
        <f t="shared" si="211"/>
        <v>473</v>
      </c>
      <c r="R3398" s="2" t="s">
        <v>28</v>
      </c>
      <c r="S3398" s="24" cm="1">
        <f t="array" ref="S3398">_xlfn.IFS(P3398&lt;5000, P3398*2%,  P3398&lt;25000, P3398*5%, P3398&lt;50000, P3398*7%, P3398&lt;10000, P3398*9%, P3398&lt;250000, P3398*12%, P3398&gt;=250000, P3398*15%)</f>
        <v>285.5</v>
      </c>
    </row>
    <row r="3399" spans="1:19" x14ac:dyDescent="0.3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>VLOOKUP(F3399,'Customer Info'!A:B,2,FALSE)</f>
        <v>Ionia</v>
      </c>
      <c r="H3399" s="6" t="str">
        <f>VLOOKUP(F3399,'Customer Info'!A:C,3,FALSE)</f>
        <v>McGrath</v>
      </c>
      <c r="I3399" s="6" t="str">
        <f>VLOOKUP(F3399,'Customer Info'!A:E,4,FALSE)</f>
        <v>Home Office</v>
      </c>
      <c r="J3399" s="2">
        <v>8160</v>
      </c>
      <c r="K3399" s="2">
        <v>7475</v>
      </c>
      <c r="L3399" s="2">
        <v>12</v>
      </c>
      <c r="M3399" s="7">
        <f t="shared" si="208"/>
        <v>89700</v>
      </c>
      <c r="N3399" s="7">
        <f t="shared" si="209"/>
        <v>97920</v>
      </c>
      <c r="O3399" s="2">
        <v>95</v>
      </c>
      <c r="P3399" s="8">
        <f t="shared" si="210"/>
        <v>98015</v>
      </c>
      <c r="Q3399" s="8">
        <f t="shared" si="211"/>
        <v>8220</v>
      </c>
      <c r="R3399" s="2" t="s">
        <v>56</v>
      </c>
      <c r="S3399" s="24" cm="1">
        <f t="array" ref="S3399">_xlfn.IFS(P3399&lt;5000, P3399*2%,  P3399&lt;25000, P3399*5%, P3399&lt;50000, P3399*7%, P3399&lt;10000, P3399*9%, P3399&lt;250000, P3399*12%, P3399&gt;=250000, P3399*15%)</f>
        <v>11761.8</v>
      </c>
    </row>
    <row r="3400" spans="1:19" x14ac:dyDescent="0.3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>VLOOKUP(F3400,'Customer Info'!A:B,2,FALSE)</f>
        <v>Sheri</v>
      </c>
      <c r="H3400" s="6" t="str">
        <f>VLOOKUP(F3400,'Customer Info'!A:C,3,FALSE)</f>
        <v>Gordon</v>
      </c>
      <c r="I3400" s="6" t="str">
        <f>VLOOKUP(F3400,'Customer Info'!A:E,4,FALSE)</f>
        <v>Corporate</v>
      </c>
      <c r="J3400" s="2">
        <v>63</v>
      </c>
      <c r="K3400" s="2">
        <v>58</v>
      </c>
      <c r="L3400" s="2">
        <v>5</v>
      </c>
      <c r="M3400" s="7">
        <f t="shared" si="208"/>
        <v>290</v>
      </c>
      <c r="N3400" s="7">
        <f t="shared" si="209"/>
        <v>315</v>
      </c>
      <c r="O3400" s="2">
        <v>10</v>
      </c>
      <c r="P3400" s="8">
        <f t="shared" si="210"/>
        <v>325</v>
      </c>
      <c r="Q3400" s="8">
        <f t="shared" si="211"/>
        <v>25</v>
      </c>
      <c r="R3400" s="2" t="s">
        <v>50</v>
      </c>
      <c r="S3400" s="24" cm="1">
        <f t="array" ref="S3400">_xlfn.IFS(P3400&lt;5000, P3400*2%,  P3400&lt;25000, P3400*5%, P3400&lt;50000, P3400*7%, P3400&lt;10000, P3400*9%, P3400&lt;250000, P3400*12%, P3400&gt;=250000, P3400*15%)</f>
        <v>6.5</v>
      </c>
    </row>
    <row r="3401" spans="1:19" x14ac:dyDescent="0.3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>VLOOKUP(F3401,'Customer Info'!A:B,2,FALSE)</f>
        <v>Michelle</v>
      </c>
      <c r="H3401" s="6" t="str">
        <f>VLOOKUP(F3401,'Customer Info'!A:C,3,FALSE)</f>
        <v>Arnett</v>
      </c>
      <c r="I3401" s="6" t="str">
        <f>VLOOKUP(F3401,'Customer Info'!A:E,4,FALSE)</f>
        <v>Consumer</v>
      </c>
      <c r="J3401" s="2">
        <v>691</v>
      </c>
      <c r="K3401" s="2">
        <v>646</v>
      </c>
      <c r="L3401" s="2">
        <v>9</v>
      </c>
      <c r="M3401" s="7">
        <f t="shared" si="208"/>
        <v>5814</v>
      </c>
      <c r="N3401" s="7">
        <f t="shared" si="209"/>
        <v>6219</v>
      </c>
      <c r="O3401" s="2">
        <v>91</v>
      </c>
      <c r="P3401" s="8">
        <f t="shared" si="210"/>
        <v>6310</v>
      </c>
      <c r="Q3401" s="8">
        <f t="shared" si="211"/>
        <v>405</v>
      </c>
      <c r="R3401" s="2" t="s">
        <v>50</v>
      </c>
      <c r="S3401" s="24" cm="1">
        <f t="array" ref="S3401">_xlfn.IFS(P3401&lt;5000, P3401*2%,  P3401&lt;25000, P3401*5%, P3401&lt;50000, P3401*7%, P3401&lt;10000, P3401*9%, P3401&lt;250000, P3401*12%, P3401&gt;=250000, P3401*15%)</f>
        <v>315.5</v>
      </c>
    </row>
    <row r="3402" spans="1:19" x14ac:dyDescent="0.3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>VLOOKUP(F3402,'Customer Info'!A:B,2,FALSE)</f>
        <v>Filia</v>
      </c>
      <c r="H3402" s="6" t="str">
        <f>VLOOKUP(F3402,'Customer Info'!A:C,3,FALSE)</f>
        <v>McAdams</v>
      </c>
      <c r="I3402" s="6" t="str">
        <f>VLOOKUP(F3402,'Customer Info'!A:E,4,FALSE)</f>
        <v>Consumer</v>
      </c>
      <c r="J3402" s="2">
        <v>2965</v>
      </c>
      <c r="K3402" s="2">
        <v>2694</v>
      </c>
      <c r="L3402" s="2">
        <v>2</v>
      </c>
      <c r="M3402" s="7">
        <f t="shared" si="208"/>
        <v>5388</v>
      </c>
      <c r="N3402" s="7">
        <f t="shared" si="209"/>
        <v>5930</v>
      </c>
      <c r="O3402" s="2">
        <v>53</v>
      </c>
      <c r="P3402" s="8">
        <f t="shared" si="210"/>
        <v>5983</v>
      </c>
      <c r="Q3402" s="8">
        <f t="shared" si="211"/>
        <v>542</v>
      </c>
      <c r="R3402" s="2" t="s">
        <v>26</v>
      </c>
      <c r="S3402" s="24" cm="1">
        <f t="array" ref="S3402">_xlfn.IFS(P3402&lt;5000, P3402*2%,  P3402&lt;25000, P3402*5%, P3402&lt;50000, P3402*7%, P3402&lt;10000, P3402*9%, P3402&lt;250000, P3402*12%, P3402&gt;=250000, P3402*15%)</f>
        <v>299.15000000000003</v>
      </c>
    </row>
    <row r="3403" spans="1:19" x14ac:dyDescent="0.3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>VLOOKUP(F3403,'Customer Info'!A:B,2,FALSE)</f>
        <v>Max</v>
      </c>
      <c r="H3403" s="6" t="str">
        <f>VLOOKUP(F3403,'Customer Info'!A:C,3,FALSE)</f>
        <v>Jones</v>
      </c>
      <c r="I3403" s="6" t="str">
        <f>VLOOKUP(F3403,'Customer Info'!A:E,4,FALSE)</f>
        <v>Home Office</v>
      </c>
      <c r="J3403" s="2">
        <v>2478</v>
      </c>
      <c r="K3403" s="2">
        <v>2406</v>
      </c>
      <c r="L3403" s="2">
        <v>2</v>
      </c>
      <c r="M3403" s="7">
        <f t="shared" ref="M3403:M3466" si="212">K3403*L3403</f>
        <v>4812</v>
      </c>
      <c r="N3403" s="7">
        <f t="shared" ref="N3403:N3466" si="213">J3403*L3403</f>
        <v>4956</v>
      </c>
      <c r="O3403" s="2">
        <v>77</v>
      </c>
      <c r="P3403" s="8">
        <f t="shared" ref="P3403:P3466" si="214">N3403+O3403</f>
        <v>5033</v>
      </c>
      <c r="Q3403" s="8">
        <f t="shared" ref="Q3403:Q3466" si="215">N3403-M3403</f>
        <v>144</v>
      </c>
      <c r="R3403" s="2" t="s">
        <v>50</v>
      </c>
      <c r="S3403" s="24" cm="1">
        <f t="array" ref="S3403">_xlfn.IFS(P3403&lt;5000, P3403*2%,  P3403&lt;25000, P3403*5%, P3403&lt;50000, P3403*7%, P3403&lt;10000, P3403*9%, P3403&lt;250000, P3403*12%, P3403&gt;=250000, P3403*15%)</f>
        <v>251.65</v>
      </c>
    </row>
    <row r="3404" spans="1:19" x14ac:dyDescent="0.3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>VLOOKUP(F3404,'Customer Info'!A:B,2,FALSE)</f>
        <v>Thomas</v>
      </c>
      <c r="H3404" s="6" t="str">
        <f>VLOOKUP(F3404,'Customer Info'!A:C,3,FALSE)</f>
        <v>Brumley</v>
      </c>
      <c r="I3404" s="6" t="str">
        <f>VLOOKUP(F3404,'Customer Info'!A:E,4,FALSE)</f>
        <v>Consumer</v>
      </c>
      <c r="J3404" s="2">
        <v>2540</v>
      </c>
      <c r="K3404" s="2">
        <v>2397</v>
      </c>
      <c r="L3404" s="2">
        <v>2</v>
      </c>
      <c r="M3404" s="7">
        <f t="shared" si="212"/>
        <v>4794</v>
      </c>
      <c r="N3404" s="7">
        <f t="shared" si="213"/>
        <v>5080</v>
      </c>
      <c r="O3404" s="2">
        <v>99</v>
      </c>
      <c r="P3404" s="8">
        <f t="shared" si="214"/>
        <v>5179</v>
      </c>
      <c r="Q3404" s="8">
        <f t="shared" si="215"/>
        <v>286</v>
      </c>
      <c r="R3404" s="2" t="s">
        <v>50</v>
      </c>
      <c r="S3404" s="24" cm="1">
        <f t="array" ref="S3404">_xlfn.IFS(P3404&lt;5000, P3404*2%,  P3404&lt;25000, P3404*5%, P3404&lt;50000, P3404*7%, P3404&lt;10000, P3404*9%, P3404&lt;250000, P3404*12%, P3404&gt;=250000, P3404*15%)</f>
        <v>258.95</v>
      </c>
    </row>
    <row r="3405" spans="1:19" x14ac:dyDescent="0.3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>VLOOKUP(F3405,'Customer Info'!A:B,2,FALSE)</f>
        <v>Brian</v>
      </c>
      <c r="H3405" s="6" t="str">
        <f>VLOOKUP(F3405,'Customer Info'!A:C,3,FALSE)</f>
        <v>Dahlen</v>
      </c>
      <c r="I3405" s="6" t="str">
        <f>VLOOKUP(F3405,'Customer Info'!A:E,4,FALSE)</f>
        <v>Consumer</v>
      </c>
      <c r="J3405" s="2">
        <v>3145</v>
      </c>
      <c r="K3405" s="2">
        <v>3025</v>
      </c>
      <c r="L3405" s="2">
        <v>4</v>
      </c>
      <c r="M3405" s="7">
        <f t="shared" si="212"/>
        <v>12100</v>
      </c>
      <c r="N3405" s="7">
        <f t="shared" si="213"/>
        <v>12580</v>
      </c>
      <c r="O3405" s="2">
        <v>49</v>
      </c>
      <c r="P3405" s="8">
        <f t="shared" si="214"/>
        <v>12629</v>
      </c>
      <c r="Q3405" s="8">
        <f t="shared" si="215"/>
        <v>480</v>
      </c>
      <c r="R3405" s="2" t="s">
        <v>50</v>
      </c>
      <c r="S3405" s="24" cm="1">
        <f t="array" ref="S3405">_xlfn.IFS(P3405&lt;5000, P3405*2%,  P3405&lt;25000, P3405*5%, P3405&lt;50000, P3405*7%, P3405&lt;10000, P3405*9%, P3405&lt;250000, P3405*12%, P3405&gt;=250000, P3405*15%)</f>
        <v>631.45000000000005</v>
      </c>
    </row>
    <row r="3406" spans="1:19" x14ac:dyDescent="0.3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>VLOOKUP(F3406,'Customer Info'!A:B,2,FALSE)</f>
        <v>Jim</v>
      </c>
      <c r="H3406" s="6" t="str">
        <f>VLOOKUP(F3406,'Customer Info'!A:C,3,FALSE)</f>
        <v>Karlsson</v>
      </c>
      <c r="I3406" s="6" t="str">
        <f>VLOOKUP(F3406,'Customer Info'!A:E,4,FALSE)</f>
        <v>Consumer</v>
      </c>
      <c r="J3406" s="2">
        <v>626</v>
      </c>
      <c r="K3406" s="2">
        <v>559</v>
      </c>
      <c r="L3406" s="2">
        <v>6</v>
      </c>
      <c r="M3406" s="7">
        <f t="shared" si="212"/>
        <v>3354</v>
      </c>
      <c r="N3406" s="7">
        <f t="shared" si="213"/>
        <v>3756</v>
      </c>
      <c r="O3406" s="2">
        <v>96</v>
      </c>
      <c r="P3406" s="8">
        <f t="shared" si="214"/>
        <v>3852</v>
      </c>
      <c r="Q3406" s="8">
        <f t="shared" si="215"/>
        <v>402</v>
      </c>
      <c r="R3406" s="2" t="s">
        <v>28</v>
      </c>
      <c r="S3406" s="24" cm="1">
        <f t="array" ref="S3406">_xlfn.IFS(P3406&lt;5000, P3406*2%,  P3406&lt;25000, P3406*5%, P3406&lt;50000, P3406*7%, P3406&lt;10000, P3406*9%, P3406&lt;250000, P3406*12%, P3406&gt;=250000, P3406*15%)</f>
        <v>77.040000000000006</v>
      </c>
    </row>
    <row r="3407" spans="1:19" x14ac:dyDescent="0.3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>VLOOKUP(F3407,'Customer Info'!A:B,2,FALSE)</f>
        <v>Justin</v>
      </c>
      <c r="H3407" s="6" t="str">
        <f>VLOOKUP(F3407,'Customer Info'!A:C,3,FALSE)</f>
        <v>Hirsh</v>
      </c>
      <c r="I3407" s="6" t="str">
        <f>VLOOKUP(F3407,'Customer Info'!A:E,4,FALSE)</f>
        <v>Home Office</v>
      </c>
      <c r="J3407" s="2">
        <v>144</v>
      </c>
      <c r="K3407" s="2">
        <v>132</v>
      </c>
      <c r="L3407" s="2">
        <v>4</v>
      </c>
      <c r="M3407" s="7">
        <f t="shared" si="212"/>
        <v>528</v>
      </c>
      <c r="N3407" s="7">
        <f t="shared" si="213"/>
        <v>576</v>
      </c>
      <c r="O3407" s="2">
        <v>30</v>
      </c>
      <c r="P3407" s="8">
        <f t="shared" si="214"/>
        <v>606</v>
      </c>
      <c r="Q3407" s="8">
        <f t="shared" si="215"/>
        <v>48</v>
      </c>
      <c r="R3407" s="2" t="s">
        <v>50</v>
      </c>
      <c r="S3407" s="24" cm="1">
        <f t="array" ref="S3407">_xlfn.IFS(P3407&lt;5000, P3407*2%,  P3407&lt;25000, P3407*5%, P3407&lt;50000, P3407*7%, P3407&lt;10000, P3407*9%, P3407&lt;250000, P3407*12%, P3407&gt;=250000, P3407*15%)</f>
        <v>12.120000000000001</v>
      </c>
    </row>
    <row r="3408" spans="1:19" x14ac:dyDescent="0.3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>VLOOKUP(F3408,'Customer Info'!A:B,2,FALSE)</f>
        <v>Monica</v>
      </c>
      <c r="H3408" s="6" t="str">
        <f>VLOOKUP(F3408,'Customer Info'!A:C,3,FALSE)</f>
        <v>Federle</v>
      </c>
      <c r="I3408" s="6" t="str">
        <f>VLOOKUP(F3408,'Customer Info'!A:E,4,FALSE)</f>
        <v>Corporate</v>
      </c>
      <c r="J3408" s="2">
        <v>759</v>
      </c>
      <c r="K3408" s="2">
        <v>703</v>
      </c>
      <c r="L3408" s="2">
        <v>3</v>
      </c>
      <c r="M3408" s="7">
        <f t="shared" si="212"/>
        <v>2109</v>
      </c>
      <c r="N3408" s="7">
        <f t="shared" si="213"/>
        <v>2277</v>
      </c>
      <c r="O3408" s="2">
        <v>84</v>
      </c>
      <c r="P3408" s="8">
        <f t="shared" si="214"/>
        <v>2361</v>
      </c>
      <c r="Q3408" s="8">
        <f t="shared" si="215"/>
        <v>168</v>
      </c>
      <c r="R3408" s="2" t="s">
        <v>28</v>
      </c>
      <c r="S3408" s="24" cm="1">
        <f t="array" ref="S3408">_xlfn.IFS(P3408&lt;5000, P3408*2%,  P3408&lt;25000, P3408*5%, P3408&lt;50000, P3408*7%, P3408&lt;10000, P3408*9%, P3408&lt;250000, P3408*12%, P3408&gt;=250000, P3408*15%)</f>
        <v>47.22</v>
      </c>
    </row>
    <row r="3409" spans="1:19" x14ac:dyDescent="0.3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>VLOOKUP(F3409,'Customer Info'!A:B,2,FALSE)</f>
        <v>Natalie</v>
      </c>
      <c r="H3409" s="6" t="str">
        <f>VLOOKUP(F3409,'Customer Info'!A:C,3,FALSE)</f>
        <v>Webber</v>
      </c>
      <c r="I3409" s="6" t="str">
        <f>VLOOKUP(F3409,'Customer Info'!A:E,4,FALSE)</f>
        <v>Corporate</v>
      </c>
      <c r="J3409" s="2">
        <v>1721</v>
      </c>
      <c r="K3409" s="2">
        <v>1640</v>
      </c>
      <c r="L3409" s="2">
        <v>3</v>
      </c>
      <c r="M3409" s="7">
        <f t="shared" si="212"/>
        <v>4920</v>
      </c>
      <c r="N3409" s="7">
        <f t="shared" si="213"/>
        <v>5163</v>
      </c>
      <c r="O3409" s="2">
        <v>21</v>
      </c>
      <c r="P3409" s="8">
        <f t="shared" si="214"/>
        <v>5184</v>
      </c>
      <c r="Q3409" s="8">
        <f t="shared" si="215"/>
        <v>243</v>
      </c>
      <c r="R3409" s="2" t="s">
        <v>28</v>
      </c>
      <c r="S3409" s="24" cm="1">
        <f t="array" ref="S3409">_xlfn.IFS(P3409&lt;5000, P3409*2%,  P3409&lt;25000, P3409*5%, P3409&lt;50000, P3409*7%, P3409&lt;10000, P3409*9%, P3409&lt;250000, P3409*12%, P3409&gt;=250000, P3409*15%)</f>
        <v>259.2</v>
      </c>
    </row>
    <row r="3410" spans="1:19" x14ac:dyDescent="0.3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>VLOOKUP(F3410,'Customer Info'!A:B,2,FALSE)</f>
        <v>Corey</v>
      </c>
      <c r="H3410" s="6" t="str">
        <f>VLOOKUP(F3410,'Customer Info'!A:C,3,FALSE)</f>
        <v>Lock</v>
      </c>
      <c r="I3410" s="6" t="str">
        <f>VLOOKUP(F3410,'Customer Info'!A:E,4,FALSE)</f>
        <v>Corporate</v>
      </c>
      <c r="J3410" s="2">
        <v>1545</v>
      </c>
      <c r="K3410" s="2">
        <v>1486</v>
      </c>
      <c r="L3410" s="2">
        <v>1</v>
      </c>
      <c r="M3410" s="7">
        <f t="shared" si="212"/>
        <v>1486</v>
      </c>
      <c r="N3410" s="7">
        <f t="shared" si="213"/>
        <v>1545</v>
      </c>
      <c r="O3410" s="2">
        <v>55</v>
      </c>
      <c r="P3410" s="8">
        <f t="shared" si="214"/>
        <v>1600</v>
      </c>
      <c r="Q3410" s="8">
        <f t="shared" si="215"/>
        <v>59</v>
      </c>
      <c r="R3410" s="2" t="s">
        <v>28</v>
      </c>
      <c r="S3410" s="24" cm="1">
        <f t="array" ref="S3410">_xlfn.IFS(P3410&lt;5000, P3410*2%,  P3410&lt;25000, P3410*5%, P3410&lt;50000, P3410*7%, P3410&lt;10000, P3410*9%, P3410&lt;250000, P3410*12%, P3410&gt;=250000, P3410*15%)</f>
        <v>32</v>
      </c>
    </row>
    <row r="3411" spans="1:19" x14ac:dyDescent="0.3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>VLOOKUP(F3411,'Customer Info'!A:B,2,FALSE)</f>
        <v>Jeremy</v>
      </c>
      <c r="H3411" s="6" t="str">
        <f>VLOOKUP(F3411,'Customer Info'!A:C,3,FALSE)</f>
        <v>Ellison</v>
      </c>
      <c r="I3411" s="6" t="str">
        <f>VLOOKUP(F3411,'Customer Info'!A:E,4,FALSE)</f>
        <v>Corporate</v>
      </c>
      <c r="J3411" s="2">
        <v>125</v>
      </c>
      <c r="K3411" s="2">
        <v>113</v>
      </c>
      <c r="L3411" s="2">
        <v>2</v>
      </c>
      <c r="M3411" s="7">
        <f t="shared" si="212"/>
        <v>226</v>
      </c>
      <c r="N3411" s="7">
        <f t="shared" si="213"/>
        <v>250</v>
      </c>
      <c r="O3411" s="2">
        <v>30</v>
      </c>
      <c r="P3411" s="8">
        <f t="shared" si="214"/>
        <v>280</v>
      </c>
      <c r="Q3411" s="8">
        <f t="shared" si="215"/>
        <v>24</v>
      </c>
      <c r="R3411" s="2" t="s">
        <v>50</v>
      </c>
      <c r="S3411" s="24" cm="1">
        <f t="array" ref="S3411">_xlfn.IFS(P3411&lt;5000, P3411*2%,  P3411&lt;25000, P3411*5%, P3411&lt;50000, P3411*7%, P3411&lt;10000, P3411*9%, P3411&lt;250000, P3411*12%, P3411&gt;=250000, P3411*15%)</f>
        <v>5.6000000000000005</v>
      </c>
    </row>
    <row r="3412" spans="1:19" x14ac:dyDescent="0.3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>VLOOKUP(F3412,'Customer Info'!A:B,2,FALSE)</f>
        <v>Ruben</v>
      </c>
      <c r="H3412" s="6" t="str">
        <f>VLOOKUP(F3412,'Customer Info'!A:C,3,FALSE)</f>
        <v>Ausman</v>
      </c>
      <c r="I3412" s="6" t="str">
        <f>VLOOKUP(F3412,'Customer Info'!A:E,4,FALSE)</f>
        <v>Consumer</v>
      </c>
      <c r="J3412" s="2">
        <v>8026</v>
      </c>
      <c r="K3412" s="2">
        <v>7572</v>
      </c>
      <c r="L3412" s="2">
        <v>1</v>
      </c>
      <c r="M3412" s="7">
        <f t="shared" si="212"/>
        <v>7572</v>
      </c>
      <c r="N3412" s="7">
        <f t="shared" si="213"/>
        <v>8026</v>
      </c>
      <c r="O3412" s="2">
        <v>89</v>
      </c>
      <c r="P3412" s="8">
        <f t="shared" si="214"/>
        <v>8115</v>
      </c>
      <c r="Q3412" s="8">
        <f t="shared" si="215"/>
        <v>454</v>
      </c>
      <c r="R3412" s="2" t="s">
        <v>50</v>
      </c>
      <c r="S3412" s="24" cm="1">
        <f t="array" ref="S3412">_xlfn.IFS(P3412&lt;5000, P3412*2%,  P3412&lt;25000, P3412*5%, P3412&lt;50000, P3412*7%, P3412&lt;10000, P3412*9%, P3412&lt;250000, P3412*12%, P3412&gt;=250000, P3412*15%)</f>
        <v>405.75</v>
      </c>
    </row>
    <row r="3413" spans="1:19" x14ac:dyDescent="0.3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>VLOOKUP(F3413,'Customer Info'!A:B,2,FALSE)</f>
        <v>Toby</v>
      </c>
      <c r="H3413" s="6" t="str">
        <f>VLOOKUP(F3413,'Customer Info'!A:C,3,FALSE)</f>
        <v>Carlisle</v>
      </c>
      <c r="I3413" s="6" t="str">
        <f>VLOOKUP(F3413,'Customer Info'!A:E,4,FALSE)</f>
        <v>Corporate</v>
      </c>
      <c r="J3413" s="2">
        <v>6481</v>
      </c>
      <c r="K3413" s="2">
        <v>5884</v>
      </c>
      <c r="L3413" s="2">
        <v>3</v>
      </c>
      <c r="M3413" s="7">
        <f t="shared" si="212"/>
        <v>17652</v>
      </c>
      <c r="N3413" s="7">
        <f t="shared" si="213"/>
        <v>19443</v>
      </c>
      <c r="O3413" s="2">
        <v>26</v>
      </c>
      <c r="P3413" s="8">
        <f t="shared" si="214"/>
        <v>19469</v>
      </c>
      <c r="Q3413" s="8">
        <f t="shared" si="215"/>
        <v>1791</v>
      </c>
      <c r="R3413" s="2" t="s">
        <v>28</v>
      </c>
      <c r="S3413" s="24" cm="1">
        <f t="array" ref="S3413">_xlfn.IFS(P3413&lt;5000, P3413*2%,  P3413&lt;25000, P3413*5%, P3413&lt;50000, P3413*7%, P3413&lt;10000, P3413*9%, P3413&lt;250000, P3413*12%, P3413&gt;=250000, P3413*15%)</f>
        <v>973.45</v>
      </c>
    </row>
    <row r="3414" spans="1:19" x14ac:dyDescent="0.3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>VLOOKUP(F3414,'Customer Info'!A:B,2,FALSE)</f>
        <v>Logan</v>
      </c>
      <c r="H3414" s="6" t="str">
        <f>VLOOKUP(F3414,'Customer Info'!A:C,3,FALSE)</f>
        <v>Currie</v>
      </c>
      <c r="I3414" s="6" t="str">
        <f>VLOOKUP(F3414,'Customer Info'!A:E,4,FALSE)</f>
        <v>Consumer</v>
      </c>
      <c r="J3414" s="2">
        <v>61</v>
      </c>
      <c r="K3414" s="2">
        <v>57</v>
      </c>
      <c r="L3414" s="2">
        <v>1</v>
      </c>
      <c r="M3414" s="7">
        <f t="shared" si="212"/>
        <v>57</v>
      </c>
      <c r="N3414" s="7">
        <f t="shared" si="213"/>
        <v>61</v>
      </c>
      <c r="O3414" s="2">
        <v>10</v>
      </c>
      <c r="P3414" s="8">
        <f t="shared" si="214"/>
        <v>71</v>
      </c>
      <c r="Q3414" s="8">
        <f t="shared" si="215"/>
        <v>4</v>
      </c>
      <c r="R3414" s="2" t="s">
        <v>28</v>
      </c>
      <c r="S3414" s="24" cm="1">
        <f t="array" ref="S3414">_xlfn.IFS(P3414&lt;5000, P3414*2%,  P3414&lt;25000, P3414*5%, P3414&lt;50000, P3414*7%, P3414&lt;10000, P3414*9%, P3414&lt;250000, P3414*12%, P3414&gt;=250000, P3414*15%)</f>
        <v>1.42</v>
      </c>
    </row>
    <row r="3415" spans="1:19" x14ac:dyDescent="0.3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>VLOOKUP(F3415,'Customer Info'!A:B,2,FALSE)</f>
        <v>Sarah</v>
      </c>
      <c r="H3415" s="6" t="str">
        <f>VLOOKUP(F3415,'Customer Info'!A:C,3,FALSE)</f>
        <v>Foster</v>
      </c>
      <c r="I3415" s="6" t="str">
        <f>VLOOKUP(F3415,'Customer Info'!A:E,4,FALSE)</f>
        <v>Corporate</v>
      </c>
      <c r="J3415" s="2">
        <v>1482</v>
      </c>
      <c r="K3415" s="2">
        <v>1453</v>
      </c>
      <c r="L3415" s="2">
        <v>1</v>
      </c>
      <c r="M3415" s="7">
        <f t="shared" si="212"/>
        <v>1453</v>
      </c>
      <c r="N3415" s="7">
        <f t="shared" si="213"/>
        <v>1482</v>
      </c>
      <c r="O3415" s="2">
        <v>25</v>
      </c>
      <c r="P3415" s="8">
        <f t="shared" si="214"/>
        <v>1507</v>
      </c>
      <c r="Q3415" s="8">
        <f t="shared" si="215"/>
        <v>29</v>
      </c>
      <c r="R3415" s="2" t="s">
        <v>28</v>
      </c>
      <c r="S3415" s="24" cm="1">
        <f t="array" ref="S3415">_xlfn.IFS(P3415&lt;5000, P3415*2%,  P3415&lt;25000, P3415*5%, P3415&lt;50000, P3415*7%, P3415&lt;10000, P3415*9%, P3415&lt;250000, P3415*12%, P3415&gt;=250000, P3415*15%)</f>
        <v>30.14</v>
      </c>
    </row>
    <row r="3416" spans="1:19" x14ac:dyDescent="0.3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>VLOOKUP(F3416,'Customer Info'!A:B,2,FALSE)</f>
        <v>Peter</v>
      </c>
      <c r="H3416" s="6" t="str">
        <f>VLOOKUP(F3416,'Customer Info'!A:C,3,FALSE)</f>
        <v>BŸhler</v>
      </c>
      <c r="I3416" s="6" t="str">
        <f>VLOOKUP(F3416,'Customer Info'!A:E,4,FALSE)</f>
        <v>Consumer</v>
      </c>
      <c r="J3416" s="2">
        <v>2228</v>
      </c>
      <c r="K3416" s="2">
        <v>2143</v>
      </c>
      <c r="L3416" s="2">
        <v>2</v>
      </c>
      <c r="M3416" s="7">
        <f t="shared" si="212"/>
        <v>4286</v>
      </c>
      <c r="N3416" s="7">
        <f t="shared" si="213"/>
        <v>4456</v>
      </c>
      <c r="O3416" s="2">
        <v>48</v>
      </c>
      <c r="P3416" s="8">
        <f t="shared" si="214"/>
        <v>4504</v>
      </c>
      <c r="Q3416" s="8">
        <f t="shared" si="215"/>
        <v>170</v>
      </c>
      <c r="R3416" s="2" t="s">
        <v>28</v>
      </c>
      <c r="S3416" s="24" cm="1">
        <f t="array" ref="S3416">_xlfn.IFS(P3416&lt;5000, P3416*2%,  P3416&lt;25000, P3416*5%, P3416&lt;50000, P3416*7%, P3416&lt;10000, P3416*9%, P3416&lt;250000, P3416*12%, P3416&gt;=250000, P3416*15%)</f>
        <v>90.08</v>
      </c>
    </row>
    <row r="3417" spans="1:19" x14ac:dyDescent="0.3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>VLOOKUP(F3417,'Customer Info'!A:B,2,FALSE)</f>
        <v>Tim</v>
      </c>
      <c r="H3417" s="6" t="str">
        <f>VLOOKUP(F3417,'Customer Info'!A:C,3,FALSE)</f>
        <v>Brockman</v>
      </c>
      <c r="I3417" s="6" t="str">
        <f>VLOOKUP(F3417,'Customer Info'!A:E,4,FALSE)</f>
        <v>Home Office</v>
      </c>
      <c r="J3417" s="2">
        <v>1358</v>
      </c>
      <c r="K3417" s="2">
        <v>1270</v>
      </c>
      <c r="L3417" s="2">
        <v>4</v>
      </c>
      <c r="M3417" s="7">
        <f t="shared" si="212"/>
        <v>5080</v>
      </c>
      <c r="N3417" s="7">
        <f t="shared" si="213"/>
        <v>5432</v>
      </c>
      <c r="O3417" s="2">
        <v>39</v>
      </c>
      <c r="P3417" s="8">
        <f t="shared" si="214"/>
        <v>5471</v>
      </c>
      <c r="Q3417" s="8">
        <f t="shared" si="215"/>
        <v>352</v>
      </c>
      <c r="R3417" s="2" t="s">
        <v>28</v>
      </c>
      <c r="S3417" s="24" cm="1">
        <f t="array" ref="S3417">_xlfn.IFS(P3417&lt;5000, P3417*2%,  P3417&lt;25000, P3417*5%, P3417&lt;50000, P3417*7%, P3417&lt;10000, P3417*9%, P3417&lt;250000, P3417*12%, P3417&gt;=250000, P3417*15%)</f>
        <v>273.55</v>
      </c>
    </row>
    <row r="3418" spans="1:19" x14ac:dyDescent="0.3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>VLOOKUP(F3418,'Customer Info'!A:B,2,FALSE)</f>
        <v>Alejandro</v>
      </c>
      <c r="H3418" s="6" t="str">
        <f>VLOOKUP(F3418,'Customer Info'!A:C,3,FALSE)</f>
        <v>Ballentine</v>
      </c>
      <c r="I3418" s="6" t="str">
        <f>VLOOKUP(F3418,'Customer Info'!A:E,4,FALSE)</f>
        <v>Consumer</v>
      </c>
      <c r="J3418" s="2">
        <v>143</v>
      </c>
      <c r="K3418" s="2">
        <v>137</v>
      </c>
      <c r="L3418" s="2">
        <v>1</v>
      </c>
      <c r="M3418" s="7">
        <f t="shared" si="212"/>
        <v>137</v>
      </c>
      <c r="N3418" s="7">
        <f t="shared" si="213"/>
        <v>143</v>
      </c>
      <c r="O3418" s="2">
        <v>30</v>
      </c>
      <c r="P3418" s="8">
        <f t="shared" si="214"/>
        <v>173</v>
      </c>
      <c r="Q3418" s="8">
        <f t="shared" si="215"/>
        <v>6</v>
      </c>
      <c r="R3418" s="2" t="s">
        <v>50</v>
      </c>
      <c r="S3418" s="24" cm="1">
        <f t="array" ref="S3418">_xlfn.IFS(P3418&lt;5000, P3418*2%,  P3418&lt;25000, P3418*5%, P3418&lt;50000, P3418*7%, P3418&lt;10000, P3418*9%, P3418&lt;250000, P3418*12%, P3418&gt;=250000, P3418*15%)</f>
        <v>3.46</v>
      </c>
    </row>
    <row r="3419" spans="1:19" x14ac:dyDescent="0.3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>VLOOKUP(F3419,'Customer Info'!A:B,2,FALSE)</f>
        <v>Dorothy</v>
      </c>
      <c r="H3419" s="6" t="str">
        <f>VLOOKUP(F3419,'Customer Info'!A:C,3,FALSE)</f>
        <v>Badders</v>
      </c>
      <c r="I3419" s="6" t="str">
        <f>VLOOKUP(F3419,'Customer Info'!A:E,4,FALSE)</f>
        <v>Corporate</v>
      </c>
      <c r="J3419" s="2">
        <v>1700</v>
      </c>
      <c r="K3419" s="2">
        <v>1620</v>
      </c>
      <c r="L3419" s="2">
        <v>1</v>
      </c>
      <c r="M3419" s="7">
        <f t="shared" si="212"/>
        <v>1620</v>
      </c>
      <c r="N3419" s="7">
        <f t="shared" si="213"/>
        <v>1700</v>
      </c>
      <c r="O3419" s="2">
        <v>94</v>
      </c>
      <c r="P3419" s="8">
        <f t="shared" si="214"/>
        <v>1794</v>
      </c>
      <c r="Q3419" s="8">
        <f t="shared" si="215"/>
        <v>80</v>
      </c>
      <c r="R3419" s="2" t="s">
        <v>50</v>
      </c>
      <c r="S3419" s="24" cm="1">
        <f t="array" ref="S3419">_xlfn.IFS(P3419&lt;5000, P3419*2%,  P3419&lt;25000, P3419*5%, P3419&lt;50000, P3419*7%, P3419&lt;10000, P3419*9%, P3419&lt;250000, P3419*12%, P3419&gt;=250000, P3419*15%)</f>
        <v>35.880000000000003</v>
      </c>
    </row>
    <row r="3420" spans="1:19" x14ac:dyDescent="0.3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>VLOOKUP(F3420,'Customer Info'!A:B,2,FALSE)</f>
        <v>Sung</v>
      </c>
      <c r="H3420" s="6" t="str">
        <f>VLOOKUP(F3420,'Customer Info'!A:C,3,FALSE)</f>
        <v>Pak</v>
      </c>
      <c r="I3420" s="6" t="str">
        <f>VLOOKUP(F3420,'Customer Info'!A:E,4,FALSE)</f>
        <v>Consumer</v>
      </c>
      <c r="J3420" s="2">
        <v>141</v>
      </c>
      <c r="K3420" s="2">
        <v>131</v>
      </c>
      <c r="L3420" s="2">
        <v>2</v>
      </c>
      <c r="M3420" s="7">
        <f t="shared" si="212"/>
        <v>262</v>
      </c>
      <c r="N3420" s="7">
        <f t="shared" si="213"/>
        <v>282</v>
      </c>
      <c r="O3420" s="2">
        <v>30</v>
      </c>
      <c r="P3420" s="8">
        <f t="shared" si="214"/>
        <v>312</v>
      </c>
      <c r="Q3420" s="8">
        <f t="shared" si="215"/>
        <v>20</v>
      </c>
      <c r="R3420" s="2" t="s">
        <v>28</v>
      </c>
      <c r="S3420" s="24" cm="1">
        <f t="array" ref="S3420">_xlfn.IFS(P3420&lt;5000, P3420*2%,  P3420&lt;25000, P3420*5%, P3420&lt;50000, P3420*7%, P3420&lt;10000, P3420*9%, P3420&lt;250000, P3420*12%, P3420&gt;=250000, P3420*15%)</f>
        <v>6.24</v>
      </c>
    </row>
    <row r="3421" spans="1:19" x14ac:dyDescent="0.3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>VLOOKUP(F3421,'Customer Info'!A:B,2,FALSE)</f>
        <v>Craig</v>
      </c>
      <c r="H3421" s="6" t="str">
        <f>VLOOKUP(F3421,'Customer Info'!A:C,3,FALSE)</f>
        <v>Carroll</v>
      </c>
      <c r="I3421" s="6" t="str">
        <f>VLOOKUP(F3421,'Customer Info'!A:E,4,FALSE)</f>
        <v>Consumer</v>
      </c>
      <c r="J3421" s="2">
        <v>827</v>
      </c>
      <c r="K3421" s="2">
        <v>788</v>
      </c>
      <c r="L3421" s="2">
        <v>3</v>
      </c>
      <c r="M3421" s="7">
        <f t="shared" si="212"/>
        <v>2364</v>
      </c>
      <c r="N3421" s="7">
        <f t="shared" si="213"/>
        <v>2481</v>
      </c>
      <c r="O3421" s="2">
        <v>75</v>
      </c>
      <c r="P3421" s="8">
        <f t="shared" si="214"/>
        <v>2556</v>
      </c>
      <c r="Q3421" s="8">
        <f t="shared" si="215"/>
        <v>117</v>
      </c>
      <c r="R3421" s="2" t="s">
        <v>28</v>
      </c>
      <c r="S3421" s="24" cm="1">
        <f t="array" ref="S3421">_xlfn.IFS(P3421&lt;5000, P3421*2%,  P3421&lt;25000, P3421*5%, P3421&lt;50000, P3421*7%, P3421&lt;10000, P3421*9%, P3421&lt;250000, P3421*12%, P3421&gt;=250000, P3421*15%)</f>
        <v>51.120000000000005</v>
      </c>
    </row>
    <row r="3422" spans="1:19" x14ac:dyDescent="0.3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>VLOOKUP(F3422,'Customer Info'!A:B,2,FALSE)</f>
        <v>Neil</v>
      </c>
      <c r="H3422" s="6" t="str">
        <f>VLOOKUP(F3422,'Customer Info'!A:C,3,FALSE)</f>
        <v>Knudson</v>
      </c>
      <c r="I3422" s="6" t="str">
        <f>VLOOKUP(F3422,'Customer Info'!A:E,4,FALSE)</f>
        <v>Home Office</v>
      </c>
      <c r="J3422" s="2">
        <v>8495</v>
      </c>
      <c r="K3422" s="2">
        <v>7647</v>
      </c>
      <c r="L3422" s="2">
        <v>5</v>
      </c>
      <c r="M3422" s="7">
        <f t="shared" si="212"/>
        <v>38235</v>
      </c>
      <c r="N3422" s="7">
        <f t="shared" si="213"/>
        <v>42475</v>
      </c>
      <c r="O3422" s="2">
        <v>65</v>
      </c>
      <c r="P3422" s="8">
        <f t="shared" si="214"/>
        <v>42540</v>
      </c>
      <c r="Q3422" s="8">
        <f t="shared" si="215"/>
        <v>4240</v>
      </c>
      <c r="R3422" s="2" t="s">
        <v>28</v>
      </c>
      <c r="S3422" s="24" cm="1">
        <f t="array" ref="S3422">_xlfn.IFS(P3422&lt;5000, P3422*2%,  P3422&lt;25000, P3422*5%, P3422&lt;50000, P3422*7%, P3422&lt;10000, P3422*9%, P3422&lt;250000, P3422*12%, P3422&gt;=250000, P3422*15%)</f>
        <v>2977.8</v>
      </c>
    </row>
    <row r="3423" spans="1:19" x14ac:dyDescent="0.3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>VLOOKUP(F3423,'Customer Info'!A:B,2,FALSE)</f>
        <v>Ted</v>
      </c>
      <c r="H3423" s="6" t="str">
        <f>VLOOKUP(F3423,'Customer Info'!A:C,3,FALSE)</f>
        <v>Trevino</v>
      </c>
      <c r="I3423" s="6" t="str">
        <f>VLOOKUP(F3423,'Customer Info'!A:E,4,FALSE)</f>
        <v>Home Office</v>
      </c>
      <c r="J3423" s="2">
        <v>1169</v>
      </c>
      <c r="K3423" s="2">
        <v>1072</v>
      </c>
      <c r="L3423" s="2">
        <v>2</v>
      </c>
      <c r="M3423" s="7">
        <f t="shared" si="212"/>
        <v>2144</v>
      </c>
      <c r="N3423" s="7">
        <f t="shared" si="213"/>
        <v>2338</v>
      </c>
      <c r="O3423" s="2">
        <v>52</v>
      </c>
      <c r="P3423" s="8">
        <f t="shared" si="214"/>
        <v>2390</v>
      </c>
      <c r="Q3423" s="8">
        <f t="shared" si="215"/>
        <v>194</v>
      </c>
      <c r="R3423" s="2" t="s">
        <v>26</v>
      </c>
      <c r="S3423" s="24" cm="1">
        <f t="array" ref="S3423">_xlfn.IFS(P3423&lt;5000, P3423*2%,  P3423&lt;25000, P3423*5%, P3423&lt;50000, P3423*7%, P3423&lt;10000, P3423*9%, P3423&lt;250000, P3423*12%, P3423&gt;=250000, P3423*15%)</f>
        <v>47.800000000000004</v>
      </c>
    </row>
    <row r="3424" spans="1:19" x14ac:dyDescent="0.3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>VLOOKUP(F3424,'Customer Info'!A:B,2,FALSE)</f>
        <v>Bradley</v>
      </c>
      <c r="H3424" s="6" t="str">
        <f>VLOOKUP(F3424,'Customer Info'!A:C,3,FALSE)</f>
        <v>Nguyen</v>
      </c>
      <c r="I3424" s="6" t="str">
        <f>VLOOKUP(F3424,'Customer Info'!A:E,4,FALSE)</f>
        <v>Corporate</v>
      </c>
      <c r="J3424" s="2">
        <v>472</v>
      </c>
      <c r="K3424" s="2">
        <v>432</v>
      </c>
      <c r="L3424" s="2">
        <v>3</v>
      </c>
      <c r="M3424" s="7">
        <f t="shared" si="212"/>
        <v>1296</v>
      </c>
      <c r="N3424" s="7">
        <f t="shared" si="213"/>
        <v>1416</v>
      </c>
      <c r="O3424" s="2">
        <v>26</v>
      </c>
      <c r="P3424" s="8">
        <f t="shared" si="214"/>
        <v>1442</v>
      </c>
      <c r="Q3424" s="8">
        <f t="shared" si="215"/>
        <v>120</v>
      </c>
      <c r="R3424" s="2" t="s">
        <v>56</v>
      </c>
      <c r="S3424" s="24" cm="1">
        <f t="array" ref="S3424">_xlfn.IFS(P3424&lt;5000, P3424*2%,  P3424&lt;25000, P3424*5%, P3424&lt;50000, P3424*7%, P3424&lt;10000, P3424*9%, P3424&lt;250000, P3424*12%, P3424&gt;=250000, P3424*15%)</f>
        <v>28.84</v>
      </c>
    </row>
    <row r="3425" spans="1:19" x14ac:dyDescent="0.3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>VLOOKUP(F3425,'Customer Info'!A:B,2,FALSE)</f>
        <v>Sung</v>
      </c>
      <c r="H3425" s="6" t="str">
        <f>VLOOKUP(F3425,'Customer Info'!A:C,3,FALSE)</f>
        <v>Shariari</v>
      </c>
      <c r="I3425" s="6" t="str">
        <f>VLOOKUP(F3425,'Customer Info'!A:E,4,FALSE)</f>
        <v>Consumer</v>
      </c>
      <c r="J3425" s="2">
        <v>505</v>
      </c>
      <c r="K3425" s="2">
        <v>463</v>
      </c>
      <c r="L3425" s="2">
        <v>6</v>
      </c>
      <c r="M3425" s="7">
        <f t="shared" si="212"/>
        <v>2778</v>
      </c>
      <c r="N3425" s="7">
        <f t="shared" si="213"/>
        <v>3030</v>
      </c>
      <c r="O3425" s="2">
        <v>32</v>
      </c>
      <c r="P3425" s="8">
        <f t="shared" si="214"/>
        <v>3062</v>
      </c>
      <c r="Q3425" s="8">
        <f t="shared" si="215"/>
        <v>252</v>
      </c>
      <c r="R3425" s="2" t="s">
        <v>28</v>
      </c>
      <c r="S3425" s="24" cm="1">
        <f t="array" ref="S3425">_xlfn.IFS(P3425&lt;5000, P3425*2%,  P3425&lt;25000, P3425*5%, P3425&lt;50000, P3425*7%, P3425&lt;10000, P3425*9%, P3425&lt;250000, P3425*12%, P3425&gt;=250000, P3425*15%)</f>
        <v>61.24</v>
      </c>
    </row>
    <row r="3426" spans="1:19" x14ac:dyDescent="0.3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>VLOOKUP(F3426,'Customer Info'!A:B,2,FALSE)</f>
        <v>Mitch</v>
      </c>
      <c r="H3426" s="6" t="str">
        <f>VLOOKUP(F3426,'Customer Info'!A:C,3,FALSE)</f>
        <v>Willingham</v>
      </c>
      <c r="I3426" s="6" t="str">
        <f>VLOOKUP(F3426,'Customer Info'!A:E,4,FALSE)</f>
        <v>Consumer</v>
      </c>
      <c r="J3426" s="2">
        <v>2271</v>
      </c>
      <c r="K3426" s="2">
        <v>2144</v>
      </c>
      <c r="L3426" s="2">
        <v>5</v>
      </c>
      <c r="M3426" s="7">
        <f t="shared" si="212"/>
        <v>10720</v>
      </c>
      <c r="N3426" s="7">
        <f t="shared" si="213"/>
        <v>11355</v>
      </c>
      <c r="O3426" s="2">
        <v>75</v>
      </c>
      <c r="P3426" s="8">
        <f t="shared" si="214"/>
        <v>11430</v>
      </c>
      <c r="Q3426" s="8">
        <f t="shared" si="215"/>
        <v>635</v>
      </c>
      <c r="R3426" s="2" t="s">
        <v>50</v>
      </c>
      <c r="S3426" s="24" cm="1">
        <f t="array" ref="S3426">_xlfn.IFS(P3426&lt;5000, P3426*2%,  P3426&lt;25000, P3426*5%, P3426&lt;50000, P3426*7%, P3426&lt;10000, P3426*9%, P3426&lt;250000, P3426*12%, P3426&gt;=250000, P3426*15%)</f>
        <v>571.5</v>
      </c>
    </row>
    <row r="3427" spans="1:19" x14ac:dyDescent="0.3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>VLOOKUP(F3427,'Customer Info'!A:B,2,FALSE)</f>
        <v>Robert</v>
      </c>
      <c r="H3427" s="6" t="str">
        <f>VLOOKUP(F3427,'Customer Info'!A:C,3,FALSE)</f>
        <v>Dilbeck</v>
      </c>
      <c r="I3427" s="6" t="str">
        <f>VLOOKUP(F3427,'Customer Info'!A:E,4,FALSE)</f>
        <v>Consumer</v>
      </c>
      <c r="J3427" s="2">
        <v>185</v>
      </c>
      <c r="K3427" s="2">
        <v>171</v>
      </c>
      <c r="L3427" s="2">
        <v>2</v>
      </c>
      <c r="M3427" s="7">
        <f t="shared" si="212"/>
        <v>342</v>
      </c>
      <c r="N3427" s="7">
        <f t="shared" si="213"/>
        <v>370</v>
      </c>
      <c r="O3427" s="2">
        <v>30</v>
      </c>
      <c r="P3427" s="8">
        <f t="shared" si="214"/>
        <v>400</v>
      </c>
      <c r="Q3427" s="8">
        <f t="shared" si="215"/>
        <v>28</v>
      </c>
      <c r="R3427" s="2" t="s">
        <v>50</v>
      </c>
      <c r="S3427" s="24" cm="1">
        <f t="array" ref="S3427">_xlfn.IFS(P3427&lt;5000, P3427*2%,  P3427&lt;25000, P3427*5%, P3427&lt;50000, P3427*7%, P3427&lt;10000, P3427*9%, P3427&lt;250000, P3427*12%, P3427&gt;=250000, P3427*15%)</f>
        <v>8</v>
      </c>
    </row>
    <row r="3428" spans="1:19" x14ac:dyDescent="0.3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>VLOOKUP(F3428,'Customer Info'!A:B,2,FALSE)</f>
        <v>Monica</v>
      </c>
      <c r="H3428" s="6" t="str">
        <f>VLOOKUP(F3428,'Customer Info'!A:C,3,FALSE)</f>
        <v>Federle</v>
      </c>
      <c r="I3428" s="6" t="str">
        <f>VLOOKUP(F3428,'Customer Info'!A:E,4,FALSE)</f>
        <v>Corporate</v>
      </c>
      <c r="J3428" s="2">
        <v>8752</v>
      </c>
      <c r="K3428" s="2">
        <v>7877</v>
      </c>
      <c r="L3428" s="2">
        <v>2</v>
      </c>
      <c r="M3428" s="7">
        <f t="shared" si="212"/>
        <v>15754</v>
      </c>
      <c r="N3428" s="7">
        <f t="shared" si="213"/>
        <v>17504</v>
      </c>
      <c r="O3428" s="2">
        <v>50</v>
      </c>
      <c r="P3428" s="8">
        <f t="shared" si="214"/>
        <v>17554</v>
      </c>
      <c r="Q3428" s="8">
        <f t="shared" si="215"/>
        <v>1750</v>
      </c>
      <c r="R3428" s="2" t="s">
        <v>50</v>
      </c>
      <c r="S3428" s="24" cm="1">
        <f t="array" ref="S3428">_xlfn.IFS(P3428&lt;5000, P3428*2%,  P3428&lt;25000, P3428*5%, P3428&lt;50000, P3428*7%, P3428&lt;10000, P3428*9%, P3428&lt;250000, P3428*12%, P3428&gt;=250000, P3428*15%)</f>
        <v>877.7</v>
      </c>
    </row>
    <row r="3429" spans="1:19" x14ac:dyDescent="0.3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>VLOOKUP(F3429,'Customer Info'!A:B,2,FALSE)</f>
        <v>Tracy</v>
      </c>
      <c r="H3429" s="6" t="str">
        <f>VLOOKUP(F3429,'Customer Info'!A:C,3,FALSE)</f>
        <v>Blumstein</v>
      </c>
      <c r="I3429" s="6" t="str">
        <f>VLOOKUP(F3429,'Customer Info'!A:E,4,FALSE)</f>
        <v>Consumer</v>
      </c>
      <c r="J3429" s="2">
        <v>27691</v>
      </c>
      <c r="K3429" s="2">
        <v>25616</v>
      </c>
      <c r="L3429" s="2">
        <v>2</v>
      </c>
      <c r="M3429" s="7">
        <f t="shared" si="212"/>
        <v>51232</v>
      </c>
      <c r="N3429" s="7">
        <f t="shared" si="213"/>
        <v>55382</v>
      </c>
      <c r="O3429" s="2">
        <v>39</v>
      </c>
      <c r="P3429" s="8">
        <f t="shared" si="214"/>
        <v>55421</v>
      </c>
      <c r="Q3429" s="8">
        <f t="shared" si="215"/>
        <v>4150</v>
      </c>
      <c r="R3429" s="2" t="s">
        <v>28</v>
      </c>
      <c r="S3429" s="24" cm="1">
        <f t="array" ref="S3429">_xlfn.IFS(P3429&lt;5000, P3429*2%,  P3429&lt;25000, P3429*5%, P3429&lt;50000, P3429*7%, P3429&lt;10000, P3429*9%, P3429&lt;250000, P3429*12%, P3429&gt;=250000, P3429*15%)</f>
        <v>6650.5199999999995</v>
      </c>
    </row>
    <row r="3430" spans="1:19" x14ac:dyDescent="0.3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>VLOOKUP(F3430,'Customer Info'!A:B,2,FALSE)</f>
        <v>Craig</v>
      </c>
      <c r="H3430" s="6" t="str">
        <f>VLOOKUP(F3430,'Customer Info'!A:C,3,FALSE)</f>
        <v>Carreira</v>
      </c>
      <c r="I3430" s="6" t="str">
        <f>VLOOKUP(F3430,'Customer Info'!A:E,4,FALSE)</f>
        <v>Consumer</v>
      </c>
      <c r="J3430" s="2">
        <v>96</v>
      </c>
      <c r="K3430" s="2">
        <v>87</v>
      </c>
      <c r="L3430" s="2">
        <v>1</v>
      </c>
      <c r="M3430" s="7">
        <f t="shared" si="212"/>
        <v>87</v>
      </c>
      <c r="N3430" s="7">
        <f t="shared" si="213"/>
        <v>96</v>
      </c>
      <c r="O3430" s="2">
        <v>10</v>
      </c>
      <c r="P3430" s="8">
        <f t="shared" si="214"/>
        <v>106</v>
      </c>
      <c r="Q3430" s="8">
        <f t="shared" si="215"/>
        <v>9</v>
      </c>
      <c r="R3430" s="2" t="s">
        <v>50</v>
      </c>
      <c r="S3430" s="24" cm="1">
        <f t="array" ref="S3430">_xlfn.IFS(P3430&lt;5000, P3430*2%,  P3430&lt;25000, P3430*5%, P3430&lt;50000, P3430*7%, P3430&lt;10000, P3430*9%, P3430&lt;250000, P3430*12%, P3430&gt;=250000, P3430*15%)</f>
        <v>2.12</v>
      </c>
    </row>
    <row r="3431" spans="1:19" x14ac:dyDescent="0.3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>VLOOKUP(F3431,'Customer Info'!A:B,2,FALSE)</f>
        <v>Cyra</v>
      </c>
      <c r="H3431" s="6" t="str">
        <f>VLOOKUP(F3431,'Customer Info'!A:C,3,FALSE)</f>
        <v>Reiten</v>
      </c>
      <c r="I3431" s="6" t="str">
        <f>VLOOKUP(F3431,'Customer Info'!A:E,4,FALSE)</f>
        <v>Corporate</v>
      </c>
      <c r="J3431" s="2">
        <v>1528</v>
      </c>
      <c r="K3431" s="2">
        <v>1348</v>
      </c>
      <c r="L3431" s="2">
        <v>5</v>
      </c>
      <c r="M3431" s="7">
        <f t="shared" si="212"/>
        <v>6740</v>
      </c>
      <c r="N3431" s="7">
        <f t="shared" si="213"/>
        <v>7640</v>
      </c>
      <c r="O3431" s="2">
        <v>98</v>
      </c>
      <c r="P3431" s="8">
        <f t="shared" si="214"/>
        <v>7738</v>
      </c>
      <c r="Q3431" s="8">
        <f t="shared" si="215"/>
        <v>900</v>
      </c>
      <c r="R3431" s="2" t="s">
        <v>28</v>
      </c>
      <c r="S3431" s="24" cm="1">
        <f t="array" ref="S3431">_xlfn.IFS(P3431&lt;5000, P3431*2%,  P3431&lt;25000, P3431*5%, P3431&lt;50000, P3431*7%, P3431&lt;10000, P3431*9%, P3431&lt;250000, P3431*12%, P3431&gt;=250000, P3431*15%)</f>
        <v>386.90000000000003</v>
      </c>
    </row>
    <row r="3432" spans="1:19" x14ac:dyDescent="0.3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>VLOOKUP(F3432,'Customer Info'!A:B,2,FALSE)</f>
        <v>Vivek</v>
      </c>
      <c r="H3432" s="6" t="str">
        <f>VLOOKUP(F3432,'Customer Info'!A:C,3,FALSE)</f>
        <v>Sundaresam</v>
      </c>
      <c r="I3432" s="6" t="str">
        <f>VLOOKUP(F3432,'Customer Info'!A:E,4,FALSE)</f>
        <v>Consumer</v>
      </c>
      <c r="J3432" s="2">
        <v>170</v>
      </c>
      <c r="K3432" s="2">
        <v>153</v>
      </c>
      <c r="L3432" s="2">
        <v>2</v>
      </c>
      <c r="M3432" s="7">
        <f t="shared" si="212"/>
        <v>306</v>
      </c>
      <c r="N3432" s="7">
        <f t="shared" si="213"/>
        <v>340</v>
      </c>
      <c r="O3432" s="2">
        <v>30</v>
      </c>
      <c r="P3432" s="8">
        <f t="shared" si="214"/>
        <v>370</v>
      </c>
      <c r="Q3432" s="8">
        <f t="shared" si="215"/>
        <v>34</v>
      </c>
      <c r="R3432" s="2" t="s">
        <v>28</v>
      </c>
      <c r="S3432" s="24" cm="1">
        <f t="array" ref="S3432">_xlfn.IFS(P3432&lt;5000, P3432*2%,  P3432&lt;25000, P3432*5%, P3432&lt;50000, P3432*7%, P3432&lt;10000, P3432*9%, P3432&lt;250000, P3432*12%, P3432&gt;=250000, P3432*15%)</f>
        <v>7.4</v>
      </c>
    </row>
    <row r="3433" spans="1:19" x14ac:dyDescent="0.3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>VLOOKUP(F3433,'Customer Info'!A:B,2,FALSE)</f>
        <v>Mitch</v>
      </c>
      <c r="H3433" s="6" t="str">
        <f>VLOOKUP(F3433,'Customer Info'!A:C,3,FALSE)</f>
        <v>Willingham</v>
      </c>
      <c r="I3433" s="6" t="str">
        <f>VLOOKUP(F3433,'Customer Info'!A:E,4,FALSE)</f>
        <v>Consumer</v>
      </c>
      <c r="J3433" s="2">
        <v>5941</v>
      </c>
      <c r="K3433" s="2">
        <v>5827</v>
      </c>
      <c r="L3433" s="2">
        <v>4</v>
      </c>
      <c r="M3433" s="7">
        <f t="shared" si="212"/>
        <v>23308</v>
      </c>
      <c r="N3433" s="7">
        <f t="shared" si="213"/>
        <v>23764</v>
      </c>
      <c r="O3433" s="2">
        <v>51</v>
      </c>
      <c r="P3433" s="8">
        <f t="shared" si="214"/>
        <v>23815</v>
      </c>
      <c r="Q3433" s="8">
        <f t="shared" si="215"/>
        <v>456</v>
      </c>
      <c r="R3433" s="2" t="s">
        <v>50</v>
      </c>
      <c r="S3433" s="24" cm="1">
        <f t="array" ref="S3433">_xlfn.IFS(P3433&lt;5000, P3433*2%,  P3433&lt;25000, P3433*5%, P3433&lt;50000, P3433*7%, P3433&lt;10000, P3433*9%, P3433&lt;250000, P3433*12%, P3433&gt;=250000, P3433*15%)</f>
        <v>1190.75</v>
      </c>
    </row>
    <row r="3434" spans="1:19" x14ac:dyDescent="0.3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>VLOOKUP(F3434,'Customer Info'!A:B,2,FALSE)</f>
        <v>Alan</v>
      </c>
      <c r="H3434" s="6" t="str">
        <f>VLOOKUP(F3434,'Customer Info'!A:C,3,FALSE)</f>
        <v>Shonely</v>
      </c>
      <c r="I3434" s="6" t="str">
        <f>VLOOKUP(F3434,'Customer Info'!A:E,4,FALSE)</f>
        <v>Corporate</v>
      </c>
      <c r="J3434" s="2">
        <v>2874</v>
      </c>
      <c r="K3434" s="2">
        <v>2583</v>
      </c>
      <c r="L3434" s="2">
        <v>6</v>
      </c>
      <c r="M3434" s="7">
        <f t="shared" si="212"/>
        <v>15498</v>
      </c>
      <c r="N3434" s="7">
        <f t="shared" si="213"/>
        <v>17244</v>
      </c>
      <c r="O3434" s="2">
        <v>56</v>
      </c>
      <c r="P3434" s="8">
        <f t="shared" si="214"/>
        <v>17300</v>
      </c>
      <c r="Q3434" s="8">
        <f t="shared" si="215"/>
        <v>1746</v>
      </c>
      <c r="R3434" s="2" t="s">
        <v>28</v>
      </c>
      <c r="S3434" s="24" cm="1">
        <f t="array" ref="S3434">_xlfn.IFS(P3434&lt;5000, P3434*2%,  P3434&lt;25000, P3434*5%, P3434&lt;50000, P3434*7%, P3434&lt;10000, P3434*9%, P3434&lt;250000, P3434*12%, P3434&gt;=250000, P3434*15%)</f>
        <v>865</v>
      </c>
    </row>
    <row r="3435" spans="1:19" x14ac:dyDescent="0.3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>VLOOKUP(F3435,'Customer Info'!A:B,2,FALSE)</f>
        <v>Shirley</v>
      </c>
      <c r="H3435" s="6" t="str">
        <f>VLOOKUP(F3435,'Customer Info'!A:C,3,FALSE)</f>
        <v>Schmidt</v>
      </c>
      <c r="I3435" s="6" t="str">
        <f>VLOOKUP(F3435,'Customer Info'!A:E,4,FALSE)</f>
        <v>Consumer</v>
      </c>
      <c r="J3435" s="2">
        <v>2249</v>
      </c>
      <c r="K3435" s="2">
        <v>2102</v>
      </c>
      <c r="L3435" s="2">
        <v>3</v>
      </c>
      <c r="M3435" s="7">
        <f t="shared" si="212"/>
        <v>6306</v>
      </c>
      <c r="N3435" s="7">
        <f t="shared" si="213"/>
        <v>6747</v>
      </c>
      <c r="O3435" s="2">
        <v>30</v>
      </c>
      <c r="P3435" s="8">
        <f t="shared" si="214"/>
        <v>6777</v>
      </c>
      <c r="Q3435" s="8">
        <f t="shared" si="215"/>
        <v>441</v>
      </c>
      <c r="R3435" s="2" t="s">
        <v>50</v>
      </c>
      <c r="S3435" s="24" cm="1">
        <f t="array" ref="S3435">_xlfn.IFS(P3435&lt;5000, P3435*2%,  P3435&lt;25000, P3435*5%, P3435&lt;50000, P3435*7%, P3435&lt;10000, P3435*9%, P3435&lt;250000, P3435*12%, P3435&gt;=250000, P3435*15%)</f>
        <v>338.85</v>
      </c>
    </row>
    <row r="3436" spans="1:19" x14ac:dyDescent="0.3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>VLOOKUP(F3436,'Customer Info'!A:B,2,FALSE)</f>
        <v>Delfina</v>
      </c>
      <c r="H3436" s="6" t="str">
        <f>VLOOKUP(F3436,'Customer Info'!A:C,3,FALSE)</f>
        <v>Latchford</v>
      </c>
      <c r="I3436" s="6" t="str">
        <f>VLOOKUP(F3436,'Customer Info'!A:E,4,FALSE)</f>
        <v>Home Office</v>
      </c>
      <c r="J3436" s="2">
        <v>2310</v>
      </c>
      <c r="K3436" s="2">
        <v>2040</v>
      </c>
      <c r="L3436" s="2">
        <v>1</v>
      </c>
      <c r="M3436" s="7">
        <f t="shared" si="212"/>
        <v>2040</v>
      </c>
      <c r="N3436" s="7">
        <f t="shared" si="213"/>
        <v>2310</v>
      </c>
      <c r="O3436" s="2">
        <v>48</v>
      </c>
      <c r="P3436" s="8">
        <f t="shared" si="214"/>
        <v>2358</v>
      </c>
      <c r="Q3436" s="8">
        <f t="shared" si="215"/>
        <v>270</v>
      </c>
      <c r="R3436" s="2" t="s">
        <v>28</v>
      </c>
      <c r="S3436" s="24" cm="1">
        <f t="array" ref="S3436">_xlfn.IFS(P3436&lt;5000, P3436*2%,  P3436&lt;25000, P3436*5%, P3436&lt;50000, P3436*7%, P3436&lt;10000, P3436*9%, P3436&lt;250000, P3436*12%, P3436&gt;=250000, P3436*15%)</f>
        <v>47.160000000000004</v>
      </c>
    </row>
    <row r="3437" spans="1:19" x14ac:dyDescent="0.3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>VLOOKUP(F3437,'Customer Info'!A:B,2,FALSE)</f>
        <v>Annie</v>
      </c>
      <c r="H3437" s="6" t="str">
        <f>VLOOKUP(F3437,'Customer Info'!A:C,3,FALSE)</f>
        <v>Zypern</v>
      </c>
      <c r="I3437" s="6" t="str">
        <f>VLOOKUP(F3437,'Customer Info'!A:E,4,FALSE)</f>
        <v>Consumer</v>
      </c>
      <c r="J3437" s="2">
        <v>3224</v>
      </c>
      <c r="K3437" s="2">
        <v>2901</v>
      </c>
      <c r="L3437" s="2">
        <v>9</v>
      </c>
      <c r="M3437" s="7">
        <f t="shared" si="212"/>
        <v>26109</v>
      </c>
      <c r="N3437" s="7">
        <f t="shared" si="213"/>
        <v>29016</v>
      </c>
      <c r="O3437" s="2">
        <v>74</v>
      </c>
      <c r="P3437" s="8">
        <f t="shared" si="214"/>
        <v>29090</v>
      </c>
      <c r="Q3437" s="8">
        <f t="shared" si="215"/>
        <v>2907</v>
      </c>
      <c r="R3437" s="2" t="s">
        <v>50</v>
      </c>
      <c r="S3437" s="24" cm="1">
        <f t="array" ref="S3437">_xlfn.IFS(P3437&lt;5000, P3437*2%,  P3437&lt;25000, P3437*5%, P3437&lt;50000, P3437*7%, P3437&lt;10000, P3437*9%, P3437&lt;250000, P3437*12%, P3437&gt;=250000, P3437*15%)</f>
        <v>2036.3000000000002</v>
      </c>
    </row>
    <row r="3438" spans="1:19" x14ac:dyDescent="0.3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>VLOOKUP(F3438,'Customer Info'!A:B,2,FALSE)</f>
        <v>Toby</v>
      </c>
      <c r="H3438" s="6" t="str">
        <f>VLOOKUP(F3438,'Customer Info'!A:C,3,FALSE)</f>
        <v>Braunhardt</v>
      </c>
      <c r="I3438" s="6" t="str">
        <f>VLOOKUP(F3438,'Customer Info'!A:E,4,FALSE)</f>
        <v>Corporate</v>
      </c>
      <c r="J3438" s="2">
        <v>887</v>
      </c>
      <c r="K3438" s="2">
        <v>814</v>
      </c>
      <c r="L3438" s="2">
        <v>2</v>
      </c>
      <c r="M3438" s="7">
        <f t="shared" si="212"/>
        <v>1628</v>
      </c>
      <c r="N3438" s="7">
        <f t="shared" si="213"/>
        <v>1774</v>
      </c>
      <c r="O3438" s="2">
        <v>44</v>
      </c>
      <c r="P3438" s="8">
        <f t="shared" si="214"/>
        <v>1818</v>
      </c>
      <c r="Q3438" s="8">
        <f t="shared" si="215"/>
        <v>146</v>
      </c>
      <c r="R3438" s="2" t="s">
        <v>28</v>
      </c>
      <c r="S3438" s="24" cm="1">
        <f t="array" ref="S3438">_xlfn.IFS(P3438&lt;5000, P3438*2%,  P3438&lt;25000, P3438*5%, P3438&lt;50000, P3438*7%, P3438&lt;10000, P3438*9%, P3438&lt;250000, P3438*12%, P3438&gt;=250000, P3438*15%)</f>
        <v>36.36</v>
      </c>
    </row>
    <row r="3439" spans="1:19" x14ac:dyDescent="0.3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>VLOOKUP(F3439,'Customer Info'!A:B,2,FALSE)</f>
        <v>Cynthia</v>
      </c>
      <c r="H3439" s="6" t="str">
        <f>VLOOKUP(F3439,'Customer Info'!A:C,3,FALSE)</f>
        <v>Delaney</v>
      </c>
      <c r="I3439" s="6" t="str">
        <f>VLOOKUP(F3439,'Customer Info'!A:E,4,FALSE)</f>
        <v>Consumer</v>
      </c>
      <c r="J3439" s="2">
        <v>8630</v>
      </c>
      <c r="K3439" s="2">
        <v>8303</v>
      </c>
      <c r="L3439" s="2">
        <v>2</v>
      </c>
      <c r="M3439" s="7">
        <f t="shared" si="212"/>
        <v>16606</v>
      </c>
      <c r="N3439" s="7">
        <f t="shared" si="213"/>
        <v>17260</v>
      </c>
      <c r="O3439" s="2">
        <v>57</v>
      </c>
      <c r="P3439" s="8">
        <f t="shared" si="214"/>
        <v>17317</v>
      </c>
      <c r="Q3439" s="8">
        <f t="shared" si="215"/>
        <v>654</v>
      </c>
      <c r="R3439" s="2" t="s">
        <v>28</v>
      </c>
      <c r="S3439" s="24" cm="1">
        <f t="array" ref="S3439">_xlfn.IFS(P3439&lt;5000, P3439*2%,  P3439&lt;25000, P3439*5%, P3439&lt;50000, P3439*7%, P3439&lt;10000, P3439*9%, P3439&lt;250000, P3439*12%, P3439&gt;=250000, P3439*15%)</f>
        <v>865.85</v>
      </c>
    </row>
    <row r="3440" spans="1:19" x14ac:dyDescent="0.3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>VLOOKUP(F3440,'Customer Info'!A:B,2,FALSE)</f>
        <v>Trudy</v>
      </c>
      <c r="H3440" s="6" t="str">
        <f>VLOOKUP(F3440,'Customer Info'!A:C,3,FALSE)</f>
        <v>Glocke</v>
      </c>
      <c r="I3440" s="6" t="str">
        <f>VLOOKUP(F3440,'Customer Info'!A:E,4,FALSE)</f>
        <v>Consumer</v>
      </c>
      <c r="J3440" s="2">
        <v>978</v>
      </c>
      <c r="K3440" s="2">
        <v>922</v>
      </c>
      <c r="L3440" s="2">
        <v>2</v>
      </c>
      <c r="M3440" s="7">
        <f t="shared" si="212"/>
        <v>1844</v>
      </c>
      <c r="N3440" s="7">
        <f t="shared" si="213"/>
        <v>1956</v>
      </c>
      <c r="O3440" s="2">
        <v>68</v>
      </c>
      <c r="P3440" s="8">
        <f t="shared" si="214"/>
        <v>2024</v>
      </c>
      <c r="Q3440" s="8">
        <f t="shared" si="215"/>
        <v>112</v>
      </c>
      <c r="R3440" s="2" t="s">
        <v>50</v>
      </c>
      <c r="S3440" s="24" cm="1">
        <f t="array" ref="S3440">_xlfn.IFS(P3440&lt;5000, P3440*2%,  P3440&lt;25000, P3440*5%, P3440&lt;50000, P3440*7%, P3440&lt;10000, P3440*9%, P3440&lt;250000, P3440*12%, P3440&gt;=250000, P3440*15%)</f>
        <v>40.480000000000004</v>
      </c>
    </row>
    <row r="3441" spans="1:19" x14ac:dyDescent="0.3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>VLOOKUP(F3441,'Customer Info'!A:B,2,FALSE)</f>
        <v>Alex</v>
      </c>
      <c r="H3441" s="6" t="str">
        <f>VLOOKUP(F3441,'Customer Info'!A:C,3,FALSE)</f>
        <v>Avila</v>
      </c>
      <c r="I3441" s="6" t="str">
        <f>VLOOKUP(F3441,'Customer Info'!A:E,4,FALSE)</f>
        <v>Corporate</v>
      </c>
      <c r="J3441" s="2">
        <v>1246</v>
      </c>
      <c r="K3441" s="2">
        <v>1164</v>
      </c>
      <c r="L3441" s="2">
        <v>4</v>
      </c>
      <c r="M3441" s="7">
        <f t="shared" si="212"/>
        <v>4656</v>
      </c>
      <c r="N3441" s="7">
        <f t="shared" si="213"/>
        <v>4984</v>
      </c>
      <c r="O3441" s="2">
        <v>86</v>
      </c>
      <c r="P3441" s="8">
        <f t="shared" si="214"/>
        <v>5070</v>
      </c>
      <c r="Q3441" s="8">
        <f t="shared" si="215"/>
        <v>328</v>
      </c>
      <c r="R3441" s="2" t="s">
        <v>28</v>
      </c>
      <c r="S3441" s="24" cm="1">
        <f t="array" ref="S3441">_xlfn.IFS(P3441&lt;5000, P3441*2%,  P3441&lt;25000, P3441*5%, P3441&lt;50000, P3441*7%, P3441&lt;10000, P3441*9%, P3441&lt;250000, P3441*12%, P3441&gt;=250000, P3441*15%)</f>
        <v>253.5</v>
      </c>
    </row>
    <row r="3442" spans="1:19" x14ac:dyDescent="0.3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>VLOOKUP(F3442,'Customer Info'!A:B,2,FALSE)</f>
        <v>Jack</v>
      </c>
      <c r="H3442" s="6" t="str">
        <f>VLOOKUP(F3442,'Customer Info'!A:C,3,FALSE)</f>
        <v>Garza</v>
      </c>
      <c r="I3442" s="6" t="str">
        <f>VLOOKUP(F3442,'Customer Info'!A:E,4,FALSE)</f>
        <v>Home Office</v>
      </c>
      <c r="J3442" s="2">
        <v>185</v>
      </c>
      <c r="K3442" s="2">
        <v>174</v>
      </c>
      <c r="L3442" s="2">
        <v>5</v>
      </c>
      <c r="M3442" s="7">
        <f t="shared" si="212"/>
        <v>870</v>
      </c>
      <c r="N3442" s="7">
        <f t="shared" si="213"/>
        <v>925</v>
      </c>
      <c r="O3442" s="2">
        <v>30</v>
      </c>
      <c r="P3442" s="8">
        <f t="shared" si="214"/>
        <v>955</v>
      </c>
      <c r="Q3442" s="8">
        <f t="shared" si="215"/>
        <v>55</v>
      </c>
      <c r="R3442" s="2" t="s">
        <v>50</v>
      </c>
      <c r="S3442" s="24" cm="1">
        <f t="array" ref="S3442">_xlfn.IFS(P3442&lt;5000, P3442*2%,  P3442&lt;25000, P3442*5%, P3442&lt;50000, P3442*7%, P3442&lt;10000, P3442*9%, P3442&lt;250000, P3442*12%, P3442&gt;=250000, P3442*15%)</f>
        <v>19.100000000000001</v>
      </c>
    </row>
    <row r="3443" spans="1:19" x14ac:dyDescent="0.3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>VLOOKUP(F3443,'Customer Info'!A:B,2,FALSE)</f>
        <v>Carol</v>
      </c>
      <c r="H3443" s="6" t="str">
        <f>VLOOKUP(F3443,'Customer Info'!A:C,3,FALSE)</f>
        <v>Triggs</v>
      </c>
      <c r="I3443" s="6" t="str">
        <f>VLOOKUP(F3443,'Customer Info'!A:E,4,FALSE)</f>
        <v>Home Office</v>
      </c>
      <c r="J3443" s="2">
        <v>6717</v>
      </c>
      <c r="K3443" s="2">
        <v>6288</v>
      </c>
      <c r="L3443" s="2">
        <v>1</v>
      </c>
      <c r="M3443" s="7">
        <f t="shared" si="212"/>
        <v>6288</v>
      </c>
      <c r="N3443" s="7">
        <f t="shared" si="213"/>
        <v>6717</v>
      </c>
      <c r="O3443" s="2">
        <v>84</v>
      </c>
      <c r="P3443" s="8">
        <f t="shared" si="214"/>
        <v>6801</v>
      </c>
      <c r="Q3443" s="8">
        <f t="shared" si="215"/>
        <v>429</v>
      </c>
      <c r="R3443" s="2" t="s">
        <v>28</v>
      </c>
      <c r="S3443" s="24" cm="1">
        <f t="array" ref="S3443">_xlfn.IFS(P3443&lt;5000, P3443*2%,  P3443&lt;25000, P3443*5%, P3443&lt;50000, P3443*7%, P3443&lt;10000, P3443*9%, P3443&lt;250000, P3443*12%, P3443&gt;=250000, P3443*15%)</f>
        <v>340.05</v>
      </c>
    </row>
    <row r="3444" spans="1:19" x14ac:dyDescent="0.3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>VLOOKUP(F3444,'Customer Info'!A:B,2,FALSE)</f>
        <v>Trudy</v>
      </c>
      <c r="H3444" s="6" t="str">
        <f>VLOOKUP(F3444,'Customer Info'!A:C,3,FALSE)</f>
        <v>Glocke</v>
      </c>
      <c r="I3444" s="6" t="str">
        <f>VLOOKUP(F3444,'Customer Info'!A:E,4,FALSE)</f>
        <v>Consumer</v>
      </c>
      <c r="J3444" s="2">
        <v>169</v>
      </c>
      <c r="K3444" s="2">
        <v>154</v>
      </c>
      <c r="L3444" s="2">
        <v>2</v>
      </c>
      <c r="M3444" s="7">
        <f t="shared" si="212"/>
        <v>308</v>
      </c>
      <c r="N3444" s="7">
        <f t="shared" si="213"/>
        <v>338</v>
      </c>
      <c r="O3444" s="2">
        <v>30</v>
      </c>
      <c r="P3444" s="8">
        <f t="shared" si="214"/>
        <v>368</v>
      </c>
      <c r="Q3444" s="8">
        <f t="shared" si="215"/>
        <v>30</v>
      </c>
      <c r="R3444" s="2" t="s">
        <v>28</v>
      </c>
      <c r="S3444" s="24" cm="1">
        <f t="array" ref="S3444">_xlfn.IFS(P3444&lt;5000, P3444*2%,  P3444&lt;25000, P3444*5%, P3444&lt;50000, P3444*7%, P3444&lt;10000, P3444*9%, P3444&lt;250000, P3444*12%, P3444&gt;=250000, P3444*15%)</f>
        <v>7.36</v>
      </c>
    </row>
    <row r="3445" spans="1:19" x14ac:dyDescent="0.3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>VLOOKUP(F3445,'Customer Info'!A:B,2,FALSE)</f>
        <v>Fred</v>
      </c>
      <c r="H3445" s="6" t="str">
        <f>VLOOKUP(F3445,'Customer Info'!A:C,3,FALSE)</f>
        <v>Hopkins</v>
      </c>
      <c r="I3445" s="6" t="str">
        <f>VLOOKUP(F3445,'Customer Info'!A:E,4,FALSE)</f>
        <v>Corporate</v>
      </c>
      <c r="J3445" s="2">
        <v>3192</v>
      </c>
      <c r="K3445" s="2">
        <v>3011</v>
      </c>
      <c r="L3445" s="2">
        <v>3</v>
      </c>
      <c r="M3445" s="7">
        <f t="shared" si="212"/>
        <v>9033</v>
      </c>
      <c r="N3445" s="7">
        <f t="shared" si="213"/>
        <v>9576</v>
      </c>
      <c r="O3445" s="2">
        <v>72</v>
      </c>
      <c r="P3445" s="8">
        <f t="shared" si="214"/>
        <v>9648</v>
      </c>
      <c r="Q3445" s="8">
        <f t="shared" si="215"/>
        <v>543</v>
      </c>
      <c r="R3445" s="2" t="s">
        <v>28</v>
      </c>
      <c r="S3445" s="24" cm="1">
        <f t="array" ref="S3445">_xlfn.IFS(P3445&lt;5000, P3445*2%,  P3445&lt;25000, P3445*5%, P3445&lt;50000, P3445*7%, P3445&lt;10000, P3445*9%, P3445&lt;250000, P3445*12%, P3445&gt;=250000, P3445*15%)</f>
        <v>482.40000000000003</v>
      </c>
    </row>
    <row r="3446" spans="1:19" x14ac:dyDescent="0.3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>VLOOKUP(F3446,'Customer Info'!A:B,2,FALSE)</f>
        <v>Philip</v>
      </c>
      <c r="H3446" s="6" t="str">
        <f>VLOOKUP(F3446,'Customer Info'!A:C,3,FALSE)</f>
        <v>Fox</v>
      </c>
      <c r="I3446" s="6" t="str">
        <f>VLOOKUP(F3446,'Customer Info'!A:E,4,FALSE)</f>
        <v>Consumer</v>
      </c>
      <c r="J3446" s="2">
        <v>206</v>
      </c>
      <c r="K3446" s="2">
        <v>189</v>
      </c>
      <c r="L3446" s="2">
        <v>5</v>
      </c>
      <c r="M3446" s="7">
        <f t="shared" si="212"/>
        <v>945</v>
      </c>
      <c r="N3446" s="7">
        <f t="shared" si="213"/>
        <v>1030</v>
      </c>
      <c r="O3446" s="2">
        <v>30</v>
      </c>
      <c r="P3446" s="8">
        <f t="shared" si="214"/>
        <v>1060</v>
      </c>
      <c r="Q3446" s="8">
        <f t="shared" si="215"/>
        <v>85</v>
      </c>
      <c r="R3446" s="2" t="s">
        <v>28</v>
      </c>
      <c r="S3446" s="24" cm="1">
        <f t="array" ref="S3446">_xlfn.IFS(P3446&lt;5000, P3446*2%,  P3446&lt;25000, P3446*5%, P3446&lt;50000, P3446*7%, P3446&lt;10000, P3446*9%, P3446&lt;250000, P3446*12%, P3446&gt;=250000, P3446*15%)</f>
        <v>21.2</v>
      </c>
    </row>
    <row r="3447" spans="1:19" x14ac:dyDescent="0.3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>VLOOKUP(F3447,'Customer Info'!A:B,2,FALSE)</f>
        <v>Kelly</v>
      </c>
      <c r="H3447" s="6" t="str">
        <f>VLOOKUP(F3447,'Customer Info'!A:C,3,FALSE)</f>
        <v>Williams</v>
      </c>
      <c r="I3447" s="6" t="str">
        <f>VLOOKUP(F3447,'Customer Info'!A:E,4,FALSE)</f>
        <v>Consumer</v>
      </c>
      <c r="J3447" s="2">
        <v>7021</v>
      </c>
      <c r="K3447" s="2">
        <v>6686</v>
      </c>
      <c r="L3447" s="2">
        <v>3</v>
      </c>
      <c r="M3447" s="7">
        <f t="shared" si="212"/>
        <v>20058</v>
      </c>
      <c r="N3447" s="7">
        <f t="shared" si="213"/>
        <v>21063</v>
      </c>
      <c r="O3447" s="2">
        <v>64</v>
      </c>
      <c r="P3447" s="8">
        <f t="shared" si="214"/>
        <v>21127</v>
      </c>
      <c r="Q3447" s="8">
        <f t="shared" si="215"/>
        <v>1005</v>
      </c>
      <c r="R3447" s="2" t="s">
        <v>50</v>
      </c>
      <c r="S3447" s="24" cm="1">
        <f t="array" ref="S3447">_xlfn.IFS(P3447&lt;5000, P3447*2%,  P3447&lt;25000, P3447*5%, P3447&lt;50000, P3447*7%, P3447&lt;10000, P3447*9%, P3447&lt;250000, P3447*12%, P3447&gt;=250000, P3447*15%)</f>
        <v>1056.3500000000001</v>
      </c>
    </row>
    <row r="3448" spans="1:19" x14ac:dyDescent="0.3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>VLOOKUP(F3448,'Customer Info'!A:B,2,FALSE)</f>
        <v>Justin</v>
      </c>
      <c r="H3448" s="6" t="str">
        <f>VLOOKUP(F3448,'Customer Info'!A:C,3,FALSE)</f>
        <v>Hirsh</v>
      </c>
      <c r="I3448" s="6" t="str">
        <f>VLOOKUP(F3448,'Customer Info'!A:E,4,FALSE)</f>
        <v>Home Office</v>
      </c>
      <c r="J3448" s="2">
        <v>1321</v>
      </c>
      <c r="K3448" s="2">
        <v>1211</v>
      </c>
      <c r="L3448" s="2">
        <v>3</v>
      </c>
      <c r="M3448" s="7">
        <f t="shared" si="212"/>
        <v>3633</v>
      </c>
      <c r="N3448" s="7">
        <f t="shared" si="213"/>
        <v>3963</v>
      </c>
      <c r="O3448" s="2">
        <v>21</v>
      </c>
      <c r="P3448" s="8">
        <f t="shared" si="214"/>
        <v>3984</v>
      </c>
      <c r="Q3448" s="8">
        <f t="shared" si="215"/>
        <v>330</v>
      </c>
      <c r="R3448" s="2" t="s">
        <v>28</v>
      </c>
      <c r="S3448" s="24" cm="1">
        <f t="array" ref="S3448">_xlfn.IFS(P3448&lt;5000, P3448*2%,  P3448&lt;25000, P3448*5%, P3448&lt;50000, P3448*7%, P3448&lt;10000, P3448*9%, P3448&lt;250000, P3448*12%, P3448&gt;=250000, P3448*15%)</f>
        <v>79.680000000000007</v>
      </c>
    </row>
    <row r="3449" spans="1:19" x14ac:dyDescent="0.3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>VLOOKUP(F3449,'Customer Info'!A:B,2,FALSE)</f>
        <v>Tracy</v>
      </c>
      <c r="H3449" s="6" t="str">
        <f>VLOOKUP(F3449,'Customer Info'!A:C,3,FALSE)</f>
        <v>Blumstein</v>
      </c>
      <c r="I3449" s="6" t="str">
        <f>VLOOKUP(F3449,'Customer Info'!A:E,4,FALSE)</f>
        <v>Consumer</v>
      </c>
      <c r="J3449" s="2">
        <v>900</v>
      </c>
      <c r="K3449" s="2">
        <v>834</v>
      </c>
      <c r="L3449" s="2">
        <v>3</v>
      </c>
      <c r="M3449" s="7">
        <f t="shared" si="212"/>
        <v>2502</v>
      </c>
      <c r="N3449" s="7">
        <f t="shared" si="213"/>
        <v>2700</v>
      </c>
      <c r="O3449" s="2">
        <v>28</v>
      </c>
      <c r="P3449" s="8">
        <f t="shared" si="214"/>
        <v>2728</v>
      </c>
      <c r="Q3449" s="8">
        <f t="shared" si="215"/>
        <v>198</v>
      </c>
      <c r="R3449" s="2" t="s">
        <v>28</v>
      </c>
      <c r="S3449" s="24" cm="1">
        <f t="array" ref="S3449">_xlfn.IFS(P3449&lt;5000, P3449*2%,  P3449&lt;25000, P3449*5%, P3449&lt;50000, P3449*7%, P3449&lt;10000, P3449*9%, P3449&lt;250000, P3449*12%, P3449&gt;=250000, P3449*15%)</f>
        <v>54.56</v>
      </c>
    </row>
    <row r="3450" spans="1:19" x14ac:dyDescent="0.3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>VLOOKUP(F3450,'Customer Info'!A:B,2,FALSE)</f>
        <v>Ruben</v>
      </c>
      <c r="H3450" s="6" t="str">
        <f>VLOOKUP(F3450,'Customer Info'!A:C,3,FALSE)</f>
        <v>Ausman</v>
      </c>
      <c r="I3450" s="6" t="str">
        <f>VLOOKUP(F3450,'Customer Info'!A:E,4,FALSE)</f>
        <v>Consumer</v>
      </c>
      <c r="J3450" s="2">
        <v>6701</v>
      </c>
      <c r="K3450" s="2">
        <v>6384</v>
      </c>
      <c r="L3450" s="2">
        <v>2</v>
      </c>
      <c r="M3450" s="7">
        <f t="shared" si="212"/>
        <v>12768</v>
      </c>
      <c r="N3450" s="7">
        <f t="shared" si="213"/>
        <v>13402</v>
      </c>
      <c r="O3450" s="2">
        <v>87</v>
      </c>
      <c r="P3450" s="8">
        <f t="shared" si="214"/>
        <v>13489</v>
      </c>
      <c r="Q3450" s="8">
        <f t="shared" si="215"/>
        <v>634</v>
      </c>
      <c r="R3450" s="2" t="s">
        <v>28</v>
      </c>
      <c r="S3450" s="24" cm="1">
        <f t="array" ref="S3450">_xlfn.IFS(P3450&lt;5000, P3450*2%,  P3450&lt;25000, P3450*5%, P3450&lt;50000, P3450*7%, P3450&lt;10000, P3450*9%, P3450&lt;250000, P3450*12%, P3450&gt;=250000, P3450*15%)</f>
        <v>674.45</v>
      </c>
    </row>
    <row r="3451" spans="1:19" x14ac:dyDescent="0.3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>VLOOKUP(F3451,'Customer Info'!A:B,2,FALSE)</f>
        <v>Maribeth</v>
      </c>
      <c r="H3451" s="6" t="str">
        <f>VLOOKUP(F3451,'Customer Info'!A:C,3,FALSE)</f>
        <v>Dona</v>
      </c>
      <c r="I3451" s="6" t="str">
        <f>VLOOKUP(F3451,'Customer Info'!A:E,4,FALSE)</f>
        <v>Corporate</v>
      </c>
      <c r="J3451" s="2">
        <v>3408</v>
      </c>
      <c r="K3451" s="2">
        <v>3215</v>
      </c>
      <c r="L3451" s="2">
        <v>6</v>
      </c>
      <c r="M3451" s="7">
        <f t="shared" si="212"/>
        <v>19290</v>
      </c>
      <c r="N3451" s="7">
        <f t="shared" si="213"/>
        <v>20448</v>
      </c>
      <c r="O3451" s="2">
        <v>20</v>
      </c>
      <c r="P3451" s="8">
        <f t="shared" si="214"/>
        <v>20468</v>
      </c>
      <c r="Q3451" s="8">
        <f t="shared" si="215"/>
        <v>1158</v>
      </c>
      <c r="R3451" s="2" t="s">
        <v>26</v>
      </c>
      <c r="S3451" s="24" cm="1">
        <f t="array" ref="S3451">_xlfn.IFS(P3451&lt;5000, P3451*2%,  P3451&lt;25000, P3451*5%, P3451&lt;50000, P3451*7%, P3451&lt;10000, P3451*9%, P3451&lt;250000, P3451*12%, P3451&gt;=250000, P3451*15%)</f>
        <v>1023.4000000000001</v>
      </c>
    </row>
    <row r="3452" spans="1:19" x14ac:dyDescent="0.3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>VLOOKUP(F3452,'Customer Info'!A:B,2,FALSE)</f>
        <v>Michael</v>
      </c>
      <c r="H3452" s="6" t="str">
        <f>VLOOKUP(F3452,'Customer Info'!A:C,3,FALSE)</f>
        <v>Granlund</v>
      </c>
      <c r="I3452" s="6" t="str">
        <f>VLOOKUP(F3452,'Customer Info'!A:E,4,FALSE)</f>
        <v>Home Office</v>
      </c>
      <c r="J3452" s="2">
        <v>8202</v>
      </c>
      <c r="K3452" s="2">
        <v>7594</v>
      </c>
      <c r="L3452" s="2">
        <v>6</v>
      </c>
      <c r="M3452" s="7">
        <f t="shared" si="212"/>
        <v>45564</v>
      </c>
      <c r="N3452" s="7">
        <f t="shared" si="213"/>
        <v>49212</v>
      </c>
      <c r="O3452" s="2">
        <v>48</v>
      </c>
      <c r="P3452" s="8">
        <f t="shared" si="214"/>
        <v>49260</v>
      </c>
      <c r="Q3452" s="8">
        <f t="shared" si="215"/>
        <v>3648</v>
      </c>
      <c r="R3452" s="2" t="s">
        <v>50</v>
      </c>
      <c r="S3452" s="24" cm="1">
        <f t="array" ref="S3452">_xlfn.IFS(P3452&lt;5000, P3452*2%,  P3452&lt;25000, P3452*5%, P3452&lt;50000, P3452*7%, P3452&lt;10000, P3452*9%, P3452&lt;250000, P3452*12%, P3452&gt;=250000, P3452*15%)</f>
        <v>3448.2000000000003</v>
      </c>
    </row>
    <row r="3453" spans="1:19" x14ac:dyDescent="0.3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>VLOOKUP(F3453,'Customer Info'!A:B,2,FALSE)</f>
        <v>Lisa</v>
      </c>
      <c r="H3453" s="6" t="str">
        <f>VLOOKUP(F3453,'Customer Info'!A:C,3,FALSE)</f>
        <v>Ryan</v>
      </c>
      <c r="I3453" s="6" t="str">
        <f>VLOOKUP(F3453,'Customer Info'!A:E,4,FALSE)</f>
        <v>Corporate</v>
      </c>
      <c r="J3453" s="2">
        <v>199</v>
      </c>
      <c r="K3453" s="2">
        <v>176</v>
      </c>
      <c r="L3453" s="2">
        <v>2</v>
      </c>
      <c r="M3453" s="7">
        <f t="shared" si="212"/>
        <v>352</v>
      </c>
      <c r="N3453" s="7">
        <f t="shared" si="213"/>
        <v>398</v>
      </c>
      <c r="O3453" s="2">
        <v>30</v>
      </c>
      <c r="P3453" s="8">
        <f t="shared" si="214"/>
        <v>428</v>
      </c>
      <c r="Q3453" s="8">
        <f t="shared" si="215"/>
        <v>46</v>
      </c>
      <c r="R3453" s="2" t="s">
        <v>28</v>
      </c>
      <c r="S3453" s="24" cm="1">
        <f t="array" ref="S3453">_xlfn.IFS(P3453&lt;5000, P3453*2%,  P3453&lt;25000, P3453*5%, P3453&lt;50000, P3453*7%, P3453&lt;10000, P3453*9%, P3453&lt;250000, P3453*12%, P3453&gt;=250000, P3453*15%)</f>
        <v>8.56</v>
      </c>
    </row>
    <row r="3454" spans="1:19" x14ac:dyDescent="0.3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>VLOOKUP(F3454,'Customer Info'!A:B,2,FALSE)</f>
        <v>Jesus</v>
      </c>
      <c r="H3454" s="6" t="str">
        <f>VLOOKUP(F3454,'Customer Info'!A:C,3,FALSE)</f>
        <v>Ocampo</v>
      </c>
      <c r="I3454" s="6" t="str">
        <f>VLOOKUP(F3454,'Customer Info'!A:E,4,FALSE)</f>
        <v>Home Office</v>
      </c>
      <c r="J3454" s="2">
        <v>4846</v>
      </c>
      <c r="K3454" s="2">
        <v>4492</v>
      </c>
      <c r="L3454" s="2">
        <v>4</v>
      </c>
      <c r="M3454" s="7">
        <f t="shared" si="212"/>
        <v>17968</v>
      </c>
      <c r="N3454" s="7">
        <f t="shared" si="213"/>
        <v>19384</v>
      </c>
      <c r="O3454" s="2">
        <v>22</v>
      </c>
      <c r="P3454" s="8">
        <f t="shared" si="214"/>
        <v>19406</v>
      </c>
      <c r="Q3454" s="8">
        <f t="shared" si="215"/>
        <v>1416</v>
      </c>
      <c r="R3454" s="2" t="s">
        <v>50</v>
      </c>
      <c r="S3454" s="24" cm="1">
        <f t="array" ref="S3454">_xlfn.IFS(P3454&lt;5000, P3454*2%,  P3454&lt;25000, P3454*5%, P3454&lt;50000, P3454*7%, P3454&lt;10000, P3454*9%, P3454&lt;250000, P3454*12%, P3454&gt;=250000, P3454*15%)</f>
        <v>970.30000000000007</v>
      </c>
    </row>
    <row r="3455" spans="1:19" x14ac:dyDescent="0.3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>VLOOKUP(F3455,'Customer Info'!A:B,2,FALSE)</f>
        <v>Tamara</v>
      </c>
      <c r="H3455" s="6" t="str">
        <f>VLOOKUP(F3455,'Customer Info'!A:C,3,FALSE)</f>
        <v>Chand</v>
      </c>
      <c r="I3455" s="6" t="str">
        <f>VLOOKUP(F3455,'Customer Info'!A:E,4,FALSE)</f>
        <v>Corporate</v>
      </c>
      <c r="J3455" s="2">
        <v>1637</v>
      </c>
      <c r="K3455" s="2">
        <v>1532</v>
      </c>
      <c r="L3455" s="2">
        <v>2</v>
      </c>
      <c r="M3455" s="7">
        <f t="shared" si="212"/>
        <v>3064</v>
      </c>
      <c r="N3455" s="7">
        <f t="shared" si="213"/>
        <v>3274</v>
      </c>
      <c r="O3455" s="2">
        <v>67</v>
      </c>
      <c r="P3455" s="8">
        <f t="shared" si="214"/>
        <v>3341</v>
      </c>
      <c r="Q3455" s="8">
        <f t="shared" si="215"/>
        <v>210</v>
      </c>
      <c r="R3455" s="2" t="s">
        <v>50</v>
      </c>
      <c r="S3455" s="24" cm="1">
        <f t="array" ref="S3455">_xlfn.IFS(P3455&lt;5000, P3455*2%,  P3455&lt;25000, P3455*5%, P3455&lt;50000, P3455*7%, P3455&lt;10000, P3455*9%, P3455&lt;250000, P3455*12%, P3455&gt;=250000, P3455*15%)</f>
        <v>66.820000000000007</v>
      </c>
    </row>
    <row r="3456" spans="1:19" x14ac:dyDescent="0.3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>VLOOKUP(F3456,'Customer Info'!A:B,2,FALSE)</f>
        <v>Laurel</v>
      </c>
      <c r="H3456" s="6" t="str">
        <f>VLOOKUP(F3456,'Customer Info'!A:C,3,FALSE)</f>
        <v>Beltran</v>
      </c>
      <c r="I3456" s="6" t="str">
        <f>VLOOKUP(F3456,'Customer Info'!A:E,4,FALSE)</f>
        <v>Consumer</v>
      </c>
      <c r="J3456" s="2">
        <v>7315</v>
      </c>
      <c r="K3456" s="2">
        <v>6967</v>
      </c>
      <c r="L3456" s="2">
        <v>1</v>
      </c>
      <c r="M3456" s="7">
        <f t="shared" si="212"/>
        <v>6967</v>
      </c>
      <c r="N3456" s="7">
        <f t="shared" si="213"/>
        <v>7315</v>
      </c>
      <c r="O3456" s="2">
        <v>52</v>
      </c>
      <c r="P3456" s="8">
        <f t="shared" si="214"/>
        <v>7367</v>
      </c>
      <c r="Q3456" s="8">
        <f t="shared" si="215"/>
        <v>348</v>
      </c>
      <c r="R3456" s="2" t="s">
        <v>28</v>
      </c>
      <c r="S3456" s="24" cm="1">
        <f t="array" ref="S3456">_xlfn.IFS(P3456&lt;5000, P3456*2%,  P3456&lt;25000, P3456*5%, P3456&lt;50000, P3456*7%, P3456&lt;10000, P3456*9%, P3456&lt;250000, P3456*12%, P3456&gt;=250000, P3456*15%)</f>
        <v>368.35</v>
      </c>
    </row>
    <row r="3457" spans="1:19" x14ac:dyDescent="0.3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>VLOOKUP(F3457,'Customer Info'!A:B,2,FALSE)</f>
        <v>Dorothy</v>
      </c>
      <c r="H3457" s="6" t="str">
        <f>VLOOKUP(F3457,'Customer Info'!A:C,3,FALSE)</f>
        <v>Badders</v>
      </c>
      <c r="I3457" s="6" t="str">
        <f>VLOOKUP(F3457,'Customer Info'!A:E,4,FALSE)</f>
        <v>Corporate</v>
      </c>
      <c r="J3457" s="2">
        <v>5882</v>
      </c>
      <c r="K3457" s="2">
        <v>5713</v>
      </c>
      <c r="L3457" s="2">
        <v>1</v>
      </c>
      <c r="M3457" s="7">
        <f t="shared" si="212"/>
        <v>5713</v>
      </c>
      <c r="N3457" s="7">
        <f t="shared" si="213"/>
        <v>5882</v>
      </c>
      <c r="O3457" s="2">
        <v>33</v>
      </c>
      <c r="P3457" s="8">
        <f t="shared" si="214"/>
        <v>5915</v>
      </c>
      <c r="Q3457" s="8">
        <f t="shared" si="215"/>
        <v>169</v>
      </c>
      <c r="R3457" s="2" t="s">
        <v>26</v>
      </c>
      <c r="S3457" s="24" cm="1">
        <f t="array" ref="S3457">_xlfn.IFS(P3457&lt;5000, P3457*2%,  P3457&lt;25000, P3457*5%, P3457&lt;50000, P3457*7%, P3457&lt;10000, P3457*9%, P3457&lt;250000, P3457*12%, P3457&gt;=250000, P3457*15%)</f>
        <v>295.75</v>
      </c>
    </row>
    <row r="3458" spans="1:19" x14ac:dyDescent="0.3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>VLOOKUP(F3458,'Customer Info'!A:B,2,FALSE)</f>
        <v>Sarah</v>
      </c>
      <c r="H3458" s="6" t="str">
        <f>VLOOKUP(F3458,'Customer Info'!A:C,3,FALSE)</f>
        <v>Foster</v>
      </c>
      <c r="I3458" s="6" t="str">
        <f>VLOOKUP(F3458,'Customer Info'!A:E,4,FALSE)</f>
        <v>Corporate</v>
      </c>
      <c r="J3458" s="2">
        <v>210</v>
      </c>
      <c r="K3458" s="2">
        <v>193</v>
      </c>
      <c r="L3458" s="2">
        <v>10</v>
      </c>
      <c r="M3458" s="7">
        <f t="shared" si="212"/>
        <v>1930</v>
      </c>
      <c r="N3458" s="7">
        <f t="shared" si="213"/>
        <v>2100</v>
      </c>
      <c r="O3458" s="2">
        <v>43</v>
      </c>
      <c r="P3458" s="8">
        <f t="shared" si="214"/>
        <v>2143</v>
      </c>
      <c r="Q3458" s="8">
        <f t="shared" si="215"/>
        <v>170</v>
      </c>
      <c r="R3458" s="2" t="s">
        <v>28</v>
      </c>
      <c r="S3458" s="24" cm="1">
        <f t="array" ref="S3458">_xlfn.IFS(P3458&lt;5000, P3458*2%,  P3458&lt;25000, P3458*5%, P3458&lt;50000, P3458*7%, P3458&lt;10000, P3458*9%, P3458&lt;250000, P3458*12%, P3458&gt;=250000, P3458*15%)</f>
        <v>42.86</v>
      </c>
    </row>
    <row r="3459" spans="1:19" x14ac:dyDescent="0.3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>VLOOKUP(F3459,'Customer Info'!A:B,2,FALSE)</f>
        <v>Kelly</v>
      </c>
      <c r="H3459" s="6" t="str">
        <f>VLOOKUP(F3459,'Customer Info'!A:C,3,FALSE)</f>
        <v>Collister</v>
      </c>
      <c r="I3459" s="6" t="str">
        <f>VLOOKUP(F3459,'Customer Info'!A:E,4,FALSE)</f>
        <v>Corporate</v>
      </c>
      <c r="J3459" s="2">
        <v>59</v>
      </c>
      <c r="K3459" s="2">
        <v>55</v>
      </c>
      <c r="L3459" s="2">
        <v>3</v>
      </c>
      <c r="M3459" s="7">
        <f t="shared" si="212"/>
        <v>165</v>
      </c>
      <c r="N3459" s="7">
        <f t="shared" si="213"/>
        <v>177</v>
      </c>
      <c r="O3459" s="2">
        <v>10</v>
      </c>
      <c r="P3459" s="8">
        <f t="shared" si="214"/>
        <v>187</v>
      </c>
      <c r="Q3459" s="8">
        <f t="shared" si="215"/>
        <v>12</v>
      </c>
      <c r="R3459" s="2" t="s">
        <v>28</v>
      </c>
      <c r="S3459" s="24" cm="1">
        <f t="array" ref="S3459">_xlfn.IFS(P3459&lt;5000, P3459*2%,  P3459&lt;25000, P3459*5%, P3459&lt;50000, P3459*7%, P3459&lt;10000, P3459*9%, P3459&lt;250000, P3459*12%, P3459&gt;=250000, P3459*15%)</f>
        <v>3.74</v>
      </c>
    </row>
    <row r="3460" spans="1:19" x14ac:dyDescent="0.3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>VLOOKUP(F3460,'Customer Info'!A:B,2,FALSE)</f>
        <v>Katrina</v>
      </c>
      <c r="H3460" s="6" t="str">
        <f>VLOOKUP(F3460,'Customer Info'!A:C,3,FALSE)</f>
        <v>Bavinger</v>
      </c>
      <c r="I3460" s="6" t="str">
        <f>VLOOKUP(F3460,'Customer Info'!A:E,4,FALSE)</f>
        <v>Consumer</v>
      </c>
      <c r="J3460" s="2">
        <v>3354</v>
      </c>
      <c r="K3460" s="2">
        <v>3102</v>
      </c>
      <c r="L3460" s="2">
        <v>3</v>
      </c>
      <c r="M3460" s="7">
        <f t="shared" si="212"/>
        <v>9306</v>
      </c>
      <c r="N3460" s="7">
        <f t="shared" si="213"/>
        <v>10062</v>
      </c>
      <c r="O3460" s="2">
        <v>41</v>
      </c>
      <c r="P3460" s="8">
        <f t="shared" si="214"/>
        <v>10103</v>
      </c>
      <c r="Q3460" s="8">
        <f t="shared" si="215"/>
        <v>756</v>
      </c>
      <c r="R3460" s="2" t="s">
        <v>28</v>
      </c>
      <c r="S3460" s="24" cm="1">
        <f t="array" ref="S3460">_xlfn.IFS(P3460&lt;5000, P3460*2%,  P3460&lt;25000, P3460*5%, P3460&lt;50000, P3460*7%, P3460&lt;10000, P3460*9%, P3460&lt;250000, P3460*12%, P3460&gt;=250000, P3460*15%)</f>
        <v>505.15000000000003</v>
      </c>
    </row>
    <row r="3461" spans="1:19" x14ac:dyDescent="0.3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>VLOOKUP(F3461,'Customer Info'!A:B,2,FALSE)</f>
        <v>Carl</v>
      </c>
      <c r="H3461" s="6" t="str">
        <f>VLOOKUP(F3461,'Customer Info'!A:C,3,FALSE)</f>
        <v>Weiss</v>
      </c>
      <c r="I3461" s="6" t="str">
        <f>VLOOKUP(F3461,'Customer Info'!A:E,4,FALSE)</f>
        <v>Corporate</v>
      </c>
      <c r="J3461" s="2">
        <v>101</v>
      </c>
      <c r="K3461" s="2">
        <v>98</v>
      </c>
      <c r="L3461" s="2">
        <v>1</v>
      </c>
      <c r="M3461" s="7">
        <f t="shared" si="212"/>
        <v>98</v>
      </c>
      <c r="N3461" s="7">
        <f t="shared" si="213"/>
        <v>101</v>
      </c>
      <c r="O3461" s="2">
        <v>10</v>
      </c>
      <c r="P3461" s="8">
        <f t="shared" si="214"/>
        <v>111</v>
      </c>
      <c r="Q3461" s="8">
        <f t="shared" si="215"/>
        <v>3</v>
      </c>
      <c r="R3461" s="2" t="s">
        <v>56</v>
      </c>
      <c r="S3461" s="24" cm="1">
        <f t="array" ref="S3461">_xlfn.IFS(P3461&lt;5000, P3461*2%,  P3461&lt;25000, P3461*5%, P3461&lt;50000, P3461*7%, P3461&lt;10000, P3461*9%, P3461&lt;250000, P3461*12%, P3461&gt;=250000, P3461*15%)</f>
        <v>2.2200000000000002</v>
      </c>
    </row>
    <row r="3462" spans="1:19" x14ac:dyDescent="0.3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>VLOOKUP(F3462,'Customer Info'!A:B,2,FALSE)</f>
        <v>Meg</v>
      </c>
      <c r="H3462" s="6" t="str">
        <f>VLOOKUP(F3462,'Customer Info'!A:C,3,FALSE)</f>
        <v>Tillman</v>
      </c>
      <c r="I3462" s="6" t="str">
        <f>VLOOKUP(F3462,'Customer Info'!A:E,4,FALSE)</f>
        <v>Corporate</v>
      </c>
      <c r="J3462" s="2">
        <v>542</v>
      </c>
      <c r="K3462" s="2">
        <v>492</v>
      </c>
      <c r="L3462" s="2">
        <v>3</v>
      </c>
      <c r="M3462" s="7">
        <f t="shared" si="212"/>
        <v>1476</v>
      </c>
      <c r="N3462" s="7">
        <f t="shared" si="213"/>
        <v>1626</v>
      </c>
      <c r="O3462" s="2">
        <v>69</v>
      </c>
      <c r="P3462" s="8">
        <f t="shared" si="214"/>
        <v>1695</v>
      </c>
      <c r="Q3462" s="8">
        <f t="shared" si="215"/>
        <v>150</v>
      </c>
      <c r="R3462" s="2" t="s">
        <v>28</v>
      </c>
      <c r="S3462" s="24" cm="1">
        <f t="array" ref="S3462">_xlfn.IFS(P3462&lt;5000, P3462*2%,  P3462&lt;25000, P3462*5%, P3462&lt;50000, P3462*7%, P3462&lt;10000, P3462*9%, P3462&lt;250000, P3462*12%, P3462&gt;=250000, P3462*15%)</f>
        <v>33.9</v>
      </c>
    </row>
    <row r="3463" spans="1:19" x14ac:dyDescent="0.3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>VLOOKUP(F3463,'Customer Info'!A:B,2,FALSE)</f>
        <v>Robert</v>
      </c>
      <c r="H3463" s="6" t="str">
        <f>VLOOKUP(F3463,'Customer Info'!A:C,3,FALSE)</f>
        <v>Dilbeck</v>
      </c>
      <c r="I3463" s="6" t="str">
        <f>VLOOKUP(F3463,'Customer Info'!A:E,4,FALSE)</f>
        <v>Corporate</v>
      </c>
      <c r="J3463" s="2">
        <v>626</v>
      </c>
      <c r="K3463" s="2">
        <v>559</v>
      </c>
      <c r="L3463" s="2">
        <v>1</v>
      </c>
      <c r="M3463" s="7">
        <f t="shared" si="212"/>
        <v>559</v>
      </c>
      <c r="N3463" s="7">
        <f t="shared" si="213"/>
        <v>626</v>
      </c>
      <c r="O3463" s="2">
        <v>40</v>
      </c>
      <c r="P3463" s="8">
        <f t="shared" si="214"/>
        <v>666</v>
      </c>
      <c r="Q3463" s="8">
        <f t="shared" si="215"/>
        <v>67</v>
      </c>
      <c r="R3463" s="2" t="s">
        <v>26</v>
      </c>
      <c r="S3463" s="24" cm="1">
        <f t="array" ref="S3463">_xlfn.IFS(P3463&lt;5000, P3463*2%,  P3463&lt;25000, P3463*5%, P3463&lt;50000, P3463*7%, P3463&lt;10000, P3463*9%, P3463&lt;250000, P3463*12%, P3463&gt;=250000, P3463*15%)</f>
        <v>13.32</v>
      </c>
    </row>
    <row r="3464" spans="1:19" x14ac:dyDescent="0.3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>VLOOKUP(F3464,'Customer Info'!A:B,2,FALSE)</f>
        <v>Ben</v>
      </c>
      <c r="H3464" s="6" t="str">
        <f>VLOOKUP(F3464,'Customer Info'!A:C,3,FALSE)</f>
        <v>Wallace</v>
      </c>
      <c r="I3464" s="6" t="str">
        <f>VLOOKUP(F3464,'Customer Info'!A:E,4,FALSE)</f>
        <v>Home Office</v>
      </c>
      <c r="J3464" s="2">
        <v>173</v>
      </c>
      <c r="K3464" s="2">
        <v>155</v>
      </c>
      <c r="L3464" s="2">
        <v>9</v>
      </c>
      <c r="M3464" s="7">
        <f t="shared" si="212"/>
        <v>1395</v>
      </c>
      <c r="N3464" s="7">
        <f t="shared" si="213"/>
        <v>1557</v>
      </c>
      <c r="O3464" s="2">
        <v>30</v>
      </c>
      <c r="P3464" s="8">
        <f t="shared" si="214"/>
        <v>1587</v>
      </c>
      <c r="Q3464" s="8">
        <f t="shared" si="215"/>
        <v>162</v>
      </c>
      <c r="R3464" s="2" t="s">
        <v>28</v>
      </c>
      <c r="S3464" s="24" cm="1">
        <f t="array" ref="S3464">_xlfn.IFS(P3464&lt;5000, P3464*2%,  P3464&lt;25000, P3464*5%, P3464&lt;50000, P3464*7%, P3464&lt;10000, P3464*9%, P3464&lt;250000, P3464*12%, P3464&gt;=250000, P3464*15%)</f>
        <v>31.740000000000002</v>
      </c>
    </row>
    <row r="3465" spans="1:19" x14ac:dyDescent="0.3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>VLOOKUP(F3465,'Customer Info'!A:B,2,FALSE)</f>
        <v>Alan</v>
      </c>
      <c r="H3465" s="6" t="str">
        <f>VLOOKUP(F3465,'Customer Info'!A:C,3,FALSE)</f>
        <v>Shonely</v>
      </c>
      <c r="I3465" s="6" t="str">
        <f>VLOOKUP(F3465,'Customer Info'!A:E,4,FALSE)</f>
        <v>Corporate</v>
      </c>
      <c r="J3465" s="2">
        <v>1146</v>
      </c>
      <c r="K3465" s="2">
        <v>1061</v>
      </c>
      <c r="L3465" s="2">
        <v>7</v>
      </c>
      <c r="M3465" s="7">
        <f t="shared" si="212"/>
        <v>7427</v>
      </c>
      <c r="N3465" s="7">
        <f t="shared" si="213"/>
        <v>8022</v>
      </c>
      <c r="O3465" s="2">
        <v>83</v>
      </c>
      <c r="P3465" s="8">
        <f t="shared" si="214"/>
        <v>8105</v>
      </c>
      <c r="Q3465" s="8">
        <f t="shared" si="215"/>
        <v>595</v>
      </c>
      <c r="R3465" s="2" t="s">
        <v>50</v>
      </c>
      <c r="S3465" s="24" cm="1">
        <f t="array" ref="S3465">_xlfn.IFS(P3465&lt;5000, P3465*2%,  P3465&lt;25000, P3465*5%, P3465&lt;50000, P3465*7%, P3465&lt;10000, P3465*9%, P3465&lt;250000, P3465*12%, P3465&gt;=250000, P3465*15%)</f>
        <v>405.25</v>
      </c>
    </row>
    <row r="3466" spans="1:19" x14ac:dyDescent="0.3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>VLOOKUP(F3466,'Customer Info'!A:B,2,FALSE)</f>
        <v>Jill</v>
      </c>
      <c r="H3466" s="6" t="str">
        <f>VLOOKUP(F3466,'Customer Info'!A:C,3,FALSE)</f>
        <v>Fjeld</v>
      </c>
      <c r="I3466" s="6" t="str">
        <f>VLOOKUP(F3466,'Customer Info'!A:E,4,FALSE)</f>
        <v>Consumer</v>
      </c>
      <c r="J3466" s="2">
        <v>1512</v>
      </c>
      <c r="K3466" s="2">
        <v>1497</v>
      </c>
      <c r="L3466" s="2">
        <v>6</v>
      </c>
      <c r="M3466" s="7">
        <f t="shared" si="212"/>
        <v>8982</v>
      </c>
      <c r="N3466" s="7">
        <f t="shared" si="213"/>
        <v>9072</v>
      </c>
      <c r="O3466" s="2">
        <v>84</v>
      </c>
      <c r="P3466" s="8">
        <f t="shared" si="214"/>
        <v>9156</v>
      </c>
      <c r="Q3466" s="8">
        <f t="shared" si="215"/>
        <v>90</v>
      </c>
      <c r="R3466" s="2" t="s">
        <v>28</v>
      </c>
      <c r="S3466" s="24" cm="1">
        <f t="array" ref="S3466">_xlfn.IFS(P3466&lt;5000, P3466*2%,  P3466&lt;25000, P3466*5%, P3466&lt;50000, P3466*7%, P3466&lt;10000, P3466*9%, P3466&lt;250000, P3466*12%, P3466&gt;=250000, P3466*15%)</f>
        <v>457.8</v>
      </c>
    </row>
    <row r="3467" spans="1:19" x14ac:dyDescent="0.3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>VLOOKUP(F3467,'Customer Info'!A:B,2,FALSE)</f>
        <v>Michael</v>
      </c>
      <c r="H3467" s="6" t="str">
        <f>VLOOKUP(F3467,'Customer Info'!A:C,3,FALSE)</f>
        <v>Moore</v>
      </c>
      <c r="I3467" s="6" t="str">
        <f>VLOOKUP(F3467,'Customer Info'!A:E,4,FALSE)</f>
        <v>Consumer</v>
      </c>
      <c r="J3467" s="2">
        <v>151</v>
      </c>
      <c r="K3467" s="2">
        <v>139</v>
      </c>
      <c r="L3467" s="2">
        <v>1</v>
      </c>
      <c r="M3467" s="7">
        <f t="shared" ref="M3467:M3530" si="216">K3467*L3467</f>
        <v>139</v>
      </c>
      <c r="N3467" s="7">
        <f t="shared" ref="N3467:N3530" si="217">J3467*L3467</f>
        <v>151</v>
      </c>
      <c r="O3467" s="2">
        <v>30</v>
      </c>
      <c r="P3467" s="8">
        <f t="shared" ref="P3467:P3530" si="218">N3467+O3467</f>
        <v>181</v>
      </c>
      <c r="Q3467" s="8">
        <f t="shared" ref="Q3467:Q3530" si="219">N3467-M3467</f>
        <v>12</v>
      </c>
      <c r="R3467" s="2" t="s">
        <v>50</v>
      </c>
      <c r="S3467" s="24" cm="1">
        <f t="array" ref="S3467">_xlfn.IFS(P3467&lt;5000, P3467*2%,  P3467&lt;25000, P3467*5%, P3467&lt;50000, P3467*7%, P3467&lt;10000, P3467*9%, P3467&lt;250000, P3467*12%, P3467&gt;=250000, P3467*15%)</f>
        <v>3.62</v>
      </c>
    </row>
    <row r="3468" spans="1:19" x14ac:dyDescent="0.3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>VLOOKUP(F3468,'Customer Info'!A:B,2,FALSE)</f>
        <v>Dianna</v>
      </c>
      <c r="H3468" s="6" t="str">
        <f>VLOOKUP(F3468,'Customer Info'!A:C,3,FALSE)</f>
        <v>Vittorini</v>
      </c>
      <c r="I3468" s="6" t="str">
        <f>VLOOKUP(F3468,'Customer Info'!A:E,4,FALSE)</f>
        <v>Corporate</v>
      </c>
      <c r="J3468" s="2">
        <v>4704</v>
      </c>
      <c r="K3468" s="2">
        <v>4361</v>
      </c>
      <c r="L3468" s="2">
        <v>3</v>
      </c>
      <c r="M3468" s="7">
        <f t="shared" si="216"/>
        <v>13083</v>
      </c>
      <c r="N3468" s="7">
        <f t="shared" si="217"/>
        <v>14112</v>
      </c>
      <c r="O3468" s="2">
        <v>20</v>
      </c>
      <c r="P3468" s="8">
        <f t="shared" si="218"/>
        <v>14132</v>
      </c>
      <c r="Q3468" s="8">
        <f t="shared" si="219"/>
        <v>1029</v>
      </c>
      <c r="R3468" s="2" t="s">
        <v>28</v>
      </c>
      <c r="S3468" s="24" cm="1">
        <f t="array" ref="S3468">_xlfn.IFS(P3468&lt;5000, P3468*2%,  P3468&lt;25000, P3468*5%, P3468&lt;50000, P3468*7%, P3468&lt;10000, P3468*9%, P3468&lt;250000, P3468*12%, P3468&gt;=250000, P3468*15%)</f>
        <v>706.6</v>
      </c>
    </row>
    <row r="3469" spans="1:19" x14ac:dyDescent="0.3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>VLOOKUP(F3469,'Customer Info'!A:B,2,FALSE)</f>
        <v>Candace</v>
      </c>
      <c r="H3469" s="6" t="str">
        <f>VLOOKUP(F3469,'Customer Info'!A:C,3,FALSE)</f>
        <v>McMahon</v>
      </c>
      <c r="I3469" s="6" t="str">
        <f>VLOOKUP(F3469,'Customer Info'!A:E,4,FALSE)</f>
        <v>Consumer</v>
      </c>
      <c r="J3469" s="2">
        <v>1654</v>
      </c>
      <c r="K3469" s="2">
        <v>1577</v>
      </c>
      <c r="L3469" s="2">
        <v>4</v>
      </c>
      <c r="M3469" s="7">
        <f t="shared" si="216"/>
        <v>6308</v>
      </c>
      <c r="N3469" s="7">
        <f t="shared" si="217"/>
        <v>6616</v>
      </c>
      <c r="O3469" s="2">
        <v>98</v>
      </c>
      <c r="P3469" s="8">
        <f t="shared" si="218"/>
        <v>6714</v>
      </c>
      <c r="Q3469" s="8">
        <f t="shared" si="219"/>
        <v>308</v>
      </c>
      <c r="R3469" s="2" t="s">
        <v>26</v>
      </c>
      <c r="S3469" s="24" cm="1">
        <f t="array" ref="S3469">_xlfn.IFS(P3469&lt;5000, P3469*2%,  P3469&lt;25000, P3469*5%, P3469&lt;50000, P3469*7%, P3469&lt;10000, P3469*9%, P3469&lt;250000, P3469*12%, P3469&gt;=250000, P3469*15%)</f>
        <v>335.70000000000005</v>
      </c>
    </row>
    <row r="3470" spans="1:19" x14ac:dyDescent="0.3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>VLOOKUP(F3470,'Customer Info'!A:B,2,FALSE)</f>
        <v>Guy</v>
      </c>
      <c r="H3470" s="6" t="str">
        <f>VLOOKUP(F3470,'Customer Info'!A:C,3,FALSE)</f>
        <v>Phonely</v>
      </c>
      <c r="I3470" s="6" t="str">
        <f>VLOOKUP(F3470,'Customer Info'!A:E,4,FALSE)</f>
        <v>Home Office</v>
      </c>
      <c r="J3470" s="2">
        <v>2310</v>
      </c>
      <c r="K3470" s="2">
        <v>2040</v>
      </c>
      <c r="L3470" s="2">
        <v>1</v>
      </c>
      <c r="M3470" s="7">
        <f t="shared" si="216"/>
        <v>2040</v>
      </c>
      <c r="N3470" s="7">
        <f t="shared" si="217"/>
        <v>2310</v>
      </c>
      <c r="O3470" s="2">
        <v>87</v>
      </c>
      <c r="P3470" s="8">
        <f t="shared" si="218"/>
        <v>2397</v>
      </c>
      <c r="Q3470" s="8">
        <f t="shared" si="219"/>
        <v>270</v>
      </c>
      <c r="R3470" s="2" t="s">
        <v>28</v>
      </c>
      <c r="S3470" s="24" cm="1">
        <f t="array" ref="S3470">_xlfn.IFS(P3470&lt;5000, P3470*2%,  P3470&lt;25000, P3470*5%, P3470&lt;50000, P3470*7%, P3470&lt;10000, P3470*9%, P3470&lt;250000, P3470*12%, P3470&gt;=250000, P3470*15%)</f>
        <v>47.94</v>
      </c>
    </row>
    <row r="3471" spans="1:19" x14ac:dyDescent="0.3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>VLOOKUP(F3471,'Customer Info'!A:B,2,FALSE)</f>
        <v>Eugene</v>
      </c>
      <c r="H3471" s="6" t="str">
        <f>VLOOKUP(F3471,'Customer Info'!A:C,3,FALSE)</f>
        <v>Hildebrand</v>
      </c>
      <c r="I3471" s="6" t="str">
        <f>VLOOKUP(F3471,'Customer Info'!A:E,4,FALSE)</f>
        <v>Corporate</v>
      </c>
      <c r="J3471" s="2">
        <v>7474</v>
      </c>
      <c r="K3471" s="2">
        <v>6858</v>
      </c>
      <c r="L3471" s="2">
        <v>2</v>
      </c>
      <c r="M3471" s="7">
        <f t="shared" si="216"/>
        <v>13716</v>
      </c>
      <c r="N3471" s="7">
        <f t="shared" si="217"/>
        <v>14948</v>
      </c>
      <c r="O3471" s="2">
        <v>84</v>
      </c>
      <c r="P3471" s="8">
        <f t="shared" si="218"/>
        <v>15032</v>
      </c>
      <c r="Q3471" s="8">
        <f t="shared" si="219"/>
        <v>1232</v>
      </c>
      <c r="R3471" s="2" t="s">
        <v>50</v>
      </c>
      <c r="S3471" s="24" cm="1">
        <f t="array" ref="S3471">_xlfn.IFS(P3471&lt;5000, P3471*2%,  P3471&lt;25000, P3471*5%, P3471&lt;50000, P3471*7%, P3471&lt;10000, P3471*9%, P3471&lt;250000, P3471*12%, P3471&gt;=250000, P3471*15%)</f>
        <v>751.6</v>
      </c>
    </row>
    <row r="3472" spans="1:19" x14ac:dyDescent="0.3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>VLOOKUP(F3472,'Customer Info'!A:B,2,FALSE)</f>
        <v>Tom</v>
      </c>
      <c r="H3472" s="6" t="str">
        <f>VLOOKUP(F3472,'Customer Info'!A:C,3,FALSE)</f>
        <v>Stivers</v>
      </c>
      <c r="I3472" s="6" t="str">
        <f>VLOOKUP(F3472,'Customer Info'!A:E,4,FALSE)</f>
        <v>Consumer</v>
      </c>
      <c r="J3472" s="2">
        <v>3017</v>
      </c>
      <c r="K3472" s="2">
        <v>2825</v>
      </c>
      <c r="L3472" s="2">
        <v>5</v>
      </c>
      <c r="M3472" s="7">
        <f t="shared" si="216"/>
        <v>14125</v>
      </c>
      <c r="N3472" s="7">
        <f t="shared" si="217"/>
        <v>15085</v>
      </c>
      <c r="O3472" s="2">
        <v>72</v>
      </c>
      <c r="P3472" s="8">
        <f t="shared" si="218"/>
        <v>15157</v>
      </c>
      <c r="Q3472" s="8">
        <f t="shared" si="219"/>
        <v>960</v>
      </c>
      <c r="R3472" s="2" t="s">
        <v>28</v>
      </c>
      <c r="S3472" s="24" cm="1">
        <f t="array" ref="S3472">_xlfn.IFS(P3472&lt;5000, P3472*2%,  P3472&lt;25000, P3472*5%, P3472&lt;50000, P3472*7%, P3472&lt;10000, P3472*9%, P3472&lt;250000, P3472*12%, P3472&gt;=250000, P3472*15%)</f>
        <v>757.85</v>
      </c>
    </row>
    <row r="3473" spans="1:19" x14ac:dyDescent="0.3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>VLOOKUP(F3473,'Customer Info'!A:B,2,FALSE)</f>
        <v>Harry</v>
      </c>
      <c r="H3473" s="6" t="str">
        <f>VLOOKUP(F3473,'Customer Info'!A:C,3,FALSE)</f>
        <v>Marie</v>
      </c>
      <c r="I3473" s="6" t="str">
        <f>VLOOKUP(F3473,'Customer Info'!A:E,4,FALSE)</f>
        <v>Consumer</v>
      </c>
      <c r="J3473" s="2">
        <v>173</v>
      </c>
      <c r="K3473" s="2">
        <v>155</v>
      </c>
      <c r="L3473" s="2">
        <v>2</v>
      </c>
      <c r="M3473" s="7">
        <f t="shared" si="216"/>
        <v>310</v>
      </c>
      <c r="N3473" s="7">
        <f t="shared" si="217"/>
        <v>346</v>
      </c>
      <c r="O3473" s="2">
        <v>30</v>
      </c>
      <c r="P3473" s="8">
        <f t="shared" si="218"/>
        <v>376</v>
      </c>
      <c r="Q3473" s="8">
        <f t="shared" si="219"/>
        <v>36</v>
      </c>
      <c r="R3473" s="2" t="s">
        <v>28</v>
      </c>
      <c r="S3473" s="24" cm="1">
        <f t="array" ref="S3473">_xlfn.IFS(P3473&lt;5000, P3473*2%,  P3473&lt;25000, P3473*5%, P3473&lt;50000, P3473*7%, P3473&lt;10000, P3473*9%, P3473&lt;250000, P3473*12%, P3473&gt;=250000, P3473*15%)</f>
        <v>7.5200000000000005</v>
      </c>
    </row>
    <row r="3474" spans="1:19" x14ac:dyDescent="0.3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>VLOOKUP(F3474,'Customer Info'!A:B,2,FALSE)</f>
        <v>Michelle</v>
      </c>
      <c r="H3474" s="6" t="str">
        <f>VLOOKUP(F3474,'Customer Info'!A:C,3,FALSE)</f>
        <v>Arnett</v>
      </c>
      <c r="I3474" s="6" t="str">
        <f>VLOOKUP(F3474,'Customer Info'!A:E,4,FALSE)</f>
        <v>Corporate</v>
      </c>
      <c r="J3474" s="2">
        <v>1453</v>
      </c>
      <c r="K3474" s="2">
        <v>1411</v>
      </c>
      <c r="L3474" s="2">
        <v>2</v>
      </c>
      <c r="M3474" s="7">
        <f t="shared" si="216"/>
        <v>2822</v>
      </c>
      <c r="N3474" s="7">
        <f t="shared" si="217"/>
        <v>2906</v>
      </c>
      <c r="O3474" s="2">
        <v>89</v>
      </c>
      <c r="P3474" s="8">
        <f t="shared" si="218"/>
        <v>2995</v>
      </c>
      <c r="Q3474" s="8">
        <f t="shared" si="219"/>
        <v>84</v>
      </c>
      <c r="R3474" s="2" t="s">
        <v>28</v>
      </c>
      <c r="S3474" s="24" cm="1">
        <f t="array" ref="S3474">_xlfn.IFS(P3474&lt;5000, P3474*2%,  P3474&lt;25000, P3474*5%, P3474&lt;50000, P3474*7%, P3474&lt;10000, P3474*9%, P3474&lt;250000, P3474*12%, P3474&gt;=250000, P3474*15%)</f>
        <v>59.9</v>
      </c>
    </row>
    <row r="3475" spans="1:19" x14ac:dyDescent="0.3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>VLOOKUP(F3475,'Customer Info'!A:B,2,FALSE)</f>
        <v>Marina</v>
      </c>
      <c r="H3475" s="6" t="str">
        <f>VLOOKUP(F3475,'Customer Info'!A:C,3,FALSE)</f>
        <v>Lichtenstein</v>
      </c>
      <c r="I3475" s="6" t="str">
        <f>VLOOKUP(F3475,'Customer Info'!A:E,4,FALSE)</f>
        <v>Home Office</v>
      </c>
      <c r="J3475" s="2">
        <v>61</v>
      </c>
      <c r="K3475" s="2">
        <v>56</v>
      </c>
      <c r="L3475" s="2">
        <v>1</v>
      </c>
      <c r="M3475" s="7">
        <f t="shared" si="216"/>
        <v>56</v>
      </c>
      <c r="N3475" s="7">
        <f t="shared" si="217"/>
        <v>61</v>
      </c>
      <c r="O3475" s="2">
        <v>10</v>
      </c>
      <c r="P3475" s="8">
        <f t="shared" si="218"/>
        <v>71</v>
      </c>
      <c r="Q3475" s="8">
        <f t="shared" si="219"/>
        <v>5</v>
      </c>
      <c r="R3475" s="2" t="s">
        <v>50</v>
      </c>
      <c r="S3475" s="24" cm="1">
        <f t="array" ref="S3475">_xlfn.IFS(P3475&lt;5000, P3475*2%,  P3475&lt;25000, P3475*5%, P3475&lt;50000, P3475*7%, P3475&lt;10000, P3475*9%, P3475&lt;250000, P3475*12%, P3475&gt;=250000, P3475*15%)</f>
        <v>1.42</v>
      </c>
    </row>
    <row r="3476" spans="1:19" x14ac:dyDescent="0.3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>VLOOKUP(F3476,'Customer Info'!A:B,2,FALSE)</f>
        <v>Jeremy</v>
      </c>
      <c r="H3476" s="6" t="str">
        <f>VLOOKUP(F3476,'Customer Info'!A:C,3,FALSE)</f>
        <v>Ellison</v>
      </c>
      <c r="I3476" s="6" t="str">
        <f>VLOOKUP(F3476,'Customer Info'!A:E,4,FALSE)</f>
        <v>Corporate</v>
      </c>
      <c r="J3476" s="2">
        <v>169</v>
      </c>
      <c r="K3476" s="2">
        <v>154</v>
      </c>
      <c r="L3476" s="2">
        <v>1</v>
      </c>
      <c r="M3476" s="7">
        <f t="shared" si="216"/>
        <v>154</v>
      </c>
      <c r="N3476" s="7">
        <f t="shared" si="217"/>
        <v>169</v>
      </c>
      <c r="O3476" s="2">
        <v>30</v>
      </c>
      <c r="P3476" s="8">
        <f t="shared" si="218"/>
        <v>199</v>
      </c>
      <c r="Q3476" s="8">
        <f t="shared" si="219"/>
        <v>15</v>
      </c>
      <c r="R3476" s="2" t="s">
        <v>28</v>
      </c>
      <c r="S3476" s="24" cm="1">
        <f t="array" ref="S3476">_xlfn.IFS(P3476&lt;5000, P3476*2%,  P3476&lt;25000, P3476*5%, P3476&lt;50000, P3476*7%, P3476&lt;10000, P3476*9%, P3476&lt;250000, P3476*12%, P3476&gt;=250000, P3476*15%)</f>
        <v>3.98</v>
      </c>
    </row>
    <row r="3477" spans="1:19" x14ac:dyDescent="0.3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>VLOOKUP(F3477,'Customer Info'!A:B,2,FALSE)</f>
        <v>Rachel</v>
      </c>
      <c r="H3477" s="6" t="str">
        <f>VLOOKUP(F3477,'Customer Info'!A:C,3,FALSE)</f>
        <v>Payne</v>
      </c>
      <c r="I3477" s="6" t="str">
        <f>VLOOKUP(F3477,'Customer Info'!A:E,4,FALSE)</f>
        <v>Corporate</v>
      </c>
      <c r="J3477" s="2">
        <v>2526</v>
      </c>
      <c r="K3477" s="2">
        <v>2408</v>
      </c>
      <c r="L3477" s="2">
        <v>6</v>
      </c>
      <c r="M3477" s="7">
        <f t="shared" si="216"/>
        <v>14448</v>
      </c>
      <c r="N3477" s="7">
        <f t="shared" si="217"/>
        <v>15156</v>
      </c>
      <c r="O3477" s="2">
        <v>24</v>
      </c>
      <c r="P3477" s="8">
        <f t="shared" si="218"/>
        <v>15180</v>
      </c>
      <c r="Q3477" s="8">
        <f t="shared" si="219"/>
        <v>708</v>
      </c>
      <c r="R3477" s="2" t="s">
        <v>28</v>
      </c>
      <c r="S3477" s="24" cm="1">
        <f t="array" ref="S3477">_xlfn.IFS(P3477&lt;5000, P3477*2%,  P3477&lt;25000, P3477*5%, P3477&lt;50000, P3477*7%, P3477&lt;10000, P3477*9%, P3477&lt;250000, P3477*12%, P3477&gt;=250000, P3477*15%)</f>
        <v>759</v>
      </c>
    </row>
    <row r="3478" spans="1:19" x14ac:dyDescent="0.3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>VLOOKUP(F3478,'Customer Info'!A:B,2,FALSE)</f>
        <v>Hilary</v>
      </c>
      <c r="H3478" s="6" t="str">
        <f>VLOOKUP(F3478,'Customer Info'!A:C,3,FALSE)</f>
        <v>Holden</v>
      </c>
      <c r="I3478" s="6" t="str">
        <f>VLOOKUP(F3478,'Customer Info'!A:E,4,FALSE)</f>
        <v>Corporate</v>
      </c>
      <c r="J3478" s="2">
        <v>474</v>
      </c>
      <c r="K3478" s="2">
        <v>443</v>
      </c>
      <c r="L3478" s="2">
        <v>2</v>
      </c>
      <c r="M3478" s="7">
        <f t="shared" si="216"/>
        <v>886</v>
      </c>
      <c r="N3478" s="7">
        <f t="shared" si="217"/>
        <v>948</v>
      </c>
      <c r="O3478" s="2">
        <v>38</v>
      </c>
      <c r="P3478" s="8">
        <f t="shared" si="218"/>
        <v>986</v>
      </c>
      <c r="Q3478" s="8">
        <f t="shared" si="219"/>
        <v>62</v>
      </c>
      <c r="R3478" s="2" t="s">
        <v>28</v>
      </c>
      <c r="S3478" s="24" cm="1">
        <f t="array" ref="S3478">_xlfn.IFS(P3478&lt;5000, P3478*2%,  P3478&lt;25000, P3478*5%, P3478&lt;50000, P3478*7%, P3478&lt;10000, P3478*9%, P3478&lt;250000, P3478*12%, P3478&gt;=250000, P3478*15%)</f>
        <v>19.72</v>
      </c>
    </row>
    <row r="3479" spans="1:19" x14ac:dyDescent="0.3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>VLOOKUP(F3479,'Customer Info'!A:B,2,FALSE)</f>
        <v>Harold</v>
      </c>
      <c r="H3479" s="6" t="str">
        <f>VLOOKUP(F3479,'Customer Info'!A:C,3,FALSE)</f>
        <v>Engle</v>
      </c>
      <c r="I3479" s="6" t="str">
        <f>VLOOKUP(F3479,'Customer Info'!A:E,4,FALSE)</f>
        <v>Home Office</v>
      </c>
      <c r="J3479" s="2">
        <v>1605</v>
      </c>
      <c r="K3479" s="2">
        <v>1487</v>
      </c>
      <c r="L3479" s="2">
        <v>2</v>
      </c>
      <c r="M3479" s="7">
        <f t="shared" si="216"/>
        <v>2974</v>
      </c>
      <c r="N3479" s="7">
        <f t="shared" si="217"/>
        <v>3210</v>
      </c>
      <c r="O3479" s="2">
        <v>68</v>
      </c>
      <c r="P3479" s="8">
        <f t="shared" si="218"/>
        <v>3278</v>
      </c>
      <c r="Q3479" s="8">
        <f t="shared" si="219"/>
        <v>236</v>
      </c>
      <c r="R3479" s="2" t="s">
        <v>28</v>
      </c>
      <c r="S3479" s="24" cm="1">
        <f t="array" ref="S3479">_xlfn.IFS(P3479&lt;5000, P3479*2%,  P3479&lt;25000, P3479*5%, P3479&lt;50000, P3479*7%, P3479&lt;10000, P3479*9%, P3479&lt;250000, P3479*12%, P3479&gt;=250000, P3479*15%)</f>
        <v>65.56</v>
      </c>
    </row>
    <row r="3480" spans="1:19" x14ac:dyDescent="0.3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>VLOOKUP(F3480,'Customer Info'!A:B,2,FALSE)</f>
        <v>Patrick</v>
      </c>
      <c r="H3480" s="6" t="str">
        <f>VLOOKUP(F3480,'Customer Info'!A:C,3,FALSE)</f>
        <v>Bzostek</v>
      </c>
      <c r="I3480" s="6" t="str">
        <f>VLOOKUP(F3480,'Customer Info'!A:E,4,FALSE)</f>
        <v>Corporate</v>
      </c>
      <c r="J3480" s="2">
        <v>1071</v>
      </c>
      <c r="K3480" s="2">
        <v>1010</v>
      </c>
      <c r="L3480" s="2">
        <v>2</v>
      </c>
      <c r="M3480" s="7">
        <f t="shared" si="216"/>
        <v>2020</v>
      </c>
      <c r="N3480" s="7">
        <f t="shared" si="217"/>
        <v>2142</v>
      </c>
      <c r="O3480" s="2">
        <v>56</v>
      </c>
      <c r="P3480" s="8">
        <f t="shared" si="218"/>
        <v>2198</v>
      </c>
      <c r="Q3480" s="8">
        <f t="shared" si="219"/>
        <v>122</v>
      </c>
      <c r="R3480" s="2" t="s">
        <v>50</v>
      </c>
      <c r="S3480" s="24" cm="1">
        <f t="array" ref="S3480">_xlfn.IFS(P3480&lt;5000, P3480*2%,  P3480&lt;25000, P3480*5%, P3480&lt;50000, P3480*7%, P3480&lt;10000, P3480*9%, P3480&lt;250000, P3480*12%, P3480&gt;=250000, P3480*15%)</f>
        <v>43.96</v>
      </c>
    </row>
    <row r="3481" spans="1:19" x14ac:dyDescent="0.3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>VLOOKUP(F3481,'Customer Info'!A:B,2,FALSE)</f>
        <v>Ryan</v>
      </c>
      <c r="H3481" s="6" t="str">
        <f>VLOOKUP(F3481,'Customer Info'!A:C,3,FALSE)</f>
        <v>Crowe</v>
      </c>
      <c r="I3481" s="6" t="str">
        <f>VLOOKUP(F3481,'Customer Info'!A:E,4,FALSE)</f>
        <v>Corporate</v>
      </c>
      <c r="J3481" s="2">
        <v>1997</v>
      </c>
      <c r="K3481" s="2">
        <v>1816</v>
      </c>
      <c r="L3481" s="2">
        <v>2</v>
      </c>
      <c r="M3481" s="7">
        <f t="shared" si="216"/>
        <v>3632</v>
      </c>
      <c r="N3481" s="7">
        <f t="shared" si="217"/>
        <v>3994</v>
      </c>
      <c r="O3481" s="2">
        <v>93</v>
      </c>
      <c r="P3481" s="8">
        <f t="shared" si="218"/>
        <v>4087</v>
      </c>
      <c r="Q3481" s="8">
        <f t="shared" si="219"/>
        <v>362</v>
      </c>
      <c r="R3481" s="2" t="s">
        <v>50</v>
      </c>
      <c r="S3481" s="24" cm="1">
        <f t="array" ref="S3481">_xlfn.IFS(P3481&lt;5000, P3481*2%,  P3481&lt;25000, P3481*5%, P3481&lt;50000, P3481*7%, P3481&lt;10000, P3481*9%, P3481&lt;250000, P3481*12%, P3481&gt;=250000, P3481*15%)</f>
        <v>81.739999999999995</v>
      </c>
    </row>
    <row r="3482" spans="1:19" x14ac:dyDescent="0.3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>VLOOKUP(F3482,'Customer Info'!A:B,2,FALSE)</f>
        <v>Anemone</v>
      </c>
      <c r="H3482" s="6" t="str">
        <f>VLOOKUP(F3482,'Customer Info'!A:C,3,FALSE)</f>
        <v>Ratner</v>
      </c>
      <c r="I3482" s="6" t="str">
        <f>VLOOKUP(F3482,'Customer Info'!A:E,4,FALSE)</f>
        <v>Consumer</v>
      </c>
      <c r="J3482" s="2">
        <v>474</v>
      </c>
      <c r="K3482" s="2">
        <v>443</v>
      </c>
      <c r="L3482" s="2">
        <v>1</v>
      </c>
      <c r="M3482" s="7">
        <f t="shared" si="216"/>
        <v>443</v>
      </c>
      <c r="N3482" s="7">
        <f t="shared" si="217"/>
        <v>474</v>
      </c>
      <c r="O3482" s="2">
        <v>37</v>
      </c>
      <c r="P3482" s="8">
        <f t="shared" si="218"/>
        <v>511</v>
      </c>
      <c r="Q3482" s="8">
        <f t="shared" si="219"/>
        <v>31</v>
      </c>
      <c r="R3482" s="2" t="s">
        <v>28</v>
      </c>
      <c r="S3482" s="24" cm="1">
        <f t="array" ref="S3482">_xlfn.IFS(P3482&lt;5000, P3482*2%,  P3482&lt;25000, P3482*5%, P3482&lt;50000, P3482*7%, P3482&lt;10000, P3482*9%, P3482&lt;250000, P3482*12%, P3482&gt;=250000, P3482*15%)</f>
        <v>10.220000000000001</v>
      </c>
    </row>
    <row r="3483" spans="1:19" x14ac:dyDescent="0.3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>VLOOKUP(F3483,'Customer Info'!A:B,2,FALSE)</f>
        <v>Christopher</v>
      </c>
      <c r="H3483" s="6" t="str">
        <f>VLOOKUP(F3483,'Customer Info'!A:C,3,FALSE)</f>
        <v>Martinez</v>
      </c>
      <c r="I3483" s="6" t="str">
        <f>VLOOKUP(F3483,'Customer Info'!A:E,4,FALSE)</f>
        <v>Corporate</v>
      </c>
      <c r="J3483" s="2">
        <v>526</v>
      </c>
      <c r="K3483" s="2">
        <v>487</v>
      </c>
      <c r="L3483" s="2">
        <v>2</v>
      </c>
      <c r="M3483" s="7">
        <f t="shared" si="216"/>
        <v>974</v>
      </c>
      <c r="N3483" s="7">
        <f t="shared" si="217"/>
        <v>1052</v>
      </c>
      <c r="O3483" s="2">
        <v>60</v>
      </c>
      <c r="P3483" s="8">
        <f t="shared" si="218"/>
        <v>1112</v>
      </c>
      <c r="Q3483" s="8">
        <f t="shared" si="219"/>
        <v>78</v>
      </c>
      <c r="R3483" s="2" t="s">
        <v>50</v>
      </c>
      <c r="S3483" s="24" cm="1">
        <f t="array" ref="S3483">_xlfn.IFS(P3483&lt;5000, P3483*2%,  P3483&lt;25000, P3483*5%, P3483&lt;50000, P3483*7%, P3483&lt;10000, P3483*9%, P3483&lt;250000, P3483*12%, P3483&gt;=250000, P3483*15%)</f>
        <v>22.240000000000002</v>
      </c>
    </row>
    <row r="3484" spans="1:19" x14ac:dyDescent="0.3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>VLOOKUP(F3484,'Customer Info'!A:B,2,FALSE)</f>
        <v>Denise</v>
      </c>
      <c r="H3484" s="6" t="str">
        <f>VLOOKUP(F3484,'Customer Info'!A:C,3,FALSE)</f>
        <v>Leinenbach</v>
      </c>
      <c r="I3484" s="6" t="str">
        <f>VLOOKUP(F3484,'Customer Info'!A:E,4,FALSE)</f>
        <v>Consumer</v>
      </c>
      <c r="J3484" s="2">
        <v>681</v>
      </c>
      <c r="K3484" s="2">
        <v>642</v>
      </c>
      <c r="L3484" s="2">
        <v>7</v>
      </c>
      <c r="M3484" s="7">
        <f t="shared" si="216"/>
        <v>4494</v>
      </c>
      <c r="N3484" s="7">
        <f t="shared" si="217"/>
        <v>4767</v>
      </c>
      <c r="O3484" s="2">
        <v>43</v>
      </c>
      <c r="P3484" s="8">
        <f t="shared" si="218"/>
        <v>4810</v>
      </c>
      <c r="Q3484" s="8">
        <f t="shared" si="219"/>
        <v>273</v>
      </c>
      <c r="R3484" s="2" t="s">
        <v>28</v>
      </c>
      <c r="S3484" s="24" cm="1">
        <f t="array" ref="S3484">_xlfn.IFS(P3484&lt;5000, P3484*2%,  P3484&lt;25000, P3484*5%, P3484&lt;50000, P3484*7%, P3484&lt;10000, P3484*9%, P3484&lt;250000, P3484*12%, P3484&gt;=250000, P3484*15%)</f>
        <v>96.2</v>
      </c>
    </row>
    <row r="3485" spans="1:19" x14ac:dyDescent="0.3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>VLOOKUP(F3485,'Customer Info'!A:B,2,FALSE)</f>
        <v>Brendan</v>
      </c>
      <c r="H3485" s="6" t="str">
        <f>VLOOKUP(F3485,'Customer Info'!A:C,3,FALSE)</f>
        <v>Murry</v>
      </c>
      <c r="I3485" s="6" t="str">
        <f>VLOOKUP(F3485,'Customer Info'!A:E,4,FALSE)</f>
        <v>Home Office</v>
      </c>
      <c r="J3485" s="2">
        <v>393</v>
      </c>
      <c r="K3485" s="2">
        <v>374</v>
      </c>
      <c r="L3485" s="2">
        <v>10</v>
      </c>
      <c r="M3485" s="7">
        <f t="shared" si="216"/>
        <v>3740</v>
      </c>
      <c r="N3485" s="7">
        <f t="shared" si="217"/>
        <v>3930</v>
      </c>
      <c r="O3485" s="2">
        <v>100</v>
      </c>
      <c r="P3485" s="8">
        <f t="shared" si="218"/>
        <v>4030</v>
      </c>
      <c r="Q3485" s="8">
        <f t="shared" si="219"/>
        <v>190</v>
      </c>
      <c r="R3485" s="2" t="s">
        <v>50</v>
      </c>
      <c r="S3485" s="24" cm="1">
        <f t="array" ref="S3485">_xlfn.IFS(P3485&lt;5000, P3485*2%,  P3485&lt;25000, P3485*5%, P3485&lt;50000, P3485*7%, P3485&lt;10000, P3485*9%, P3485&lt;250000, P3485*12%, P3485&gt;=250000, P3485*15%)</f>
        <v>80.600000000000009</v>
      </c>
    </row>
    <row r="3486" spans="1:19" x14ac:dyDescent="0.3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>VLOOKUP(F3486,'Customer Info'!A:B,2,FALSE)</f>
        <v>Darren</v>
      </c>
      <c r="H3486" s="6" t="str">
        <f>VLOOKUP(F3486,'Customer Info'!A:C,3,FALSE)</f>
        <v>Budd</v>
      </c>
      <c r="I3486" s="6" t="str">
        <f>VLOOKUP(F3486,'Customer Info'!A:E,4,FALSE)</f>
        <v>Consumer</v>
      </c>
      <c r="J3486" s="2">
        <v>128</v>
      </c>
      <c r="K3486" s="2">
        <v>115</v>
      </c>
      <c r="L3486" s="2">
        <v>6</v>
      </c>
      <c r="M3486" s="7">
        <f t="shared" si="216"/>
        <v>690</v>
      </c>
      <c r="N3486" s="7">
        <f t="shared" si="217"/>
        <v>768</v>
      </c>
      <c r="O3486" s="2">
        <v>30</v>
      </c>
      <c r="P3486" s="8">
        <f t="shared" si="218"/>
        <v>798</v>
      </c>
      <c r="Q3486" s="8">
        <f t="shared" si="219"/>
        <v>78</v>
      </c>
      <c r="R3486" s="2" t="s">
        <v>50</v>
      </c>
      <c r="S3486" s="24" cm="1">
        <f t="array" ref="S3486">_xlfn.IFS(P3486&lt;5000, P3486*2%,  P3486&lt;25000, P3486*5%, P3486&lt;50000, P3486*7%, P3486&lt;10000, P3486*9%, P3486&lt;250000, P3486*12%, P3486&gt;=250000, P3486*15%)</f>
        <v>15.96</v>
      </c>
    </row>
    <row r="3487" spans="1:19" x14ac:dyDescent="0.3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>VLOOKUP(F3487,'Customer Info'!A:B,2,FALSE)</f>
        <v>Craig</v>
      </c>
      <c r="H3487" s="6" t="str">
        <f>VLOOKUP(F3487,'Customer Info'!A:C,3,FALSE)</f>
        <v>Leslie</v>
      </c>
      <c r="I3487" s="6" t="str">
        <f>VLOOKUP(F3487,'Customer Info'!A:E,4,FALSE)</f>
        <v>Consumer</v>
      </c>
      <c r="J3487" s="2">
        <v>1518</v>
      </c>
      <c r="K3487" s="2">
        <v>1392</v>
      </c>
      <c r="L3487" s="2">
        <v>3</v>
      </c>
      <c r="M3487" s="7">
        <f t="shared" si="216"/>
        <v>4176</v>
      </c>
      <c r="N3487" s="7">
        <f t="shared" si="217"/>
        <v>4554</v>
      </c>
      <c r="O3487" s="2">
        <v>35</v>
      </c>
      <c r="P3487" s="8">
        <f t="shared" si="218"/>
        <v>4589</v>
      </c>
      <c r="Q3487" s="8">
        <f t="shared" si="219"/>
        <v>378</v>
      </c>
      <c r="R3487" s="2" t="s">
        <v>26</v>
      </c>
      <c r="S3487" s="24" cm="1">
        <f t="array" ref="S3487">_xlfn.IFS(P3487&lt;5000, P3487*2%,  P3487&lt;25000, P3487*5%, P3487&lt;50000, P3487*7%, P3487&lt;10000, P3487*9%, P3487&lt;250000, P3487*12%, P3487&gt;=250000, P3487*15%)</f>
        <v>91.78</v>
      </c>
    </row>
    <row r="3488" spans="1:19" x14ac:dyDescent="0.3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>VLOOKUP(F3488,'Customer Info'!A:B,2,FALSE)</f>
        <v>Nicole</v>
      </c>
      <c r="H3488" s="6" t="str">
        <f>VLOOKUP(F3488,'Customer Info'!A:C,3,FALSE)</f>
        <v>Fjeld</v>
      </c>
      <c r="I3488" s="6" t="str">
        <f>VLOOKUP(F3488,'Customer Info'!A:E,4,FALSE)</f>
        <v>Consumer</v>
      </c>
      <c r="J3488" s="2">
        <v>9306</v>
      </c>
      <c r="K3488" s="2">
        <v>8461</v>
      </c>
      <c r="L3488" s="2">
        <v>6</v>
      </c>
      <c r="M3488" s="7">
        <f t="shared" si="216"/>
        <v>50766</v>
      </c>
      <c r="N3488" s="7">
        <f t="shared" si="217"/>
        <v>55836</v>
      </c>
      <c r="O3488" s="2">
        <v>70</v>
      </c>
      <c r="P3488" s="8">
        <f t="shared" si="218"/>
        <v>55906</v>
      </c>
      <c r="Q3488" s="8">
        <f t="shared" si="219"/>
        <v>5070</v>
      </c>
      <c r="R3488" s="2" t="s">
        <v>28</v>
      </c>
      <c r="S3488" s="24" cm="1">
        <f t="array" ref="S3488">_xlfn.IFS(P3488&lt;5000, P3488*2%,  P3488&lt;25000, P3488*5%, P3488&lt;50000, P3488*7%, P3488&lt;10000, P3488*9%, P3488&lt;250000, P3488*12%, P3488&gt;=250000, P3488*15%)</f>
        <v>6708.7199999999993</v>
      </c>
    </row>
    <row r="3489" spans="1:19" x14ac:dyDescent="0.3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>VLOOKUP(F3489,'Customer Info'!A:B,2,FALSE)</f>
        <v>Roland</v>
      </c>
      <c r="H3489" s="6" t="str">
        <f>VLOOKUP(F3489,'Customer Info'!A:C,3,FALSE)</f>
        <v>Fjeld</v>
      </c>
      <c r="I3489" s="6" t="str">
        <f>VLOOKUP(F3489,'Customer Info'!A:E,4,FALSE)</f>
        <v>Home Office</v>
      </c>
      <c r="J3489" s="2">
        <v>765</v>
      </c>
      <c r="K3489" s="2">
        <v>701</v>
      </c>
      <c r="L3489" s="2">
        <v>1</v>
      </c>
      <c r="M3489" s="7">
        <f t="shared" si="216"/>
        <v>701</v>
      </c>
      <c r="N3489" s="7">
        <f t="shared" si="217"/>
        <v>765</v>
      </c>
      <c r="O3489" s="2">
        <v>85</v>
      </c>
      <c r="P3489" s="8">
        <f t="shared" si="218"/>
        <v>850</v>
      </c>
      <c r="Q3489" s="8">
        <f t="shared" si="219"/>
        <v>64</v>
      </c>
      <c r="R3489" s="2" t="s">
        <v>50</v>
      </c>
      <c r="S3489" s="24" cm="1">
        <f t="array" ref="S3489">_xlfn.IFS(P3489&lt;5000, P3489*2%,  P3489&lt;25000, P3489*5%, P3489&lt;50000, P3489*7%, P3489&lt;10000, P3489*9%, P3489&lt;250000, P3489*12%, P3489&gt;=250000, P3489*15%)</f>
        <v>17</v>
      </c>
    </row>
    <row r="3490" spans="1:19" x14ac:dyDescent="0.3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>VLOOKUP(F3490,'Customer Info'!A:B,2,FALSE)</f>
        <v>Jesus</v>
      </c>
      <c r="H3490" s="6" t="str">
        <f>VLOOKUP(F3490,'Customer Info'!A:C,3,FALSE)</f>
        <v>Ocampo</v>
      </c>
      <c r="I3490" s="6" t="str">
        <f>VLOOKUP(F3490,'Customer Info'!A:E,4,FALSE)</f>
        <v>Home Office</v>
      </c>
      <c r="J3490" s="2">
        <v>2017</v>
      </c>
      <c r="K3490" s="2">
        <v>1834</v>
      </c>
      <c r="L3490" s="2">
        <v>2</v>
      </c>
      <c r="M3490" s="7">
        <f t="shared" si="216"/>
        <v>3668</v>
      </c>
      <c r="N3490" s="7">
        <f t="shared" si="217"/>
        <v>4034</v>
      </c>
      <c r="O3490" s="2">
        <v>53</v>
      </c>
      <c r="P3490" s="8">
        <f t="shared" si="218"/>
        <v>4087</v>
      </c>
      <c r="Q3490" s="8">
        <f t="shared" si="219"/>
        <v>366</v>
      </c>
      <c r="R3490" s="2" t="s">
        <v>28</v>
      </c>
      <c r="S3490" s="24" cm="1">
        <f t="array" ref="S3490">_xlfn.IFS(P3490&lt;5000, P3490*2%,  P3490&lt;25000, P3490*5%, P3490&lt;50000, P3490*7%, P3490&lt;10000, P3490*9%, P3490&lt;250000, P3490*12%, P3490&gt;=250000, P3490*15%)</f>
        <v>81.739999999999995</v>
      </c>
    </row>
    <row r="3491" spans="1:19" x14ac:dyDescent="0.3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>VLOOKUP(F3491,'Customer Info'!A:B,2,FALSE)</f>
        <v>Cynthia</v>
      </c>
      <c r="H3491" s="6" t="str">
        <f>VLOOKUP(F3491,'Customer Info'!A:C,3,FALSE)</f>
        <v>Delaney</v>
      </c>
      <c r="I3491" s="6" t="str">
        <f>VLOOKUP(F3491,'Customer Info'!A:E,4,FALSE)</f>
        <v>Home Office</v>
      </c>
      <c r="J3491" s="2">
        <v>1615</v>
      </c>
      <c r="K3491" s="2">
        <v>1525</v>
      </c>
      <c r="L3491" s="2">
        <v>2</v>
      </c>
      <c r="M3491" s="7">
        <f t="shared" si="216"/>
        <v>3050</v>
      </c>
      <c r="N3491" s="7">
        <f t="shared" si="217"/>
        <v>3230</v>
      </c>
      <c r="O3491" s="2">
        <v>41</v>
      </c>
      <c r="P3491" s="8">
        <f t="shared" si="218"/>
        <v>3271</v>
      </c>
      <c r="Q3491" s="8">
        <f t="shared" si="219"/>
        <v>180</v>
      </c>
      <c r="R3491" s="2" t="s">
        <v>26</v>
      </c>
      <c r="S3491" s="24" cm="1">
        <f t="array" ref="S3491">_xlfn.IFS(P3491&lt;5000, P3491*2%,  P3491&lt;25000, P3491*5%, P3491&lt;50000, P3491*7%, P3491&lt;10000, P3491*9%, P3491&lt;250000, P3491*12%, P3491&gt;=250000, P3491*15%)</f>
        <v>65.42</v>
      </c>
    </row>
    <row r="3492" spans="1:19" x14ac:dyDescent="0.3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>VLOOKUP(F3492,'Customer Info'!A:B,2,FALSE)</f>
        <v>Rick</v>
      </c>
      <c r="H3492" s="6" t="str">
        <f>VLOOKUP(F3492,'Customer Info'!A:C,3,FALSE)</f>
        <v>Duston</v>
      </c>
      <c r="I3492" s="6" t="str">
        <f>VLOOKUP(F3492,'Customer Info'!A:E,4,FALSE)</f>
        <v>Consumer</v>
      </c>
      <c r="J3492" s="2">
        <v>1332</v>
      </c>
      <c r="K3492" s="2">
        <v>1209</v>
      </c>
      <c r="L3492" s="2">
        <v>8</v>
      </c>
      <c r="M3492" s="7">
        <f t="shared" si="216"/>
        <v>9672</v>
      </c>
      <c r="N3492" s="7">
        <f t="shared" si="217"/>
        <v>10656</v>
      </c>
      <c r="O3492" s="2">
        <v>53</v>
      </c>
      <c r="P3492" s="8">
        <f t="shared" si="218"/>
        <v>10709</v>
      </c>
      <c r="Q3492" s="8">
        <f t="shared" si="219"/>
        <v>984</v>
      </c>
      <c r="R3492" s="2" t="s">
        <v>50</v>
      </c>
      <c r="S3492" s="24" cm="1">
        <f t="array" ref="S3492">_xlfn.IFS(P3492&lt;5000, P3492*2%,  P3492&lt;25000, P3492*5%, P3492&lt;50000, P3492*7%, P3492&lt;10000, P3492*9%, P3492&lt;250000, P3492*12%, P3492&gt;=250000, P3492*15%)</f>
        <v>535.45000000000005</v>
      </c>
    </row>
    <row r="3493" spans="1:19" x14ac:dyDescent="0.3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>VLOOKUP(F3493,'Customer Info'!A:B,2,FALSE)</f>
        <v>Justin</v>
      </c>
      <c r="H3493" s="6" t="str">
        <f>VLOOKUP(F3493,'Customer Info'!A:C,3,FALSE)</f>
        <v>Hirsh</v>
      </c>
      <c r="I3493" s="6" t="str">
        <f>VLOOKUP(F3493,'Customer Info'!A:E,4,FALSE)</f>
        <v>Home Office</v>
      </c>
      <c r="J3493" s="2">
        <v>3176</v>
      </c>
      <c r="K3493" s="2">
        <v>3116</v>
      </c>
      <c r="L3493" s="2">
        <v>11</v>
      </c>
      <c r="M3493" s="7">
        <f t="shared" si="216"/>
        <v>34276</v>
      </c>
      <c r="N3493" s="7">
        <f t="shared" si="217"/>
        <v>34936</v>
      </c>
      <c r="O3493" s="2">
        <v>31</v>
      </c>
      <c r="P3493" s="8">
        <f t="shared" si="218"/>
        <v>34967</v>
      </c>
      <c r="Q3493" s="8">
        <f t="shared" si="219"/>
        <v>660</v>
      </c>
      <c r="R3493" s="2" t="s">
        <v>50</v>
      </c>
      <c r="S3493" s="24" cm="1">
        <f t="array" ref="S3493">_xlfn.IFS(P3493&lt;5000, P3493*2%,  P3493&lt;25000, P3493*5%, P3493&lt;50000, P3493*7%, P3493&lt;10000, P3493*9%, P3493&lt;250000, P3493*12%, P3493&gt;=250000, P3493*15%)</f>
        <v>2447.69</v>
      </c>
    </row>
    <row r="3494" spans="1:19" x14ac:dyDescent="0.3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>VLOOKUP(F3494,'Customer Info'!A:B,2,FALSE)</f>
        <v>Ed</v>
      </c>
      <c r="H3494" s="6" t="str">
        <f>VLOOKUP(F3494,'Customer Info'!A:C,3,FALSE)</f>
        <v>Braxton</v>
      </c>
      <c r="I3494" s="6" t="str">
        <f>VLOOKUP(F3494,'Customer Info'!A:E,4,FALSE)</f>
        <v>Consumer</v>
      </c>
      <c r="J3494" s="2">
        <v>3145</v>
      </c>
      <c r="K3494" s="2">
        <v>3025</v>
      </c>
      <c r="L3494" s="2">
        <v>3</v>
      </c>
      <c r="M3494" s="7">
        <f t="shared" si="216"/>
        <v>9075</v>
      </c>
      <c r="N3494" s="7">
        <f t="shared" si="217"/>
        <v>9435</v>
      </c>
      <c r="O3494" s="2">
        <v>97</v>
      </c>
      <c r="P3494" s="8">
        <f t="shared" si="218"/>
        <v>9532</v>
      </c>
      <c r="Q3494" s="8">
        <f t="shared" si="219"/>
        <v>360</v>
      </c>
      <c r="R3494" s="2" t="s">
        <v>28</v>
      </c>
      <c r="S3494" s="24" cm="1">
        <f t="array" ref="S3494">_xlfn.IFS(P3494&lt;5000, P3494*2%,  P3494&lt;25000, P3494*5%, P3494&lt;50000, P3494*7%, P3494&lt;10000, P3494*9%, P3494&lt;250000, P3494*12%, P3494&gt;=250000, P3494*15%)</f>
        <v>476.6</v>
      </c>
    </row>
    <row r="3495" spans="1:19" x14ac:dyDescent="0.3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>VLOOKUP(F3495,'Customer Info'!A:B,2,FALSE)</f>
        <v>James</v>
      </c>
      <c r="H3495" s="6" t="str">
        <f>VLOOKUP(F3495,'Customer Info'!A:C,3,FALSE)</f>
        <v>Lanier</v>
      </c>
      <c r="I3495" s="6" t="str">
        <f>VLOOKUP(F3495,'Customer Info'!A:E,4,FALSE)</f>
        <v>Corporate</v>
      </c>
      <c r="J3495" s="2">
        <v>1845</v>
      </c>
      <c r="K3495" s="2">
        <v>1742</v>
      </c>
      <c r="L3495" s="2">
        <v>2</v>
      </c>
      <c r="M3495" s="7">
        <f t="shared" si="216"/>
        <v>3484</v>
      </c>
      <c r="N3495" s="7">
        <f t="shared" si="217"/>
        <v>3690</v>
      </c>
      <c r="O3495" s="2">
        <v>39</v>
      </c>
      <c r="P3495" s="8">
        <f t="shared" si="218"/>
        <v>3729</v>
      </c>
      <c r="Q3495" s="8">
        <f t="shared" si="219"/>
        <v>206</v>
      </c>
      <c r="R3495" s="2" t="s">
        <v>28</v>
      </c>
      <c r="S3495" s="24" cm="1">
        <f t="array" ref="S3495">_xlfn.IFS(P3495&lt;5000, P3495*2%,  P3495&lt;25000, P3495*5%, P3495&lt;50000, P3495*7%, P3495&lt;10000, P3495*9%, P3495&lt;250000, P3495*12%, P3495&gt;=250000, P3495*15%)</f>
        <v>74.58</v>
      </c>
    </row>
    <row r="3496" spans="1:19" x14ac:dyDescent="0.3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>VLOOKUP(F3496,'Customer Info'!A:B,2,FALSE)</f>
        <v>Dan</v>
      </c>
      <c r="H3496" s="6" t="str">
        <f>VLOOKUP(F3496,'Customer Info'!A:C,3,FALSE)</f>
        <v>Campbell</v>
      </c>
      <c r="I3496" s="6" t="str">
        <f>VLOOKUP(F3496,'Customer Info'!A:E,4,FALSE)</f>
        <v>Corporate</v>
      </c>
      <c r="J3496" s="2">
        <v>2681</v>
      </c>
      <c r="K3496" s="2">
        <v>2458</v>
      </c>
      <c r="L3496" s="2">
        <v>9</v>
      </c>
      <c r="M3496" s="7">
        <f t="shared" si="216"/>
        <v>22122</v>
      </c>
      <c r="N3496" s="7">
        <f t="shared" si="217"/>
        <v>24129</v>
      </c>
      <c r="O3496" s="2">
        <v>85</v>
      </c>
      <c r="P3496" s="8">
        <f t="shared" si="218"/>
        <v>24214</v>
      </c>
      <c r="Q3496" s="8">
        <f t="shared" si="219"/>
        <v>2007</v>
      </c>
      <c r="R3496" s="2" t="s">
        <v>28</v>
      </c>
      <c r="S3496" s="24" cm="1">
        <f t="array" ref="S3496">_xlfn.IFS(P3496&lt;5000, P3496*2%,  P3496&lt;25000, P3496*5%, P3496&lt;50000, P3496*7%, P3496&lt;10000, P3496*9%, P3496&lt;250000, P3496*12%, P3496&gt;=250000, P3496*15%)</f>
        <v>1210.7</v>
      </c>
    </row>
    <row r="3497" spans="1:19" x14ac:dyDescent="0.3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>VLOOKUP(F3497,'Customer Info'!A:B,2,FALSE)</f>
        <v>Ralph</v>
      </c>
      <c r="H3497" s="6" t="str">
        <f>VLOOKUP(F3497,'Customer Info'!A:C,3,FALSE)</f>
        <v>Arnett</v>
      </c>
      <c r="I3497" s="6" t="str">
        <f>VLOOKUP(F3497,'Customer Info'!A:E,4,FALSE)</f>
        <v>Home Office</v>
      </c>
      <c r="J3497" s="2">
        <v>2250</v>
      </c>
      <c r="K3497" s="2">
        <v>2207</v>
      </c>
      <c r="L3497" s="2">
        <v>4</v>
      </c>
      <c r="M3497" s="7">
        <f t="shared" si="216"/>
        <v>8828</v>
      </c>
      <c r="N3497" s="7">
        <f t="shared" si="217"/>
        <v>9000</v>
      </c>
      <c r="O3497" s="2">
        <v>62</v>
      </c>
      <c r="P3497" s="8">
        <f t="shared" si="218"/>
        <v>9062</v>
      </c>
      <c r="Q3497" s="8">
        <f t="shared" si="219"/>
        <v>172</v>
      </c>
      <c r="R3497" s="2" t="s">
        <v>28</v>
      </c>
      <c r="S3497" s="24" cm="1">
        <f t="array" ref="S3497">_xlfn.IFS(P3497&lt;5000, P3497*2%,  P3497&lt;25000, P3497*5%, P3497&lt;50000, P3497*7%, P3497&lt;10000, P3497*9%, P3497&lt;250000, P3497*12%, P3497&gt;=250000, P3497*15%)</f>
        <v>453.1</v>
      </c>
    </row>
    <row r="3498" spans="1:19" x14ac:dyDescent="0.3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>VLOOKUP(F3498,'Customer Info'!A:B,2,FALSE)</f>
        <v>Julia</v>
      </c>
      <c r="H3498" s="6" t="str">
        <f>VLOOKUP(F3498,'Customer Info'!A:C,3,FALSE)</f>
        <v>Dunbar</v>
      </c>
      <c r="I3498" s="6" t="str">
        <f>VLOOKUP(F3498,'Customer Info'!A:E,4,FALSE)</f>
        <v>Corporate</v>
      </c>
      <c r="J3498" s="2">
        <v>8878</v>
      </c>
      <c r="K3498" s="2">
        <v>7914</v>
      </c>
      <c r="L3498" s="2">
        <v>2</v>
      </c>
      <c r="M3498" s="7">
        <f t="shared" si="216"/>
        <v>15828</v>
      </c>
      <c r="N3498" s="7">
        <f t="shared" si="217"/>
        <v>17756</v>
      </c>
      <c r="O3498" s="2">
        <v>21</v>
      </c>
      <c r="P3498" s="8">
        <f t="shared" si="218"/>
        <v>17777</v>
      </c>
      <c r="Q3498" s="8">
        <f t="shared" si="219"/>
        <v>1928</v>
      </c>
      <c r="R3498" s="2" t="s">
        <v>50</v>
      </c>
      <c r="S3498" s="24" cm="1">
        <f t="array" ref="S3498">_xlfn.IFS(P3498&lt;5000, P3498*2%,  P3498&lt;25000, P3498*5%, P3498&lt;50000, P3498*7%, P3498&lt;10000, P3498*9%, P3498&lt;250000, P3498*12%, P3498&gt;=250000, P3498*15%)</f>
        <v>888.85</v>
      </c>
    </row>
    <row r="3499" spans="1:19" x14ac:dyDescent="0.3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>VLOOKUP(F3499,'Customer Info'!A:B,2,FALSE)</f>
        <v>Mike</v>
      </c>
      <c r="H3499" s="6" t="str">
        <f>VLOOKUP(F3499,'Customer Info'!A:C,3,FALSE)</f>
        <v>Gockenbach</v>
      </c>
      <c r="I3499" s="6" t="str">
        <f>VLOOKUP(F3499,'Customer Info'!A:E,4,FALSE)</f>
        <v>Corporate</v>
      </c>
      <c r="J3499" s="2">
        <v>2342</v>
      </c>
      <c r="K3499" s="2">
        <v>2210</v>
      </c>
      <c r="L3499" s="2">
        <v>3</v>
      </c>
      <c r="M3499" s="7">
        <f t="shared" si="216"/>
        <v>6630</v>
      </c>
      <c r="N3499" s="7">
        <f t="shared" si="217"/>
        <v>7026</v>
      </c>
      <c r="O3499" s="2">
        <v>76</v>
      </c>
      <c r="P3499" s="8">
        <f t="shared" si="218"/>
        <v>7102</v>
      </c>
      <c r="Q3499" s="8">
        <f t="shared" si="219"/>
        <v>396</v>
      </c>
      <c r="R3499" s="2" t="s">
        <v>28</v>
      </c>
      <c r="S3499" s="24" cm="1">
        <f t="array" ref="S3499">_xlfn.IFS(P3499&lt;5000, P3499*2%,  P3499&lt;25000, P3499*5%, P3499&lt;50000, P3499*7%, P3499&lt;10000, P3499*9%, P3499&lt;250000, P3499*12%, P3499&gt;=250000, P3499*15%)</f>
        <v>355.1</v>
      </c>
    </row>
    <row r="3500" spans="1:19" x14ac:dyDescent="0.3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>VLOOKUP(F3500,'Customer Info'!A:B,2,FALSE)</f>
        <v>Peter</v>
      </c>
      <c r="H3500" s="6" t="str">
        <f>VLOOKUP(F3500,'Customer Info'!A:C,3,FALSE)</f>
        <v>BŸhler</v>
      </c>
      <c r="I3500" s="6" t="str">
        <f>VLOOKUP(F3500,'Customer Info'!A:E,4,FALSE)</f>
        <v>Consumer</v>
      </c>
      <c r="J3500" s="2">
        <v>63</v>
      </c>
      <c r="K3500" s="2">
        <v>58</v>
      </c>
      <c r="L3500" s="2">
        <v>9</v>
      </c>
      <c r="M3500" s="7">
        <f t="shared" si="216"/>
        <v>522</v>
      </c>
      <c r="N3500" s="7">
        <f t="shared" si="217"/>
        <v>567</v>
      </c>
      <c r="O3500" s="2">
        <v>10</v>
      </c>
      <c r="P3500" s="8">
        <f t="shared" si="218"/>
        <v>577</v>
      </c>
      <c r="Q3500" s="8">
        <f t="shared" si="219"/>
        <v>45</v>
      </c>
      <c r="R3500" s="2" t="s">
        <v>28</v>
      </c>
      <c r="S3500" s="24" cm="1">
        <f t="array" ref="S3500">_xlfn.IFS(P3500&lt;5000, P3500*2%,  P3500&lt;25000, P3500*5%, P3500&lt;50000, P3500*7%, P3500&lt;10000, P3500*9%, P3500&lt;250000, P3500*12%, P3500&gt;=250000, P3500*15%)</f>
        <v>11.540000000000001</v>
      </c>
    </row>
    <row r="3501" spans="1:19" x14ac:dyDescent="0.3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>VLOOKUP(F3501,'Customer Info'!A:B,2,FALSE)</f>
        <v>Kristina</v>
      </c>
      <c r="H3501" s="6" t="str">
        <f>VLOOKUP(F3501,'Customer Info'!A:C,3,FALSE)</f>
        <v>Nunn</v>
      </c>
      <c r="I3501" s="6" t="str">
        <f>VLOOKUP(F3501,'Customer Info'!A:E,4,FALSE)</f>
        <v>Corporate</v>
      </c>
      <c r="J3501" s="2">
        <v>3176</v>
      </c>
      <c r="K3501" s="2">
        <v>3116</v>
      </c>
      <c r="L3501" s="2">
        <v>7</v>
      </c>
      <c r="M3501" s="7">
        <f t="shared" si="216"/>
        <v>21812</v>
      </c>
      <c r="N3501" s="7">
        <f t="shared" si="217"/>
        <v>22232</v>
      </c>
      <c r="O3501" s="2">
        <v>21</v>
      </c>
      <c r="P3501" s="8">
        <f t="shared" si="218"/>
        <v>22253</v>
      </c>
      <c r="Q3501" s="8">
        <f t="shared" si="219"/>
        <v>420</v>
      </c>
      <c r="R3501" s="2" t="s">
        <v>28</v>
      </c>
      <c r="S3501" s="24" cm="1">
        <f t="array" ref="S3501">_xlfn.IFS(P3501&lt;5000, P3501*2%,  P3501&lt;25000, P3501*5%, P3501&lt;50000, P3501*7%, P3501&lt;10000, P3501*9%, P3501&lt;250000, P3501*12%, P3501&gt;=250000, P3501*15%)</f>
        <v>1112.6500000000001</v>
      </c>
    </row>
    <row r="3502" spans="1:19" x14ac:dyDescent="0.3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>VLOOKUP(F3502,'Customer Info'!A:B,2,FALSE)</f>
        <v>Eugene</v>
      </c>
      <c r="H3502" s="6" t="str">
        <f>VLOOKUP(F3502,'Customer Info'!A:C,3,FALSE)</f>
        <v>Hildebrand</v>
      </c>
      <c r="I3502" s="6" t="str">
        <f>VLOOKUP(F3502,'Customer Info'!A:E,4,FALSE)</f>
        <v>Corporate</v>
      </c>
      <c r="J3502" s="2">
        <v>1637</v>
      </c>
      <c r="K3502" s="2">
        <v>1591</v>
      </c>
      <c r="L3502" s="2">
        <v>2</v>
      </c>
      <c r="M3502" s="7">
        <f t="shared" si="216"/>
        <v>3182</v>
      </c>
      <c r="N3502" s="7">
        <f t="shared" si="217"/>
        <v>3274</v>
      </c>
      <c r="O3502" s="2">
        <v>53</v>
      </c>
      <c r="P3502" s="8">
        <f t="shared" si="218"/>
        <v>3327</v>
      </c>
      <c r="Q3502" s="8">
        <f t="shared" si="219"/>
        <v>92</v>
      </c>
      <c r="R3502" s="2" t="s">
        <v>28</v>
      </c>
      <c r="S3502" s="24" cm="1">
        <f t="array" ref="S3502">_xlfn.IFS(P3502&lt;5000, P3502*2%,  P3502&lt;25000, P3502*5%, P3502&lt;50000, P3502*7%, P3502&lt;10000, P3502*9%, P3502&lt;250000, P3502*12%, P3502&gt;=250000, P3502*15%)</f>
        <v>66.540000000000006</v>
      </c>
    </row>
    <row r="3503" spans="1:19" x14ac:dyDescent="0.3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>VLOOKUP(F3503,'Customer Info'!A:B,2,FALSE)</f>
        <v>Sung</v>
      </c>
      <c r="H3503" s="6" t="str">
        <f>VLOOKUP(F3503,'Customer Info'!A:C,3,FALSE)</f>
        <v>Shariari</v>
      </c>
      <c r="I3503" s="6" t="str">
        <f>VLOOKUP(F3503,'Customer Info'!A:E,4,FALSE)</f>
        <v>Consumer</v>
      </c>
      <c r="J3503" s="2">
        <v>1039</v>
      </c>
      <c r="K3503" s="2">
        <v>954</v>
      </c>
      <c r="L3503" s="2">
        <v>5</v>
      </c>
      <c r="M3503" s="7">
        <f t="shared" si="216"/>
        <v>4770</v>
      </c>
      <c r="N3503" s="7">
        <f t="shared" si="217"/>
        <v>5195</v>
      </c>
      <c r="O3503" s="2">
        <v>51</v>
      </c>
      <c r="P3503" s="8">
        <f t="shared" si="218"/>
        <v>5246</v>
      </c>
      <c r="Q3503" s="8">
        <f t="shared" si="219"/>
        <v>425</v>
      </c>
      <c r="R3503" s="2" t="s">
        <v>26</v>
      </c>
      <c r="S3503" s="24" cm="1">
        <f t="array" ref="S3503">_xlfn.IFS(P3503&lt;5000, P3503*2%,  P3503&lt;25000, P3503*5%, P3503&lt;50000, P3503*7%, P3503&lt;10000, P3503*9%, P3503&lt;250000, P3503*12%, P3503&gt;=250000, P3503*15%)</f>
        <v>262.3</v>
      </c>
    </row>
    <row r="3504" spans="1:19" x14ac:dyDescent="0.3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>VLOOKUP(F3504,'Customer Info'!A:B,2,FALSE)</f>
        <v>Eileen</v>
      </c>
      <c r="H3504" s="6" t="str">
        <f>VLOOKUP(F3504,'Customer Info'!A:C,3,FALSE)</f>
        <v>Kiefer</v>
      </c>
      <c r="I3504" s="6" t="str">
        <f>VLOOKUP(F3504,'Customer Info'!A:E,4,FALSE)</f>
        <v>Consumer</v>
      </c>
      <c r="J3504" s="2">
        <v>1763</v>
      </c>
      <c r="K3504" s="2">
        <v>1602</v>
      </c>
      <c r="L3504" s="2">
        <v>4</v>
      </c>
      <c r="M3504" s="7">
        <f t="shared" si="216"/>
        <v>6408</v>
      </c>
      <c r="N3504" s="7">
        <f t="shared" si="217"/>
        <v>7052</v>
      </c>
      <c r="O3504" s="2">
        <v>31</v>
      </c>
      <c r="P3504" s="8">
        <f t="shared" si="218"/>
        <v>7083</v>
      </c>
      <c r="Q3504" s="8">
        <f t="shared" si="219"/>
        <v>644</v>
      </c>
      <c r="R3504" s="2" t="s">
        <v>28</v>
      </c>
      <c r="S3504" s="24" cm="1">
        <f t="array" ref="S3504">_xlfn.IFS(P3504&lt;5000, P3504*2%,  P3504&lt;25000, P3504*5%, P3504&lt;50000, P3504*7%, P3504&lt;10000, P3504*9%, P3504&lt;250000, P3504*12%, P3504&gt;=250000, P3504*15%)</f>
        <v>354.15000000000003</v>
      </c>
    </row>
    <row r="3505" spans="1:19" x14ac:dyDescent="0.3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>VLOOKUP(F3505,'Customer Info'!A:B,2,FALSE)</f>
        <v>Darren</v>
      </c>
      <c r="H3505" s="6" t="str">
        <f>VLOOKUP(F3505,'Customer Info'!A:C,3,FALSE)</f>
        <v>Powers</v>
      </c>
      <c r="I3505" s="6" t="str">
        <f>VLOOKUP(F3505,'Customer Info'!A:E,4,FALSE)</f>
        <v>Corporate</v>
      </c>
      <c r="J3505" s="2">
        <v>2759</v>
      </c>
      <c r="K3505" s="2">
        <v>2628</v>
      </c>
      <c r="L3505" s="2">
        <v>3</v>
      </c>
      <c r="M3505" s="7">
        <f t="shared" si="216"/>
        <v>7884</v>
      </c>
      <c r="N3505" s="7">
        <f t="shared" si="217"/>
        <v>8277</v>
      </c>
      <c r="O3505" s="2">
        <v>57</v>
      </c>
      <c r="P3505" s="8">
        <f t="shared" si="218"/>
        <v>8334</v>
      </c>
      <c r="Q3505" s="8">
        <f t="shared" si="219"/>
        <v>393</v>
      </c>
      <c r="R3505" s="2" t="s">
        <v>28</v>
      </c>
      <c r="S3505" s="24" cm="1">
        <f t="array" ref="S3505">_xlfn.IFS(P3505&lt;5000, P3505*2%,  P3505&lt;25000, P3505*5%, P3505&lt;50000, P3505*7%, P3505&lt;10000, P3505*9%, P3505&lt;250000, P3505*12%, P3505&gt;=250000, P3505*15%)</f>
        <v>416.70000000000005</v>
      </c>
    </row>
    <row r="3506" spans="1:19" x14ac:dyDescent="0.3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>VLOOKUP(F3506,'Customer Info'!A:B,2,FALSE)</f>
        <v>Rob</v>
      </c>
      <c r="H3506" s="6" t="str">
        <f>VLOOKUP(F3506,'Customer Info'!A:C,3,FALSE)</f>
        <v>Williams</v>
      </c>
      <c r="I3506" s="6" t="str">
        <f>VLOOKUP(F3506,'Customer Info'!A:E,4,FALSE)</f>
        <v>Consumer</v>
      </c>
      <c r="J3506" s="2">
        <v>2222</v>
      </c>
      <c r="K3506" s="2">
        <v>2081</v>
      </c>
      <c r="L3506" s="2">
        <v>3</v>
      </c>
      <c r="M3506" s="7">
        <f t="shared" si="216"/>
        <v>6243</v>
      </c>
      <c r="N3506" s="7">
        <f t="shared" si="217"/>
        <v>6666</v>
      </c>
      <c r="O3506" s="2">
        <v>50</v>
      </c>
      <c r="P3506" s="8">
        <f t="shared" si="218"/>
        <v>6716</v>
      </c>
      <c r="Q3506" s="8">
        <f t="shared" si="219"/>
        <v>423</v>
      </c>
      <c r="R3506" s="2" t="s">
        <v>28</v>
      </c>
      <c r="S3506" s="24" cm="1">
        <f t="array" ref="S3506">_xlfn.IFS(P3506&lt;5000, P3506*2%,  P3506&lt;25000, P3506*5%, P3506&lt;50000, P3506*7%, P3506&lt;10000, P3506*9%, P3506&lt;250000, P3506*12%, P3506&gt;=250000, P3506*15%)</f>
        <v>335.8</v>
      </c>
    </row>
    <row r="3507" spans="1:19" x14ac:dyDescent="0.3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>VLOOKUP(F3507,'Customer Info'!A:B,2,FALSE)</f>
        <v>Guy</v>
      </c>
      <c r="H3507" s="6" t="str">
        <f>VLOOKUP(F3507,'Customer Info'!A:C,3,FALSE)</f>
        <v>Phonely</v>
      </c>
      <c r="I3507" s="6" t="str">
        <f>VLOOKUP(F3507,'Customer Info'!A:E,4,FALSE)</f>
        <v>Home Office</v>
      </c>
      <c r="J3507" s="2">
        <v>194</v>
      </c>
      <c r="K3507" s="2">
        <v>176</v>
      </c>
      <c r="L3507" s="2">
        <v>3</v>
      </c>
      <c r="M3507" s="7">
        <f t="shared" si="216"/>
        <v>528</v>
      </c>
      <c r="N3507" s="7">
        <f t="shared" si="217"/>
        <v>582</v>
      </c>
      <c r="O3507" s="2">
        <v>30</v>
      </c>
      <c r="P3507" s="8">
        <f t="shared" si="218"/>
        <v>612</v>
      </c>
      <c r="Q3507" s="8">
        <f t="shared" si="219"/>
        <v>54</v>
      </c>
      <c r="R3507" s="2" t="s">
        <v>50</v>
      </c>
      <c r="S3507" s="24" cm="1">
        <f t="array" ref="S3507">_xlfn.IFS(P3507&lt;5000, P3507*2%,  P3507&lt;25000, P3507*5%, P3507&lt;50000, P3507*7%, P3507&lt;10000, P3507*9%, P3507&lt;250000, P3507*12%, P3507&gt;=250000, P3507*15%)</f>
        <v>12.24</v>
      </c>
    </row>
    <row r="3508" spans="1:19" x14ac:dyDescent="0.3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>VLOOKUP(F3508,'Customer Info'!A:B,2,FALSE)</f>
        <v>Kean</v>
      </c>
      <c r="H3508" s="6" t="str">
        <f>VLOOKUP(F3508,'Customer Info'!A:C,3,FALSE)</f>
        <v>Thornton</v>
      </c>
      <c r="I3508" s="6" t="str">
        <f>VLOOKUP(F3508,'Customer Info'!A:E,4,FALSE)</f>
        <v>Consumer</v>
      </c>
      <c r="J3508" s="2">
        <v>1763</v>
      </c>
      <c r="K3508" s="2">
        <v>1602</v>
      </c>
      <c r="L3508" s="2">
        <v>2</v>
      </c>
      <c r="M3508" s="7">
        <f t="shared" si="216"/>
        <v>3204</v>
      </c>
      <c r="N3508" s="7">
        <f t="shared" si="217"/>
        <v>3526</v>
      </c>
      <c r="O3508" s="2">
        <v>92</v>
      </c>
      <c r="P3508" s="8">
        <f t="shared" si="218"/>
        <v>3618</v>
      </c>
      <c r="Q3508" s="8">
        <f t="shared" si="219"/>
        <v>322</v>
      </c>
      <c r="R3508" s="2" t="s">
        <v>26</v>
      </c>
      <c r="S3508" s="24" cm="1">
        <f t="array" ref="S3508">_xlfn.IFS(P3508&lt;5000, P3508*2%,  P3508&lt;25000, P3508*5%, P3508&lt;50000, P3508*7%, P3508&lt;10000, P3508*9%, P3508&lt;250000, P3508*12%, P3508&gt;=250000, P3508*15%)</f>
        <v>72.36</v>
      </c>
    </row>
    <row r="3509" spans="1:19" x14ac:dyDescent="0.3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>VLOOKUP(F3509,'Customer Info'!A:B,2,FALSE)</f>
        <v>Jack</v>
      </c>
      <c r="H3509" s="6" t="str">
        <f>VLOOKUP(F3509,'Customer Info'!A:C,3,FALSE)</f>
        <v>Lebron</v>
      </c>
      <c r="I3509" s="6" t="str">
        <f>VLOOKUP(F3509,'Customer Info'!A:E,4,FALSE)</f>
        <v>Corporate</v>
      </c>
      <c r="J3509" s="2">
        <v>6481</v>
      </c>
      <c r="K3509" s="2">
        <v>5884</v>
      </c>
      <c r="L3509" s="2">
        <v>10</v>
      </c>
      <c r="M3509" s="7">
        <f t="shared" si="216"/>
        <v>58840</v>
      </c>
      <c r="N3509" s="7">
        <f t="shared" si="217"/>
        <v>64810</v>
      </c>
      <c r="O3509" s="2">
        <v>43</v>
      </c>
      <c r="P3509" s="8">
        <f t="shared" si="218"/>
        <v>64853</v>
      </c>
      <c r="Q3509" s="8">
        <f t="shared" si="219"/>
        <v>5970</v>
      </c>
      <c r="R3509" s="2" t="s">
        <v>26</v>
      </c>
      <c r="S3509" s="24" cm="1">
        <f t="array" ref="S3509">_xlfn.IFS(P3509&lt;5000, P3509*2%,  P3509&lt;25000, P3509*5%, P3509&lt;50000, P3509*7%, P3509&lt;10000, P3509*9%, P3509&lt;250000, P3509*12%, P3509&gt;=250000, P3509*15%)</f>
        <v>7782.36</v>
      </c>
    </row>
    <row r="3510" spans="1:19" x14ac:dyDescent="0.3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>VLOOKUP(F3510,'Customer Info'!A:B,2,FALSE)</f>
        <v>Nick</v>
      </c>
      <c r="H3510" s="6" t="str">
        <f>VLOOKUP(F3510,'Customer Info'!A:C,3,FALSE)</f>
        <v>Zandusky</v>
      </c>
      <c r="I3510" s="6" t="str">
        <f>VLOOKUP(F3510,'Customer Info'!A:E,4,FALSE)</f>
        <v>Consumer</v>
      </c>
      <c r="J3510" s="2">
        <v>1528</v>
      </c>
      <c r="K3510" s="2">
        <v>1348</v>
      </c>
      <c r="L3510" s="2">
        <v>2</v>
      </c>
      <c r="M3510" s="7">
        <f t="shared" si="216"/>
        <v>2696</v>
      </c>
      <c r="N3510" s="7">
        <f t="shared" si="217"/>
        <v>3056</v>
      </c>
      <c r="O3510" s="2">
        <v>38</v>
      </c>
      <c r="P3510" s="8">
        <f t="shared" si="218"/>
        <v>3094</v>
      </c>
      <c r="Q3510" s="8">
        <f t="shared" si="219"/>
        <v>360</v>
      </c>
      <c r="R3510" s="2" t="s">
        <v>28</v>
      </c>
      <c r="S3510" s="24" cm="1">
        <f t="array" ref="S3510">_xlfn.IFS(P3510&lt;5000, P3510*2%,  P3510&lt;25000, P3510*5%, P3510&lt;50000, P3510*7%, P3510&lt;10000, P3510*9%, P3510&lt;250000, P3510*12%, P3510&gt;=250000, P3510*15%)</f>
        <v>61.88</v>
      </c>
    </row>
    <row r="3511" spans="1:19" x14ac:dyDescent="0.3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>VLOOKUP(F3511,'Customer Info'!A:B,2,FALSE)</f>
        <v>Greg</v>
      </c>
      <c r="H3511" s="6" t="str">
        <f>VLOOKUP(F3511,'Customer Info'!A:C,3,FALSE)</f>
        <v>Hansen</v>
      </c>
      <c r="I3511" s="6" t="str">
        <f>VLOOKUP(F3511,'Customer Info'!A:E,4,FALSE)</f>
        <v>Consumer</v>
      </c>
      <c r="J3511" s="2">
        <v>8630</v>
      </c>
      <c r="K3511" s="2">
        <v>8303</v>
      </c>
      <c r="L3511" s="2">
        <v>2</v>
      </c>
      <c r="M3511" s="7">
        <f t="shared" si="216"/>
        <v>16606</v>
      </c>
      <c r="N3511" s="7">
        <f t="shared" si="217"/>
        <v>17260</v>
      </c>
      <c r="O3511" s="2">
        <v>96</v>
      </c>
      <c r="P3511" s="8">
        <f t="shared" si="218"/>
        <v>17356</v>
      </c>
      <c r="Q3511" s="8">
        <f t="shared" si="219"/>
        <v>654</v>
      </c>
      <c r="R3511" s="2" t="s">
        <v>28</v>
      </c>
      <c r="S3511" s="24" cm="1">
        <f t="array" ref="S3511">_xlfn.IFS(P3511&lt;5000, P3511*2%,  P3511&lt;25000, P3511*5%, P3511&lt;50000, P3511*7%, P3511&lt;10000, P3511*9%, P3511&lt;250000, P3511*12%, P3511&gt;=250000, P3511*15%)</f>
        <v>867.80000000000007</v>
      </c>
    </row>
    <row r="3512" spans="1:19" x14ac:dyDescent="0.3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>VLOOKUP(F3512,'Customer Info'!A:B,2,FALSE)</f>
        <v>Hunter</v>
      </c>
      <c r="H3512" s="6" t="str">
        <f>VLOOKUP(F3512,'Customer Info'!A:C,3,FALSE)</f>
        <v>Lopez</v>
      </c>
      <c r="I3512" s="6" t="str">
        <f>VLOOKUP(F3512,'Customer Info'!A:E,4,FALSE)</f>
        <v>Corporate</v>
      </c>
      <c r="J3512" s="2">
        <v>1623</v>
      </c>
      <c r="K3512" s="2">
        <v>1546</v>
      </c>
      <c r="L3512" s="2">
        <v>1</v>
      </c>
      <c r="M3512" s="7">
        <f t="shared" si="216"/>
        <v>1546</v>
      </c>
      <c r="N3512" s="7">
        <f t="shared" si="217"/>
        <v>1623</v>
      </c>
      <c r="O3512" s="2">
        <v>86</v>
      </c>
      <c r="P3512" s="8">
        <f t="shared" si="218"/>
        <v>1709</v>
      </c>
      <c r="Q3512" s="8">
        <f t="shared" si="219"/>
        <v>77</v>
      </c>
      <c r="R3512" s="2" t="s">
        <v>50</v>
      </c>
      <c r="S3512" s="24" cm="1">
        <f t="array" ref="S3512">_xlfn.IFS(P3512&lt;5000, P3512*2%,  P3512&lt;25000, P3512*5%, P3512&lt;50000, P3512*7%, P3512&lt;10000, P3512*9%, P3512&lt;250000, P3512*12%, P3512&gt;=250000, P3512*15%)</f>
        <v>34.18</v>
      </c>
    </row>
    <row r="3513" spans="1:19" x14ac:dyDescent="0.3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>VLOOKUP(F3513,'Customer Info'!A:B,2,FALSE)</f>
        <v>Deanra</v>
      </c>
      <c r="H3513" s="6" t="str">
        <f>VLOOKUP(F3513,'Customer Info'!A:C,3,FALSE)</f>
        <v>Eno</v>
      </c>
      <c r="I3513" s="6" t="str">
        <f>VLOOKUP(F3513,'Customer Info'!A:E,4,FALSE)</f>
        <v>Corporate</v>
      </c>
      <c r="J3513" s="2">
        <v>1453</v>
      </c>
      <c r="K3513" s="2">
        <v>1411</v>
      </c>
      <c r="L3513" s="2">
        <v>1</v>
      </c>
      <c r="M3513" s="7">
        <f t="shared" si="216"/>
        <v>1411</v>
      </c>
      <c r="N3513" s="7">
        <f t="shared" si="217"/>
        <v>1453</v>
      </c>
      <c r="O3513" s="2">
        <v>84</v>
      </c>
      <c r="P3513" s="8">
        <f t="shared" si="218"/>
        <v>1537</v>
      </c>
      <c r="Q3513" s="8">
        <f t="shared" si="219"/>
        <v>42</v>
      </c>
      <c r="R3513" s="2" t="s">
        <v>28</v>
      </c>
      <c r="S3513" s="24" cm="1">
        <f t="array" ref="S3513">_xlfn.IFS(P3513&lt;5000, P3513*2%,  P3513&lt;25000, P3513*5%, P3513&lt;50000, P3513*7%, P3513&lt;10000, P3513*9%, P3513&lt;250000, P3513*12%, P3513&gt;=250000, P3513*15%)</f>
        <v>30.740000000000002</v>
      </c>
    </row>
    <row r="3514" spans="1:19" x14ac:dyDescent="0.3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>VLOOKUP(F3514,'Customer Info'!A:B,2,FALSE)</f>
        <v>Steven</v>
      </c>
      <c r="H3514" s="6" t="str">
        <f>VLOOKUP(F3514,'Customer Info'!A:C,3,FALSE)</f>
        <v>Cartwright</v>
      </c>
      <c r="I3514" s="6" t="str">
        <f>VLOOKUP(F3514,'Customer Info'!A:E,4,FALSE)</f>
        <v>Corporate</v>
      </c>
      <c r="J3514" s="2">
        <v>1060</v>
      </c>
      <c r="K3514" s="2">
        <v>964</v>
      </c>
      <c r="L3514" s="2">
        <v>3</v>
      </c>
      <c r="M3514" s="7">
        <f t="shared" si="216"/>
        <v>2892</v>
      </c>
      <c r="N3514" s="7">
        <f t="shared" si="217"/>
        <v>3180</v>
      </c>
      <c r="O3514" s="2">
        <v>97</v>
      </c>
      <c r="P3514" s="8">
        <f t="shared" si="218"/>
        <v>3277</v>
      </c>
      <c r="Q3514" s="8">
        <f t="shared" si="219"/>
        <v>288</v>
      </c>
      <c r="R3514" s="2" t="s">
        <v>28</v>
      </c>
      <c r="S3514" s="24" cm="1">
        <f t="array" ref="S3514">_xlfn.IFS(P3514&lt;5000, P3514*2%,  P3514&lt;25000, P3514*5%, P3514&lt;50000, P3514*7%, P3514&lt;10000, P3514*9%, P3514&lt;250000, P3514*12%, P3514&gt;=250000, P3514*15%)</f>
        <v>65.540000000000006</v>
      </c>
    </row>
    <row r="3515" spans="1:19" x14ac:dyDescent="0.3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>VLOOKUP(F3515,'Customer Info'!A:B,2,FALSE)</f>
        <v>Dave</v>
      </c>
      <c r="H3515" s="6" t="str">
        <f>VLOOKUP(F3515,'Customer Info'!A:C,3,FALSE)</f>
        <v>Poirier</v>
      </c>
      <c r="I3515" s="6" t="str">
        <f>VLOOKUP(F3515,'Customer Info'!A:E,4,FALSE)</f>
        <v>Consumer</v>
      </c>
      <c r="J3515" s="2">
        <v>170</v>
      </c>
      <c r="K3515" s="2">
        <v>153</v>
      </c>
      <c r="L3515" s="2">
        <v>7</v>
      </c>
      <c r="M3515" s="7">
        <f t="shared" si="216"/>
        <v>1071</v>
      </c>
      <c r="N3515" s="7">
        <f t="shared" si="217"/>
        <v>1190</v>
      </c>
      <c r="O3515" s="2">
        <v>30</v>
      </c>
      <c r="P3515" s="8">
        <f t="shared" si="218"/>
        <v>1220</v>
      </c>
      <c r="Q3515" s="8">
        <f t="shared" si="219"/>
        <v>119</v>
      </c>
      <c r="R3515" s="2" t="s">
        <v>28</v>
      </c>
      <c r="S3515" s="24" cm="1">
        <f t="array" ref="S3515">_xlfn.IFS(P3515&lt;5000, P3515*2%,  P3515&lt;25000, P3515*5%, P3515&lt;50000, P3515*7%, P3515&lt;10000, P3515*9%, P3515&lt;250000, P3515*12%, P3515&gt;=250000, P3515*15%)</f>
        <v>24.400000000000002</v>
      </c>
    </row>
    <row r="3516" spans="1:19" x14ac:dyDescent="0.3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>VLOOKUP(F3516,'Customer Info'!A:B,2,FALSE)</f>
        <v>Eric</v>
      </c>
      <c r="H3516" s="6" t="str">
        <f>VLOOKUP(F3516,'Customer Info'!A:C,3,FALSE)</f>
        <v>Barreto</v>
      </c>
      <c r="I3516" s="6" t="str">
        <f>VLOOKUP(F3516,'Customer Info'!A:E,4,FALSE)</f>
        <v>Consumer</v>
      </c>
      <c r="J3516" s="2">
        <v>60</v>
      </c>
      <c r="K3516" s="2">
        <v>55</v>
      </c>
      <c r="L3516" s="2">
        <v>5</v>
      </c>
      <c r="M3516" s="7">
        <f t="shared" si="216"/>
        <v>275</v>
      </c>
      <c r="N3516" s="7">
        <f t="shared" si="217"/>
        <v>300</v>
      </c>
      <c r="O3516" s="2">
        <v>10</v>
      </c>
      <c r="P3516" s="8">
        <f t="shared" si="218"/>
        <v>310</v>
      </c>
      <c r="Q3516" s="8">
        <f t="shared" si="219"/>
        <v>25</v>
      </c>
      <c r="R3516" s="2" t="s">
        <v>28</v>
      </c>
      <c r="S3516" s="24" cm="1">
        <f t="array" ref="S3516">_xlfn.IFS(P3516&lt;5000, P3516*2%,  P3516&lt;25000, P3516*5%, P3516&lt;50000, P3516*7%, P3516&lt;10000, P3516*9%, P3516&lt;250000, P3516*12%, P3516&gt;=250000, P3516*15%)</f>
        <v>6.2</v>
      </c>
    </row>
    <row r="3517" spans="1:19" x14ac:dyDescent="0.3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>VLOOKUP(F3517,'Customer Info'!A:B,2,FALSE)</f>
        <v>Stuart</v>
      </c>
      <c r="H3517" s="6" t="str">
        <f>VLOOKUP(F3517,'Customer Info'!A:C,3,FALSE)</f>
        <v>Calhoun</v>
      </c>
      <c r="I3517" s="6" t="str">
        <f>VLOOKUP(F3517,'Customer Info'!A:E,4,FALSE)</f>
        <v>Consumer</v>
      </c>
      <c r="J3517" s="2">
        <v>8399</v>
      </c>
      <c r="K3517" s="2">
        <v>8001</v>
      </c>
      <c r="L3517" s="2">
        <v>3</v>
      </c>
      <c r="M3517" s="7">
        <f t="shared" si="216"/>
        <v>24003</v>
      </c>
      <c r="N3517" s="7">
        <f t="shared" si="217"/>
        <v>25197</v>
      </c>
      <c r="O3517" s="2">
        <v>57</v>
      </c>
      <c r="P3517" s="8">
        <f t="shared" si="218"/>
        <v>25254</v>
      </c>
      <c r="Q3517" s="8">
        <f t="shared" si="219"/>
        <v>1194</v>
      </c>
      <c r="R3517" s="2" t="s">
        <v>50</v>
      </c>
      <c r="S3517" s="24" cm="1">
        <f t="array" ref="S3517">_xlfn.IFS(P3517&lt;5000, P3517*2%,  P3517&lt;25000, P3517*5%, P3517&lt;50000, P3517*7%, P3517&lt;10000, P3517*9%, P3517&lt;250000, P3517*12%, P3517&gt;=250000, P3517*15%)</f>
        <v>1767.7800000000002</v>
      </c>
    </row>
    <row r="3518" spans="1:19" x14ac:dyDescent="0.3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>VLOOKUP(F3518,'Customer Info'!A:B,2,FALSE)</f>
        <v>Thais</v>
      </c>
      <c r="H3518" s="6" t="str">
        <f>VLOOKUP(F3518,'Customer Info'!A:C,3,FALSE)</f>
        <v>Sissman</v>
      </c>
      <c r="I3518" s="6" t="str">
        <f>VLOOKUP(F3518,'Customer Info'!A:E,4,FALSE)</f>
        <v>Corporate</v>
      </c>
      <c r="J3518" s="2">
        <v>1399</v>
      </c>
      <c r="K3518" s="2">
        <v>1333</v>
      </c>
      <c r="L3518" s="2">
        <v>4</v>
      </c>
      <c r="M3518" s="7">
        <f t="shared" si="216"/>
        <v>5332</v>
      </c>
      <c r="N3518" s="7">
        <f t="shared" si="217"/>
        <v>5596</v>
      </c>
      <c r="O3518" s="2">
        <v>95</v>
      </c>
      <c r="P3518" s="8">
        <f t="shared" si="218"/>
        <v>5691</v>
      </c>
      <c r="Q3518" s="8">
        <f t="shared" si="219"/>
        <v>264</v>
      </c>
      <c r="R3518" s="2" t="s">
        <v>28</v>
      </c>
      <c r="S3518" s="24" cm="1">
        <f t="array" ref="S3518">_xlfn.IFS(P3518&lt;5000, P3518*2%,  P3518&lt;25000, P3518*5%, P3518&lt;50000, P3518*7%, P3518&lt;10000, P3518*9%, P3518&lt;250000, P3518*12%, P3518&gt;=250000, P3518*15%)</f>
        <v>284.55</v>
      </c>
    </row>
    <row r="3519" spans="1:19" x14ac:dyDescent="0.3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>VLOOKUP(F3519,'Customer Info'!A:B,2,FALSE)</f>
        <v>Claire</v>
      </c>
      <c r="H3519" s="6" t="str">
        <f>VLOOKUP(F3519,'Customer Info'!A:C,3,FALSE)</f>
        <v>Gute</v>
      </c>
      <c r="I3519" s="6" t="str">
        <f>VLOOKUP(F3519,'Customer Info'!A:E,4,FALSE)</f>
        <v>Consumer</v>
      </c>
      <c r="J3519" s="2">
        <v>208</v>
      </c>
      <c r="K3519" s="2">
        <v>187</v>
      </c>
      <c r="L3519" s="2">
        <v>2</v>
      </c>
      <c r="M3519" s="7">
        <f t="shared" si="216"/>
        <v>374</v>
      </c>
      <c r="N3519" s="7">
        <f t="shared" si="217"/>
        <v>416</v>
      </c>
      <c r="O3519" s="2">
        <v>39</v>
      </c>
      <c r="P3519" s="8">
        <f t="shared" si="218"/>
        <v>455</v>
      </c>
      <c r="Q3519" s="8">
        <f t="shared" si="219"/>
        <v>42</v>
      </c>
      <c r="R3519" s="2" t="s">
        <v>28</v>
      </c>
      <c r="S3519" s="24" cm="1">
        <f t="array" ref="S3519">_xlfn.IFS(P3519&lt;5000, P3519*2%,  P3519&lt;25000, P3519*5%, P3519&lt;50000, P3519*7%, P3519&lt;10000, P3519*9%, P3519&lt;250000, P3519*12%, P3519&gt;=250000, P3519*15%)</f>
        <v>9.1</v>
      </c>
    </row>
    <row r="3520" spans="1:19" x14ac:dyDescent="0.3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>VLOOKUP(F3520,'Customer Info'!A:B,2,FALSE)</f>
        <v>Toby</v>
      </c>
      <c r="H3520" s="6" t="str">
        <f>VLOOKUP(F3520,'Customer Info'!A:C,3,FALSE)</f>
        <v>Gnade</v>
      </c>
      <c r="I3520" s="6" t="str">
        <f>VLOOKUP(F3520,'Customer Info'!A:E,4,FALSE)</f>
        <v>Corporate</v>
      </c>
      <c r="J3520" s="2">
        <v>6400</v>
      </c>
      <c r="K3520" s="2">
        <v>6401</v>
      </c>
      <c r="L3520" s="2">
        <v>3</v>
      </c>
      <c r="M3520" s="7">
        <f t="shared" si="216"/>
        <v>19203</v>
      </c>
      <c r="N3520" s="7">
        <f t="shared" si="217"/>
        <v>19200</v>
      </c>
      <c r="O3520" s="2">
        <v>79</v>
      </c>
      <c r="P3520" s="8">
        <f t="shared" si="218"/>
        <v>19279</v>
      </c>
      <c r="Q3520" s="8">
        <f t="shared" si="219"/>
        <v>-3</v>
      </c>
      <c r="R3520" s="2" t="s">
        <v>28</v>
      </c>
      <c r="S3520" s="24" cm="1">
        <f t="array" ref="S3520">_xlfn.IFS(P3520&lt;5000, P3520*2%,  P3520&lt;25000, P3520*5%, P3520&lt;50000, P3520*7%, P3520&lt;10000, P3520*9%, P3520&lt;250000, P3520*12%, P3520&gt;=250000, P3520*15%)</f>
        <v>963.95</v>
      </c>
    </row>
    <row r="3521" spans="1:19" x14ac:dyDescent="0.3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>VLOOKUP(F3521,'Customer Info'!A:B,2,FALSE)</f>
        <v>Barry</v>
      </c>
      <c r="H3521" s="6" t="str">
        <f>VLOOKUP(F3521,'Customer Info'!A:C,3,FALSE)</f>
        <v>Blumstein</v>
      </c>
      <c r="I3521" s="6" t="str">
        <f>VLOOKUP(F3521,'Customer Info'!A:E,4,FALSE)</f>
        <v>Consumer</v>
      </c>
      <c r="J3521" s="2">
        <v>6354</v>
      </c>
      <c r="K3521" s="2">
        <v>5769</v>
      </c>
      <c r="L3521" s="2">
        <v>4</v>
      </c>
      <c r="M3521" s="7">
        <f t="shared" si="216"/>
        <v>23076</v>
      </c>
      <c r="N3521" s="7">
        <f t="shared" si="217"/>
        <v>25416</v>
      </c>
      <c r="O3521" s="2">
        <v>48</v>
      </c>
      <c r="P3521" s="8">
        <f t="shared" si="218"/>
        <v>25464</v>
      </c>
      <c r="Q3521" s="8">
        <f t="shared" si="219"/>
        <v>2340</v>
      </c>
      <c r="R3521" s="2" t="s">
        <v>28</v>
      </c>
      <c r="S3521" s="24" cm="1">
        <f t="array" ref="S3521">_xlfn.IFS(P3521&lt;5000, P3521*2%,  P3521&lt;25000, P3521*5%, P3521&lt;50000, P3521*7%, P3521&lt;10000, P3521*9%, P3521&lt;250000, P3521*12%, P3521&gt;=250000, P3521*15%)</f>
        <v>1782.4800000000002</v>
      </c>
    </row>
    <row r="3522" spans="1:19" x14ac:dyDescent="0.3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>VLOOKUP(F3522,'Customer Info'!A:B,2,FALSE)</f>
        <v>David</v>
      </c>
      <c r="H3522" s="6" t="str">
        <f>VLOOKUP(F3522,'Customer Info'!A:C,3,FALSE)</f>
        <v>Philippe</v>
      </c>
      <c r="I3522" s="6" t="str">
        <f>VLOOKUP(F3522,'Customer Info'!A:E,4,FALSE)</f>
        <v>Consumer</v>
      </c>
      <c r="J3522" s="2">
        <v>671</v>
      </c>
      <c r="K3522" s="2">
        <v>627</v>
      </c>
      <c r="L3522" s="2">
        <v>2</v>
      </c>
      <c r="M3522" s="7">
        <f t="shared" si="216"/>
        <v>1254</v>
      </c>
      <c r="N3522" s="7">
        <f t="shared" si="217"/>
        <v>1342</v>
      </c>
      <c r="O3522" s="2">
        <v>23</v>
      </c>
      <c r="P3522" s="8">
        <f t="shared" si="218"/>
        <v>1365</v>
      </c>
      <c r="Q3522" s="8">
        <f t="shared" si="219"/>
        <v>88</v>
      </c>
      <c r="R3522" s="2" t="s">
        <v>28</v>
      </c>
      <c r="S3522" s="24" cm="1">
        <f t="array" ref="S3522">_xlfn.IFS(P3522&lt;5000, P3522*2%,  P3522&lt;25000, P3522*5%, P3522&lt;50000, P3522*7%, P3522&lt;10000, P3522*9%, P3522&lt;250000, P3522*12%, P3522&gt;=250000, P3522*15%)</f>
        <v>27.3</v>
      </c>
    </row>
    <row r="3523" spans="1:19" x14ac:dyDescent="0.3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>VLOOKUP(F3523,'Customer Info'!A:B,2,FALSE)</f>
        <v>Tom</v>
      </c>
      <c r="H3523" s="6" t="str">
        <f>VLOOKUP(F3523,'Customer Info'!A:C,3,FALSE)</f>
        <v>Stivers</v>
      </c>
      <c r="I3523" s="6" t="str">
        <f>VLOOKUP(F3523,'Customer Info'!A:E,4,FALSE)</f>
        <v>Consumer</v>
      </c>
      <c r="J3523" s="2">
        <v>2981</v>
      </c>
      <c r="K3523" s="2">
        <v>2870</v>
      </c>
      <c r="L3523" s="2">
        <v>6</v>
      </c>
      <c r="M3523" s="7">
        <f t="shared" si="216"/>
        <v>17220</v>
      </c>
      <c r="N3523" s="7">
        <f t="shared" si="217"/>
        <v>17886</v>
      </c>
      <c r="O3523" s="2">
        <v>79</v>
      </c>
      <c r="P3523" s="8">
        <f t="shared" si="218"/>
        <v>17965</v>
      </c>
      <c r="Q3523" s="8">
        <f t="shared" si="219"/>
        <v>666</v>
      </c>
      <c r="R3523" s="2" t="s">
        <v>50</v>
      </c>
      <c r="S3523" s="24" cm="1">
        <f t="array" ref="S3523">_xlfn.IFS(P3523&lt;5000, P3523*2%,  P3523&lt;25000, P3523*5%, P3523&lt;50000, P3523*7%, P3523&lt;10000, P3523*9%, P3523&lt;250000, P3523*12%, P3523&gt;=250000, P3523*15%)</f>
        <v>898.25</v>
      </c>
    </row>
    <row r="3524" spans="1:19" x14ac:dyDescent="0.3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>VLOOKUP(F3524,'Customer Info'!A:B,2,FALSE)</f>
        <v>Sung</v>
      </c>
      <c r="H3524" s="6" t="str">
        <f>VLOOKUP(F3524,'Customer Info'!A:C,3,FALSE)</f>
        <v>Shariari</v>
      </c>
      <c r="I3524" s="6" t="str">
        <f>VLOOKUP(F3524,'Customer Info'!A:E,4,FALSE)</f>
        <v>Consumer</v>
      </c>
      <c r="J3524" s="2">
        <v>1601</v>
      </c>
      <c r="K3524" s="2">
        <v>1510</v>
      </c>
      <c r="L3524" s="2">
        <v>4</v>
      </c>
      <c r="M3524" s="7">
        <f t="shared" si="216"/>
        <v>6040</v>
      </c>
      <c r="N3524" s="7">
        <f t="shared" si="217"/>
        <v>6404</v>
      </c>
      <c r="O3524" s="2">
        <v>94</v>
      </c>
      <c r="P3524" s="8">
        <f t="shared" si="218"/>
        <v>6498</v>
      </c>
      <c r="Q3524" s="8">
        <f t="shared" si="219"/>
        <v>364</v>
      </c>
      <c r="R3524" s="2" t="s">
        <v>28</v>
      </c>
      <c r="S3524" s="24" cm="1">
        <f t="array" ref="S3524">_xlfn.IFS(P3524&lt;5000, P3524*2%,  P3524&lt;25000, P3524*5%, P3524&lt;50000, P3524*7%, P3524&lt;10000, P3524*9%, P3524&lt;250000, P3524*12%, P3524&gt;=250000, P3524*15%)</f>
        <v>324.90000000000003</v>
      </c>
    </row>
    <row r="3525" spans="1:19" x14ac:dyDescent="0.3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>VLOOKUP(F3525,'Customer Info'!A:B,2,FALSE)</f>
        <v>Erica</v>
      </c>
      <c r="H3525" s="6" t="str">
        <f>VLOOKUP(F3525,'Customer Info'!A:C,3,FALSE)</f>
        <v>Hackney</v>
      </c>
      <c r="I3525" s="6" t="str">
        <f>VLOOKUP(F3525,'Customer Info'!A:E,4,FALSE)</f>
        <v>Consumer</v>
      </c>
      <c r="J3525" s="2">
        <v>3224</v>
      </c>
      <c r="K3525" s="2">
        <v>2901</v>
      </c>
      <c r="L3525" s="2">
        <v>1</v>
      </c>
      <c r="M3525" s="7">
        <f t="shared" si="216"/>
        <v>2901</v>
      </c>
      <c r="N3525" s="7">
        <f t="shared" si="217"/>
        <v>3224</v>
      </c>
      <c r="O3525" s="2">
        <v>38</v>
      </c>
      <c r="P3525" s="8">
        <f t="shared" si="218"/>
        <v>3262</v>
      </c>
      <c r="Q3525" s="8">
        <f t="shared" si="219"/>
        <v>323</v>
      </c>
      <c r="R3525" s="2" t="s">
        <v>28</v>
      </c>
      <c r="S3525" s="24" cm="1">
        <f t="array" ref="S3525">_xlfn.IFS(P3525&lt;5000, P3525*2%,  P3525&lt;25000, P3525*5%, P3525&lt;50000, P3525*7%, P3525&lt;10000, P3525*9%, P3525&lt;250000, P3525*12%, P3525&gt;=250000, P3525*15%)</f>
        <v>65.239999999999995</v>
      </c>
    </row>
    <row r="3526" spans="1:19" x14ac:dyDescent="0.3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>VLOOKUP(F3526,'Customer Info'!A:B,2,FALSE)</f>
        <v>Aaron</v>
      </c>
      <c r="H3526" s="6" t="str">
        <f>VLOOKUP(F3526,'Customer Info'!A:C,3,FALSE)</f>
        <v>Bergman</v>
      </c>
      <c r="I3526" s="6" t="str">
        <f>VLOOKUP(F3526,'Customer Info'!A:E,4,FALSE)</f>
        <v>Corporate</v>
      </c>
      <c r="J3526" s="2">
        <v>9033</v>
      </c>
      <c r="K3526" s="2">
        <v>8132</v>
      </c>
      <c r="L3526" s="2">
        <v>2</v>
      </c>
      <c r="M3526" s="7">
        <f t="shared" si="216"/>
        <v>16264</v>
      </c>
      <c r="N3526" s="7">
        <f t="shared" si="217"/>
        <v>18066</v>
      </c>
      <c r="O3526" s="2">
        <v>55</v>
      </c>
      <c r="P3526" s="8">
        <f t="shared" si="218"/>
        <v>18121</v>
      </c>
      <c r="Q3526" s="8">
        <f t="shared" si="219"/>
        <v>1802</v>
      </c>
      <c r="R3526" s="2" t="s">
        <v>56</v>
      </c>
      <c r="S3526" s="24" cm="1">
        <f t="array" ref="S3526">_xlfn.IFS(P3526&lt;5000, P3526*2%,  P3526&lt;25000, P3526*5%, P3526&lt;50000, P3526*7%, P3526&lt;10000, P3526*9%, P3526&lt;250000, P3526*12%, P3526&gt;=250000, P3526*15%)</f>
        <v>906.05000000000007</v>
      </c>
    </row>
    <row r="3527" spans="1:19" x14ac:dyDescent="0.3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>VLOOKUP(F3527,'Customer Info'!A:B,2,FALSE)</f>
        <v>Kristina</v>
      </c>
      <c r="H3527" s="6" t="str">
        <f>VLOOKUP(F3527,'Customer Info'!A:C,3,FALSE)</f>
        <v>Nunn</v>
      </c>
      <c r="I3527" s="6" t="str">
        <f>VLOOKUP(F3527,'Customer Info'!A:E,4,FALSE)</f>
        <v>Corporate</v>
      </c>
      <c r="J3527" s="2">
        <v>1619</v>
      </c>
      <c r="K3527" s="2">
        <v>1442</v>
      </c>
      <c r="L3527" s="2">
        <v>9</v>
      </c>
      <c r="M3527" s="7">
        <f t="shared" si="216"/>
        <v>12978</v>
      </c>
      <c r="N3527" s="7">
        <f t="shared" si="217"/>
        <v>14571</v>
      </c>
      <c r="O3527" s="2">
        <v>57</v>
      </c>
      <c r="P3527" s="8">
        <f t="shared" si="218"/>
        <v>14628</v>
      </c>
      <c r="Q3527" s="8">
        <f t="shared" si="219"/>
        <v>1593</v>
      </c>
      <c r="R3527" s="2" t="s">
        <v>28</v>
      </c>
      <c r="S3527" s="24" cm="1">
        <f t="array" ref="S3527">_xlfn.IFS(P3527&lt;5000, P3527*2%,  P3527&lt;25000, P3527*5%, P3527&lt;50000, P3527*7%, P3527&lt;10000, P3527*9%, P3527&lt;250000, P3527*12%, P3527&gt;=250000, P3527*15%)</f>
        <v>731.40000000000009</v>
      </c>
    </row>
    <row r="3528" spans="1:19" x14ac:dyDescent="0.3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>VLOOKUP(F3528,'Customer Info'!A:B,2,FALSE)</f>
        <v>Dionis</v>
      </c>
      <c r="H3528" s="6" t="str">
        <f>VLOOKUP(F3528,'Customer Info'!A:C,3,FALSE)</f>
        <v>Lloyd</v>
      </c>
      <c r="I3528" s="6" t="str">
        <f>VLOOKUP(F3528,'Customer Info'!A:E,4,FALSE)</f>
        <v>Consumer</v>
      </c>
      <c r="J3528" s="2">
        <v>1721</v>
      </c>
      <c r="K3528" s="2">
        <v>1640</v>
      </c>
      <c r="L3528" s="2">
        <v>6</v>
      </c>
      <c r="M3528" s="7">
        <f t="shared" si="216"/>
        <v>9840</v>
      </c>
      <c r="N3528" s="7">
        <f t="shared" si="217"/>
        <v>10326</v>
      </c>
      <c r="O3528" s="2">
        <v>85</v>
      </c>
      <c r="P3528" s="8">
        <f t="shared" si="218"/>
        <v>10411</v>
      </c>
      <c r="Q3528" s="8">
        <f t="shared" si="219"/>
        <v>486</v>
      </c>
      <c r="R3528" s="2" t="s">
        <v>28</v>
      </c>
      <c r="S3528" s="24" cm="1">
        <f t="array" ref="S3528">_xlfn.IFS(P3528&lt;5000, P3528*2%,  P3528&lt;25000, P3528*5%, P3528&lt;50000, P3528*7%, P3528&lt;10000, P3528*9%, P3528&lt;250000, P3528*12%, P3528&gt;=250000, P3528*15%)</f>
        <v>520.55000000000007</v>
      </c>
    </row>
    <row r="3529" spans="1:19" x14ac:dyDescent="0.3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>VLOOKUP(F3529,'Customer Info'!A:B,2,FALSE)</f>
        <v>John</v>
      </c>
      <c r="H3529" s="6" t="str">
        <f>VLOOKUP(F3529,'Customer Info'!A:C,3,FALSE)</f>
        <v>Castell</v>
      </c>
      <c r="I3529" s="6" t="str">
        <f>VLOOKUP(F3529,'Customer Info'!A:E,4,FALSE)</f>
        <v>Home Office</v>
      </c>
      <c r="J3529" s="2">
        <v>1635</v>
      </c>
      <c r="K3529" s="2">
        <v>1573</v>
      </c>
      <c r="L3529" s="2">
        <v>2</v>
      </c>
      <c r="M3529" s="7">
        <f t="shared" si="216"/>
        <v>3146</v>
      </c>
      <c r="N3529" s="7">
        <f t="shared" si="217"/>
        <v>3270</v>
      </c>
      <c r="O3529" s="2">
        <v>94</v>
      </c>
      <c r="P3529" s="8">
        <f t="shared" si="218"/>
        <v>3364</v>
      </c>
      <c r="Q3529" s="8">
        <f t="shared" si="219"/>
        <v>124</v>
      </c>
      <c r="R3529" s="2" t="s">
        <v>28</v>
      </c>
      <c r="S3529" s="24" cm="1">
        <f t="array" ref="S3529">_xlfn.IFS(P3529&lt;5000, P3529*2%,  P3529&lt;25000, P3529*5%, P3529&lt;50000, P3529*7%, P3529&lt;10000, P3529*9%, P3529&lt;250000, P3529*12%, P3529&gt;=250000, P3529*15%)</f>
        <v>67.28</v>
      </c>
    </row>
    <row r="3530" spans="1:19" x14ac:dyDescent="0.3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>VLOOKUP(F3530,'Customer Info'!A:B,2,FALSE)</f>
        <v>William</v>
      </c>
      <c r="H3530" s="6" t="str">
        <f>VLOOKUP(F3530,'Customer Info'!A:C,3,FALSE)</f>
        <v>Brown</v>
      </c>
      <c r="I3530" s="6" t="str">
        <f>VLOOKUP(F3530,'Customer Info'!A:E,4,FALSE)</f>
        <v>Consumer</v>
      </c>
      <c r="J3530" s="2">
        <v>1305</v>
      </c>
      <c r="K3530" s="2">
        <v>1197</v>
      </c>
      <c r="L3530" s="2">
        <v>1</v>
      </c>
      <c r="M3530" s="7">
        <f t="shared" si="216"/>
        <v>1197</v>
      </c>
      <c r="N3530" s="7">
        <f t="shared" si="217"/>
        <v>1305</v>
      </c>
      <c r="O3530" s="2">
        <v>98</v>
      </c>
      <c r="P3530" s="8">
        <f t="shared" si="218"/>
        <v>1403</v>
      </c>
      <c r="Q3530" s="8">
        <f t="shared" si="219"/>
        <v>108</v>
      </c>
      <c r="R3530" s="2" t="s">
        <v>28</v>
      </c>
      <c r="S3530" s="24" cm="1">
        <f t="array" ref="S3530">_xlfn.IFS(P3530&lt;5000, P3530*2%,  P3530&lt;25000, P3530*5%, P3530&lt;50000, P3530*7%, P3530&lt;10000, P3530*9%, P3530&lt;250000, P3530*12%, P3530&gt;=250000, P3530*15%)</f>
        <v>28.060000000000002</v>
      </c>
    </row>
    <row r="3531" spans="1:19" x14ac:dyDescent="0.3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>VLOOKUP(F3531,'Customer Info'!A:B,2,FALSE)</f>
        <v>Tony</v>
      </c>
      <c r="H3531" s="6" t="str">
        <f>VLOOKUP(F3531,'Customer Info'!A:C,3,FALSE)</f>
        <v>Sayre</v>
      </c>
      <c r="I3531" s="6" t="str">
        <f>VLOOKUP(F3531,'Customer Info'!A:E,4,FALSE)</f>
        <v>Consumer</v>
      </c>
      <c r="J3531" s="2">
        <v>1372</v>
      </c>
      <c r="K3531" s="2">
        <v>1308</v>
      </c>
      <c r="L3531" s="2">
        <v>4</v>
      </c>
      <c r="M3531" s="7">
        <f t="shared" ref="M3531:M3594" si="220">K3531*L3531</f>
        <v>5232</v>
      </c>
      <c r="N3531" s="7">
        <f t="shared" ref="N3531:N3594" si="221">J3531*L3531</f>
        <v>5488</v>
      </c>
      <c r="O3531" s="2">
        <v>99</v>
      </c>
      <c r="P3531" s="8">
        <f t="shared" ref="P3531:P3594" si="222">N3531+O3531</f>
        <v>5587</v>
      </c>
      <c r="Q3531" s="8">
        <f t="shared" ref="Q3531:Q3594" si="223">N3531-M3531</f>
        <v>256</v>
      </c>
      <c r="R3531" s="2" t="s">
        <v>28</v>
      </c>
      <c r="S3531" s="24" cm="1">
        <f t="array" ref="S3531">_xlfn.IFS(P3531&lt;5000, P3531*2%,  P3531&lt;25000, P3531*5%, P3531&lt;50000, P3531*7%, P3531&lt;10000, P3531*9%, P3531&lt;250000, P3531*12%, P3531&gt;=250000, P3531*15%)</f>
        <v>279.35000000000002</v>
      </c>
    </row>
    <row r="3532" spans="1:19" x14ac:dyDescent="0.3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>VLOOKUP(F3532,'Customer Info'!A:B,2,FALSE)</f>
        <v>Duane</v>
      </c>
      <c r="H3532" s="6" t="str">
        <f>VLOOKUP(F3532,'Customer Info'!A:C,3,FALSE)</f>
        <v>Huffman</v>
      </c>
      <c r="I3532" s="6" t="str">
        <f>VLOOKUP(F3532,'Customer Info'!A:E,4,FALSE)</f>
        <v>Consumer</v>
      </c>
      <c r="J3532" s="2">
        <v>679</v>
      </c>
      <c r="K3532" s="2">
        <v>654</v>
      </c>
      <c r="L3532" s="2">
        <v>4</v>
      </c>
      <c r="M3532" s="7">
        <f t="shared" si="220"/>
        <v>2616</v>
      </c>
      <c r="N3532" s="7">
        <f t="shared" si="221"/>
        <v>2716</v>
      </c>
      <c r="O3532" s="2">
        <v>60</v>
      </c>
      <c r="P3532" s="8">
        <f t="shared" si="222"/>
        <v>2776</v>
      </c>
      <c r="Q3532" s="8">
        <f t="shared" si="223"/>
        <v>100</v>
      </c>
      <c r="R3532" s="2" t="s">
        <v>50</v>
      </c>
      <c r="S3532" s="24" cm="1">
        <f t="array" ref="S3532">_xlfn.IFS(P3532&lt;5000, P3532*2%,  P3532&lt;25000, P3532*5%, P3532&lt;50000, P3532*7%, P3532&lt;10000, P3532*9%, P3532&lt;250000, P3532*12%, P3532&gt;=250000, P3532*15%)</f>
        <v>55.52</v>
      </c>
    </row>
    <row r="3533" spans="1:19" x14ac:dyDescent="0.3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>VLOOKUP(F3533,'Customer Info'!A:B,2,FALSE)</f>
        <v>Trudy</v>
      </c>
      <c r="H3533" s="6" t="str">
        <f>VLOOKUP(F3533,'Customer Info'!A:C,3,FALSE)</f>
        <v>Glocke</v>
      </c>
      <c r="I3533" s="6" t="str">
        <f>VLOOKUP(F3533,'Customer Info'!A:E,4,FALSE)</f>
        <v>Consumer</v>
      </c>
      <c r="J3533" s="2">
        <v>141</v>
      </c>
      <c r="K3533" s="2">
        <v>131</v>
      </c>
      <c r="L3533" s="2">
        <v>8</v>
      </c>
      <c r="M3533" s="7">
        <f t="shared" si="220"/>
        <v>1048</v>
      </c>
      <c r="N3533" s="7">
        <f t="shared" si="221"/>
        <v>1128</v>
      </c>
      <c r="O3533" s="2">
        <v>30</v>
      </c>
      <c r="P3533" s="8">
        <f t="shared" si="222"/>
        <v>1158</v>
      </c>
      <c r="Q3533" s="8">
        <f t="shared" si="223"/>
        <v>80</v>
      </c>
      <c r="R3533" s="2" t="s">
        <v>50</v>
      </c>
      <c r="S3533" s="24" cm="1">
        <f t="array" ref="S3533">_xlfn.IFS(P3533&lt;5000, P3533*2%,  P3533&lt;25000, P3533*5%, P3533&lt;50000, P3533*7%, P3533&lt;10000, P3533*9%, P3533&lt;250000, P3533*12%, P3533&gt;=250000, P3533*15%)</f>
        <v>23.16</v>
      </c>
    </row>
    <row r="3534" spans="1:19" x14ac:dyDescent="0.3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>VLOOKUP(F3534,'Customer Info'!A:B,2,FALSE)</f>
        <v>Pamela</v>
      </c>
      <c r="H3534" s="6" t="str">
        <f>VLOOKUP(F3534,'Customer Info'!A:C,3,FALSE)</f>
        <v>Coakley</v>
      </c>
      <c r="I3534" s="6" t="str">
        <f>VLOOKUP(F3534,'Customer Info'!A:E,4,FALSE)</f>
        <v>Consumer</v>
      </c>
      <c r="J3534" s="2">
        <v>1533</v>
      </c>
      <c r="K3534" s="2">
        <v>1406</v>
      </c>
      <c r="L3534" s="2">
        <v>6</v>
      </c>
      <c r="M3534" s="7">
        <f t="shared" si="220"/>
        <v>8436</v>
      </c>
      <c r="N3534" s="7">
        <f t="shared" si="221"/>
        <v>9198</v>
      </c>
      <c r="O3534" s="2">
        <v>36</v>
      </c>
      <c r="P3534" s="8">
        <f t="shared" si="222"/>
        <v>9234</v>
      </c>
      <c r="Q3534" s="8">
        <f t="shared" si="223"/>
        <v>762</v>
      </c>
      <c r="R3534" s="2" t="s">
        <v>50</v>
      </c>
      <c r="S3534" s="24" cm="1">
        <f t="array" ref="S3534">_xlfn.IFS(P3534&lt;5000, P3534*2%,  P3534&lt;25000, P3534*5%, P3534&lt;50000, P3534*7%, P3534&lt;10000, P3534*9%, P3534&lt;250000, P3534*12%, P3534&gt;=250000, P3534*15%)</f>
        <v>461.70000000000005</v>
      </c>
    </row>
    <row r="3535" spans="1:19" x14ac:dyDescent="0.3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>VLOOKUP(F3535,'Customer Info'!A:B,2,FALSE)</f>
        <v>Ed</v>
      </c>
      <c r="H3535" s="6" t="str">
        <f>VLOOKUP(F3535,'Customer Info'!A:C,3,FALSE)</f>
        <v>Braxton</v>
      </c>
      <c r="I3535" s="6" t="str">
        <f>VLOOKUP(F3535,'Customer Info'!A:E,4,FALSE)</f>
        <v>Consumer</v>
      </c>
      <c r="J3535" s="2">
        <v>6951</v>
      </c>
      <c r="K3535" s="2">
        <v>6620</v>
      </c>
      <c r="L3535" s="2">
        <v>1</v>
      </c>
      <c r="M3535" s="7">
        <f t="shared" si="220"/>
        <v>6620</v>
      </c>
      <c r="N3535" s="7">
        <f t="shared" si="221"/>
        <v>6951</v>
      </c>
      <c r="O3535" s="2">
        <v>22</v>
      </c>
      <c r="P3535" s="8">
        <f t="shared" si="222"/>
        <v>6973</v>
      </c>
      <c r="Q3535" s="8">
        <f t="shared" si="223"/>
        <v>331</v>
      </c>
      <c r="R3535" s="2" t="s">
        <v>50</v>
      </c>
      <c r="S3535" s="24" cm="1">
        <f t="array" ref="S3535">_xlfn.IFS(P3535&lt;5000, P3535*2%,  P3535&lt;25000, P3535*5%, P3535&lt;50000, P3535*7%, P3535&lt;10000, P3535*9%, P3535&lt;250000, P3535*12%, P3535&gt;=250000, P3535*15%)</f>
        <v>348.65000000000003</v>
      </c>
    </row>
    <row r="3536" spans="1:19" x14ac:dyDescent="0.3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>VLOOKUP(F3536,'Customer Info'!A:B,2,FALSE)</f>
        <v>Darren</v>
      </c>
      <c r="H3536" s="6" t="str">
        <f>VLOOKUP(F3536,'Customer Info'!A:C,3,FALSE)</f>
        <v>Koutras</v>
      </c>
      <c r="I3536" s="6" t="str">
        <f>VLOOKUP(F3536,'Customer Info'!A:E,4,FALSE)</f>
        <v>Home Office</v>
      </c>
      <c r="J3536" s="2">
        <v>1574</v>
      </c>
      <c r="K3536" s="2">
        <v>1375</v>
      </c>
      <c r="L3536" s="2">
        <v>2</v>
      </c>
      <c r="M3536" s="7">
        <f t="shared" si="220"/>
        <v>2750</v>
      </c>
      <c r="N3536" s="7">
        <f t="shared" si="221"/>
        <v>3148</v>
      </c>
      <c r="O3536" s="2">
        <v>94</v>
      </c>
      <c r="P3536" s="8">
        <f t="shared" si="222"/>
        <v>3242</v>
      </c>
      <c r="Q3536" s="8">
        <f t="shared" si="223"/>
        <v>398</v>
      </c>
      <c r="R3536" s="2" t="s">
        <v>28</v>
      </c>
      <c r="S3536" s="24" cm="1">
        <f t="array" ref="S3536">_xlfn.IFS(P3536&lt;5000, P3536*2%,  P3536&lt;25000, P3536*5%, P3536&lt;50000, P3536*7%, P3536&lt;10000, P3536*9%, P3536&lt;250000, P3536*12%, P3536&gt;=250000, P3536*15%)</f>
        <v>64.84</v>
      </c>
    </row>
    <row r="3537" spans="1:19" x14ac:dyDescent="0.3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>VLOOKUP(F3537,'Customer Info'!A:B,2,FALSE)</f>
        <v>Rick</v>
      </c>
      <c r="H3537" s="6" t="str">
        <f>VLOOKUP(F3537,'Customer Info'!A:C,3,FALSE)</f>
        <v>Reed</v>
      </c>
      <c r="I3537" s="6" t="str">
        <f>VLOOKUP(F3537,'Customer Info'!A:E,4,FALSE)</f>
        <v>Consumer</v>
      </c>
      <c r="J3537" s="2">
        <v>8686</v>
      </c>
      <c r="K3537" s="2">
        <v>8035</v>
      </c>
      <c r="L3537" s="2">
        <v>5</v>
      </c>
      <c r="M3537" s="7">
        <f t="shared" si="220"/>
        <v>40175</v>
      </c>
      <c r="N3537" s="7">
        <f t="shared" si="221"/>
        <v>43430</v>
      </c>
      <c r="O3537" s="2">
        <v>73</v>
      </c>
      <c r="P3537" s="8">
        <f t="shared" si="222"/>
        <v>43503</v>
      </c>
      <c r="Q3537" s="8">
        <f t="shared" si="223"/>
        <v>3255</v>
      </c>
      <c r="R3537" s="2" t="s">
        <v>28</v>
      </c>
      <c r="S3537" s="24" cm="1">
        <f t="array" ref="S3537">_xlfn.IFS(P3537&lt;5000, P3537*2%,  P3537&lt;25000, P3537*5%, P3537&lt;50000, P3537*7%, P3537&lt;10000, P3537*9%, P3537&lt;250000, P3537*12%, P3537&gt;=250000, P3537*15%)</f>
        <v>3045.2100000000005</v>
      </c>
    </row>
    <row r="3538" spans="1:19" x14ac:dyDescent="0.3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>VLOOKUP(F3538,'Customer Info'!A:B,2,FALSE)</f>
        <v>Brad</v>
      </c>
      <c r="H3538" s="6" t="str">
        <f>VLOOKUP(F3538,'Customer Info'!A:C,3,FALSE)</f>
        <v>Thomas</v>
      </c>
      <c r="I3538" s="6" t="str">
        <f>VLOOKUP(F3538,'Customer Info'!A:E,4,FALSE)</f>
        <v>Consumer</v>
      </c>
      <c r="J3538" s="2">
        <v>92</v>
      </c>
      <c r="K3538" s="2">
        <v>82</v>
      </c>
      <c r="L3538" s="2">
        <v>7</v>
      </c>
      <c r="M3538" s="7">
        <f t="shared" si="220"/>
        <v>574</v>
      </c>
      <c r="N3538" s="7">
        <f t="shared" si="221"/>
        <v>644</v>
      </c>
      <c r="O3538" s="2">
        <v>10</v>
      </c>
      <c r="P3538" s="8">
        <f t="shared" si="222"/>
        <v>654</v>
      </c>
      <c r="Q3538" s="8">
        <f t="shared" si="223"/>
        <v>70</v>
      </c>
      <c r="R3538" s="2" t="s">
        <v>26</v>
      </c>
      <c r="S3538" s="24" cm="1">
        <f t="array" ref="S3538">_xlfn.IFS(P3538&lt;5000, P3538*2%,  P3538&lt;25000, P3538*5%, P3538&lt;50000, P3538*7%, P3538&lt;10000, P3538*9%, P3538&lt;250000, P3538*12%, P3538&gt;=250000, P3538*15%)</f>
        <v>13.08</v>
      </c>
    </row>
    <row r="3539" spans="1:19" x14ac:dyDescent="0.3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>VLOOKUP(F3539,'Customer Info'!A:B,2,FALSE)</f>
        <v>Dan</v>
      </c>
      <c r="H3539" s="6" t="str">
        <f>VLOOKUP(F3539,'Customer Info'!A:C,3,FALSE)</f>
        <v>Campbell</v>
      </c>
      <c r="I3539" s="6" t="str">
        <f>VLOOKUP(F3539,'Customer Info'!A:E,4,FALSE)</f>
        <v>Corporate</v>
      </c>
      <c r="J3539" s="2">
        <v>1619</v>
      </c>
      <c r="K3539" s="2">
        <v>1442</v>
      </c>
      <c r="L3539" s="2">
        <v>3</v>
      </c>
      <c r="M3539" s="7">
        <f t="shared" si="220"/>
        <v>4326</v>
      </c>
      <c r="N3539" s="7">
        <f t="shared" si="221"/>
        <v>4857</v>
      </c>
      <c r="O3539" s="2">
        <v>97</v>
      </c>
      <c r="P3539" s="8">
        <f t="shared" si="222"/>
        <v>4954</v>
      </c>
      <c r="Q3539" s="8">
        <f t="shared" si="223"/>
        <v>531</v>
      </c>
      <c r="R3539" s="2" t="s">
        <v>26</v>
      </c>
      <c r="S3539" s="24" cm="1">
        <f t="array" ref="S3539">_xlfn.IFS(P3539&lt;5000, P3539*2%,  P3539&lt;25000, P3539*5%, P3539&lt;50000, P3539*7%, P3539&lt;10000, P3539*9%, P3539&lt;250000, P3539*12%, P3539&gt;=250000, P3539*15%)</f>
        <v>99.08</v>
      </c>
    </row>
    <row r="3540" spans="1:19" x14ac:dyDescent="0.3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>VLOOKUP(F3540,'Customer Info'!A:B,2,FALSE)</f>
        <v>Catherine</v>
      </c>
      <c r="H3540" s="6" t="str">
        <f>VLOOKUP(F3540,'Customer Info'!A:C,3,FALSE)</f>
        <v>Glotzbach</v>
      </c>
      <c r="I3540" s="6" t="str">
        <f>VLOOKUP(F3540,'Customer Info'!A:E,4,FALSE)</f>
        <v>Consumer</v>
      </c>
      <c r="J3540" s="2">
        <v>92</v>
      </c>
      <c r="K3540" s="2">
        <v>82</v>
      </c>
      <c r="L3540" s="2">
        <v>1</v>
      </c>
      <c r="M3540" s="7">
        <f t="shared" si="220"/>
        <v>82</v>
      </c>
      <c r="N3540" s="7">
        <f t="shared" si="221"/>
        <v>92</v>
      </c>
      <c r="O3540" s="2">
        <v>10</v>
      </c>
      <c r="P3540" s="8">
        <f t="shared" si="222"/>
        <v>102</v>
      </c>
      <c r="Q3540" s="8">
        <f t="shared" si="223"/>
        <v>10</v>
      </c>
      <c r="R3540" s="2" t="s">
        <v>28</v>
      </c>
      <c r="S3540" s="24" cm="1">
        <f t="array" ref="S3540">_xlfn.IFS(P3540&lt;5000, P3540*2%,  P3540&lt;25000, P3540*5%, P3540&lt;50000, P3540*7%, P3540&lt;10000, P3540*9%, P3540&lt;250000, P3540*12%, P3540&gt;=250000, P3540*15%)</f>
        <v>2.04</v>
      </c>
    </row>
    <row r="3541" spans="1:19" x14ac:dyDescent="0.3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>VLOOKUP(F3541,'Customer Info'!A:B,2,FALSE)</f>
        <v>Kelly</v>
      </c>
      <c r="H3541" s="6" t="str">
        <f>VLOOKUP(F3541,'Customer Info'!A:C,3,FALSE)</f>
        <v>Williams</v>
      </c>
      <c r="I3541" s="6" t="str">
        <f>VLOOKUP(F3541,'Customer Info'!A:E,4,FALSE)</f>
        <v>Corporate</v>
      </c>
      <c r="J3541" s="2">
        <v>2864</v>
      </c>
      <c r="K3541" s="2">
        <v>2754</v>
      </c>
      <c r="L3541" s="2">
        <v>3</v>
      </c>
      <c r="M3541" s="7">
        <f t="shared" si="220"/>
        <v>8262</v>
      </c>
      <c r="N3541" s="7">
        <f t="shared" si="221"/>
        <v>8592</v>
      </c>
      <c r="O3541" s="2">
        <v>39</v>
      </c>
      <c r="P3541" s="8">
        <f t="shared" si="222"/>
        <v>8631</v>
      </c>
      <c r="Q3541" s="8">
        <f t="shared" si="223"/>
        <v>330</v>
      </c>
      <c r="R3541" s="2" t="s">
        <v>28</v>
      </c>
      <c r="S3541" s="24" cm="1">
        <f t="array" ref="S3541">_xlfn.IFS(P3541&lt;5000, P3541*2%,  P3541&lt;25000, P3541*5%, P3541&lt;50000, P3541*7%, P3541&lt;10000, P3541*9%, P3541&lt;250000, P3541*12%, P3541&gt;=250000, P3541*15%)</f>
        <v>431.55</v>
      </c>
    </row>
    <row r="3542" spans="1:19" x14ac:dyDescent="0.3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>VLOOKUP(F3542,'Customer Info'!A:B,2,FALSE)</f>
        <v>Randy</v>
      </c>
      <c r="H3542" s="6" t="str">
        <f>VLOOKUP(F3542,'Customer Info'!A:C,3,FALSE)</f>
        <v>Ferguson</v>
      </c>
      <c r="I3542" s="6" t="str">
        <f>VLOOKUP(F3542,'Customer Info'!A:E,4,FALSE)</f>
        <v>Consumer</v>
      </c>
      <c r="J3542" s="2">
        <v>2228</v>
      </c>
      <c r="K3542" s="2">
        <v>2143</v>
      </c>
      <c r="L3542" s="2">
        <v>4</v>
      </c>
      <c r="M3542" s="7">
        <f t="shared" si="220"/>
        <v>8572</v>
      </c>
      <c r="N3542" s="7">
        <f t="shared" si="221"/>
        <v>8912</v>
      </c>
      <c r="O3542" s="2">
        <v>96</v>
      </c>
      <c r="P3542" s="8">
        <f t="shared" si="222"/>
        <v>9008</v>
      </c>
      <c r="Q3542" s="8">
        <f t="shared" si="223"/>
        <v>340</v>
      </c>
      <c r="R3542" s="2" t="s">
        <v>50</v>
      </c>
      <c r="S3542" s="24" cm="1">
        <f t="array" ref="S3542">_xlfn.IFS(P3542&lt;5000, P3542*2%,  P3542&lt;25000, P3542*5%, P3542&lt;50000, P3542*7%, P3542&lt;10000, P3542*9%, P3542&lt;250000, P3542*12%, P3542&gt;=250000, P3542*15%)</f>
        <v>450.40000000000003</v>
      </c>
    </row>
    <row r="3543" spans="1:19" x14ac:dyDescent="0.3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>VLOOKUP(F3543,'Customer Info'!A:B,2,FALSE)</f>
        <v>Steve</v>
      </c>
      <c r="H3543" s="6" t="str">
        <f>VLOOKUP(F3543,'Customer Info'!A:C,3,FALSE)</f>
        <v>Nguyen</v>
      </c>
      <c r="I3543" s="6" t="str">
        <f>VLOOKUP(F3543,'Customer Info'!A:E,4,FALSE)</f>
        <v>Consumer</v>
      </c>
      <c r="J3543" s="2">
        <v>645</v>
      </c>
      <c r="K3543" s="2">
        <v>565</v>
      </c>
      <c r="L3543" s="2">
        <v>3</v>
      </c>
      <c r="M3543" s="7">
        <f t="shared" si="220"/>
        <v>1695</v>
      </c>
      <c r="N3543" s="7">
        <f t="shared" si="221"/>
        <v>1935</v>
      </c>
      <c r="O3543" s="2">
        <v>46</v>
      </c>
      <c r="P3543" s="8">
        <f t="shared" si="222"/>
        <v>1981</v>
      </c>
      <c r="Q3543" s="8">
        <f t="shared" si="223"/>
        <v>240</v>
      </c>
      <c r="R3543" s="2" t="s">
        <v>26</v>
      </c>
      <c r="S3543" s="24" cm="1">
        <f t="array" ref="S3543">_xlfn.IFS(P3543&lt;5000, P3543*2%,  P3543&lt;25000, P3543*5%, P3543&lt;50000, P3543*7%, P3543&lt;10000, P3543*9%, P3543&lt;250000, P3543*12%, P3543&gt;=250000, P3543*15%)</f>
        <v>39.619999999999997</v>
      </c>
    </row>
    <row r="3544" spans="1:19" x14ac:dyDescent="0.3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>VLOOKUP(F3544,'Customer Info'!A:B,2,FALSE)</f>
        <v>Harry</v>
      </c>
      <c r="H3544" s="6" t="str">
        <f>VLOOKUP(F3544,'Customer Info'!A:C,3,FALSE)</f>
        <v>Marie</v>
      </c>
      <c r="I3544" s="6" t="str">
        <f>VLOOKUP(F3544,'Customer Info'!A:E,4,FALSE)</f>
        <v>Consumer</v>
      </c>
      <c r="J3544" s="2">
        <v>8448</v>
      </c>
      <c r="K3544" s="2">
        <v>7822</v>
      </c>
      <c r="L3544" s="2">
        <v>1</v>
      </c>
      <c r="M3544" s="7">
        <f t="shared" si="220"/>
        <v>7822</v>
      </c>
      <c r="N3544" s="7">
        <f t="shared" si="221"/>
        <v>8448</v>
      </c>
      <c r="O3544" s="2">
        <v>98</v>
      </c>
      <c r="P3544" s="8">
        <f t="shared" si="222"/>
        <v>8546</v>
      </c>
      <c r="Q3544" s="8">
        <f t="shared" si="223"/>
        <v>626</v>
      </c>
      <c r="R3544" s="2" t="s">
        <v>50</v>
      </c>
      <c r="S3544" s="24" cm="1">
        <f t="array" ref="S3544">_xlfn.IFS(P3544&lt;5000, P3544*2%,  P3544&lt;25000, P3544*5%, P3544&lt;50000, P3544*7%, P3544&lt;10000, P3544*9%, P3544&lt;250000, P3544*12%, P3544&gt;=250000, P3544*15%)</f>
        <v>427.3</v>
      </c>
    </row>
    <row r="3545" spans="1:19" x14ac:dyDescent="0.3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>VLOOKUP(F3545,'Customer Info'!A:B,2,FALSE)</f>
        <v>Robert</v>
      </c>
      <c r="H3545" s="6" t="str">
        <f>VLOOKUP(F3545,'Customer Info'!A:C,3,FALSE)</f>
        <v>Dilbeck</v>
      </c>
      <c r="I3545" s="6" t="str">
        <f>VLOOKUP(F3545,'Customer Info'!A:E,4,FALSE)</f>
        <v>Consumer</v>
      </c>
      <c r="J3545" s="2">
        <v>827</v>
      </c>
      <c r="K3545" s="2">
        <v>788</v>
      </c>
      <c r="L3545" s="2">
        <v>6</v>
      </c>
      <c r="M3545" s="7">
        <f t="shared" si="220"/>
        <v>4728</v>
      </c>
      <c r="N3545" s="7">
        <f t="shared" si="221"/>
        <v>4962</v>
      </c>
      <c r="O3545" s="2">
        <v>67</v>
      </c>
      <c r="P3545" s="8">
        <f t="shared" si="222"/>
        <v>5029</v>
      </c>
      <c r="Q3545" s="8">
        <f t="shared" si="223"/>
        <v>234</v>
      </c>
      <c r="R3545" s="2" t="s">
        <v>28</v>
      </c>
      <c r="S3545" s="24" cm="1">
        <f t="array" ref="S3545">_xlfn.IFS(P3545&lt;5000, P3545*2%,  P3545&lt;25000, P3545*5%, P3545&lt;50000, P3545*7%, P3545&lt;10000, P3545*9%, P3545&lt;250000, P3545*12%, P3545&gt;=250000, P3545*15%)</f>
        <v>251.45000000000002</v>
      </c>
    </row>
    <row r="3546" spans="1:19" x14ac:dyDescent="0.3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>VLOOKUP(F3546,'Customer Info'!A:B,2,FALSE)</f>
        <v>Carol</v>
      </c>
      <c r="H3546" s="6" t="str">
        <f>VLOOKUP(F3546,'Customer Info'!A:C,3,FALSE)</f>
        <v>Adams</v>
      </c>
      <c r="I3546" s="6" t="str">
        <f>VLOOKUP(F3546,'Customer Info'!A:E,4,FALSE)</f>
        <v>Consumer</v>
      </c>
      <c r="J3546" s="2">
        <v>1413</v>
      </c>
      <c r="K3546" s="2">
        <v>1334</v>
      </c>
      <c r="L3546" s="2">
        <v>3</v>
      </c>
      <c r="M3546" s="7">
        <f t="shared" si="220"/>
        <v>4002</v>
      </c>
      <c r="N3546" s="7">
        <f t="shared" si="221"/>
        <v>4239</v>
      </c>
      <c r="O3546" s="2">
        <v>38</v>
      </c>
      <c r="P3546" s="8">
        <f t="shared" si="222"/>
        <v>4277</v>
      </c>
      <c r="Q3546" s="8">
        <f t="shared" si="223"/>
        <v>237</v>
      </c>
      <c r="R3546" s="2" t="s">
        <v>28</v>
      </c>
      <c r="S3546" s="24" cm="1">
        <f t="array" ref="S3546">_xlfn.IFS(P3546&lt;5000, P3546*2%,  P3546&lt;25000, P3546*5%, P3546&lt;50000, P3546*7%, P3546&lt;10000, P3546*9%, P3546&lt;250000, P3546*12%, P3546&gt;=250000, P3546*15%)</f>
        <v>85.54</v>
      </c>
    </row>
    <row r="3547" spans="1:19" x14ac:dyDescent="0.3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>VLOOKUP(F3547,'Customer Info'!A:B,2,FALSE)</f>
        <v>Sam</v>
      </c>
      <c r="H3547" s="6" t="str">
        <f>VLOOKUP(F3547,'Customer Info'!A:C,3,FALSE)</f>
        <v>Zeldin</v>
      </c>
      <c r="I3547" s="6" t="str">
        <f>VLOOKUP(F3547,'Customer Info'!A:E,4,FALSE)</f>
        <v>Consumer</v>
      </c>
      <c r="J3547" s="2">
        <v>7864</v>
      </c>
      <c r="K3547" s="2">
        <v>7563</v>
      </c>
      <c r="L3547" s="2">
        <v>2</v>
      </c>
      <c r="M3547" s="7">
        <f t="shared" si="220"/>
        <v>15126</v>
      </c>
      <c r="N3547" s="7">
        <f t="shared" si="221"/>
        <v>15728</v>
      </c>
      <c r="O3547" s="2">
        <v>56</v>
      </c>
      <c r="P3547" s="8">
        <f t="shared" si="222"/>
        <v>15784</v>
      </c>
      <c r="Q3547" s="8">
        <f t="shared" si="223"/>
        <v>602</v>
      </c>
      <c r="R3547" s="2" t="s">
        <v>50</v>
      </c>
      <c r="S3547" s="24" cm="1">
        <f t="array" ref="S3547">_xlfn.IFS(P3547&lt;5000, P3547*2%,  P3547&lt;25000, P3547*5%, P3547&lt;50000, P3547*7%, P3547&lt;10000, P3547*9%, P3547&lt;250000, P3547*12%, P3547&gt;=250000, P3547*15%)</f>
        <v>789.2</v>
      </c>
    </row>
    <row r="3548" spans="1:19" x14ac:dyDescent="0.3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>VLOOKUP(F3548,'Customer Info'!A:B,2,FALSE)</f>
        <v>Aaron</v>
      </c>
      <c r="H3548" s="6" t="str">
        <f>VLOOKUP(F3548,'Customer Info'!A:C,3,FALSE)</f>
        <v>Smayling</v>
      </c>
      <c r="I3548" s="6" t="str">
        <f>VLOOKUP(F3548,'Customer Info'!A:E,4,FALSE)</f>
        <v>Home Office</v>
      </c>
      <c r="J3548" s="2">
        <v>62</v>
      </c>
      <c r="K3548" s="2">
        <v>58</v>
      </c>
      <c r="L3548" s="2">
        <v>3</v>
      </c>
      <c r="M3548" s="7">
        <f t="shared" si="220"/>
        <v>174</v>
      </c>
      <c r="N3548" s="7">
        <f t="shared" si="221"/>
        <v>186</v>
      </c>
      <c r="O3548" s="2">
        <v>10</v>
      </c>
      <c r="P3548" s="8">
        <f t="shared" si="222"/>
        <v>196</v>
      </c>
      <c r="Q3548" s="8">
        <f t="shared" si="223"/>
        <v>12</v>
      </c>
      <c r="R3548" s="2" t="s">
        <v>26</v>
      </c>
      <c r="S3548" s="24" cm="1">
        <f t="array" ref="S3548">_xlfn.IFS(P3548&lt;5000, P3548*2%,  P3548&lt;25000, P3548*5%, P3548&lt;50000, P3548*7%, P3548&lt;10000, P3548*9%, P3548&lt;250000, P3548*12%, P3548&gt;=250000, P3548*15%)</f>
        <v>3.92</v>
      </c>
    </row>
    <row r="3549" spans="1:19" x14ac:dyDescent="0.3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>VLOOKUP(F3549,'Customer Info'!A:B,2,FALSE)</f>
        <v>Dana</v>
      </c>
      <c r="H3549" s="6" t="str">
        <f>VLOOKUP(F3549,'Customer Info'!A:C,3,FALSE)</f>
        <v>Kaydos</v>
      </c>
      <c r="I3549" s="6" t="str">
        <f>VLOOKUP(F3549,'Customer Info'!A:E,4,FALSE)</f>
        <v>Home Office</v>
      </c>
      <c r="J3549" s="2">
        <v>24662</v>
      </c>
      <c r="K3549" s="2">
        <v>23061</v>
      </c>
      <c r="L3549" s="2">
        <v>6</v>
      </c>
      <c r="M3549" s="7">
        <f t="shared" si="220"/>
        <v>138366</v>
      </c>
      <c r="N3549" s="7">
        <f t="shared" si="221"/>
        <v>147972</v>
      </c>
      <c r="O3549" s="2">
        <v>93</v>
      </c>
      <c r="P3549" s="8">
        <f t="shared" si="222"/>
        <v>148065</v>
      </c>
      <c r="Q3549" s="8">
        <f t="shared" si="223"/>
        <v>9606</v>
      </c>
      <c r="R3549" s="2" t="s">
        <v>28</v>
      </c>
      <c r="S3549" s="24" cm="1">
        <f t="array" ref="S3549">_xlfn.IFS(P3549&lt;5000, P3549*2%,  P3549&lt;25000, P3549*5%, P3549&lt;50000, P3549*7%, P3549&lt;10000, P3549*9%, P3549&lt;250000, P3549*12%, P3549&gt;=250000, P3549*15%)</f>
        <v>17767.8</v>
      </c>
    </row>
    <row r="3550" spans="1:19" x14ac:dyDescent="0.3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>VLOOKUP(F3550,'Customer Info'!A:B,2,FALSE)</f>
        <v>Beth</v>
      </c>
      <c r="H3550" s="6" t="str">
        <f>VLOOKUP(F3550,'Customer Info'!A:C,3,FALSE)</f>
        <v>Thompson</v>
      </c>
      <c r="I3550" s="6" t="str">
        <f>VLOOKUP(F3550,'Customer Info'!A:E,4,FALSE)</f>
        <v>Corporate</v>
      </c>
      <c r="J3550" s="2">
        <v>175</v>
      </c>
      <c r="K3550" s="2">
        <v>162</v>
      </c>
      <c r="L3550" s="2">
        <v>3</v>
      </c>
      <c r="M3550" s="7">
        <f t="shared" si="220"/>
        <v>486</v>
      </c>
      <c r="N3550" s="7">
        <f t="shared" si="221"/>
        <v>525</v>
      </c>
      <c r="O3550" s="2">
        <v>30</v>
      </c>
      <c r="P3550" s="8">
        <f t="shared" si="222"/>
        <v>555</v>
      </c>
      <c r="Q3550" s="8">
        <f t="shared" si="223"/>
        <v>39</v>
      </c>
      <c r="R3550" s="2" t="s">
        <v>50</v>
      </c>
      <c r="S3550" s="24" cm="1">
        <f t="array" ref="S3550">_xlfn.IFS(P3550&lt;5000, P3550*2%,  P3550&lt;25000, P3550*5%, P3550&lt;50000, P3550*7%, P3550&lt;10000, P3550*9%, P3550&lt;250000, P3550*12%, P3550&gt;=250000, P3550*15%)</f>
        <v>11.1</v>
      </c>
    </row>
    <row r="3551" spans="1:19" x14ac:dyDescent="0.3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>VLOOKUP(F3551,'Customer Info'!A:B,2,FALSE)</f>
        <v>Bill</v>
      </c>
      <c r="H3551" s="6" t="str">
        <f>VLOOKUP(F3551,'Customer Info'!A:C,3,FALSE)</f>
        <v>Donatelli</v>
      </c>
      <c r="I3551" s="6" t="str">
        <f>VLOOKUP(F3551,'Customer Info'!A:E,4,FALSE)</f>
        <v>Corporate</v>
      </c>
      <c r="J3551" s="2">
        <v>1734</v>
      </c>
      <c r="K3551" s="2">
        <v>1702</v>
      </c>
      <c r="L3551" s="2">
        <v>3</v>
      </c>
      <c r="M3551" s="7">
        <f t="shared" si="220"/>
        <v>5106</v>
      </c>
      <c r="N3551" s="7">
        <f t="shared" si="221"/>
        <v>5202</v>
      </c>
      <c r="O3551" s="2">
        <v>20</v>
      </c>
      <c r="P3551" s="8">
        <f t="shared" si="222"/>
        <v>5222</v>
      </c>
      <c r="Q3551" s="8">
        <f t="shared" si="223"/>
        <v>96</v>
      </c>
      <c r="R3551" s="2" t="s">
        <v>50</v>
      </c>
      <c r="S3551" s="24" cm="1">
        <f t="array" ref="S3551">_xlfn.IFS(P3551&lt;5000, P3551*2%,  P3551&lt;25000, P3551*5%, P3551&lt;50000, P3551*7%, P3551&lt;10000, P3551*9%, P3551&lt;250000, P3551*12%, P3551&gt;=250000, P3551*15%)</f>
        <v>261.10000000000002</v>
      </c>
    </row>
    <row r="3552" spans="1:19" x14ac:dyDescent="0.3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>VLOOKUP(F3552,'Customer Info'!A:B,2,FALSE)</f>
        <v>Barry</v>
      </c>
      <c r="H3552" s="6" t="str">
        <f>VLOOKUP(F3552,'Customer Info'!A:C,3,FALSE)</f>
        <v>Blumstein</v>
      </c>
      <c r="I3552" s="6" t="str">
        <f>VLOOKUP(F3552,'Customer Info'!A:E,4,FALSE)</f>
        <v>Consumer</v>
      </c>
      <c r="J3552" s="2">
        <v>664</v>
      </c>
      <c r="K3552" s="2">
        <v>576</v>
      </c>
      <c r="L3552" s="2">
        <v>1</v>
      </c>
      <c r="M3552" s="7">
        <f t="shared" si="220"/>
        <v>576</v>
      </c>
      <c r="N3552" s="7">
        <f t="shared" si="221"/>
        <v>664</v>
      </c>
      <c r="O3552" s="2">
        <v>35</v>
      </c>
      <c r="P3552" s="8">
        <f t="shared" si="222"/>
        <v>699</v>
      </c>
      <c r="Q3552" s="8">
        <f t="shared" si="223"/>
        <v>88</v>
      </c>
      <c r="R3552" s="2" t="s">
        <v>50</v>
      </c>
      <c r="S3552" s="24" cm="1">
        <f t="array" ref="S3552">_xlfn.IFS(P3552&lt;5000, P3552*2%,  P3552&lt;25000, P3552*5%, P3552&lt;50000, P3552*7%, P3552&lt;10000, P3552*9%, P3552&lt;250000, P3552*12%, P3552&gt;=250000, P3552*15%)</f>
        <v>13.98</v>
      </c>
    </row>
    <row r="3553" spans="1:19" x14ac:dyDescent="0.3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>VLOOKUP(F3553,'Customer Info'!A:B,2,FALSE)</f>
        <v>George</v>
      </c>
      <c r="H3553" s="6" t="str">
        <f>VLOOKUP(F3553,'Customer Info'!A:C,3,FALSE)</f>
        <v>Ashbrook</v>
      </c>
      <c r="I3553" s="6" t="str">
        <f>VLOOKUP(F3553,'Customer Info'!A:E,4,FALSE)</f>
        <v>Consumer</v>
      </c>
      <c r="J3553" s="2">
        <v>138</v>
      </c>
      <c r="K3553" s="2">
        <v>128</v>
      </c>
      <c r="L3553" s="2">
        <v>3</v>
      </c>
      <c r="M3553" s="7">
        <f t="shared" si="220"/>
        <v>384</v>
      </c>
      <c r="N3553" s="7">
        <f t="shared" si="221"/>
        <v>414</v>
      </c>
      <c r="O3553" s="2">
        <v>30</v>
      </c>
      <c r="P3553" s="8">
        <f t="shared" si="222"/>
        <v>444</v>
      </c>
      <c r="Q3553" s="8">
        <f t="shared" si="223"/>
        <v>30</v>
      </c>
      <c r="R3553" s="2" t="s">
        <v>50</v>
      </c>
      <c r="S3553" s="24" cm="1">
        <f t="array" ref="S3553">_xlfn.IFS(P3553&lt;5000, P3553*2%,  P3553&lt;25000, P3553*5%, P3553&lt;50000, P3553*7%, P3553&lt;10000, P3553*9%, P3553&lt;250000, P3553*12%, P3553&gt;=250000, P3553*15%)</f>
        <v>8.8800000000000008</v>
      </c>
    </row>
    <row r="3554" spans="1:19" x14ac:dyDescent="0.3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>VLOOKUP(F3554,'Customer Info'!A:B,2,FALSE)</f>
        <v>Sarah</v>
      </c>
      <c r="H3554" s="6" t="str">
        <f>VLOOKUP(F3554,'Customer Info'!A:C,3,FALSE)</f>
        <v>Foster</v>
      </c>
      <c r="I3554" s="6" t="str">
        <f>VLOOKUP(F3554,'Customer Info'!A:E,4,FALSE)</f>
        <v>Corporate</v>
      </c>
      <c r="J3554" s="2">
        <v>6951</v>
      </c>
      <c r="K3554" s="2">
        <v>6620</v>
      </c>
      <c r="L3554" s="2">
        <v>2</v>
      </c>
      <c r="M3554" s="7">
        <f t="shared" si="220"/>
        <v>13240</v>
      </c>
      <c r="N3554" s="7">
        <f t="shared" si="221"/>
        <v>13902</v>
      </c>
      <c r="O3554" s="2">
        <v>30</v>
      </c>
      <c r="P3554" s="8">
        <f t="shared" si="222"/>
        <v>13932</v>
      </c>
      <c r="Q3554" s="8">
        <f t="shared" si="223"/>
        <v>662</v>
      </c>
      <c r="R3554" s="2" t="s">
        <v>28</v>
      </c>
      <c r="S3554" s="24" cm="1">
        <f t="array" ref="S3554">_xlfn.IFS(P3554&lt;5000, P3554*2%,  P3554&lt;25000, P3554*5%, P3554&lt;50000, P3554*7%, P3554&lt;10000, P3554*9%, P3554&lt;250000, P3554*12%, P3554&gt;=250000, P3554*15%)</f>
        <v>696.6</v>
      </c>
    </row>
    <row r="3555" spans="1:19" x14ac:dyDescent="0.3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>VLOOKUP(F3555,'Customer Info'!A:B,2,FALSE)</f>
        <v>Erica</v>
      </c>
      <c r="H3555" s="6" t="str">
        <f>VLOOKUP(F3555,'Customer Info'!A:C,3,FALSE)</f>
        <v>Hackney</v>
      </c>
      <c r="I3555" s="6" t="str">
        <f>VLOOKUP(F3555,'Customer Info'!A:E,4,FALSE)</f>
        <v>Consumer</v>
      </c>
      <c r="J3555" s="2">
        <v>220</v>
      </c>
      <c r="K3555" s="2">
        <v>206</v>
      </c>
      <c r="L3555" s="2">
        <v>6</v>
      </c>
      <c r="M3555" s="7">
        <f t="shared" si="220"/>
        <v>1236</v>
      </c>
      <c r="N3555" s="7">
        <f t="shared" si="221"/>
        <v>1320</v>
      </c>
      <c r="O3555" s="2">
        <v>69</v>
      </c>
      <c r="P3555" s="8">
        <f t="shared" si="222"/>
        <v>1389</v>
      </c>
      <c r="Q3555" s="8">
        <f t="shared" si="223"/>
        <v>84</v>
      </c>
      <c r="R3555" s="2" t="s">
        <v>56</v>
      </c>
      <c r="S3555" s="24" cm="1">
        <f t="array" ref="S3555">_xlfn.IFS(P3555&lt;5000, P3555*2%,  P3555&lt;25000, P3555*5%, P3555&lt;50000, P3555*7%, P3555&lt;10000, P3555*9%, P3555&lt;250000, P3555*12%, P3555&gt;=250000, P3555*15%)</f>
        <v>27.78</v>
      </c>
    </row>
    <row r="3556" spans="1:19" x14ac:dyDescent="0.3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>VLOOKUP(F3556,'Customer Info'!A:B,2,FALSE)</f>
        <v>Valerie</v>
      </c>
      <c r="H3556" s="6" t="str">
        <f>VLOOKUP(F3556,'Customer Info'!A:C,3,FALSE)</f>
        <v>Takahito</v>
      </c>
      <c r="I3556" s="6" t="str">
        <f>VLOOKUP(F3556,'Customer Info'!A:E,4,FALSE)</f>
        <v>Consumer</v>
      </c>
      <c r="J3556" s="2">
        <v>474</v>
      </c>
      <c r="K3556" s="2">
        <v>443</v>
      </c>
      <c r="L3556" s="2">
        <v>1</v>
      </c>
      <c r="M3556" s="7">
        <f t="shared" si="220"/>
        <v>443</v>
      </c>
      <c r="N3556" s="7">
        <f t="shared" si="221"/>
        <v>474</v>
      </c>
      <c r="O3556" s="2">
        <v>71</v>
      </c>
      <c r="P3556" s="8">
        <f t="shared" si="222"/>
        <v>545</v>
      </c>
      <c r="Q3556" s="8">
        <f t="shared" si="223"/>
        <v>31</v>
      </c>
      <c r="R3556" s="2" t="s">
        <v>28</v>
      </c>
      <c r="S3556" s="24" cm="1">
        <f t="array" ref="S3556">_xlfn.IFS(P3556&lt;5000, P3556*2%,  P3556&lt;25000, P3556*5%, P3556&lt;50000, P3556*7%, P3556&lt;10000, P3556*9%, P3556&lt;250000, P3556*12%, P3556&gt;=250000, P3556*15%)</f>
        <v>10.9</v>
      </c>
    </row>
    <row r="3557" spans="1:19" x14ac:dyDescent="0.3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>VLOOKUP(F3557,'Customer Info'!A:B,2,FALSE)</f>
        <v>Xylona</v>
      </c>
      <c r="H3557" s="6" t="str">
        <f>VLOOKUP(F3557,'Customer Info'!A:C,3,FALSE)</f>
        <v>Preis</v>
      </c>
      <c r="I3557" s="6" t="str">
        <f>VLOOKUP(F3557,'Customer Info'!A:E,4,FALSE)</f>
        <v>Corporate</v>
      </c>
      <c r="J3557" s="2">
        <v>1587</v>
      </c>
      <c r="K3557" s="2">
        <v>1428</v>
      </c>
      <c r="L3557" s="2">
        <v>2</v>
      </c>
      <c r="M3557" s="7">
        <f t="shared" si="220"/>
        <v>2856</v>
      </c>
      <c r="N3557" s="7">
        <f t="shared" si="221"/>
        <v>3174</v>
      </c>
      <c r="O3557" s="2">
        <v>58</v>
      </c>
      <c r="P3557" s="8">
        <f t="shared" si="222"/>
        <v>3232</v>
      </c>
      <c r="Q3557" s="8">
        <f t="shared" si="223"/>
        <v>318</v>
      </c>
      <c r="R3557" s="2" t="s">
        <v>26</v>
      </c>
      <c r="S3557" s="24" cm="1">
        <f t="array" ref="S3557">_xlfn.IFS(P3557&lt;5000, P3557*2%,  P3557&lt;25000, P3557*5%, P3557&lt;50000, P3557*7%, P3557&lt;10000, P3557*9%, P3557&lt;250000, P3557*12%, P3557&gt;=250000, P3557*15%)</f>
        <v>64.64</v>
      </c>
    </row>
    <row r="3558" spans="1:19" x14ac:dyDescent="0.3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>VLOOKUP(F3558,'Customer Info'!A:B,2,FALSE)</f>
        <v>Julie</v>
      </c>
      <c r="H3558" s="6" t="str">
        <f>VLOOKUP(F3558,'Customer Info'!A:C,3,FALSE)</f>
        <v>Creighton</v>
      </c>
      <c r="I3558" s="6" t="str">
        <f>VLOOKUP(F3558,'Customer Info'!A:E,4,FALSE)</f>
        <v>Consumer</v>
      </c>
      <c r="J3558" s="2">
        <v>7136</v>
      </c>
      <c r="K3558" s="2">
        <v>6676</v>
      </c>
      <c r="L3558" s="2">
        <v>4</v>
      </c>
      <c r="M3558" s="7">
        <f t="shared" si="220"/>
        <v>26704</v>
      </c>
      <c r="N3558" s="7">
        <f t="shared" si="221"/>
        <v>28544</v>
      </c>
      <c r="O3558" s="2">
        <v>73</v>
      </c>
      <c r="P3558" s="8">
        <f t="shared" si="222"/>
        <v>28617</v>
      </c>
      <c r="Q3558" s="8">
        <f t="shared" si="223"/>
        <v>1840</v>
      </c>
      <c r="R3558" s="2" t="s">
        <v>50</v>
      </c>
      <c r="S3558" s="24" cm="1">
        <f t="array" ref="S3558">_xlfn.IFS(P3558&lt;5000, P3558*2%,  P3558&lt;25000, P3558*5%, P3558&lt;50000, P3558*7%, P3558&lt;10000, P3558*9%, P3558&lt;250000, P3558*12%, P3558&gt;=250000, P3558*15%)</f>
        <v>2003.1900000000003</v>
      </c>
    </row>
    <row r="3559" spans="1:19" x14ac:dyDescent="0.3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>VLOOKUP(F3559,'Customer Info'!A:B,2,FALSE)</f>
        <v>Cari</v>
      </c>
      <c r="H3559" s="6" t="str">
        <f>VLOOKUP(F3559,'Customer Info'!A:C,3,FALSE)</f>
        <v>Schnelling</v>
      </c>
      <c r="I3559" s="6" t="str">
        <f>VLOOKUP(F3559,'Customer Info'!A:E,4,FALSE)</f>
        <v>Home Office</v>
      </c>
      <c r="J3559" s="2">
        <v>2200</v>
      </c>
      <c r="K3559" s="2">
        <v>2020</v>
      </c>
      <c r="L3559" s="2">
        <v>4</v>
      </c>
      <c r="M3559" s="7">
        <f t="shared" si="220"/>
        <v>8080</v>
      </c>
      <c r="N3559" s="7">
        <f t="shared" si="221"/>
        <v>8800</v>
      </c>
      <c r="O3559" s="2">
        <v>75</v>
      </c>
      <c r="P3559" s="8">
        <f t="shared" si="222"/>
        <v>8875</v>
      </c>
      <c r="Q3559" s="8">
        <f t="shared" si="223"/>
        <v>720</v>
      </c>
      <c r="R3559" s="2" t="s">
        <v>50</v>
      </c>
      <c r="S3559" s="24" cm="1">
        <f t="array" ref="S3559">_xlfn.IFS(P3559&lt;5000, P3559*2%,  P3559&lt;25000, P3559*5%, P3559&lt;50000, P3559*7%, P3559&lt;10000, P3559*9%, P3559&lt;250000, P3559*12%, P3559&gt;=250000, P3559*15%)</f>
        <v>443.75</v>
      </c>
    </row>
    <row r="3560" spans="1:19" x14ac:dyDescent="0.3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>VLOOKUP(F3560,'Customer Info'!A:B,2,FALSE)</f>
        <v>Victoria</v>
      </c>
      <c r="H3560" s="6" t="str">
        <f>VLOOKUP(F3560,'Customer Info'!A:C,3,FALSE)</f>
        <v>Brennan</v>
      </c>
      <c r="I3560" s="6" t="str">
        <f>VLOOKUP(F3560,'Customer Info'!A:E,4,FALSE)</f>
        <v>Consumer</v>
      </c>
      <c r="J3560" s="2">
        <v>144</v>
      </c>
      <c r="K3560" s="2">
        <v>132</v>
      </c>
      <c r="L3560" s="2">
        <v>12</v>
      </c>
      <c r="M3560" s="7">
        <f t="shared" si="220"/>
        <v>1584</v>
      </c>
      <c r="N3560" s="7">
        <f t="shared" si="221"/>
        <v>1728</v>
      </c>
      <c r="O3560" s="2">
        <v>30</v>
      </c>
      <c r="P3560" s="8">
        <f t="shared" si="222"/>
        <v>1758</v>
      </c>
      <c r="Q3560" s="8">
        <f t="shared" si="223"/>
        <v>144</v>
      </c>
      <c r="R3560" s="2" t="s">
        <v>26</v>
      </c>
      <c r="S3560" s="24" cm="1">
        <f t="array" ref="S3560">_xlfn.IFS(P3560&lt;5000, P3560*2%,  P3560&lt;25000, P3560*5%, P3560&lt;50000, P3560*7%, P3560&lt;10000, P3560*9%, P3560&lt;250000, P3560*12%, P3560&gt;=250000, P3560*15%)</f>
        <v>35.160000000000004</v>
      </c>
    </row>
    <row r="3561" spans="1:19" x14ac:dyDescent="0.3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>VLOOKUP(F3561,'Customer Info'!A:B,2,FALSE)</f>
        <v>Eugene</v>
      </c>
      <c r="H3561" s="6" t="str">
        <f>VLOOKUP(F3561,'Customer Info'!A:C,3,FALSE)</f>
        <v>Hildebrand</v>
      </c>
      <c r="I3561" s="6" t="str">
        <f>VLOOKUP(F3561,'Customer Info'!A:E,4,FALSE)</f>
        <v>Corporate</v>
      </c>
      <c r="J3561" s="2">
        <v>1399</v>
      </c>
      <c r="K3561" s="2">
        <v>1333</v>
      </c>
      <c r="L3561" s="2">
        <v>5</v>
      </c>
      <c r="M3561" s="7">
        <f t="shared" si="220"/>
        <v>6665</v>
      </c>
      <c r="N3561" s="7">
        <f t="shared" si="221"/>
        <v>6995</v>
      </c>
      <c r="O3561" s="2">
        <v>58</v>
      </c>
      <c r="P3561" s="8">
        <f t="shared" si="222"/>
        <v>7053</v>
      </c>
      <c r="Q3561" s="8">
        <f t="shared" si="223"/>
        <v>330</v>
      </c>
      <c r="R3561" s="2" t="s">
        <v>28</v>
      </c>
      <c r="S3561" s="24" cm="1">
        <f t="array" ref="S3561">_xlfn.IFS(P3561&lt;5000, P3561*2%,  P3561&lt;25000, P3561*5%, P3561&lt;50000, P3561*7%, P3561&lt;10000, P3561*9%, P3561&lt;250000, P3561*12%, P3561&gt;=250000, P3561*15%)</f>
        <v>352.65000000000003</v>
      </c>
    </row>
    <row r="3562" spans="1:19" x14ac:dyDescent="0.3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>VLOOKUP(F3562,'Customer Info'!A:B,2,FALSE)</f>
        <v>Anemone</v>
      </c>
      <c r="H3562" s="6" t="str">
        <f>VLOOKUP(F3562,'Customer Info'!A:C,3,FALSE)</f>
        <v>Ratner</v>
      </c>
      <c r="I3562" s="6" t="str">
        <f>VLOOKUP(F3562,'Customer Info'!A:E,4,FALSE)</f>
        <v>Consumer</v>
      </c>
      <c r="J3562" s="2">
        <v>90</v>
      </c>
      <c r="K3562" s="2">
        <v>81</v>
      </c>
      <c r="L3562" s="2">
        <v>5</v>
      </c>
      <c r="M3562" s="7">
        <f t="shared" si="220"/>
        <v>405</v>
      </c>
      <c r="N3562" s="7">
        <f t="shared" si="221"/>
        <v>450</v>
      </c>
      <c r="O3562" s="2">
        <v>10</v>
      </c>
      <c r="P3562" s="8">
        <f t="shared" si="222"/>
        <v>460</v>
      </c>
      <c r="Q3562" s="8">
        <f t="shared" si="223"/>
        <v>45</v>
      </c>
      <c r="R3562" s="2" t="s">
        <v>28</v>
      </c>
      <c r="S3562" s="24" cm="1">
        <f t="array" ref="S3562">_xlfn.IFS(P3562&lt;5000, P3562*2%,  P3562&lt;25000, P3562*5%, P3562&lt;50000, P3562*7%, P3562&lt;10000, P3562*9%, P3562&lt;250000, P3562*12%, P3562&gt;=250000, P3562*15%)</f>
        <v>9.2000000000000011</v>
      </c>
    </row>
    <row r="3563" spans="1:19" x14ac:dyDescent="0.3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>VLOOKUP(F3563,'Customer Info'!A:B,2,FALSE)</f>
        <v>Julie</v>
      </c>
      <c r="H3563" s="6" t="str">
        <f>VLOOKUP(F3563,'Customer Info'!A:C,3,FALSE)</f>
        <v>Creighton</v>
      </c>
      <c r="I3563" s="6" t="str">
        <f>VLOOKUP(F3563,'Customer Info'!A:E,4,FALSE)</f>
        <v>Consumer</v>
      </c>
      <c r="J3563" s="2">
        <v>531</v>
      </c>
      <c r="K3563" s="2">
        <v>487</v>
      </c>
      <c r="L3563" s="2">
        <v>3</v>
      </c>
      <c r="M3563" s="7">
        <f t="shared" si="220"/>
        <v>1461</v>
      </c>
      <c r="N3563" s="7">
        <f t="shared" si="221"/>
        <v>1593</v>
      </c>
      <c r="O3563" s="2">
        <v>25</v>
      </c>
      <c r="P3563" s="8">
        <f t="shared" si="222"/>
        <v>1618</v>
      </c>
      <c r="Q3563" s="8">
        <f t="shared" si="223"/>
        <v>132</v>
      </c>
      <c r="R3563" s="2" t="s">
        <v>28</v>
      </c>
      <c r="S3563" s="24" cm="1">
        <f t="array" ref="S3563">_xlfn.IFS(P3563&lt;5000, P3563*2%,  P3563&lt;25000, P3563*5%, P3563&lt;50000, P3563*7%, P3563&lt;10000, P3563*9%, P3563&lt;250000, P3563*12%, P3563&gt;=250000, P3563*15%)</f>
        <v>32.36</v>
      </c>
    </row>
    <row r="3564" spans="1:19" x14ac:dyDescent="0.3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>VLOOKUP(F3564,'Customer Info'!A:B,2,FALSE)</f>
        <v>Ralph</v>
      </c>
      <c r="H3564" s="6" t="str">
        <f>VLOOKUP(F3564,'Customer Info'!A:C,3,FALSE)</f>
        <v>Kennedy</v>
      </c>
      <c r="I3564" s="6" t="str">
        <f>VLOOKUP(F3564,'Customer Info'!A:E,4,FALSE)</f>
        <v>Corporate</v>
      </c>
      <c r="J3564" s="2">
        <v>138</v>
      </c>
      <c r="K3564" s="2">
        <v>128</v>
      </c>
      <c r="L3564" s="2">
        <v>6</v>
      </c>
      <c r="M3564" s="7">
        <f t="shared" si="220"/>
        <v>768</v>
      </c>
      <c r="N3564" s="7">
        <f t="shared" si="221"/>
        <v>828</v>
      </c>
      <c r="O3564" s="2">
        <v>30</v>
      </c>
      <c r="P3564" s="8">
        <f t="shared" si="222"/>
        <v>858</v>
      </c>
      <c r="Q3564" s="8">
        <f t="shared" si="223"/>
        <v>60</v>
      </c>
      <c r="R3564" s="2" t="s">
        <v>28</v>
      </c>
      <c r="S3564" s="24" cm="1">
        <f t="array" ref="S3564">_xlfn.IFS(P3564&lt;5000, P3564*2%,  P3564&lt;25000, P3564*5%, P3564&lt;50000, P3564*7%, P3564&lt;10000, P3564*9%, P3564&lt;250000, P3564*12%, P3564&gt;=250000, P3564*15%)</f>
        <v>17.16</v>
      </c>
    </row>
    <row r="3565" spans="1:19" x14ac:dyDescent="0.3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>VLOOKUP(F3565,'Customer Info'!A:B,2,FALSE)</f>
        <v>John</v>
      </c>
      <c r="H3565" s="6" t="str">
        <f>VLOOKUP(F3565,'Customer Info'!A:C,3,FALSE)</f>
        <v>Lucas</v>
      </c>
      <c r="I3565" s="6" t="str">
        <f>VLOOKUP(F3565,'Customer Info'!A:E,4,FALSE)</f>
        <v>Corporate</v>
      </c>
      <c r="J3565" s="2">
        <v>3289</v>
      </c>
      <c r="K3565" s="2">
        <v>3105</v>
      </c>
      <c r="L3565" s="2">
        <v>13</v>
      </c>
      <c r="M3565" s="7">
        <f t="shared" si="220"/>
        <v>40365</v>
      </c>
      <c r="N3565" s="7">
        <f t="shared" si="221"/>
        <v>42757</v>
      </c>
      <c r="O3565" s="2">
        <v>54</v>
      </c>
      <c r="P3565" s="8">
        <f t="shared" si="222"/>
        <v>42811</v>
      </c>
      <c r="Q3565" s="8">
        <f t="shared" si="223"/>
        <v>2392</v>
      </c>
      <c r="R3565" s="2" t="s">
        <v>28</v>
      </c>
      <c r="S3565" s="24" cm="1">
        <f t="array" ref="S3565">_xlfn.IFS(P3565&lt;5000, P3565*2%,  P3565&lt;25000, P3565*5%, P3565&lt;50000, P3565*7%, P3565&lt;10000, P3565*9%, P3565&lt;250000, P3565*12%, P3565&gt;=250000, P3565*15%)</f>
        <v>2996.7700000000004</v>
      </c>
    </row>
    <row r="3566" spans="1:19" x14ac:dyDescent="0.3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>VLOOKUP(F3566,'Customer Info'!A:B,2,FALSE)</f>
        <v>Anthony</v>
      </c>
      <c r="H3566" s="6" t="str">
        <f>VLOOKUP(F3566,'Customer Info'!A:C,3,FALSE)</f>
        <v>O'Donnell</v>
      </c>
      <c r="I3566" s="6" t="str">
        <f>VLOOKUP(F3566,'Customer Info'!A:E,4,FALSE)</f>
        <v>Corporate</v>
      </c>
      <c r="J3566" s="2">
        <v>973</v>
      </c>
      <c r="K3566" s="2">
        <v>910</v>
      </c>
      <c r="L3566" s="2">
        <v>1</v>
      </c>
      <c r="M3566" s="7">
        <f t="shared" si="220"/>
        <v>910</v>
      </c>
      <c r="N3566" s="7">
        <f t="shared" si="221"/>
        <v>973</v>
      </c>
      <c r="O3566" s="2">
        <v>78</v>
      </c>
      <c r="P3566" s="8">
        <f t="shared" si="222"/>
        <v>1051</v>
      </c>
      <c r="Q3566" s="8">
        <f t="shared" si="223"/>
        <v>63</v>
      </c>
      <c r="R3566" s="2" t="s">
        <v>28</v>
      </c>
      <c r="S3566" s="24" cm="1">
        <f t="array" ref="S3566">_xlfn.IFS(P3566&lt;5000, P3566*2%,  P3566&lt;25000, P3566*5%, P3566&lt;50000, P3566*7%, P3566&lt;10000, P3566*9%, P3566&lt;250000, P3566*12%, P3566&gt;=250000, P3566*15%)</f>
        <v>21.02</v>
      </c>
    </row>
    <row r="3567" spans="1:19" x14ac:dyDescent="0.3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>VLOOKUP(F3567,'Customer Info'!A:B,2,FALSE)</f>
        <v>Steve</v>
      </c>
      <c r="H3567" s="6" t="str">
        <f>VLOOKUP(F3567,'Customer Info'!A:C,3,FALSE)</f>
        <v>Nguyen</v>
      </c>
      <c r="I3567" s="6" t="str">
        <f>VLOOKUP(F3567,'Customer Info'!A:E,4,FALSE)</f>
        <v>Consumer</v>
      </c>
      <c r="J3567" s="2">
        <v>81</v>
      </c>
      <c r="K3567" s="2">
        <v>77</v>
      </c>
      <c r="L3567" s="2">
        <v>2</v>
      </c>
      <c r="M3567" s="7">
        <f t="shared" si="220"/>
        <v>154</v>
      </c>
      <c r="N3567" s="7">
        <f t="shared" si="221"/>
        <v>162</v>
      </c>
      <c r="O3567" s="2">
        <v>10</v>
      </c>
      <c r="P3567" s="8">
        <f t="shared" si="222"/>
        <v>172</v>
      </c>
      <c r="Q3567" s="8">
        <f t="shared" si="223"/>
        <v>8</v>
      </c>
      <c r="R3567" s="2" t="s">
        <v>50</v>
      </c>
      <c r="S3567" s="24" cm="1">
        <f t="array" ref="S3567">_xlfn.IFS(P3567&lt;5000, P3567*2%,  P3567&lt;25000, P3567*5%, P3567&lt;50000, P3567*7%, P3567&lt;10000, P3567*9%, P3567&lt;250000, P3567*12%, P3567&gt;=250000, P3567*15%)</f>
        <v>3.44</v>
      </c>
    </row>
    <row r="3568" spans="1:19" x14ac:dyDescent="0.3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>VLOOKUP(F3568,'Customer Info'!A:B,2,FALSE)</f>
        <v>Vivek</v>
      </c>
      <c r="H3568" s="6" t="str">
        <f>VLOOKUP(F3568,'Customer Info'!A:C,3,FALSE)</f>
        <v>Grady</v>
      </c>
      <c r="I3568" s="6" t="str">
        <f>VLOOKUP(F3568,'Customer Info'!A:E,4,FALSE)</f>
        <v>Corporate</v>
      </c>
      <c r="J3568" s="2">
        <v>7691</v>
      </c>
      <c r="K3568" s="2">
        <v>7255</v>
      </c>
      <c r="L3568" s="2">
        <v>2</v>
      </c>
      <c r="M3568" s="7">
        <f t="shared" si="220"/>
        <v>14510</v>
      </c>
      <c r="N3568" s="7">
        <f t="shared" si="221"/>
        <v>15382</v>
      </c>
      <c r="O3568" s="2">
        <v>21</v>
      </c>
      <c r="P3568" s="8">
        <f t="shared" si="222"/>
        <v>15403</v>
      </c>
      <c r="Q3568" s="8">
        <f t="shared" si="223"/>
        <v>872</v>
      </c>
      <c r="R3568" s="2" t="s">
        <v>28</v>
      </c>
      <c r="S3568" s="24" cm="1">
        <f t="array" ref="S3568">_xlfn.IFS(P3568&lt;5000, P3568*2%,  P3568&lt;25000, P3568*5%, P3568&lt;50000, P3568*7%, P3568&lt;10000, P3568*9%, P3568&lt;250000, P3568*12%, P3568&gt;=250000, P3568*15%)</f>
        <v>770.15000000000009</v>
      </c>
    </row>
    <row r="3569" spans="1:19" x14ac:dyDescent="0.3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>VLOOKUP(F3569,'Customer Info'!A:B,2,FALSE)</f>
        <v>Thomas</v>
      </c>
      <c r="H3569" s="6" t="str">
        <f>VLOOKUP(F3569,'Customer Info'!A:C,3,FALSE)</f>
        <v>Seio</v>
      </c>
      <c r="I3569" s="6" t="str">
        <f>VLOOKUP(F3569,'Customer Info'!A:E,4,FALSE)</f>
        <v>Consumer</v>
      </c>
      <c r="J3569" s="2">
        <v>526</v>
      </c>
      <c r="K3569" s="2">
        <v>487</v>
      </c>
      <c r="L3569" s="2">
        <v>5</v>
      </c>
      <c r="M3569" s="7">
        <f t="shared" si="220"/>
        <v>2435</v>
      </c>
      <c r="N3569" s="7">
        <f t="shared" si="221"/>
        <v>2630</v>
      </c>
      <c r="O3569" s="2">
        <v>43</v>
      </c>
      <c r="P3569" s="8">
        <f t="shared" si="222"/>
        <v>2673</v>
      </c>
      <c r="Q3569" s="8">
        <f t="shared" si="223"/>
        <v>195</v>
      </c>
      <c r="R3569" s="2" t="s">
        <v>28</v>
      </c>
      <c r="S3569" s="24" cm="1">
        <f t="array" ref="S3569">_xlfn.IFS(P3569&lt;5000, P3569*2%,  P3569&lt;25000, P3569*5%, P3569&lt;50000, P3569*7%, P3569&lt;10000, P3569*9%, P3569&lt;250000, P3569*12%, P3569&gt;=250000, P3569*15%)</f>
        <v>53.46</v>
      </c>
    </row>
    <row r="3570" spans="1:19" x14ac:dyDescent="0.3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>VLOOKUP(F3570,'Customer Info'!A:B,2,FALSE)</f>
        <v>Tom</v>
      </c>
      <c r="H3570" s="6" t="str">
        <f>VLOOKUP(F3570,'Customer Info'!A:C,3,FALSE)</f>
        <v>Stivers</v>
      </c>
      <c r="I3570" s="6" t="str">
        <f>VLOOKUP(F3570,'Customer Info'!A:E,4,FALSE)</f>
        <v>Consumer</v>
      </c>
      <c r="J3570" s="2">
        <v>285</v>
      </c>
      <c r="K3570" s="2">
        <v>259</v>
      </c>
      <c r="L3570" s="2">
        <v>2</v>
      </c>
      <c r="M3570" s="7">
        <f t="shared" si="220"/>
        <v>518</v>
      </c>
      <c r="N3570" s="7">
        <f t="shared" si="221"/>
        <v>570</v>
      </c>
      <c r="O3570" s="2">
        <v>59</v>
      </c>
      <c r="P3570" s="8">
        <f t="shared" si="222"/>
        <v>629</v>
      </c>
      <c r="Q3570" s="8">
        <f t="shared" si="223"/>
        <v>52</v>
      </c>
      <c r="R3570" s="2" t="s">
        <v>50</v>
      </c>
      <c r="S3570" s="24" cm="1">
        <f t="array" ref="S3570">_xlfn.IFS(P3570&lt;5000, P3570*2%,  P3570&lt;25000, P3570*5%, P3570&lt;50000, P3570*7%, P3570&lt;10000, P3570*9%, P3570&lt;250000, P3570*12%, P3570&gt;=250000, P3570*15%)</f>
        <v>12.58</v>
      </c>
    </row>
    <row r="3571" spans="1:19" x14ac:dyDescent="0.3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>VLOOKUP(F3571,'Customer Info'!A:B,2,FALSE)</f>
        <v>Alice</v>
      </c>
      <c r="H3571" s="6" t="str">
        <f>VLOOKUP(F3571,'Customer Info'!A:C,3,FALSE)</f>
        <v>McCarthy</v>
      </c>
      <c r="I3571" s="6" t="str">
        <f>VLOOKUP(F3571,'Customer Info'!A:E,4,FALSE)</f>
        <v>Consumer</v>
      </c>
      <c r="J3571" s="2">
        <v>8686</v>
      </c>
      <c r="K3571" s="2">
        <v>8035</v>
      </c>
      <c r="L3571" s="2">
        <v>3</v>
      </c>
      <c r="M3571" s="7">
        <f t="shared" si="220"/>
        <v>24105</v>
      </c>
      <c r="N3571" s="7">
        <f t="shared" si="221"/>
        <v>26058</v>
      </c>
      <c r="O3571" s="2">
        <v>76</v>
      </c>
      <c r="P3571" s="8">
        <f t="shared" si="222"/>
        <v>26134</v>
      </c>
      <c r="Q3571" s="8">
        <f t="shared" si="223"/>
        <v>1953</v>
      </c>
      <c r="R3571" s="2" t="s">
        <v>28</v>
      </c>
      <c r="S3571" s="24" cm="1">
        <f t="array" ref="S3571">_xlfn.IFS(P3571&lt;5000, P3571*2%,  P3571&lt;25000, P3571*5%, P3571&lt;50000, P3571*7%, P3571&lt;10000, P3571*9%, P3571&lt;250000, P3571*12%, P3571&gt;=250000, P3571*15%)</f>
        <v>1829.38</v>
      </c>
    </row>
    <row r="3572" spans="1:19" x14ac:dyDescent="0.3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>VLOOKUP(F3572,'Customer Info'!A:B,2,FALSE)</f>
        <v>Dorothy</v>
      </c>
      <c r="H3572" s="6" t="str">
        <f>VLOOKUP(F3572,'Customer Info'!A:C,3,FALSE)</f>
        <v>Wardle</v>
      </c>
      <c r="I3572" s="6" t="str">
        <f>VLOOKUP(F3572,'Customer Info'!A:E,4,FALSE)</f>
        <v>Corporate</v>
      </c>
      <c r="J3572" s="2">
        <v>7141</v>
      </c>
      <c r="K3572" s="2">
        <v>6541</v>
      </c>
      <c r="L3572" s="2">
        <v>1</v>
      </c>
      <c r="M3572" s="7">
        <f t="shared" si="220"/>
        <v>6541</v>
      </c>
      <c r="N3572" s="7">
        <f t="shared" si="221"/>
        <v>7141</v>
      </c>
      <c r="O3572" s="2">
        <v>39</v>
      </c>
      <c r="P3572" s="8">
        <f t="shared" si="222"/>
        <v>7180</v>
      </c>
      <c r="Q3572" s="8">
        <f t="shared" si="223"/>
        <v>600</v>
      </c>
      <c r="R3572" s="2" t="s">
        <v>28</v>
      </c>
      <c r="S3572" s="24" cm="1">
        <f t="array" ref="S3572">_xlfn.IFS(P3572&lt;5000, P3572*2%,  P3572&lt;25000, P3572*5%, P3572&lt;50000, P3572*7%, P3572&lt;10000, P3572*9%, P3572&lt;250000, P3572*12%, P3572&gt;=250000, P3572*15%)</f>
        <v>359</v>
      </c>
    </row>
    <row r="3573" spans="1:19" x14ac:dyDescent="0.3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>VLOOKUP(F3573,'Customer Info'!A:B,2,FALSE)</f>
        <v>Charles</v>
      </c>
      <c r="H3573" s="6" t="str">
        <f>VLOOKUP(F3573,'Customer Info'!A:C,3,FALSE)</f>
        <v>Sheldon</v>
      </c>
      <c r="I3573" s="6" t="str">
        <f>VLOOKUP(F3573,'Customer Info'!A:E,4,FALSE)</f>
        <v>Consumer</v>
      </c>
      <c r="J3573" s="2">
        <v>4846</v>
      </c>
      <c r="K3573" s="2">
        <v>4492</v>
      </c>
      <c r="L3573" s="2">
        <v>2</v>
      </c>
      <c r="M3573" s="7">
        <f t="shared" si="220"/>
        <v>8984</v>
      </c>
      <c r="N3573" s="7">
        <f t="shared" si="221"/>
        <v>9692</v>
      </c>
      <c r="O3573" s="2">
        <v>64</v>
      </c>
      <c r="P3573" s="8">
        <f t="shared" si="222"/>
        <v>9756</v>
      </c>
      <c r="Q3573" s="8">
        <f t="shared" si="223"/>
        <v>708</v>
      </c>
      <c r="R3573" s="2" t="s">
        <v>28</v>
      </c>
      <c r="S3573" s="24" cm="1">
        <f t="array" ref="S3573">_xlfn.IFS(P3573&lt;5000, P3573*2%,  P3573&lt;25000, P3573*5%, P3573&lt;50000, P3573*7%, P3573&lt;10000, P3573*9%, P3573&lt;250000, P3573*12%, P3573&gt;=250000, P3573*15%)</f>
        <v>487.8</v>
      </c>
    </row>
    <row r="3574" spans="1:19" x14ac:dyDescent="0.3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>VLOOKUP(F3574,'Customer Info'!A:B,2,FALSE)</f>
        <v>Thomas</v>
      </c>
      <c r="H3574" s="6" t="str">
        <f>VLOOKUP(F3574,'Customer Info'!A:C,3,FALSE)</f>
        <v>Brumley</v>
      </c>
      <c r="I3574" s="6" t="str">
        <f>VLOOKUP(F3574,'Customer Info'!A:E,4,FALSE)</f>
        <v>Corporate</v>
      </c>
      <c r="J3574" s="2">
        <v>142</v>
      </c>
      <c r="K3574" s="2">
        <v>129</v>
      </c>
      <c r="L3574" s="2">
        <v>2</v>
      </c>
      <c r="M3574" s="7">
        <f t="shared" si="220"/>
        <v>258</v>
      </c>
      <c r="N3574" s="7">
        <f t="shared" si="221"/>
        <v>284</v>
      </c>
      <c r="O3574" s="2">
        <v>30</v>
      </c>
      <c r="P3574" s="8">
        <f t="shared" si="222"/>
        <v>314</v>
      </c>
      <c r="Q3574" s="8">
        <f t="shared" si="223"/>
        <v>26</v>
      </c>
      <c r="R3574" s="2" t="s">
        <v>50</v>
      </c>
      <c r="S3574" s="24" cm="1">
        <f t="array" ref="S3574">_xlfn.IFS(P3574&lt;5000, P3574*2%,  P3574&lt;25000, P3574*5%, P3574&lt;50000, P3574*7%, P3574&lt;10000, P3574*9%, P3574&lt;250000, P3574*12%, P3574&gt;=250000, P3574*15%)</f>
        <v>6.28</v>
      </c>
    </row>
    <row r="3575" spans="1:19" x14ac:dyDescent="0.3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>VLOOKUP(F3575,'Customer Info'!A:B,2,FALSE)</f>
        <v>Rachel</v>
      </c>
      <c r="H3575" s="6" t="str">
        <f>VLOOKUP(F3575,'Customer Info'!A:C,3,FALSE)</f>
        <v>Payne</v>
      </c>
      <c r="I3575" s="6" t="str">
        <f>VLOOKUP(F3575,'Customer Info'!A:E,4,FALSE)</f>
        <v>Corporate</v>
      </c>
      <c r="J3575" s="2">
        <v>1808</v>
      </c>
      <c r="K3575" s="2">
        <v>1740</v>
      </c>
      <c r="L3575" s="2">
        <v>1</v>
      </c>
      <c r="M3575" s="7">
        <f t="shared" si="220"/>
        <v>1740</v>
      </c>
      <c r="N3575" s="7">
        <f t="shared" si="221"/>
        <v>1808</v>
      </c>
      <c r="O3575" s="2">
        <v>29</v>
      </c>
      <c r="P3575" s="8">
        <f t="shared" si="222"/>
        <v>1837</v>
      </c>
      <c r="Q3575" s="8">
        <f t="shared" si="223"/>
        <v>68</v>
      </c>
      <c r="R3575" s="2" t="s">
        <v>28</v>
      </c>
      <c r="S3575" s="24" cm="1">
        <f t="array" ref="S3575">_xlfn.IFS(P3575&lt;5000, P3575*2%,  P3575&lt;25000, P3575*5%, P3575&lt;50000, P3575*7%, P3575&lt;10000, P3575*9%, P3575&lt;250000, P3575*12%, P3575&gt;=250000, P3575*15%)</f>
        <v>36.74</v>
      </c>
    </row>
    <row r="3576" spans="1:19" x14ac:dyDescent="0.3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>VLOOKUP(F3576,'Customer Info'!A:B,2,FALSE)</f>
        <v>Bill</v>
      </c>
      <c r="H3576" s="6" t="str">
        <f>VLOOKUP(F3576,'Customer Info'!A:C,3,FALSE)</f>
        <v>Eplett</v>
      </c>
      <c r="I3576" s="6" t="str">
        <f>VLOOKUP(F3576,'Customer Info'!A:E,4,FALSE)</f>
        <v>Corporate</v>
      </c>
      <c r="J3576" s="2">
        <v>2951</v>
      </c>
      <c r="K3576" s="2">
        <v>2786</v>
      </c>
      <c r="L3576" s="2">
        <v>3</v>
      </c>
      <c r="M3576" s="7">
        <f t="shared" si="220"/>
        <v>8358</v>
      </c>
      <c r="N3576" s="7">
        <f t="shared" si="221"/>
        <v>8853</v>
      </c>
      <c r="O3576" s="2">
        <v>82</v>
      </c>
      <c r="P3576" s="8">
        <f t="shared" si="222"/>
        <v>8935</v>
      </c>
      <c r="Q3576" s="8">
        <f t="shared" si="223"/>
        <v>495</v>
      </c>
      <c r="R3576" s="2" t="s">
        <v>28</v>
      </c>
      <c r="S3576" s="24" cm="1">
        <f t="array" ref="S3576">_xlfn.IFS(P3576&lt;5000, P3576*2%,  P3576&lt;25000, P3576*5%, P3576&lt;50000, P3576*7%, P3576&lt;10000, P3576*9%, P3576&lt;250000, P3576*12%, P3576&gt;=250000, P3576*15%)</f>
        <v>446.75</v>
      </c>
    </row>
    <row r="3577" spans="1:19" x14ac:dyDescent="0.3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>VLOOKUP(F3577,'Customer Info'!A:B,2,FALSE)</f>
        <v>Kristina</v>
      </c>
      <c r="H3577" s="6" t="str">
        <f>VLOOKUP(F3577,'Customer Info'!A:C,3,FALSE)</f>
        <v>Nunn</v>
      </c>
      <c r="I3577" s="6" t="str">
        <f>VLOOKUP(F3577,'Customer Info'!A:E,4,FALSE)</f>
        <v>Corporate</v>
      </c>
      <c r="J3577" s="2">
        <v>288</v>
      </c>
      <c r="K3577" s="2">
        <v>264</v>
      </c>
      <c r="L3577" s="2">
        <v>1</v>
      </c>
      <c r="M3577" s="7">
        <f t="shared" si="220"/>
        <v>264</v>
      </c>
      <c r="N3577" s="7">
        <f t="shared" si="221"/>
        <v>288</v>
      </c>
      <c r="O3577" s="2">
        <v>54</v>
      </c>
      <c r="P3577" s="8">
        <f t="shared" si="222"/>
        <v>342</v>
      </c>
      <c r="Q3577" s="8">
        <f t="shared" si="223"/>
        <v>24</v>
      </c>
      <c r="R3577" s="2" t="s">
        <v>28</v>
      </c>
      <c r="S3577" s="24" cm="1">
        <f t="array" ref="S3577">_xlfn.IFS(P3577&lt;5000, P3577*2%,  P3577&lt;25000, P3577*5%, P3577&lt;50000, P3577*7%, P3577&lt;10000, P3577*9%, P3577&lt;250000, P3577*12%, P3577&gt;=250000, P3577*15%)</f>
        <v>6.84</v>
      </c>
    </row>
    <row r="3578" spans="1:19" x14ac:dyDescent="0.3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>VLOOKUP(F3578,'Customer Info'!A:B,2,FALSE)</f>
        <v>Frank</v>
      </c>
      <c r="H3578" s="6" t="str">
        <f>VLOOKUP(F3578,'Customer Info'!A:C,3,FALSE)</f>
        <v>Hawley</v>
      </c>
      <c r="I3578" s="6" t="str">
        <f>VLOOKUP(F3578,'Customer Info'!A:E,4,FALSE)</f>
        <v>Corporate</v>
      </c>
      <c r="J3578" s="2">
        <v>144</v>
      </c>
      <c r="K3578" s="2">
        <v>132</v>
      </c>
      <c r="L3578" s="2">
        <v>4</v>
      </c>
      <c r="M3578" s="7">
        <f t="shared" si="220"/>
        <v>528</v>
      </c>
      <c r="N3578" s="7">
        <f t="shared" si="221"/>
        <v>576</v>
      </c>
      <c r="O3578" s="2">
        <v>30</v>
      </c>
      <c r="P3578" s="8">
        <f t="shared" si="222"/>
        <v>606</v>
      </c>
      <c r="Q3578" s="8">
        <f t="shared" si="223"/>
        <v>48</v>
      </c>
      <c r="R3578" s="2" t="s">
        <v>50</v>
      </c>
      <c r="S3578" s="24" cm="1">
        <f t="array" ref="S3578">_xlfn.IFS(P3578&lt;5000, P3578*2%,  P3578&lt;25000, P3578*5%, P3578&lt;50000, P3578*7%, P3578&lt;10000, P3578*9%, P3578&lt;250000, P3578*12%, P3578&gt;=250000, P3578*15%)</f>
        <v>12.120000000000001</v>
      </c>
    </row>
    <row r="3579" spans="1:19" x14ac:dyDescent="0.3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>VLOOKUP(F3579,'Customer Info'!A:B,2,FALSE)</f>
        <v>Toby</v>
      </c>
      <c r="H3579" s="6" t="str">
        <f>VLOOKUP(F3579,'Customer Info'!A:C,3,FALSE)</f>
        <v>Gnade</v>
      </c>
      <c r="I3579" s="6" t="str">
        <f>VLOOKUP(F3579,'Customer Info'!A:E,4,FALSE)</f>
        <v>Corporate</v>
      </c>
      <c r="J3579" s="2">
        <v>6354</v>
      </c>
      <c r="K3579" s="2">
        <v>5769</v>
      </c>
      <c r="L3579" s="2">
        <v>3</v>
      </c>
      <c r="M3579" s="7">
        <f t="shared" si="220"/>
        <v>17307</v>
      </c>
      <c r="N3579" s="7">
        <f t="shared" si="221"/>
        <v>19062</v>
      </c>
      <c r="O3579" s="2">
        <v>49</v>
      </c>
      <c r="P3579" s="8">
        <f t="shared" si="222"/>
        <v>19111</v>
      </c>
      <c r="Q3579" s="8">
        <f t="shared" si="223"/>
        <v>1755</v>
      </c>
      <c r="R3579" s="2" t="s">
        <v>50</v>
      </c>
      <c r="S3579" s="24" cm="1">
        <f t="array" ref="S3579">_xlfn.IFS(P3579&lt;5000, P3579*2%,  P3579&lt;25000, P3579*5%, P3579&lt;50000, P3579*7%, P3579&lt;10000, P3579*9%, P3579&lt;250000, P3579*12%, P3579&gt;=250000, P3579*15%)</f>
        <v>955.55000000000007</v>
      </c>
    </row>
    <row r="3580" spans="1:19" x14ac:dyDescent="0.3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>VLOOKUP(F3580,'Customer Info'!A:B,2,FALSE)</f>
        <v>Thais</v>
      </c>
      <c r="H3580" s="6" t="str">
        <f>VLOOKUP(F3580,'Customer Info'!A:C,3,FALSE)</f>
        <v>Sissman</v>
      </c>
      <c r="I3580" s="6" t="str">
        <f>VLOOKUP(F3580,'Customer Info'!A:E,4,FALSE)</f>
        <v>Corporate</v>
      </c>
      <c r="J3580" s="2">
        <v>92</v>
      </c>
      <c r="K3580" s="2">
        <v>85</v>
      </c>
      <c r="L3580" s="2">
        <v>2</v>
      </c>
      <c r="M3580" s="7">
        <f t="shared" si="220"/>
        <v>170</v>
      </c>
      <c r="N3580" s="7">
        <f t="shared" si="221"/>
        <v>184</v>
      </c>
      <c r="O3580" s="2">
        <v>10</v>
      </c>
      <c r="P3580" s="8">
        <f t="shared" si="222"/>
        <v>194</v>
      </c>
      <c r="Q3580" s="8">
        <f t="shared" si="223"/>
        <v>14</v>
      </c>
      <c r="R3580" s="2" t="s">
        <v>56</v>
      </c>
      <c r="S3580" s="24" cm="1">
        <f t="array" ref="S3580">_xlfn.IFS(P3580&lt;5000, P3580*2%,  P3580&lt;25000, P3580*5%, P3580&lt;50000, P3580*7%, P3580&lt;10000, P3580*9%, P3580&lt;250000, P3580*12%, P3580&gt;=250000, P3580*15%)</f>
        <v>3.88</v>
      </c>
    </row>
    <row r="3581" spans="1:19" x14ac:dyDescent="0.3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>VLOOKUP(F3581,'Customer Info'!A:B,2,FALSE)</f>
        <v>Shaun</v>
      </c>
      <c r="H3581" s="6" t="str">
        <f>VLOOKUP(F3581,'Customer Info'!A:C,3,FALSE)</f>
        <v>Weien</v>
      </c>
      <c r="I3581" s="6" t="str">
        <f>VLOOKUP(F3581,'Customer Info'!A:E,4,FALSE)</f>
        <v>Consumer</v>
      </c>
      <c r="J3581" s="2">
        <v>1186</v>
      </c>
      <c r="K3581" s="2">
        <v>1141</v>
      </c>
      <c r="L3581" s="2">
        <v>3</v>
      </c>
      <c r="M3581" s="7">
        <f t="shared" si="220"/>
        <v>3423</v>
      </c>
      <c r="N3581" s="7">
        <f t="shared" si="221"/>
        <v>3558</v>
      </c>
      <c r="O3581" s="2">
        <v>49</v>
      </c>
      <c r="P3581" s="8">
        <f t="shared" si="222"/>
        <v>3607</v>
      </c>
      <c r="Q3581" s="8">
        <f t="shared" si="223"/>
        <v>135</v>
      </c>
      <c r="R3581" s="2" t="s">
        <v>28</v>
      </c>
      <c r="S3581" s="24" cm="1">
        <f t="array" ref="S3581">_xlfn.IFS(P3581&lt;5000, P3581*2%,  P3581&lt;25000, P3581*5%, P3581&lt;50000, P3581*7%, P3581&lt;10000, P3581*9%, P3581&lt;250000, P3581*12%, P3581&gt;=250000, P3581*15%)</f>
        <v>72.14</v>
      </c>
    </row>
    <row r="3582" spans="1:19" x14ac:dyDescent="0.3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>VLOOKUP(F3582,'Customer Info'!A:B,2,FALSE)</f>
        <v>Carol</v>
      </c>
      <c r="H3582" s="6" t="str">
        <f>VLOOKUP(F3582,'Customer Info'!A:C,3,FALSE)</f>
        <v>Adams</v>
      </c>
      <c r="I3582" s="6" t="str">
        <f>VLOOKUP(F3582,'Customer Info'!A:E,4,FALSE)</f>
        <v>Consumer</v>
      </c>
      <c r="J3582" s="2">
        <v>7361</v>
      </c>
      <c r="K3582" s="2">
        <v>6887</v>
      </c>
      <c r="L3582" s="2">
        <v>4</v>
      </c>
      <c r="M3582" s="7">
        <f t="shared" si="220"/>
        <v>27548</v>
      </c>
      <c r="N3582" s="7">
        <f t="shared" si="221"/>
        <v>29444</v>
      </c>
      <c r="O3582" s="2">
        <v>28</v>
      </c>
      <c r="P3582" s="8">
        <f t="shared" si="222"/>
        <v>29472</v>
      </c>
      <c r="Q3582" s="8">
        <f t="shared" si="223"/>
        <v>1896</v>
      </c>
      <c r="R3582" s="2" t="s">
        <v>50</v>
      </c>
      <c r="S3582" s="24" cm="1">
        <f t="array" ref="S3582">_xlfn.IFS(P3582&lt;5000, P3582*2%,  P3582&lt;25000, P3582*5%, P3582&lt;50000, P3582*7%, P3582&lt;10000, P3582*9%, P3582&lt;250000, P3582*12%, P3582&gt;=250000, P3582*15%)</f>
        <v>2063.0400000000004</v>
      </c>
    </row>
    <row r="3583" spans="1:19" x14ac:dyDescent="0.3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>VLOOKUP(F3583,'Customer Info'!A:B,2,FALSE)</f>
        <v>Steven</v>
      </c>
      <c r="H3583" s="6" t="str">
        <f>VLOOKUP(F3583,'Customer Info'!A:C,3,FALSE)</f>
        <v>Cartwright</v>
      </c>
      <c r="I3583" s="6" t="str">
        <f>VLOOKUP(F3583,'Customer Info'!A:E,4,FALSE)</f>
        <v>Consumer</v>
      </c>
      <c r="J3583" s="2">
        <v>58</v>
      </c>
      <c r="K3583" s="2">
        <v>56</v>
      </c>
      <c r="L3583" s="2">
        <v>1</v>
      </c>
      <c r="M3583" s="7">
        <f t="shared" si="220"/>
        <v>56</v>
      </c>
      <c r="N3583" s="7">
        <f t="shared" si="221"/>
        <v>58</v>
      </c>
      <c r="O3583" s="2">
        <v>10</v>
      </c>
      <c r="P3583" s="8">
        <f t="shared" si="222"/>
        <v>68</v>
      </c>
      <c r="Q3583" s="8">
        <f t="shared" si="223"/>
        <v>2</v>
      </c>
      <c r="R3583" s="2" t="s">
        <v>28</v>
      </c>
      <c r="S3583" s="24" cm="1">
        <f t="array" ref="S3583">_xlfn.IFS(P3583&lt;5000, P3583*2%,  P3583&lt;25000, P3583*5%, P3583&lt;50000, P3583*7%, P3583&lt;10000, P3583*9%, P3583&lt;250000, P3583*12%, P3583&gt;=250000, P3583*15%)</f>
        <v>1.36</v>
      </c>
    </row>
    <row r="3584" spans="1:19" x14ac:dyDescent="0.3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>VLOOKUP(F3584,'Customer Info'!A:B,2,FALSE)</f>
        <v>Valerie</v>
      </c>
      <c r="H3584" s="6" t="str">
        <f>VLOOKUP(F3584,'Customer Info'!A:C,3,FALSE)</f>
        <v>Mitchum</v>
      </c>
      <c r="I3584" s="6" t="str">
        <f>VLOOKUP(F3584,'Customer Info'!A:E,4,FALSE)</f>
        <v>Consumer</v>
      </c>
      <c r="J3584" s="2">
        <v>886</v>
      </c>
      <c r="K3584" s="2">
        <v>796</v>
      </c>
      <c r="L3584" s="2">
        <v>9</v>
      </c>
      <c r="M3584" s="7">
        <f t="shared" si="220"/>
        <v>7164</v>
      </c>
      <c r="N3584" s="7">
        <f t="shared" si="221"/>
        <v>7974</v>
      </c>
      <c r="O3584" s="2">
        <v>71</v>
      </c>
      <c r="P3584" s="8">
        <f t="shared" si="222"/>
        <v>8045</v>
      </c>
      <c r="Q3584" s="8">
        <f t="shared" si="223"/>
        <v>810</v>
      </c>
      <c r="R3584" s="2" t="s">
        <v>28</v>
      </c>
      <c r="S3584" s="24" cm="1">
        <f t="array" ref="S3584">_xlfn.IFS(P3584&lt;5000, P3584*2%,  P3584&lt;25000, P3584*5%, P3584&lt;50000, P3584*7%, P3584&lt;10000, P3584*9%, P3584&lt;250000, P3584*12%, P3584&gt;=250000, P3584*15%)</f>
        <v>402.25</v>
      </c>
    </row>
    <row r="3585" spans="1:19" x14ac:dyDescent="0.3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>VLOOKUP(F3585,'Customer Info'!A:B,2,FALSE)</f>
        <v>Brendan</v>
      </c>
      <c r="H3585" s="6" t="str">
        <f>VLOOKUP(F3585,'Customer Info'!A:C,3,FALSE)</f>
        <v>Murry</v>
      </c>
      <c r="I3585" s="6" t="str">
        <f>VLOOKUP(F3585,'Customer Info'!A:E,4,FALSE)</f>
        <v>Home Office</v>
      </c>
      <c r="J3585" s="2">
        <v>851</v>
      </c>
      <c r="K3585" s="2">
        <v>773</v>
      </c>
      <c r="L3585" s="2">
        <v>7</v>
      </c>
      <c r="M3585" s="7">
        <f t="shared" si="220"/>
        <v>5411</v>
      </c>
      <c r="N3585" s="7">
        <f t="shared" si="221"/>
        <v>5957</v>
      </c>
      <c r="O3585" s="2">
        <v>72</v>
      </c>
      <c r="P3585" s="8">
        <f t="shared" si="222"/>
        <v>6029</v>
      </c>
      <c r="Q3585" s="8">
        <f t="shared" si="223"/>
        <v>546</v>
      </c>
      <c r="R3585" s="2" t="s">
        <v>28</v>
      </c>
      <c r="S3585" s="24" cm="1">
        <f t="array" ref="S3585">_xlfn.IFS(P3585&lt;5000, P3585*2%,  P3585&lt;25000, P3585*5%, P3585&lt;50000, P3585*7%, P3585&lt;10000, P3585*9%, P3585&lt;250000, P3585*12%, P3585&gt;=250000, P3585*15%)</f>
        <v>301.45</v>
      </c>
    </row>
    <row r="3586" spans="1:19" x14ac:dyDescent="0.3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>VLOOKUP(F3586,'Customer Info'!A:B,2,FALSE)</f>
        <v>Rob</v>
      </c>
      <c r="H3586" s="6" t="str">
        <f>VLOOKUP(F3586,'Customer Info'!A:C,3,FALSE)</f>
        <v>Haberlin</v>
      </c>
      <c r="I3586" s="6" t="str">
        <f>VLOOKUP(F3586,'Customer Info'!A:E,4,FALSE)</f>
        <v>Consumer</v>
      </c>
      <c r="J3586" s="2">
        <v>100</v>
      </c>
      <c r="K3586" s="2">
        <v>95</v>
      </c>
      <c r="L3586" s="2">
        <v>1</v>
      </c>
      <c r="M3586" s="7">
        <f t="shared" si="220"/>
        <v>95</v>
      </c>
      <c r="N3586" s="7">
        <f t="shared" si="221"/>
        <v>100</v>
      </c>
      <c r="O3586" s="2">
        <v>10</v>
      </c>
      <c r="P3586" s="8">
        <f t="shared" si="222"/>
        <v>110</v>
      </c>
      <c r="Q3586" s="8">
        <f t="shared" si="223"/>
        <v>5</v>
      </c>
      <c r="R3586" s="2" t="s">
        <v>28</v>
      </c>
      <c r="S3586" s="24" cm="1">
        <f t="array" ref="S3586">_xlfn.IFS(P3586&lt;5000, P3586*2%,  P3586&lt;25000, P3586*5%, P3586&lt;50000, P3586*7%, P3586&lt;10000, P3586*9%, P3586&lt;250000, P3586*12%, P3586&gt;=250000, P3586*15%)</f>
        <v>2.2000000000000002</v>
      </c>
    </row>
    <row r="3587" spans="1:19" x14ac:dyDescent="0.3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>VLOOKUP(F3587,'Customer Info'!A:B,2,FALSE)</f>
        <v>Dianna</v>
      </c>
      <c r="H3587" s="6" t="str">
        <f>VLOOKUP(F3587,'Customer Info'!A:C,3,FALSE)</f>
        <v>Vittorini</v>
      </c>
      <c r="I3587" s="6" t="str">
        <f>VLOOKUP(F3587,'Customer Info'!A:E,4,FALSE)</f>
        <v>Corporate</v>
      </c>
      <c r="J3587" s="2">
        <v>1039</v>
      </c>
      <c r="K3587" s="2">
        <v>954</v>
      </c>
      <c r="L3587" s="2">
        <v>1</v>
      </c>
      <c r="M3587" s="7">
        <f t="shared" si="220"/>
        <v>954</v>
      </c>
      <c r="N3587" s="7">
        <f t="shared" si="221"/>
        <v>1039</v>
      </c>
      <c r="O3587" s="2">
        <v>63</v>
      </c>
      <c r="P3587" s="8">
        <f t="shared" si="222"/>
        <v>1102</v>
      </c>
      <c r="Q3587" s="8">
        <f t="shared" si="223"/>
        <v>85</v>
      </c>
      <c r="R3587" s="2" t="s">
        <v>28</v>
      </c>
      <c r="S3587" s="24" cm="1">
        <f t="array" ref="S3587">_xlfn.IFS(P3587&lt;5000, P3587*2%,  P3587&lt;25000, P3587*5%, P3587&lt;50000, P3587*7%, P3587&lt;10000, P3587*9%, P3587&lt;250000, P3587*12%, P3587&gt;=250000, P3587*15%)</f>
        <v>22.04</v>
      </c>
    </row>
    <row r="3588" spans="1:19" x14ac:dyDescent="0.3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>VLOOKUP(F3588,'Customer Info'!A:B,2,FALSE)</f>
        <v>Nat</v>
      </c>
      <c r="H3588" s="6" t="str">
        <f>VLOOKUP(F3588,'Customer Info'!A:C,3,FALSE)</f>
        <v>Carroll</v>
      </c>
      <c r="I3588" s="6" t="str">
        <f>VLOOKUP(F3588,'Customer Info'!A:E,4,FALSE)</f>
        <v>Consumer</v>
      </c>
      <c r="J3588" s="2">
        <v>30223</v>
      </c>
      <c r="K3588" s="2">
        <v>27428</v>
      </c>
      <c r="L3588" s="2">
        <v>2</v>
      </c>
      <c r="M3588" s="7">
        <f t="shared" si="220"/>
        <v>54856</v>
      </c>
      <c r="N3588" s="7">
        <f t="shared" si="221"/>
        <v>60446</v>
      </c>
      <c r="O3588" s="2">
        <v>92</v>
      </c>
      <c r="P3588" s="8">
        <f t="shared" si="222"/>
        <v>60538</v>
      </c>
      <c r="Q3588" s="8">
        <f t="shared" si="223"/>
        <v>5590</v>
      </c>
      <c r="R3588" s="2" t="s">
        <v>28</v>
      </c>
      <c r="S3588" s="24" cm="1">
        <f t="array" ref="S3588">_xlfn.IFS(P3588&lt;5000, P3588*2%,  P3588&lt;25000, P3588*5%, P3588&lt;50000, P3588*7%, P3588&lt;10000, P3588*9%, P3588&lt;250000, P3588*12%, P3588&gt;=250000, P3588*15%)</f>
        <v>7264.5599999999995</v>
      </c>
    </row>
    <row r="3589" spans="1:19" x14ac:dyDescent="0.3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>VLOOKUP(F3589,'Customer Info'!A:B,2,FALSE)</f>
        <v>Ben</v>
      </c>
      <c r="H3589" s="6" t="str">
        <f>VLOOKUP(F3589,'Customer Info'!A:C,3,FALSE)</f>
        <v>Peterman</v>
      </c>
      <c r="I3589" s="6" t="str">
        <f>VLOOKUP(F3589,'Customer Info'!A:E,4,FALSE)</f>
        <v>Consumer</v>
      </c>
      <c r="J3589" s="2">
        <v>2273</v>
      </c>
      <c r="K3589" s="2">
        <v>2229</v>
      </c>
      <c r="L3589" s="2">
        <v>1</v>
      </c>
      <c r="M3589" s="7">
        <f t="shared" si="220"/>
        <v>2229</v>
      </c>
      <c r="N3589" s="7">
        <f t="shared" si="221"/>
        <v>2273</v>
      </c>
      <c r="O3589" s="2">
        <v>71</v>
      </c>
      <c r="P3589" s="8">
        <f t="shared" si="222"/>
        <v>2344</v>
      </c>
      <c r="Q3589" s="8">
        <f t="shared" si="223"/>
        <v>44</v>
      </c>
      <c r="R3589" s="2" t="s">
        <v>26</v>
      </c>
      <c r="S3589" s="24" cm="1">
        <f t="array" ref="S3589">_xlfn.IFS(P3589&lt;5000, P3589*2%,  P3589&lt;25000, P3589*5%, P3589&lt;50000, P3589*7%, P3589&lt;10000, P3589*9%, P3589&lt;250000, P3589*12%, P3589&gt;=250000, P3589*15%)</f>
        <v>46.88</v>
      </c>
    </row>
    <row r="3590" spans="1:19" x14ac:dyDescent="0.3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>VLOOKUP(F3590,'Customer Info'!A:B,2,FALSE)</f>
        <v>Dennis</v>
      </c>
      <c r="H3590" s="6" t="str">
        <f>VLOOKUP(F3590,'Customer Info'!A:C,3,FALSE)</f>
        <v>Pardue</v>
      </c>
      <c r="I3590" s="6" t="str">
        <f>VLOOKUP(F3590,'Customer Info'!A:E,4,FALSE)</f>
        <v>Corporate</v>
      </c>
      <c r="J3590" s="2">
        <v>1808</v>
      </c>
      <c r="K3590" s="2">
        <v>1740</v>
      </c>
      <c r="L3590" s="2">
        <v>3</v>
      </c>
      <c r="M3590" s="7">
        <f t="shared" si="220"/>
        <v>5220</v>
      </c>
      <c r="N3590" s="7">
        <f t="shared" si="221"/>
        <v>5424</v>
      </c>
      <c r="O3590" s="2">
        <v>35</v>
      </c>
      <c r="P3590" s="8">
        <f t="shared" si="222"/>
        <v>5459</v>
      </c>
      <c r="Q3590" s="8">
        <f t="shared" si="223"/>
        <v>204</v>
      </c>
      <c r="R3590" s="2" t="s">
        <v>28</v>
      </c>
      <c r="S3590" s="24" cm="1">
        <f t="array" ref="S3590">_xlfn.IFS(P3590&lt;5000, P3590*2%,  P3590&lt;25000, P3590*5%, P3590&lt;50000, P3590*7%, P3590&lt;10000, P3590*9%, P3590&lt;250000, P3590*12%, P3590&gt;=250000, P3590*15%)</f>
        <v>272.95</v>
      </c>
    </row>
    <row r="3591" spans="1:19" x14ac:dyDescent="0.3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>VLOOKUP(F3591,'Customer Info'!A:B,2,FALSE)</f>
        <v>Laurel</v>
      </c>
      <c r="H3591" s="6" t="str">
        <f>VLOOKUP(F3591,'Customer Info'!A:C,3,FALSE)</f>
        <v>Workman</v>
      </c>
      <c r="I3591" s="6" t="str">
        <f>VLOOKUP(F3591,'Customer Info'!A:E,4,FALSE)</f>
        <v>Corporate</v>
      </c>
      <c r="J3591" s="2">
        <v>2958</v>
      </c>
      <c r="K3591" s="2">
        <v>2743</v>
      </c>
      <c r="L3591" s="2">
        <v>4</v>
      </c>
      <c r="M3591" s="7">
        <f t="shared" si="220"/>
        <v>10972</v>
      </c>
      <c r="N3591" s="7">
        <f t="shared" si="221"/>
        <v>11832</v>
      </c>
      <c r="O3591" s="2">
        <v>32</v>
      </c>
      <c r="P3591" s="8">
        <f t="shared" si="222"/>
        <v>11864</v>
      </c>
      <c r="Q3591" s="8">
        <f t="shared" si="223"/>
        <v>860</v>
      </c>
      <c r="R3591" s="2" t="s">
        <v>50</v>
      </c>
      <c r="S3591" s="24" cm="1">
        <f t="array" ref="S3591">_xlfn.IFS(P3591&lt;5000, P3591*2%,  P3591&lt;25000, P3591*5%, P3591&lt;50000, P3591*7%, P3591&lt;10000, P3591*9%, P3591&lt;250000, P3591*12%, P3591&gt;=250000, P3591*15%)</f>
        <v>593.20000000000005</v>
      </c>
    </row>
    <row r="3592" spans="1:19" x14ac:dyDescent="0.3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>VLOOKUP(F3592,'Customer Info'!A:B,2,FALSE)</f>
        <v>Dan</v>
      </c>
      <c r="H3592" s="6" t="str">
        <f>VLOOKUP(F3592,'Customer Info'!A:C,3,FALSE)</f>
        <v>Campbell</v>
      </c>
      <c r="I3592" s="6" t="str">
        <f>VLOOKUP(F3592,'Customer Info'!A:E,4,FALSE)</f>
        <v>Corporate</v>
      </c>
      <c r="J3592" s="2">
        <v>2706</v>
      </c>
      <c r="K3592" s="2">
        <v>2553</v>
      </c>
      <c r="L3592" s="2">
        <v>2</v>
      </c>
      <c r="M3592" s="7">
        <f t="shared" si="220"/>
        <v>5106</v>
      </c>
      <c r="N3592" s="7">
        <f t="shared" si="221"/>
        <v>5412</v>
      </c>
      <c r="O3592" s="2">
        <v>22</v>
      </c>
      <c r="P3592" s="8">
        <f t="shared" si="222"/>
        <v>5434</v>
      </c>
      <c r="Q3592" s="8">
        <f t="shared" si="223"/>
        <v>306</v>
      </c>
      <c r="R3592" s="2" t="s">
        <v>50</v>
      </c>
      <c r="S3592" s="24" cm="1">
        <f t="array" ref="S3592">_xlfn.IFS(P3592&lt;5000, P3592*2%,  P3592&lt;25000, P3592*5%, P3592&lt;50000, P3592*7%, P3592&lt;10000, P3592*9%, P3592&lt;250000, P3592*12%, P3592&gt;=250000, P3592*15%)</f>
        <v>271.7</v>
      </c>
    </row>
    <row r="3593" spans="1:19" x14ac:dyDescent="0.3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>VLOOKUP(F3593,'Customer Info'!A:B,2,FALSE)</f>
        <v>Erica</v>
      </c>
      <c r="H3593" s="6" t="str">
        <f>VLOOKUP(F3593,'Customer Info'!A:C,3,FALSE)</f>
        <v>Hackney</v>
      </c>
      <c r="I3593" s="6" t="str">
        <f>VLOOKUP(F3593,'Customer Info'!A:E,4,FALSE)</f>
        <v>Consumer</v>
      </c>
      <c r="J3593" s="2">
        <v>1305</v>
      </c>
      <c r="K3593" s="2">
        <v>1197</v>
      </c>
      <c r="L3593" s="2">
        <v>2</v>
      </c>
      <c r="M3593" s="7">
        <f t="shared" si="220"/>
        <v>2394</v>
      </c>
      <c r="N3593" s="7">
        <f t="shared" si="221"/>
        <v>2610</v>
      </c>
      <c r="O3593" s="2">
        <v>76</v>
      </c>
      <c r="P3593" s="8">
        <f t="shared" si="222"/>
        <v>2686</v>
      </c>
      <c r="Q3593" s="8">
        <f t="shared" si="223"/>
        <v>216</v>
      </c>
      <c r="R3593" s="2" t="s">
        <v>28</v>
      </c>
      <c r="S3593" s="24" cm="1">
        <f t="array" ref="S3593">_xlfn.IFS(P3593&lt;5000, P3593*2%,  P3593&lt;25000, P3593*5%, P3593&lt;50000, P3593*7%, P3593&lt;10000, P3593*9%, P3593&lt;250000, P3593*12%, P3593&gt;=250000, P3593*15%)</f>
        <v>53.72</v>
      </c>
    </row>
    <row r="3594" spans="1:19" x14ac:dyDescent="0.3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>VLOOKUP(F3594,'Customer Info'!A:B,2,FALSE)</f>
        <v>Lynn</v>
      </c>
      <c r="H3594" s="6" t="str">
        <f>VLOOKUP(F3594,'Customer Info'!A:C,3,FALSE)</f>
        <v>Smith</v>
      </c>
      <c r="I3594" s="6" t="str">
        <f>VLOOKUP(F3594,'Customer Info'!A:E,4,FALSE)</f>
        <v>Consumer</v>
      </c>
      <c r="J3594" s="2">
        <v>123</v>
      </c>
      <c r="K3594" s="2">
        <v>115</v>
      </c>
      <c r="L3594" s="2">
        <v>2</v>
      </c>
      <c r="M3594" s="7">
        <f t="shared" si="220"/>
        <v>230</v>
      </c>
      <c r="N3594" s="7">
        <f t="shared" si="221"/>
        <v>246</v>
      </c>
      <c r="O3594" s="2">
        <v>30</v>
      </c>
      <c r="P3594" s="8">
        <f t="shared" si="222"/>
        <v>276</v>
      </c>
      <c r="Q3594" s="8">
        <f t="shared" si="223"/>
        <v>16</v>
      </c>
      <c r="R3594" s="2" t="s">
        <v>28</v>
      </c>
      <c r="S3594" s="24" cm="1">
        <f t="array" ref="S3594">_xlfn.IFS(P3594&lt;5000, P3594*2%,  P3594&lt;25000, P3594*5%, P3594&lt;50000, P3594*7%, P3594&lt;10000, P3594*9%, P3594&lt;250000, P3594*12%, P3594&gt;=250000, P3594*15%)</f>
        <v>5.5200000000000005</v>
      </c>
    </row>
    <row r="3595" spans="1:19" x14ac:dyDescent="0.3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>VLOOKUP(F3595,'Customer Info'!A:B,2,FALSE)</f>
        <v>Darrin</v>
      </c>
      <c r="H3595" s="6" t="str">
        <f>VLOOKUP(F3595,'Customer Info'!A:C,3,FALSE)</f>
        <v>Sayre</v>
      </c>
      <c r="I3595" s="6" t="str">
        <f>VLOOKUP(F3595,'Customer Info'!A:E,4,FALSE)</f>
        <v>Consumer</v>
      </c>
      <c r="J3595" s="2">
        <v>183</v>
      </c>
      <c r="K3595" s="2">
        <v>168</v>
      </c>
      <c r="L3595" s="2">
        <v>4</v>
      </c>
      <c r="M3595" s="7">
        <f t="shared" ref="M3595:M3658" si="224">K3595*L3595</f>
        <v>672</v>
      </c>
      <c r="N3595" s="7">
        <f t="shared" ref="N3595:N3658" si="225">J3595*L3595</f>
        <v>732</v>
      </c>
      <c r="O3595" s="2">
        <v>30</v>
      </c>
      <c r="P3595" s="8">
        <f t="shared" ref="P3595:P3658" si="226">N3595+O3595</f>
        <v>762</v>
      </c>
      <c r="Q3595" s="8">
        <f t="shared" ref="Q3595:Q3658" si="227">N3595-M3595</f>
        <v>60</v>
      </c>
      <c r="R3595" s="2" t="s">
        <v>26</v>
      </c>
      <c r="S3595" s="24" cm="1">
        <f t="array" ref="S3595">_xlfn.IFS(P3595&lt;5000, P3595*2%,  P3595&lt;25000, P3595*5%, P3595&lt;50000, P3595*7%, P3595&lt;10000, P3595*9%, P3595&lt;250000, P3595*12%, P3595&gt;=250000, P3595*15%)</f>
        <v>15.24</v>
      </c>
    </row>
    <row r="3596" spans="1:19" x14ac:dyDescent="0.3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>VLOOKUP(F3596,'Customer Info'!A:B,2,FALSE)</f>
        <v>Maureen</v>
      </c>
      <c r="H3596" s="6" t="str">
        <f>VLOOKUP(F3596,'Customer Info'!A:C,3,FALSE)</f>
        <v>Fritzler</v>
      </c>
      <c r="I3596" s="6" t="str">
        <f>VLOOKUP(F3596,'Customer Info'!A:E,4,FALSE)</f>
        <v>Consumer</v>
      </c>
      <c r="J3596" s="2">
        <v>6481</v>
      </c>
      <c r="K3596" s="2">
        <v>5884</v>
      </c>
      <c r="L3596" s="2">
        <v>6</v>
      </c>
      <c r="M3596" s="7">
        <f t="shared" si="224"/>
        <v>35304</v>
      </c>
      <c r="N3596" s="7">
        <f t="shared" si="225"/>
        <v>38886</v>
      </c>
      <c r="O3596" s="2">
        <v>77</v>
      </c>
      <c r="P3596" s="8">
        <f t="shared" si="226"/>
        <v>38963</v>
      </c>
      <c r="Q3596" s="8">
        <f t="shared" si="227"/>
        <v>3582</v>
      </c>
      <c r="R3596" s="2" t="s">
        <v>28</v>
      </c>
      <c r="S3596" s="24" cm="1">
        <f t="array" ref="S3596">_xlfn.IFS(P3596&lt;5000, P3596*2%,  P3596&lt;25000, P3596*5%, P3596&lt;50000, P3596*7%, P3596&lt;10000, P3596*9%, P3596&lt;250000, P3596*12%, P3596&gt;=250000, P3596*15%)</f>
        <v>2727.4100000000003</v>
      </c>
    </row>
    <row r="3597" spans="1:19" x14ac:dyDescent="0.3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>VLOOKUP(F3597,'Customer Info'!A:B,2,FALSE)</f>
        <v>Stuart</v>
      </c>
      <c r="H3597" s="6" t="str">
        <f>VLOOKUP(F3597,'Customer Info'!A:C,3,FALSE)</f>
        <v>Van</v>
      </c>
      <c r="I3597" s="6" t="str">
        <f>VLOOKUP(F3597,'Customer Info'!A:E,4,FALSE)</f>
        <v>Home Office</v>
      </c>
      <c r="J3597" s="2">
        <v>1441</v>
      </c>
      <c r="K3597" s="2">
        <v>1360</v>
      </c>
      <c r="L3597" s="2">
        <v>2</v>
      </c>
      <c r="M3597" s="7">
        <f t="shared" si="224"/>
        <v>2720</v>
      </c>
      <c r="N3597" s="7">
        <f t="shared" si="225"/>
        <v>2882</v>
      </c>
      <c r="O3597" s="2">
        <v>93</v>
      </c>
      <c r="P3597" s="8">
        <f t="shared" si="226"/>
        <v>2975</v>
      </c>
      <c r="Q3597" s="8">
        <f t="shared" si="227"/>
        <v>162</v>
      </c>
      <c r="R3597" s="2" t="s">
        <v>50</v>
      </c>
      <c r="S3597" s="24" cm="1">
        <f t="array" ref="S3597">_xlfn.IFS(P3597&lt;5000, P3597*2%,  P3597&lt;25000, P3597*5%, P3597&lt;50000, P3597*7%, P3597&lt;10000, P3597*9%, P3597&lt;250000, P3597*12%, P3597&gt;=250000, P3597*15%)</f>
        <v>59.5</v>
      </c>
    </row>
    <row r="3598" spans="1:19" x14ac:dyDescent="0.3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>VLOOKUP(F3598,'Customer Info'!A:B,2,FALSE)</f>
        <v>Evan</v>
      </c>
      <c r="H3598" s="6" t="str">
        <f>VLOOKUP(F3598,'Customer Info'!A:C,3,FALSE)</f>
        <v>Bailliet</v>
      </c>
      <c r="I3598" s="6" t="str">
        <f>VLOOKUP(F3598,'Customer Info'!A:E,4,FALSE)</f>
        <v>Corporate</v>
      </c>
      <c r="J3598" s="2">
        <v>393</v>
      </c>
      <c r="K3598" s="2">
        <v>374</v>
      </c>
      <c r="L3598" s="2">
        <v>2</v>
      </c>
      <c r="M3598" s="7">
        <f t="shared" si="224"/>
        <v>748</v>
      </c>
      <c r="N3598" s="7">
        <f t="shared" si="225"/>
        <v>786</v>
      </c>
      <c r="O3598" s="2">
        <v>78</v>
      </c>
      <c r="P3598" s="8">
        <f t="shared" si="226"/>
        <v>864</v>
      </c>
      <c r="Q3598" s="8">
        <f t="shared" si="227"/>
        <v>38</v>
      </c>
      <c r="R3598" s="2" t="s">
        <v>50</v>
      </c>
      <c r="S3598" s="24" cm="1">
        <f t="array" ref="S3598">_xlfn.IFS(P3598&lt;5000, P3598*2%,  P3598&lt;25000, P3598*5%, P3598&lt;50000, P3598*7%, P3598&lt;10000, P3598*9%, P3598&lt;250000, P3598*12%, P3598&gt;=250000, P3598*15%)</f>
        <v>17.28</v>
      </c>
    </row>
    <row r="3599" spans="1:19" x14ac:dyDescent="0.3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>VLOOKUP(F3599,'Customer Info'!A:B,2,FALSE)</f>
        <v>Erin</v>
      </c>
      <c r="H3599" s="6" t="str">
        <f>VLOOKUP(F3599,'Customer Info'!A:C,3,FALSE)</f>
        <v>Smith</v>
      </c>
      <c r="I3599" s="6" t="str">
        <f>VLOOKUP(F3599,'Customer Info'!A:E,4,FALSE)</f>
        <v>Home Office</v>
      </c>
      <c r="J3599" s="2">
        <v>101</v>
      </c>
      <c r="K3599" s="2">
        <v>98</v>
      </c>
      <c r="L3599" s="2">
        <v>4</v>
      </c>
      <c r="M3599" s="7">
        <f t="shared" si="224"/>
        <v>392</v>
      </c>
      <c r="N3599" s="7">
        <f t="shared" si="225"/>
        <v>404</v>
      </c>
      <c r="O3599" s="2">
        <v>10</v>
      </c>
      <c r="P3599" s="8">
        <f t="shared" si="226"/>
        <v>414</v>
      </c>
      <c r="Q3599" s="8">
        <f t="shared" si="227"/>
        <v>12</v>
      </c>
      <c r="R3599" s="2" t="s">
        <v>28</v>
      </c>
      <c r="S3599" s="24" cm="1">
        <f t="array" ref="S3599">_xlfn.IFS(P3599&lt;5000, P3599*2%,  P3599&lt;25000, P3599*5%, P3599&lt;50000, P3599*7%, P3599&lt;10000, P3599*9%, P3599&lt;250000, P3599*12%, P3599&gt;=250000, P3599*15%)</f>
        <v>8.2799999999999994</v>
      </c>
    </row>
    <row r="3600" spans="1:19" x14ac:dyDescent="0.3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>VLOOKUP(F3600,'Customer Info'!A:B,2,FALSE)</f>
        <v>Steve</v>
      </c>
      <c r="H3600" s="6" t="str">
        <f>VLOOKUP(F3600,'Customer Info'!A:C,3,FALSE)</f>
        <v>Carroll</v>
      </c>
      <c r="I3600" s="6" t="str">
        <f>VLOOKUP(F3600,'Customer Info'!A:E,4,FALSE)</f>
        <v>Corporate</v>
      </c>
      <c r="J3600" s="2">
        <v>7922</v>
      </c>
      <c r="K3600" s="2">
        <v>7328</v>
      </c>
      <c r="L3600" s="2">
        <v>1</v>
      </c>
      <c r="M3600" s="7">
        <f t="shared" si="224"/>
        <v>7328</v>
      </c>
      <c r="N3600" s="7">
        <f t="shared" si="225"/>
        <v>7922</v>
      </c>
      <c r="O3600" s="2">
        <v>88</v>
      </c>
      <c r="P3600" s="8">
        <f t="shared" si="226"/>
        <v>8010</v>
      </c>
      <c r="Q3600" s="8">
        <f t="shared" si="227"/>
        <v>594</v>
      </c>
      <c r="R3600" s="2" t="s">
        <v>50</v>
      </c>
      <c r="S3600" s="24" cm="1">
        <f t="array" ref="S3600">_xlfn.IFS(P3600&lt;5000, P3600*2%,  P3600&lt;25000, P3600*5%, P3600&lt;50000, P3600*7%, P3600&lt;10000, P3600*9%, P3600&lt;250000, P3600*12%, P3600&gt;=250000, P3600*15%)</f>
        <v>400.5</v>
      </c>
    </row>
    <row r="3601" spans="1:19" x14ac:dyDescent="0.3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>VLOOKUP(F3601,'Customer Info'!A:B,2,FALSE)</f>
        <v>Sarah</v>
      </c>
      <c r="H3601" s="6" t="str">
        <f>VLOOKUP(F3601,'Customer Info'!A:C,3,FALSE)</f>
        <v>Foster</v>
      </c>
      <c r="I3601" s="6" t="str">
        <f>VLOOKUP(F3601,'Customer Info'!A:E,4,FALSE)</f>
        <v>Corporate</v>
      </c>
      <c r="J3601" s="2">
        <v>4704</v>
      </c>
      <c r="K3601" s="2">
        <v>4361</v>
      </c>
      <c r="L3601" s="2">
        <v>3</v>
      </c>
      <c r="M3601" s="7">
        <f t="shared" si="224"/>
        <v>13083</v>
      </c>
      <c r="N3601" s="7">
        <f t="shared" si="225"/>
        <v>14112</v>
      </c>
      <c r="O3601" s="2">
        <v>63</v>
      </c>
      <c r="P3601" s="8">
        <f t="shared" si="226"/>
        <v>14175</v>
      </c>
      <c r="Q3601" s="8">
        <f t="shared" si="227"/>
        <v>1029</v>
      </c>
      <c r="R3601" s="2" t="s">
        <v>28</v>
      </c>
      <c r="S3601" s="24" cm="1">
        <f t="array" ref="S3601">_xlfn.IFS(P3601&lt;5000, P3601*2%,  P3601&lt;25000, P3601*5%, P3601&lt;50000, P3601*7%, P3601&lt;10000, P3601*9%, P3601&lt;250000, P3601*12%, P3601&gt;=250000, P3601*15%)</f>
        <v>708.75</v>
      </c>
    </row>
    <row r="3602" spans="1:19" x14ac:dyDescent="0.3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>VLOOKUP(F3602,'Customer Info'!A:B,2,FALSE)</f>
        <v>Patrick</v>
      </c>
      <c r="H3602" s="6" t="str">
        <f>VLOOKUP(F3602,'Customer Info'!A:C,3,FALSE)</f>
        <v>O'Donnell</v>
      </c>
      <c r="I3602" s="6" t="str">
        <f>VLOOKUP(F3602,'Customer Info'!A:E,4,FALSE)</f>
        <v>Consumer</v>
      </c>
      <c r="J3602" s="2">
        <v>3408</v>
      </c>
      <c r="K3602" s="2">
        <v>3215</v>
      </c>
      <c r="L3602" s="2">
        <v>3</v>
      </c>
      <c r="M3602" s="7">
        <f t="shared" si="224"/>
        <v>9645</v>
      </c>
      <c r="N3602" s="7">
        <f t="shared" si="225"/>
        <v>10224</v>
      </c>
      <c r="O3602" s="2">
        <v>63</v>
      </c>
      <c r="P3602" s="8">
        <f t="shared" si="226"/>
        <v>10287</v>
      </c>
      <c r="Q3602" s="8">
        <f t="shared" si="227"/>
        <v>579</v>
      </c>
      <c r="R3602" s="2" t="s">
        <v>28</v>
      </c>
      <c r="S3602" s="24" cm="1">
        <f t="array" ref="S3602">_xlfn.IFS(P3602&lt;5000, P3602*2%,  P3602&lt;25000, P3602*5%, P3602&lt;50000, P3602*7%, P3602&lt;10000, P3602*9%, P3602&lt;250000, P3602*12%, P3602&gt;=250000, P3602*15%)</f>
        <v>514.35</v>
      </c>
    </row>
    <row r="3603" spans="1:19" x14ac:dyDescent="0.3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>VLOOKUP(F3603,'Customer Info'!A:B,2,FALSE)</f>
        <v>Deirdre</v>
      </c>
      <c r="H3603" s="6" t="str">
        <f>VLOOKUP(F3603,'Customer Info'!A:C,3,FALSE)</f>
        <v>Greer</v>
      </c>
      <c r="I3603" s="6" t="str">
        <f>VLOOKUP(F3603,'Customer Info'!A:E,4,FALSE)</f>
        <v>Corporate</v>
      </c>
      <c r="J3603" s="2">
        <v>4246</v>
      </c>
      <c r="K3603" s="2">
        <v>3857</v>
      </c>
      <c r="L3603" s="2">
        <v>3</v>
      </c>
      <c r="M3603" s="7">
        <f t="shared" si="224"/>
        <v>11571</v>
      </c>
      <c r="N3603" s="7">
        <f t="shared" si="225"/>
        <v>12738</v>
      </c>
      <c r="O3603" s="2">
        <v>82</v>
      </c>
      <c r="P3603" s="8">
        <f t="shared" si="226"/>
        <v>12820</v>
      </c>
      <c r="Q3603" s="8">
        <f t="shared" si="227"/>
        <v>1167</v>
      </c>
      <c r="R3603" s="2" t="s">
        <v>50</v>
      </c>
      <c r="S3603" s="24" cm="1">
        <f t="array" ref="S3603">_xlfn.IFS(P3603&lt;5000, P3603*2%,  P3603&lt;25000, P3603*5%, P3603&lt;50000, P3603*7%, P3603&lt;10000, P3603*9%, P3603&lt;250000, P3603*12%, P3603&gt;=250000, P3603*15%)</f>
        <v>641</v>
      </c>
    </row>
    <row r="3604" spans="1:19" x14ac:dyDescent="0.3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>VLOOKUP(F3604,'Customer Info'!A:B,2,FALSE)</f>
        <v>Sheri</v>
      </c>
      <c r="H3604" s="6" t="str">
        <f>VLOOKUP(F3604,'Customer Info'!A:C,3,FALSE)</f>
        <v>Gordon</v>
      </c>
      <c r="I3604" s="6" t="str">
        <f>VLOOKUP(F3604,'Customer Info'!A:E,4,FALSE)</f>
        <v>Corporate</v>
      </c>
      <c r="J3604" s="2">
        <v>2466</v>
      </c>
      <c r="K3604" s="2">
        <v>2327</v>
      </c>
      <c r="L3604" s="2">
        <v>8</v>
      </c>
      <c r="M3604" s="7">
        <f t="shared" si="224"/>
        <v>18616</v>
      </c>
      <c r="N3604" s="7">
        <f t="shared" si="225"/>
        <v>19728</v>
      </c>
      <c r="O3604" s="2">
        <v>25</v>
      </c>
      <c r="P3604" s="8">
        <f t="shared" si="226"/>
        <v>19753</v>
      </c>
      <c r="Q3604" s="8">
        <f t="shared" si="227"/>
        <v>1112</v>
      </c>
      <c r="R3604" s="2" t="s">
        <v>28</v>
      </c>
      <c r="S3604" s="24" cm="1">
        <f t="array" ref="S3604">_xlfn.IFS(P3604&lt;5000, P3604*2%,  P3604&lt;25000, P3604*5%, P3604&lt;50000, P3604*7%, P3604&lt;10000, P3604*9%, P3604&lt;250000, P3604*12%, P3604&gt;=250000, P3604*15%)</f>
        <v>987.65000000000009</v>
      </c>
    </row>
    <row r="3605" spans="1:19" x14ac:dyDescent="0.3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>VLOOKUP(F3605,'Customer Info'!A:B,2,FALSE)</f>
        <v>Ralph</v>
      </c>
      <c r="H3605" s="6" t="str">
        <f>VLOOKUP(F3605,'Customer Info'!A:C,3,FALSE)</f>
        <v>Kennedy</v>
      </c>
      <c r="I3605" s="6" t="str">
        <f>VLOOKUP(F3605,'Customer Info'!A:E,4,FALSE)</f>
        <v>Corporate</v>
      </c>
      <c r="J3605" s="2">
        <v>1321</v>
      </c>
      <c r="K3605" s="2">
        <v>1211</v>
      </c>
      <c r="L3605" s="2">
        <v>3</v>
      </c>
      <c r="M3605" s="7">
        <f t="shared" si="224"/>
        <v>3633</v>
      </c>
      <c r="N3605" s="7">
        <f t="shared" si="225"/>
        <v>3963</v>
      </c>
      <c r="O3605" s="2">
        <v>65</v>
      </c>
      <c r="P3605" s="8">
        <f t="shared" si="226"/>
        <v>4028</v>
      </c>
      <c r="Q3605" s="8">
        <f t="shared" si="227"/>
        <v>330</v>
      </c>
      <c r="R3605" s="2" t="s">
        <v>50</v>
      </c>
      <c r="S3605" s="24" cm="1">
        <f t="array" ref="S3605">_xlfn.IFS(P3605&lt;5000, P3605*2%,  P3605&lt;25000, P3605*5%, P3605&lt;50000, P3605*7%, P3605&lt;10000, P3605*9%, P3605&lt;250000, P3605*12%, P3605&gt;=250000, P3605*15%)</f>
        <v>80.56</v>
      </c>
    </row>
    <row r="3606" spans="1:19" x14ac:dyDescent="0.3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>VLOOKUP(F3606,'Customer Info'!A:B,2,FALSE)</f>
        <v>Bryan</v>
      </c>
      <c r="H3606" s="6" t="str">
        <f>VLOOKUP(F3606,'Customer Info'!A:C,3,FALSE)</f>
        <v>Spruell</v>
      </c>
      <c r="I3606" s="6" t="str">
        <f>VLOOKUP(F3606,'Customer Info'!A:E,4,FALSE)</f>
        <v>Consumer</v>
      </c>
      <c r="J3606" s="2">
        <v>6717</v>
      </c>
      <c r="K3606" s="2">
        <v>6288</v>
      </c>
      <c r="L3606" s="2">
        <v>4</v>
      </c>
      <c r="M3606" s="7">
        <f t="shared" si="224"/>
        <v>25152</v>
      </c>
      <c r="N3606" s="7">
        <f t="shared" si="225"/>
        <v>26868</v>
      </c>
      <c r="O3606" s="2">
        <v>75</v>
      </c>
      <c r="P3606" s="8">
        <f t="shared" si="226"/>
        <v>26943</v>
      </c>
      <c r="Q3606" s="8">
        <f t="shared" si="227"/>
        <v>1716</v>
      </c>
      <c r="R3606" s="2" t="s">
        <v>50</v>
      </c>
      <c r="S3606" s="24" cm="1">
        <f t="array" ref="S3606">_xlfn.IFS(P3606&lt;5000, P3606*2%,  P3606&lt;25000, P3606*5%, P3606&lt;50000, P3606*7%, P3606&lt;10000, P3606*9%, P3606&lt;250000, P3606*12%, P3606&gt;=250000, P3606*15%)</f>
        <v>1886.0100000000002</v>
      </c>
    </row>
    <row r="3607" spans="1:19" x14ac:dyDescent="0.3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>VLOOKUP(F3607,'Customer Info'!A:B,2,FALSE)</f>
        <v>Ryan</v>
      </c>
      <c r="H3607" s="6" t="str">
        <f>VLOOKUP(F3607,'Customer Info'!A:C,3,FALSE)</f>
        <v>Crowe</v>
      </c>
      <c r="I3607" s="6" t="str">
        <f>VLOOKUP(F3607,'Customer Info'!A:E,4,FALSE)</f>
        <v>Corporate</v>
      </c>
      <c r="J3607" s="2">
        <v>87</v>
      </c>
      <c r="K3607" s="2">
        <v>80</v>
      </c>
      <c r="L3607" s="2">
        <v>3</v>
      </c>
      <c r="M3607" s="7">
        <f t="shared" si="224"/>
        <v>240</v>
      </c>
      <c r="N3607" s="7">
        <f t="shared" si="225"/>
        <v>261</v>
      </c>
      <c r="O3607" s="2">
        <v>10</v>
      </c>
      <c r="P3607" s="8">
        <f t="shared" si="226"/>
        <v>271</v>
      </c>
      <c r="Q3607" s="8">
        <f t="shared" si="227"/>
        <v>21</v>
      </c>
      <c r="R3607" s="2" t="s">
        <v>26</v>
      </c>
      <c r="S3607" s="24" cm="1">
        <f t="array" ref="S3607">_xlfn.IFS(P3607&lt;5000, P3607*2%,  P3607&lt;25000, P3607*5%, P3607&lt;50000, P3607*7%, P3607&lt;10000, P3607*9%, P3607&lt;250000, P3607*12%, P3607&gt;=250000, P3607*15%)</f>
        <v>5.42</v>
      </c>
    </row>
    <row r="3608" spans="1:19" x14ac:dyDescent="0.3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>VLOOKUP(F3608,'Customer Info'!A:B,2,FALSE)</f>
        <v>Laurel</v>
      </c>
      <c r="H3608" s="6" t="str">
        <f>VLOOKUP(F3608,'Customer Info'!A:C,3,FALSE)</f>
        <v>Workman</v>
      </c>
      <c r="I3608" s="6" t="str">
        <f>VLOOKUP(F3608,'Customer Info'!A:E,4,FALSE)</f>
        <v>Corporate</v>
      </c>
      <c r="J3608" s="2">
        <v>7691</v>
      </c>
      <c r="K3608" s="2">
        <v>7255</v>
      </c>
      <c r="L3608" s="2">
        <v>6</v>
      </c>
      <c r="M3608" s="7">
        <f t="shared" si="224"/>
        <v>43530</v>
      </c>
      <c r="N3608" s="7">
        <f t="shared" si="225"/>
        <v>46146</v>
      </c>
      <c r="O3608" s="2">
        <v>50</v>
      </c>
      <c r="P3608" s="8">
        <f t="shared" si="226"/>
        <v>46196</v>
      </c>
      <c r="Q3608" s="8">
        <f t="shared" si="227"/>
        <v>2616</v>
      </c>
      <c r="R3608" s="2" t="s">
        <v>28</v>
      </c>
      <c r="S3608" s="24" cm="1">
        <f t="array" ref="S3608">_xlfn.IFS(P3608&lt;5000, P3608*2%,  P3608&lt;25000, P3608*5%, P3608&lt;50000, P3608*7%, P3608&lt;10000, P3608*9%, P3608&lt;250000, P3608*12%, P3608&gt;=250000, P3608*15%)</f>
        <v>3233.7200000000003</v>
      </c>
    </row>
    <row r="3609" spans="1:19" x14ac:dyDescent="0.3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>VLOOKUP(F3609,'Customer Info'!A:B,2,FALSE)</f>
        <v>Julia</v>
      </c>
      <c r="H3609" s="6" t="str">
        <f>VLOOKUP(F3609,'Customer Info'!A:C,3,FALSE)</f>
        <v>Dunbar</v>
      </c>
      <c r="I3609" s="6" t="str">
        <f>VLOOKUP(F3609,'Customer Info'!A:E,4,FALSE)</f>
        <v>Home Office</v>
      </c>
      <c r="J3609" s="2">
        <v>1901</v>
      </c>
      <c r="K3609" s="2">
        <v>1810</v>
      </c>
      <c r="L3609" s="2">
        <v>2</v>
      </c>
      <c r="M3609" s="7">
        <f t="shared" si="224"/>
        <v>3620</v>
      </c>
      <c r="N3609" s="7">
        <f t="shared" si="225"/>
        <v>3802</v>
      </c>
      <c r="O3609" s="2">
        <v>88</v>
      </c>
      <c r="P3609" s="8">
        <f t="shared" si="226"/>
        <v>3890</v>
      </c>
      <c r="Q3609" s="8">
        <f t="shared" si="227"/>
        <v>182</v>
      </c>
      <c r="R3609" s="2" t="s">
        <v>28</v>
      </c>
      <c r="S3609" s="24" cm="1">
        <f t="array" ref="S3609">_xlfn.IFS(P3609&lt;5000, P3609*2%,  P3609&lt;25000, P3609*5%, P3609&lt;50000, P3609*7%, P3609&lt;10000, P3609*9%, P3609&lt;250000, P3609*12%, P3609&gt;=250000, P3609*15%)</f>
        <v>77.8</v>
      </c>
    </row>
    <row r="3610" spans="1:19" x14ac:dyDescent="0.3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>VLOOKUP(F3610,'Customer Info'!A:B,2,FALSE)</f>
        <v>John</v>
      </c>
      <c r="H3610" s="6" t="str">
        <f>VLOOKUP(F3610,'Customer Info'!A:C,3,FALSE)</f>
        <v>Lucas</v>
      </c>
      <c r="I3610" s="6" t="str">
        <f>VLOOKUP(F3610,'Customer Info'!A:E,4,FALSE)</f>
        <v>Corporate</v>
      </c>
      <c r="J3610" s="2">
        <v>7361</v>
      </c>
      <c r="K3610" s="2">
        <v>6887</v>
      </c>
      <c r="L3610" s="2">
        <v>3</v>
      </c>
      <c r="M3610" s="7">
        <f t="shared" si="224"/>
        <v>20661</v>
      </c>
      <c r="N3610" s="7">
        <f t="shared" si="225"/>
        <v>22083</v>
      </c>
      <c r="O3610" s="2">
        <v>89</v>
      </c>
      <c r="P3610" s="8">
        <f t="shared" si="226"/>
        <v>22172</v>
      </c>
      <c r="Q3610" s="8">
        <f t="shared" si="227"/>
        <v>1422</v>
      </c>
      <c r="R3610" s="2" t="s">
        <v>50</v>
      </c>
      <c r="S3610" s="24" cm="1">
        <f t="array" ref="S3610">_xlfn.IFS(P3610&lt;5000, P3610*2%,  P3610&lt;25000, P3610*5%, P3610&lt;50000, P3610*7%, P3610&lt;10000, P3610*9%, P3610&lt;250000, P3610*12%, P3610&gt;=250000, P3610*15%)</f>
        <v>1108.6000000000001</v>
      </c>
    </row>
    <row r="3611" spans="1:19" x14ac:dyDescent="0.3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>VLOOKUP(F3611,'Customer Info'!A:B,2,FALSE)</f>
        <v>Tracy</v>
      </c>
      <c r="H3611" s="6" t="str">
        <f>VLOOKUP(F3611,'Customer Info'!A:C,3,FALSE)</f>
        <v>Blumstein</v>
      </c>
      <c r="I3611" s="6" t="str">
        <f>VLOOKUP(F3611,'Customer Info'!A:E,4,FALSE)</f>
        <v>Consumer</v>
      </c>
      <c r="J3611" s="2">
        <v>9306</v>
      </c>
      <c r="K3611" s="2">
        <v>8461</v>
      </c>
      <c r="L3611" s="2">
        <v>7</v>
      </c>
      <c r="M3611" s="7">
        <f t="shared" si="224"/>
        <v>59227</v>
      </c>
      <c r="N3611" s="7">
        <f t="shared" si="225"/>
        <v>65142</v>
      </c>
      <c r="O3611" s="2">
        <v>100</v>
      </c>
      <c r="P3611" s="8">
        <f t="shared" si="226"/>
        <v>65242</v>
      </c>
      <c r="Q3611" s="8">
        <f t="shared" si="227"/>
        <v>5915</v>
      </c>
      <c r="R3611" s="2" t="s">
        <v>50</v>
      </c>
      <c r="S3611" s="24" cm="1">
        <f t="array" ref="S3611">_xlfn.IFS(P3611&lt;5000, P3611*2%,  P3611&lt;25000, P3611*5%, P3611&lt;50000, P3611*7%, P3611&lt;10000, P3611*9%, P3611&lt;250000, P3611*12%, P3611&gt;=250000, P3611*15%)</f>
        <v>7829.04</v>
      </c>
    </row>
    <row r="3612" spans="1:19" x14ac:dyDescent="0.3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>VLOOKUP(F3612,'Customer Info'!A:B,2,FALSE)</f>
        <v>John</v>
      </c>
      <c r="H3612" s="6" t="str">
        <f>VLOOKUP(F3612,'Customer Info'!A:C,3,FALSE)</f>
        <v>Castell</v>
      </c>
      <c r="I3612" s="6" t="str">
        <f>VLOOKUP(F3612,'Customer Info'!A:E,4,FALSE)</f>
        <v>Home Office</v>
      </c>
      <c r="J3612" s="2">
        <v>1332</v>
      </c>
      <c r="K3612" s="2">
        <v>1209</v>
      </c>
      <c r="L3612" s="2">
        <v>2</v>
      </c>
      <c r="M3612" s="7">
        <f t="shared" si="224"/>
        <v>2418</v>
      </c>
      <c r="N3612" s="7">
        <f t="shared" si="225"/>
        <v>2664</v>
      </c>
      <c r="O3612" s="2">
        <v>71</v>
      </c>
      <c r="P3612" s="8">
        <f t="shared" si="226"/>
        <v>2735</v>
      </c>
      <c r="Q3612" s="8">
        <f t="shared" si="227"/>
        <v>246</v>
      </c>
      <c r="R3612" s="2" t="s">
        <v>28</v>
      </c>
      <c r="S3612" s="24" cm="1">
        <f t="array" ref="S3612">_xlfn.IFS(P3612&lt;5000, P3612*2%,  P3612&lt;25000, P3612*5%, P3612&lt;50000, P3612*7%, P3612&lt;10000, P3612*9%, P3612&lt;250000, P3612*12%, P3612&gt;=250000, P3612*15%)</f>
        <v>54.7</v>
      </c>
    </row>
    <row r="3613" spans="1:19" x14ac:dyDescent="0.3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>VLOOKUP(F3613,'Customer Info'!A:B,2,FALSE)</f>
        <v>Victoria</v>
      </c>
      <c r="H3613" s="6" t="str">
        <f>VLOOKUP(F3613,'Customer Info'!A:C,3,FALSE)</f>
        <v>Brennan</v>
      </c>
      <c r="I3613" s="6" t="str">
        <f>VLOOKUP(F3613,'Customer Info'!A:E,4,FALSE)</f>
        <v>Home Office</v>
      </c>
      <c r="J3613" s="2">
        <v>1734</v>
      </c>
      <c r="K3613" s="2">
        <v>1702</v>
      </c>
      <c r="L3613" s="2">
        <v>2</v>
      </c>
      <c r="M3613" s="7">
        <f t="shared" si="224"/>
        <v>3404</v>
      </c>
      <c r="N3613" s="7">
        <f t="shared" si="225"/>
        <v>3468</v>
      </c>
      <c r="O3613" s="2">
        <v>97</v>
      </c>
      <c r="P3613" s="8">
        <f t="shared" si="226"/>
        <v>3565</v>
      </c>
      <c r="Q3613" s="8">
        <f t="shared" si="227"/>
        <v>64</v>
      </c>
      <c r="R3613" s="2" t="s">
        <v>26</v>
      </c>
      <c r="S3613" s="24" cm="1">
        <f t="array" ref="S3613">_xlfn.IFS(P3613&lt;5000, P3613*2%,  P3613&lt;25000, P3613*5%, P3613&lt;50000, P3613*7%, P3613&lt;10000, P3613*9%, P3613&lt;250000, P3613*12%, P3613&gt;=250000, P3613*15%)</f>
        <v>71.3</v>
      </c>
    </row>
    <row r="3614" spans="1:19" x14ac:dyDescent="0.3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>VLOOKUP(F3614,'Customer Info'!A:B,2,FALSE)</f>
        <v>Dennis</v>
      </c>
      <c r="H3614" s="6" t="str">
        <f>VLOOKUP(F3614,'Customer Info'!A:C,3,FALSE)</f>
        <v>Pardue</v>
      </c>
      <c r="I3614" s="6" t="str">
        <f>VLOOKUP(F3614,'Customer Info'!A:E,4,FALSE)</f>
        <v>Home Office</v>
      </c>
      <c r="J3614" s="2">
        <v>3054</v>
      </c>
      <c r="K3614" s="2">
        <v>2721</v>
      </c>
      <c r="L3614" s="2">
        <v>1</v>
      </c>
      <c r="M3614" s="7">
        <f t="shared" si="224"/>
        <v>2721</v>
      </c>
      <c r="N3614" s="7">
        <f t="shared" si="225"/>
        <v>3054</v>
      </c>
      <c r="O3614" s="2">
        <v>40</v>
      </c>
      <c r="P3614" s="8">
        <f t="shared" si="226"/>
        <v>3094</v>
      </c>
      <c r="Q3614" s="8">
        <f t="shared" si="227"/>
        <v>333</v>
      </c>
      <c r="R3614" s="2" t="s">
        <v>26</v>
      </c>
      <c r="S3614" s="24" cm="1">
        <f t="array" ref="S3614">_xlfn.IFS(P3614&lt;5000, P3614*2%,  P3614&lt;25000, P3614*5%, P3614&lt;50000, P3614*7%, P3614&lt;10000, P3614*9%, P3614&lt;250000, P3614*12%, P3614&gt;=250000, P3614*15%)</f>
        <v>61.88</v>
      </c>
    </row>
    <row r="3615" spans="1:19" x14ac:dyDescent="0.3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>VLOOKUP(F3615,'Customer Info'!A:B,2,FALSE)</f>
        <v>Lisa</v>
      </c>
      <c r="H3615" s="6" t="str">
        <f>VLOOKUP(F3615,'Customer Info'!A:C,3,FALSE)</f>
        <v>DeCherney</v>
      </c>
      <c r="I3615" s="6" t="str">
        <f>VLOOKUP(F3615,'Customer Info'!A:E,4,FALSE)</f>
        <v>Home Office</v>
      </c>
      <c r="J3615" s="2">
        <v>4122</v>
      </c>
      <c r="K3615" s="2">
        <v>3781</v>
      </c>
      <c r="L3615" s="2">
        <v>6</v>
      </c>
      <c r="M3615" s="7">
        <f t="shared" si="224"/>
        <v>22686</v>
      </c>
      <c r="N3615" s="7">
        <f t="shared" si="225"/>
        <v>24732</v>
      </c>
      <c r="O3615" s="2">
        <v>34</v>
      </c>
      <c r="P3615" s="8">
        <f t="shared" si="226"/>
        <v>24766</v>
      </c>
      <c r="Q3615" s="8">
        <f t="shared" si="227"/>
        <v>2046</v>
      </c>
      <c r="R3615" s="2" t="s">
        <v>50</v>
      </c>
      <c r="S3615" s="24" cm="1">
        <f t="array" ref="S3615">_xlfn.IFS(P3615&lt;5000, P3615*2%,  P3615&lt;25000, P3615*5%, P3615&lt;50000, P3615*7%, P3615&lt;10000, P3615*9%, P3615&lt;250000, P3615*12%, P3615&gt;=250000, P3615*15%)</f>
        <v>1238.3000000000002</v>
      </c>
    </row>
    <row r="3616" spans="1:19" x14ac:dyDescent="0.3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>VLOOKUP(F3616,'Customer Info'!A:B,2,FALSE)</f>
        <v>Robert</v>
      </c>
      <c r="H3616" s="6" t="str">
        <f>VLOOKUP(F3616,'Customer Info'!A:C,3,FALSE)</f>
        <v>Dilbeck</v>
      </c>
      <c r="I3616" s="6" t="str">
        <f>VLOOKUP(F3616,'Customer Info'!A:E,4,FALSE)</f>
        <v>Corporate</v>
      </c>
      <c r="J3616" s="2">
        <v>1552</v>
      </c>
      <c r="K3616" s="2">
        <v>1466</v>
      </c>
      <c r="L3616" s="2">
        <v>2</v>
      </c>
      <c r="M3616" s="7">
        <f t="shared" si="224"/>
        <v>2932</v>
      </c>
      <c r="N3616" s="7">
        <f t="shared" si="225"/>
        <v>3104</v>
      </c>
      <c r="O3616" s="2">
        <v>21</v>
      </c>
      <c r="P3616" s="8">
        <f t="shared" si="226"/>
        <v>3125</v>
      </c>
      <c r="Q3616" s="8">
        <f t="shared" si="227"/>
        <v>172</v>
      </c>
      <c r="R3616" s="2" t="s">
        <v>28</v>
      </c>
      <c r="S3616" s="24" cm="1">
        <f t="array" ref="S3616">_xlfn.IFS(P3616&lt;5000, P3616*2%,  P3616&lt;25000, P3616*5%, P3616&lt;50000, P3616*7%, P3616&lt;10000, P3616*9%, P3616&lt;250000, P3616*12%, P3616&gt;=250000, P3616*15%)</f>
        <v>62.5</v>
      </c>
    </row>
    <row r="3617" spans="1:19" x14ac:dyDescent="0.3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>VLOOKUP(F3617,'Customer Info'!A:B,2,FALSE)</f>
        <v>Cari</v>
      </c>
      <c r="H3617" s="6" t="str">
        <f>VLOOKUP(F3617,'Customer Info'!A:C,3,FALSE)</f>
        <v>Schnelling</v>
      </c>
      <c r="I3617" s="6" t="str">
        <f>VLOOKUP(F3617,'Customer Info'!A:E,4,FALSE)</f>
        <v>Home Office</v>
      </c>
      <c r="J3617" s="2">
        <v>6012</v>
      </c>
      <c r="K3617" s="2">
        <v>5677</v>
      </c>
      <c r="L3617" s="2">
        <v>3</v>
      </c>
      <c r="M3617" s="7">
        <f t="shared" si="224"/>
        <v>17031</v>
      </c>
      <c r="N3617" s="7">
        <f t="shared" si="225"/>
        <v>18036</v>
      </c>
      <c r="O3617" s="2">
        <v>63</v>
      </c>
      <c r="P3617" s="8">
        <f t="shared" si="226"/>
        <v>18099</v>
      </c>
      <c r="Q3617" s="8">
        <f t="shared" si="227"/>
        <v>1005</v>
      </c>
      <c r="R3617" s="2" t="s">
        <v>50</v>
      </c>
      <c r="S3617" s="24" cm="1">
        <f t="array" ref="S3617">_xlfn.IFS(P3617&lt;5000, P3617*2%,  P3617&lt;25000, P3617*5%, P3617&lt;50000, P3617*7%, P3617&lt;10000, P3617*9%, P3617&lt;250000, P3617*12%, P3617&gt;=250000, P3617*15%)</f>
        <v>904.95</v>
      </c>
    </row>
    <row r="3618" spans="1:19" x14ac:dyDescent="0.3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>VLOOKUP(F3618,'Customer Info'!A:B,2,FALSE)</f>
        <v>Kristina</v>
      </c>
      <c r="H3618" s="6" t="str">
        <f>VLOOKUP(F3618,'Customer Info'!A:C,3,FALSE)</f>
        <v>Nunn</v>
      </c>
      <c r="I3618" s="6" t="str">
        <f>VLOOKUP(F3618,'Customer Info'!A:E,4,FALSE)</f>
        <v>Consumer</v>
      </c>
      <c r="J3618" s="2">
        <v>167</v>
      </c>
      <c r="K3618" s="2">
        <v>155</v>
      </c>
      <c r="L3618" s="2">
        <v>2</v>
      </c>
      <c r="M3618" s="7">
        <f t="shared" si="224"/>
        <v>310</v>
      </c>
      <c r="N3618" s="7">
        <f t="shared" si="225"/>
        <v>334</v>
      </c>
      <c r="O3618" s="2">
        <v>30</v>
      </c>
      <c r="P3618" s="8">
        <f t="shared" si="226"/>
        <v>364</v>
      </c>
      <c r="Q3618" s="8">
        <f t="shared" si="227"/>
        <v>24</v>
      </c>
      <c r="R3618" s="2" t="s">
        <v>50</v>
      </c>
      <c r="S3618" s="24" cm="1">
        <f t="array" ref="S3618">_xlfn.IFS(P3618&lt;5000, P3618*2%,  P3618&lt;25000, P3618*5%, P3618&lt;50000, P3618*7%, P3618&lt;10000, P3618*9%, P3618&lt;250000, P3618*12%, P3618&gt;=250000, P3618*15%)</f>
        <v>7.28</v>
      </c>
    </row>
    <row r="3619" spans="1:19" x14ac:dyDescent="0.3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>VLOOKUP(F3619,'Customer Info'!A:B,2,FALSE)</f>
        <v>Alex</v>
      </c>
      <c r="H3619" s="6" t="str">
        <f>VLOOKUP(F3619,'Customer Info'!A:C,3,FALSE)</f>
        <v>Avila</v>
      </c>
      <c r="I3619" s="6" t="str">
        <f>VLOOKUP(F3619,'Customer Info'!A:E,4,FALSE)</f>
        <v>Consumer</v>
      </c>
      <c r="J3619" s="2">
        <v>100</v>
      </c>
      <c r="K3619" s="2">
        <v>95</v>
      </c>
      <c r="L3619" s="2">
        <v>2</v>
      </c>
      <c r="M3619" s="7">
        <f t="shared" si="224"/>
        <v>190</v>
      </c>
      <c r="N3619" s="7">
        <f t="shared" si="225"/>
        <v>200</v>
      </c>
      <c r="O3619" s="2">
        <v>10</v>
      </c>
      <c r="P3619" s="8">
        <f t="shared" si="226"/>
        <v>210</v>
      </c>
      <c r="Q3619" s="8">
        <f t="shared" si="227"/>
        <v>10</v>
      </c>
      <c r="R3619" s="2" t="s">
        <v>50</v>
      </c>
      <c r="S3619" s="24" cm="1">
        <f t="array" ref="S3619">_xlfn.IFS(P3619&lt;5000, P3619*2%,  P3619&lt;25000, P3619*5%, P3619&lt;50000, P3619*7%, P3619&lt;10000, P3619*9%, P3619&lt;250000, P3619*12%, P3619&gt;=250000, P3619*15%)</f>
        <v>4.2</v>
      </c>
    </row>
    <row r="3620" spans="1:19" x14ac:dyDescent="0.3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>VLOOKUP(F3620,'Customer Info'!A:B,2,FALSE)</f>
        <v>Clay</v>
      </c>
      <c r="H3620" s="6" t="str">
        <f>VLOOKUP(F3620,'Customer Info'!A:C,3,FALSE)</f>
        <v>Cheatham</v>
      </c>
      <c r="I3620" s="6" t="str">
        <f>VLOOKUP(F3620,'Customer Info'!A:E,4,FALSE)</f>
        <v>Home Office</v>
      </c>
      <c r="J3620" s="2">
        <v>1887</v>
      </c>
      <c r="K3620" s="2">
        <v>1763</v>
      </c>
      <c r="L3620" s="2">
        <v>3</v>
      </c>
      <c r="M3620" s="7">
        <f t="shared" si="224"/>
        <v>5289</v>
      </c>
      <c r="N3620" s="7">
        <f t="shared" si="225"/>
        <v>5661</v>
      </c>
      <c r="O3620" s="2">
        <v>20</v>
      </c>
      <c r="P3620" s="8">
        <f t="shared" si="226"/>
        <v>5681</v>
      </c>
      <c r="Q3620" s="8">
        <f t="shared" si="227"/>
        <v>372</v>
      </c>
      <c r="R3620" s="2" t="s">
        <v>28</v>
      </c>
      <c r="S3620" s="24" cm="1">
        <f t="array" ref="S3620">_xlfn.IFS(P3620&lt;5000, P3620*2%,  P3620&lt;25000, P3620*5%, P3620&lt;50000, P3620*7%, P3620&lt;10000, P3620*9%, P3620&lt;250000, P3620*12%, P3620&gt;=250000, P3620*15%)</f>
        <v>284.05</v>
      </c>
    </row>
    <row r="3621" spans="1:19" x14ac:dyDescent="0.3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>VLOOKUP(F3621,'Customer Info'!A:B,2,FALSE)</f>
        <v>Sam</v>
      </c>
      <c r="H3621" s="6" t="str">
        <f>VLOOKUP(F3621,'Customer Info'!A:C,3,FALSE)</f>
        <v>Zeldin</v>
      </c>
      <c r="I3621" s="6" t="str">
        <f>VLOOKUP(F3621,'Customer Info'!A:E,4,FALSE)</f>
        <v>Consumer</v>
      </c>
      <c r="J3621" s="2">
        <v>1071</v>
      </c>
      <c r="K3621" s="2">
        <v>1010</v>
      </c>
      <c r="L3621" s="2">
        <v>1</v>
      </c>
      <c r="M3621" s="7">
        <f t="shared" si="224"/>
        <v>1010</v>
      </c>
      <c r="N3621" s="7">
        <f t="shared" si="225"/>
        <v>1071</v>
      </c>
      <c r="O3621" s="2">
        <v>99</v>
      </c>
      <c r="P3621" s="8">
        <f t="shared" si="226"/>
        <v>1170</v>
      </c>
      <c r="Q3621" s="8">
        <f t="shared" si="227"/>
        <v>61</v>
      </c>
      <c r="R3621" s="2" t="s">
        <v>26</v>
      </c>
      <c r="S3621" s="24" cm="1">
        <f t="array" ref="S3621">_xlfn.IFS(P3621&lt;5000, P3621*2%,  P3621&lt;25000, P3621*5%, P3621&lt;50000, P3621*7%, P3621&lt;10000, P3621*9%, P3621&lt;250000, P3621*12%, P3621&gt;=250000, P3621*15%)</f>
        <v>23.400000000000002</v>
      </c>
    </row>
    <row r="3622" spans="1:19" x14ac:dyDescent="0.3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>VLOOKUP(F3622,'Customer Info'!A:B,2,FALSE)</f>
        <v>Ann</v>
      </c>
      <c r="H3622" s="6" t="str">
        <f>VLOOKUP(F3622,'Customer Info'!A:C,3,FALSE)</f>
        <v>Chong</v>
      </c>
      <c r="I3622" s="6" t="str">
        <f>VLOOKUP(F3622,'Customer Info'!A:E,4,FALSE)</f>
        <v>Corporate</v>
      </c>
      <c r="J3622" s="2">
        <v>6337</v>
      </c>
      <c r="K3622" s="2">
        <v>6215</v>
      </c>
      <c r="L3622" s="2">
        <v>3</v>
      </c>
      <c r="M3622" s="7">
        <f t="shared" si="224"/>
        <v>18645</v>
      </c>
      <c r="N3622" s="7">
        <f t="shared" si="225"/>
        <v>19011</v>
      </c>
      <c r="O3622" s="2">
        <v>52</v>
      </c>
      <c r="P3622" s="8">
        <f t="shared" si="226"/>
        <v>19063</v>
      </c>
      <c r="Q3622" s="8">
        <f t="shared" si="227"/>
        <v>366</v>
      </c>
      <c r="R3622" s="2" t="s">
        <v>50</v>
      </c>
      <c r="S3622" s="24" cm="1">
        <f t="array" ref="S3622">_xlfn.IFS(P3622&lt;5000, P3622*2%,  P3622&lt;25000, P3622*5%, P3622&lt;50000, P3622*7%, P3622&lt;10000, P3622*9%, P3622&lt;250000, P3622*12%, P3622&gt;=250000, P3622*15%)</f>
        <v>953.15000000000009</v>
      </c>
    </row>
    <row r="3623" spans="1:19" x14ac:dyDescent="0.3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>VLOOKUP(F3623,'Customer Info'!A:B,2,FALSE)</f>
        <v>Christy</v>
      </c>
      <c r="H3623" s="6" t="str">
        <f>VLOOKUP(F3623,'Customer Info'!A:C,3,FALSE)</f>
        <v>Brittain</v>
      </c>
      <c r="I3623" s="6" t="str">
        <f>VLOOKUP(F3623,'Customer Info'!A:E,4,FALSE)</f>
        <v>Home Office</v>
      </c>
      <c r="J3623" s="2">
        <v>8869</v>
      </c>
      <c r="K3623" s="2">
        <v>7906</v>
      </c>
      <c r="L3623" s="2">
        <v>3</v>
      </c>
      <c r="M3623" s="7">
        <f t="shared" si="224"/>
        <v>23718</v>
      </c>
      <c r="N3623" s="7">
        <f t="shared" si="225"/>
        <v>26607</v>
      </c>
      <c r="O3623" s="2">
        <v>76</v>
      </c>
      <c r="P3623" s="8">
        <f t="shared" si="226"/>
        <v>26683</v>
      </c>
      <c r="Q3623" s="8">
        <f t="shared" si="227"/>
        <v>2889</v>
      </c>
      <c r="R3623" s="2" t="s">
        <v>28</v>
      </c>
      <c r="S3623" s="24" cm="1">
        <f t="array" ref="S3623">_xlfn.IFS(P3623&lt;5000, P3623*2%,  P3623&lt;25000, P3623*5%, P3623&lt;50000, P3623*7%, P3623&lt;10000, P3623*9%, P3623&lt;250000, P3623*12%, P3623&gt;=250000, P3623*15%)</f>
        <v>1867.8100000000002</v>
      </c>
    </row>
    <row r="3624" spans="1:19" x14ac:dyDescent="0.3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>VLOOKUP(F3624,'Customer Info'!A:B,2,FALSE)</f>
        <v>Thea</v>
      </c>
      <c r="H3624" s="6" t="str">
        <f>VLOOKUP(F3624,'Customer Info'!A:C,3,FALSE)</f>
        <v>Hendricks</v>
      </c>
      <c r="I3624" s="6" t="str">
        <f>VLOOKUP(F3624,'Customer Info'!A:E,4,FALSE)</f>
        <v>Home Office</v>
      </c>
      <c r="J3624" s="2">
        <v>1859</v>
      </c>
      <c r="K3624" s="2">
        <v>1755</v>
      </c>
      <c r="L3624" s="2">
        <v>5</v>
      </c>
      <c r="M3624" s="7">
        <f t="shared" si="224"/>
        <v>8775</v>
      </c>
      <c r="N3624" s="7">
        <f t="shared" si="225"/>
        <v>9295</v>
      </c>
      <c r="O3624" s="2">
        <v>22</v>
      </c>
      <c r="P3624" s="8">
        <f t="shared" si="226"/>
        <v>9317</v>
      </c>
      <c r="Q3624" s="8">
        <f t="shared" si="227"/>
        <v>520</v>
      </c>
      <c r="R3624" s="2" t="s">
        <v>28</v>
      </c>
      <c r="S3624" s="24" cm="1">
        <f t="array" ref="S3624">_xlfn.IFS(P3624&lt;5000, P3624*2%,  P3624&lt;25000, P3624*5%, P3624&lt;50000, P3624*7%, P3624&lt;10000, P3624*9%, P3624&lt;250000, P3624*12%, P3624&gt;=250000, P3624*15%)</f>
        <v>465.85</v>
      </c>
    </row>
    <row r="3625" spans="1:19" x14ac:dyDescent="0.3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>VLOOKUP(F3625,'Customer Info'!A:B,2,FALSE)</f>
        <v>Sarah</v>
      </c>
      <c r="H3625" s="6" t="str">
        <f>VLOOKUP(F3625,'Customer Info'!A:C,3,FALSE)</f>
        <v>Bern</v>
      </c>
      <c r="I3625" s="6" t="str">
        <f>VLOOKUP(F3625,'Customer Info'!A:E,4,FALSE)</f>
        <v>Consumer</v>
      </c>
      <c r="J3625" s="2">
        <v>2627</v>
      </c>
      <c r="K3625" s="2">
        <v>2528</v>
      </c>
      <c r="L3625" s="2">
        <v>4</v>
      </c>
      <c r="M3625" s="7">
        <f t="shared" si="224"/>
        <v>10112</v>
      </c>
      <c r="N3625" s="7">
        <f t="shared" si="225"/>
        <v>10508</v>
      </c>
      <c r="O3625" s="2">
        <v>46</v>
      </c>
      <c r="P3625" s="8">
        <f t="shared" si="226"/>
        <v>10554</v>
      </c>
      <c r="Q3625" s="8">
        <f t="shared" si="227"/>
        <v>396</v>
      </c>
      <c r="R3625" s="2" t="s">
        <v>28</v>
      </c>
      <c r="S3625" s="24" cm="1">
        <f t="array" ref="S3625">_xlfn.IFS(P3625&lt;5000, P3625*2%,  P3625&lt;25000, P3625*5%, P3625&lt;50000, P3625*7%, P3625&lt;10000, P3625*9%, P3625&lt;250000, P3625*12%, P3625&gt;=250000, P3625*15%)</f>
        <v>527.70000000000005</v>
      </c>
    </row>
    <row r="3626" spans="1:19" x14ac:dyDescent="0.3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>VLOOKUP(F3626,'Customer Info'!A:B,2,FALSE)</f>
        <v>Dave</v>
      </c>
      <c r="H3626" s="6" t="str">
        <f>VLOOKUP(F3626,'Customer Info'!A:C,3,FALSE)</f>
        <v>Poirier</v>
      </c>
      <c r="I3626" s="6" t="str">
        <f>VLOOKUP(F3626,'Customer Info'!A:E,4,FALSE)</f>
        <v>Corporate</v>
      </c>
      <c r="J3626" s="2">
        <v>6481</v>
      </c>
      <c r="K3626" s="2">
        <v>5884</v>
      </c>
      <c r="L3626" s="2">
        <v>5</v>
      </c>
      <c r="M3626" s="7">
        <f t="shared" si="224"/>
        <v>29420</v>
      </c>
      <c r="N3626" s="7">
        <f t="shared" si="225"/>
        <v>32405</v>
      </c>
      <c r="O3626" s="2">
        <v>66</v>
      </c>
      <c r="P3626" s="8">
        <f t="shared" si="226"/>
        <v>32471</v>
      </c>
      <c r="Q3626" s="8">
        <f t="shared" si="227"/>
        <v>2985</v>
      </c>
      <c r="R3626" s="2" t="s">
        <v>28</v>
      </c>
      <c r="S3626" s="24" cm="1">
        <f t="array" ref="S3626">_xlfn.IFS(P3626&lt;5000, P3626*2%,  P3626&lt;25000, P3626*5%, P3626&lt;50000, P3626*7%, P3626&lt;10000, P3626*9%, P3626&lt;250000, P3626*12%, P3626&gt;=250000, P3626*15%)</f>
        <v>2272.9700000000003</v>
      </c>
    </row>
    <row r="3627" spans="1:19" x14ac:dyDescent="0.3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>VLOOKUP(F3627,'Customer Info'!A:B,2,FALSE)</f>
        <v>William</v>
      </c>
      <c r="H3627" s="6" t="str">
        <f>VLOOKUP(F3627,'Customer Info'!A:C,3,FALSE)</f>
        <v>Brown</v>
      </c>
      <c r="I3627" s="6" t="str">
        <f>VLOOKUP(F3627,'Customer Info'!A:E,4,FALSE)</f>
        <v>Consumer</v>
      </c>
      <c r="J3627" s="2">
        <v>8495</v>
      </c>
      <c r="K3627" s="2">
        <v>7647</v>
      </c>
      <c r="L3627" s="2">
        <v>2</v>
      </c>
      <c r="M3627" s="7">
        <f t="shared" si="224"/>
        <v>15294</v>
      </c>
      <c r="N3627" s="7">
        <f t="shared" si="225"/>
        <v>16990</v>
      </c>
      <c r="O3627" s="2">
        <v>23</v>
      </c>
      <c r="P3627" s="8">
        <f t="shared" si="226"/>
        <v>17013</v>
      </c>
      <c r="Q3627" s="8">
        <f t="shared" si="227"/>
        <v>1696</v>
      </c>
      <c r="R3627" s="2" t="s">
        <v>28</v>
      </c>
      <c r="S3627" s="24" cm="1">
        <f t="array" ref="S3627">_xlfn.IFS(P3627&lt;5000, P3627*2%,  P3627&lt;25000, P3627*5%, P3627&lt;50000, P3627*7%, P3627&lt;10000, P3627*9%, P3627&lt;250000, P3627*12%, P3627&gt;=250000, P3627*15%)</f>
        <v>850.65000000000009</v>
      </c>
    </row>
    <row r="3628" spans="1:19" x14ac:dyDescent="0.3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>VLOOKUP(F3628,'Customer Info'!A:B,2,FALSE)</f>
        <v>Jason</v>
      </c>
      <c r="H3628" s="6" t="str">
        <f>VLOOKUP(F3628,'Customer Info'!A:C,3,FALSE)</f>
        <v>Gross</v>
      </c>
      <c r="I3628" s="6" t="str">
        <f>VLOOKUP(F3628,'Customer Info'!A:E,4,FALSE)</f>
        <v>Consumer</v>
      </c>
      <c r="J3628" s="2">
        <v>2733</v>
      </c>
      <c r="K3628" s="2">
        <v>2579</v>
      </c>
      <c r="L3628" s="2">
        <v>11</v>
      </c>
      <c r="M3628" s="7">
        <f t="shared" si="224"/>
        <v>28369</v>
      </c>
      <c r="N3628" s="7">
        <f t="shared" si="225"/>
        <v>30063</v>
      </c>
      <c r="O3628" s="2">
        <v>59</v>
      </c>
      <c r="P3628" s="8">
        <f t="shared" si="226"/>
        <v>30122</v>
      </c>
      <c r="Q3628" s="8">
        <f t="shared" si="227"/>
        <v>1694</v>
      </c>
      <c r="R3628" s="2" t="s">
        <v>28</v>
      </c>
      <c r="S3628" s="24" cm="1">
        <f t="array" ref="S3628">_xlfn.IFS(P3628&lt;5000, P3628*2%,  P3628&lt;25000, P3628*5%, P3628&lt;50000, P3628*7%, P3628&lt;10000, P3628*9%, P3628&lt;250000, P3628*12%, P3628&gt;=250000, P3628*15%)</f>
        <v>2108.5400000000004</v>
      </c>
    </row>
    <row r="3629" spans="1:19" x14ac:dyDescent="0.3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>VLOOKUP(F3629,'Customer Info'!A:B,2,FALSE)</f>
        <v>Laurel</v>
      </c>
      <c r="H3629" s="6" t="str">
        <f>VLOOKUP(F3629,'Customer Info'!A:C,3,FALSE)</f>
        <v>Beltran</v>
      </c>
      <c r="I3629" s="6" t="str">
        <f>VLOOKUP(F3629,'Customer Info'!A:E,4,FALSE)</f>
        <v>Corporate</v>
      </c>
      <c r="J3629" s="2">
        <v>2706</v>
      </c>
      <c r="K3629" s="2">
        <v>2553</v>
      </c>
      <c r="L3629" s="2">
        <v>2</v>
      </c>
      <c r="M3629" s="7">
        <f t="shared" si="224"/>
        <v>5106</v>
      </c>
      <c r="N3629" s="7">
        <f t="shared" si="225"/>
        <v>5412</v>
      </c>
      <c r="O3629" s="2">
        <v>54</v>
      </c>
      <c r="P3629" s="8">
        <f t="shared" si="226"/>
        <v>5466</v>
      </c>
      <c r="Q3629" s="8">
        <f t="shared" si="227"/>
        <v>306</v>
      </c>
      <c r="R3629" s="2" t="s">
        <v>50</v>
      </c>
      <c r="S3629" s="24" cm="1">
        <f t="array" ref="S3629">_xlfn.IFS(P3629&lt;5000, P3629*2%,  P3629&lt;25000, P3629*5%, P3629&lt;50000, P3629*7%, P3629&lt;10000, P3629*9%, P3629&lt;250000, P3629*12%, P3629&gt;=250000, P3629*15%)</f>
        <v>273.3</v>
      </c>
    </row>
    <row r="3630" spans="1:19" x14ac:dyDescent="0.3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>VLOOKUP(F3630,'Customer Info'!A:B,2,FALSE)</f>
        <v>Yana</v>
      </c>
      <c r="H3630" s="6" t="str">
        <f>VLOOKUP(F3630,'Customer Info'!A:C,3,FALSE)</f>
        <v>Sorensen</v>
      </c>
      <c r="I3630" s="6" t="str">
        <f>VLOOKUP(F3630,'Customer Info'!A:E,4,FALSE)</f>
        <v>Corporate</v>
      </c>
      <c r="J3630" s="2">
        <v>144</v>
      </c>
      <c r="K3630" s="2">
        <v>132</v>
      </c>
      <c r="L3630" s="2">
        <v>3</v>
      </c>
      <c r="M3630" s="7">
        <f t="shared" si="224"/>
        <v>396</v>
      </c>
      <c r="N3630" s="7">
        <f t="shared" si="225"/>
        <v>432</v>
      </c>
      <c r="O3630" s="2">
        <v>30</v>
      </c>
      <c r="P3630" s="8">
        <f t="shared" si="226"/>
        <v>462</v>
      </c>
      <c r="Q3630" s="8">
        <f t="shared" si="227"/>
        <v>36</v>
      </c>
      <c r="R3630" s="2" t="s">
        <v>50</v>
      </c>
      <c r="S3630" s="24" cm="1">
        <f t="array" ref="S3630">_xlfn.IFS(P3630&lt;5000, P3630*2%,  P3630&lt;25000, P3630*5%, P3630&lt;50000, P3630*7%, P3630&lt;10000, P3630*9%, P3630&lt;250000, P3630*12%, P3630&gt;=250000, P3630*15%)</f>
        <v>9.24</v>
      </c>
    </row>
    <row r="3631" spans="1:19" x14ac:dyDescent="0.3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>VLOOKUP(F3631,'Customer Info'!A:B,2,FALSE)</f>
        <v>Eugene</v>
      </c>
      <c r="H3631" s="6" t="str">
        <f>VLOOKUP(F3631,'Customer Info'!A:C,3,FALSE)</f>
        <v>Hildebrand</v>
      </c>
      <c r="I3631" s="6" t="str">
        <f>VLOOKUP(F3631,'Customer Info'!A:E,4,FALSE)</f>
        <v>Home Office</v>
      </c>
      <c r="J3631" s="2">
        <v>175</v>
      </c>
      <c r="K3631" s="2">
        <v>158</v>
      </c>
      <c r="L3631" s="2">
        <v>2</v>
      </c>
      <c r="M3631" s="7">
        <f t="shared" si="224"/>
        <v>316</v>
      </c>
      <c r="N3631" s="7">
        <f t="shared" si="225"/>
        <v>350</v>
      </c>
      <c r="O3631" s="2">
        <v>30</v>
      </c>
      <c r="P3631" s="8">
        <f t="shared" si="226"/>
        <v>380</v>
      </c>
      <c r="Q3631" s="8">
        <f t="shared" si="227"/>
        <v>34</v>
      </c>
      <c r="R3631" s="2" t="s">
        <v>50</v>
      </c>
      <c r="S3631" s="24" cm="1">
        <f t="array" ref="S3631">_xlfn.IFS(P3631&lt;5000, P3631*2%,  P3631&lt;25000, P3631*5%, P3631&lt;50000, P3631*7%, P3631&lt;10000, P3631*9%, P3631&lt;250000, P3631*12%, P3631&gt;=250000, P3631*15%)</f>
        <v>7.6000000000000005</v>
      </c>
    </row>
    <row r="3632" spans="1:19" x14ac:dyDescent="0.3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>VLOOKUP(F3632,'Customer Info'!A:B,2,FALSE)</f>
        <v>Corey</v>
      </c>
      <c r="H3632" s="6" t="str">
        <f>VLOOKUP(F3632,'Customer Info'!A:C,3,FALSE)</f>
        <v>Lock</v>
      </c>
      <c r="I3632" s="6" t="str">
        <f>VLOOKUP(F3632,'Customer Info'!A:E,4,FALSE)</f>
        <v>Corporate</v>
      </c>
      <c r="J3632" s="2">
        <v>6520</v>
      </c>
      <c r="K3632" s="2">
        <v>5985</v>
      </c>
      <c r="L3632" s="2">
        <v>4</v>
      </c>
      <c r="M3632" s="7">
        <f t="shared" si="224"/>
        <v>23940</v>
      </c>
      <c r="N3632" s="7">
        <f t="shared" si="225"/>
        <v>26080</v>
      </c>
      <c r="O3632" s="2">
        <v>23</v>
      </c>
      <c r="P3632" s="8">
        <f t="shared" si="226"/>
        <v>26103</v>
      </c>
      <c r="Q3632" s="8">
        <f t="shared" si="227"/>
        <v>2140</v>
      </c>
      <c r="R3632" s="2" t="s">
        <v>50</v>
      </c>
      <c r="S3632" s="24" cm="1">
        <f t="array" ref="S3632">_xlfn.IFS(P3632&lt;5000, P3632*2%,  P3632&lt;25000, P3632*5%, P3632&lt;50000, P3632*7%, P3632&lt;10000, P3632*9%, P3632&lt;250000, P3632*12%, P3632&gt;=250000, P3632*15%)</f>
        <v>1827.2100000000003</v>
      </c>
    </row>
    <row r="3633" spans="1:19" x14ac:dyDescent="0.3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>VLOOKUP(F3633,'Customer Info'!A:B,2,FALSE)</f>
        <v>Michael</v>
      </c>
      <c r="H3633" s="6" t="str">
        <f>VLOOKUP(F3633,'Customer Info'!A:C,3,FALSE)</f>
        <v>Moore</v>
      </c>
      <c r="I3633" s="6" t="str">
        <f>VLOOKUP(F3633,'Customer Info'!A:E,4,FALSE)</f>
        <v>Corporate</v>
      </c>
      <c r="J3633" s="2">
        <v>8399</v>
      </c>
      <c r="K3633" s="2">
        <v>8001</v>
      </c>
      <c r="L3633" s="2">
        <v>9</v>
      </c>
      <c r="M3633" s="7">
        <f t="shared" si="224"/>
        <v>72009</v>
      </c>
      <c r="N3633" s="7">
        <f t="shared" si="225"/>
        <v>75591</v>
      </c>
      <c r="O3633" s="2">
        <v>54</v>
      </c>
      <c r="P3633" s="8">
        <f t="shared" si="226"/>
        <v>75645</v>
      </c>
      <c r="Q3633" s="8">
        <f t="shared" si="227"/>
        <v>3582</v>
      </c>
      <c r="R3633" s="2" t="s">
        <v>28</v>
      </c>
      <c r="S3633" s="24" cm="1">
        <f t="array" ref="S3633">_xlfn.IFS(P3633&lt;5000, P3633*2%,  P3633&lt;25000, P3633*5%, P3633&lt;50000, P3633*7%, P3633&lt;10000, P3633*9%, P3633&lt;250000, P3633*12%, P3633&gt;=250000, P3633*15%)</f>
        <v>9077.4</v>
      </c>
    </row>
    <row r="3634" spans="1:19" x14ac:dyDescent="0.3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>VLOOKUP(F3634,'Customer Info'!A:B,2,FALSE)</f>
        <v>Darren</v>
      </c>
      <c r="H3634" s="6" t="str">
        <f>VLOOKUP(F3634,'Customer Info'!A:C,3,FALSE)</f>
        <v>Budd</v>
      </c>
      <c r="I3634" s="6" t="str">
        <f>VLOOKUP(F3634,'Customer Info'!A:E,4,FALSE)</f>
        <v>Consumer</v>
      </c>
      <c r="J3634" s="2">
        <v>520</v>
      </c>
      <c r="K3634" s="2">
        <v>477</v>
      </c>
      <c r="L3634" s="2">
        <v>3</v>
      </c>
      <c r="M3634" s="7">
        <f t="shared" si="224"/>
        <v>1431</v>
      </c>
      <c r="N3634" s="7">
        <f t="shared" si="225"/>
        <v>1560</v>
      </c>
      <c r="O3634" s="2">
        <v>54</v>
      </c>
      <c r="P3634" s="8">
        <f t="shared" si="226"/>
        <v>1614</v>
      </c>
      <c r="Q3634" s="8">
        <f t="shared" si="227"/>
        <v>129</v>
      </c>
      <c r="R3634" s="2" t="s">
        <v>56</v>
      </c>
      <c r="S3634" s="24" cm="1">
        <f t="array" ref="S3634">_xlfn.IFS(P3634&lt;5000, P3634*2%,  P3634&lt;25000, P3634*5%, P3634&lt;50000, P3634*7%, P3634&lt;10000, P3634*9%, P3634&lt;250000, P3634*12%, P3634&gt;=250000, P3634*15%)</f>
        <v>32.28</v>
      </c>
    </row>
    <row r="3635" spans="1:19" x14ac:dyDescent="0.3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>VLOOKUP(F3635,'Customer Info'!A:B,2,FALSE)</f>
        <v>Guy</v>
      </c>
      <c r="H3635" s="6" t="str">
        <f>VLOOKUP(F3635,'Customer Info'!A:C,3,FALSE)</f>
        <v>Phonely</v>
      </c>
      <c r="I3635" s="6" t="str">
        <f>VLOOKUP(F3635,'Customer Info'!A:E,4,FALSE)</f>
        <v>Home Office</v>
      </c>
      <c r="J3635" s="2">
        <v>60</v>
      </c>
      <c r="K3635" s="2">
        <v>58</v>
      </c>
      <c r="L3635" s="2">
        <v>3</v>
      </c>
      <c r="M3635" s="7">
        <f t="shared" si="224"/>
        <v>174</v>
      </c>
      <c r="N3635" s="7">
        <f t="shared" si="225"/>
        <v>180</v>
      </c>
      <c r="O3635" s="2">
        <v>10</v>
      </c>
      <c r="P3635" s="8">
        <f t="shared" si="226"/>
        <v>190</v>
      </c>
      <c r="Q3635" s="8">
        <f t="shared" si="227"/>
        <v>6</v>
      </c>
      <c r="R3635" s="2" t="s">
        <v>28</v>
      </c>
      <c r="S3635" s="24" cm="1">
        <f t="array" ref="S3635">_xlfn.IFS(P3635&lt;5000, P3635*2%,  P3635&lt;25000, P3635*5%, P3635&lt;50000, P3635*7%, P3635&lt;10000, P3635*9%, P3635&lt;250000, P3635*12%, P3635&gt;=250000, P3635*15%)</f>
        <v>3.8000000000000003</v>
      </c>
    </row>
    <row r="3636" spans="1:19" x14ac:dyDescent="0.3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>VLOOKUP(F3636,'Customer Info'!A:B,2,FALSE)</f>
        <v>Ralph</v>
      </c>
      <c r="H3636" s="6" t="str">
        <f>VLOOKUP(F3636,'Customer Info'!A:C,3,FALSE)</f>
        <v>Kennedy</v>
      </c>
      <c r="I3636" s="6" t="str">
        <f>VLOOKUP(F3636,'Customer Info'!A:E,4,FALSE)</f>
        <v>Corporate</v>
      </c>
      <c r="J3636" s="2">
        <v>199</v>
      </c>
      <c r="K3636" s="2">
        <v>176</v>
      </c>
      <c r="L3636" s="2">
        <v>4</v>
      </c>
      <c r="M3636" s="7">
        <f t="shared" si="224"/>
        <v>704</v>
      </c>
      <c r="N3636" s="7">
        <f t="shared" si="225"/>
        <v>796</v>
      </c>
      <c r="O3636" s="2">
        <v>30</v>
      </c>
      <c r="P3636" s="8">
        <f t="shared" si="226"/>
        <v>826</v>
      </c>
      <c r="Q3636" s="8">
        <f t="shared" si="227"/>
        <v>92</v>
      </c>
      <c r="R3636" s="2" t="s">
        <v>50</v>
      </c>
      <c r="S3636" s="24" cm="1">
        <f t="array" ref="S3636">_xlfn.IFS(P3636&lt;5000, P3636*2%,  P3636&lt;25000, P3636*5%, P3636&lt;50000, P3636*7%, P3636&lt;10000, P3636*9%, P3636&lt;250000, P3636*12%, P3636&gt;=250000, P3636*15%)</f>
        <v>16.52</v>
      </c>
    </row>
    <row r="3637" spans="1:19" x14ac:dyDescent="0.3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>VLOOKUP(F3637,'Customer Info'!A:B,2,FALSE)</f>
        <v>Karen</v>
      </c>
      <c r="H3637" s="6" t="str">
        <f>VLOOKUP(F3637,'Customer Info'!A:C,3,FALSE)</f>
        <v>Daniels</v>
      </c>
      <c r="I3637" s="6" t="str">
        <f>VLOOKUP(F3637,'Customer Info'!A:E,4,FALSE)</f>
        <v>Corporate</v>
      </c>
      <c r="J3637" s="2">
        <v>8889</v>
      </c>
      <c r="K3637" s="2">
        <v>8469</v>
      </c>
      <c r="L3637" s="2">
        <v>1</v>
      </c>
      <c r="M3637" s="7">
        <f t="shared" si="224"/>
        <v>8469</v>
      </c>
      <c r="N3637" s="7">
        <f t="shared" si="225"/>
        <v>8889</v>
      </c>
      <c r="O3637" s="2">
        <v>80</v>
      </c>
      <c r="P3637" s="8">
        <f t="shared" si="226"/>
        <v>8969</v>
      </c>
      <c r="Q3637" s="8">
        <f t="shared" si="227"/>
        <v>420</v>
      </c>
      <c r="R3637" s="2" t="s">
        <v>28</v>
      </c>
      <c r="S3637" s="24" cm="1">
        <f t="array" ref="S3637">_xlfn.IFS(P3637&lt;5000, P3637*2%,  P3637&lt;25000, P3637*5%, P3637&lt;50000, P3637*7%, P3637&lt;10000, P3637*9%, P3637&lt;250000, P3637*12%, P3637&gt;=250000, P3637*15%)</f>
        <v>448.45000000000005</v>
      </c>
    </row>
    <row r="3638" spans="1:19" x14ac:dyDescent="0.3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>VLOOKUP(F3638,'Customer Info'!A:B,2,FALSE)</f>
        <v>Shahid</v>
      </c>
      <c r="H3638" s="6" t="str">
        <f>VLOOKUP(F3638,'Customer Info'!A:C,3,FALSE)</f>
        <v>Collister</v>
      </c>
      <c r="I3638" s="6" t="str">
        <f>VLOOKUP(F3638,'Customer Info'!A:E,4,FALSE)</f>
        <v>Consumer</v>
      </c>
      <c r="J3638" s="2">
        <v>175</v>
      </c>
      <c r="K3638" s="2">
        <v>158</v>
      </c>
      <c r="L3638" s="2">
        <v>3</v>
      </c>
      <c r="M3638" s="7">
        <f t="shared" si="224"/>
        <v>474</v>
      </c>
      <c r="N3638" s="7">
        <f t="shared" si="225"/>
        <v>525</v>
      </c>
      <c r="O3638" s="2">
        <v>30</v>
      </c>
      <c r="P3638" s="8">
        <f t="shared" si="226"/>
        <v>555</v>
      </c>
      <c r="Q3638" s="8">
        <f t="shared" si="227"/>
        <v>51</v>
      </c>
      <c r="R3638" s="2" t="s">
        <v>28</v>
      </c>
      <c r="S3638" s="24" cm="1">
        <f t="array" ref="S3638">_xlfn.IFS(P3638&lt;5000, P3638*2%,  P3638&lt;25000, P3638*5%, P3638&lt;50000, P3638*7%, P3638&lt;10000, P3638*9%, P3638&lt;250000, P3638*12%, P3638&gt;=250000, P3638*15%)</f>
        <v>11.1</v>
      </c>
    </row>
    <row r="3639" spans="1:19" x14ac:dyDescent="0.3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>VLOOKUP(F3639,'Customer Info'!A:B,2,FALSE)</f>
        <v>Kristen</v>
      </c>
      <c r="H3639" s="6" t="str">
        <f>VLOOKUP(F3639,'Customer Info'!A:C,3,FALSE)</f>
        <v>Hastings</v>
      </c>
      <c r="I3639" s="6" t="str">
        <f>VLOOKUP(F3639,'Customer Info'!A:E,4,FALSE)</f>
        <v>Corporate</v>
      </c>
      <c r="J3639" s="2">
        <v>2088</v>
      </c>
      <c r="K3639" s="2">
        <v>1970</v>
      </c>
      <c r="L3639" s="2">
        <v>4</v>
      </c>
      <c r="M3639" s="7">
        <f t="shared" si="224"/>
        <v>7880</v>
      </c>
      <c r="N3639" s="7">
        <f t="shared" si="225"/>
        <v>8352</v>
      </c>
      <c r="O3639" s="2">
        <v>63</v>
      </c>
      <c r="P3639" s="8">
        <f t="shared" si="226"/>
        <v>8415</v>
      </c>
      <c r="Q3639" s="8">
        <f t="shared" si="227"/>
        <v>472</v>
      </c>
      <c r="R3639" s="2" t="s">
        <v>50</v>
      </c>
      <c r="S3639" s="24" cm="1">
        <f t="array" ref="S3639">_xlfn.IFS(P3639&lt;5000, P3639*2%,  P3639&lt;25000, P3639*5%, P3639&lt;50000, P3639*7%, P3639&lt;10000, P3639*9%, P3639&lt;250000, P3639*12%, P3639&gt;=250000, P3639*15%)</f>
        <v>420.75</v>
      </c>
    </row>
    <row r="3640" spans="1:19" x14ac:dyDescent="0.3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>VLOOKUP(F3640,'Customer Info'!A:B,2,FALSE)</f>
        <v>Victoria</v>
      </c>
      <c r="H3640" s="6" t="str">
        <f>VLOOKUP(F3640,'Customer Info'!A:C,3,FALSE)</f>
        <v>Pisteka</v>
      </c>
      <c r="I3640" s="6" t="str">
        <f>VLOOKUP(F3640,'Customer Info'!A:E,4,FALSE)</f>
        <v>Corporate</v>
      </c>
      <c r="J3640" s="2">
        <v>4808</v>
      </c>
      <c r="K3640" s="2">
        <v>4453</v>
      </c>
      <c r="L3640" s="2">
        <v>5</v>
      </c>
      <c r="M3640" s="7">
        <f t="shared" si="224"/>
        <v>22265</v>
      </c>
      <c r="N3640" s="7">
        <f t="shared" si="225"/>
        <v>24040</v>
      </c>
      <c r="O3640" s="2">
        <v>58</v>
      </c>
      <c r="P3640" s="8">
        <f t="shared" si="226"/>
        <v>24098</v>
      </c>
      <c r="Q3640" s="8">
        <f t="shared" si="227"/>
        <v>1775</v>
      </c>
      <c r="R3640" s="2" t="s">
        <v>50</v>
      </c>
      <c r="S3640" s="24" cm="1">
        <f t="array" ref="S3640">_xlfn.IFS(P3640&lt;5000, P3640*2%,  P3640&lt;25000, P3640*5%, P3640&lt;50000, P3640*7%, P3640&lt;10000, P3640*9%, P3640&lt;250000, P3640*12%, P3640&gt;=250000, P3640*15%)</f>
        <v>1204.9000000000001</v>
      </c>
    </row>
    <row r="3641" spans="1:19" x14ac:dyDescent="0.3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>VLOOKUP(F3641,'Customer Info'!A:B,2,FALSE)</f>
        <v>Erica</v>
      </c>
      <c r="H3641" s="6" t="str">
        <f>VLOOKUP(F3641,'Customer Info'!A:C,3,FALSE)</f>
        <v>Smith</v>
      </c>
      <c r="I3641" s="6" t="str">
        <f>VLOOKUP(F3641,'Customer Info'!A:E,4,FALSE)</f>
        <v>Corporate</v>
      </c>
      <c r="J3641" s="2">
        <v>202</v>
      </c>
      <c r="K3641" s="2">
        <v>187</v>
      </c>
      <c r="L3641" s="2">
        <v>2</v>
      </c>
      <c r="M3641" s="7">
        <f t="shared" si="224"/>
        <v>374</v>
      </c>
      <c r="N3641" s="7">
        <f t="shared" si="225"/>
        <v>404</v>
      </c>
      <c r="O3641" s="2">
        <v>30</v>
      </c>
      <c r="P3641" s="8">
        <f t="shared" si="226"/>
        <v>434</v>
      </c>
      <c r="Q3641" s="8">
        <f t="shared" si="227"/>
        <v>30</v>
      </c>
      <c r="R3641" s="2" t="s">
        <v>28</v>
      </c>
      <c r="S3641" s="24" cm="1">
        <f t="array" ref="S3641">_xlfn.IFS(P3641&lt;5000, P3641*2%,  P3641&lt;25000, P3641*5%, P3641&lt;50000, P3641*7%, P3641&lt;10000, P3641*9%, P3641&lt;250000, P3641*12%, P3641&gt;=250000, P3641*15%)</f>
        <v>8.68</v>
      </c>
    </row>
    <row r="3642" spans="1:19" x14ac:dyDescent="0.3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>VLOOKUP(F3642,'Customer Info'!A:B,2,FALSE)</f>
        <v>Anthony</v>
      </c>
      <c r="H3642" s="6" t="str">
        <f>VLOOKUP(F3642,'Customer Info'!A:C,3,FALSE)</f>
        <v>Garverick</v>
      </c>
      <c r="I3642" s="6" t="str">
        <f>VLOOKUP(F3642,'Customer Info'!A:E,4,FALSE)</f>
        <v>Corporate</v>
      </c>
      <c r="J3642" s="2">
        <v>6635</v>
      </c>
      <c r="K3642" s="2">
        <v>6321</v>
      </c>
      <c r="L3642" s="2">
        <v>6</v>
      </c>
      <c r="M3642" s="7">
        <f t="shared" si="224"/>
        <v>37926</v>
      </c>
      <c r="N3642" s="7">
        <f t="shared" si="225"/>
        <v>39810</v>
      </c>
      <c r="O3642" s="2">
        <v>92</v>
      </c>
      <c r="P3642" s="8">
        <f t="shared" si="226"/>
        <v>39902</v>
      </c>
      <c r="Q3642" s="8">
        <f t="shared" si="227"/>
        <v>1884</v>
      </c>
      <c r="R3642" s="2" t="s">
        <v>28</v>
      </c>
      <c r="S3642" s="24" cm="1">
        <f t="array" ref="S3642">_xlfn.IFS(P3642&lt;5000, P3642*2%,  P3642&lt;25000, P3642*5%, P3642&lt;50000, P3642*7%, P3642&lt;10000, P3642*9%, P3642&lt;250000, P3642*12%, P3642&gt;=250000, P3642*15%)</f>
        <v>2793.1400000000003</v>
      </c>
    </row>
    <row r="3643" spans="1:19" x14ac:dyDescent="0.3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>VLOOKUP(F3643,'Customer Info'!A:B,2,FALSE)</f>
        <v>John</v>
      </c>
      <c r="H3643" s="6" t="str">
        <f>VLOOKUP(F3643,'Customer Info'!A:C,3,FALSE)</f>
        <v>Grady</v>
      </c>
      <c r="I3643" s="6" t="str">
        <f>VLOOKUP(F3643,'Customer Info'!A:E,4,FALSE)</f>
        <v>Home Office</v>
      </c>
      <c r="J3643" s="2">
        <v>1372</v>
      </c>
      <c r="K3643" s="2">
        <v>1308</v>
      </c>
      <c r="L3643" s="2">
        <v>1</v>
      </c>
      <c r="M3643" s="7">
        <f t="shared" si="224"/>
        <v>1308</v>
      </c>
      <c r="N3643" s="7">
        <f t="shared" si="225"/>
        <v>1372</v>
      </c>
      <c r="O3643" s="2">
        <v>69</v>
      </c>
      <c r="P3643" s="8">
        <f t="shared" si="226"/>
        <v>1441</v>
      </c>
      <c r="Q3643" s="8">
        <f t="shared" si="227"/>
        <v>64</v>
      </c>
      <c r="R3643" s="2" t="s">
        <v>50</v>
      </c>
      <c r="S3643" s="24" cm="1">
        <f t="array" ref="S3643">_xlfn.IFS(P3643&lt;5000, P3643*2%,  P3643&lt;25000, P3643*5%, P3643&lt;50000, P3643*7%, P3643&lt;10000, P3643*9%, P3643&lt;250000, P3643*12%, P3643&gt;=250000, P3643*15%)</f>
        <v>28.82</v>
      </c>
    </row>
    <row r="3644" spans="1:19" x14ac:dyDescent="0.3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>VLOOKUP(F3644,'Customer Info'!A:B,2,FALSE)</f>
        <v>Nancy</v>
      </c>
      <c r="H3644" s="6" t="str">
        <f>VLOOKUP(F3644,'Customer Info'!A:C,3,FALSE)</f>
        <v>Lomonaco</v>
      </c>
      <c r="I3644" s="6" t="str">
        <f>VLOOKUP(F3644,'Customer Info'!A:E,4,FALSE)</f>
        <v>Consumer</v>
      </c>
      <c r="J3644" s="2">
        <v>3184</v>
      </c>
      <c r="K3644" s="2">
        <v>2947</v>
      </c>
      <c r="L3644" s="2">
        <v>4</v>
      </c>
      <c r="M3644" s="7">
        <f t="shared" si="224"/>
        <v>11788</v>
      </c>
      <c r="N3644" s="7">
        <f t="shared" si="225"/>
        <v>12736</v>
      </c>
      <c r="O3644" s="2">
        <v>67</v>
      </c>
      <c r="P3644" s="8">
        <f t="shared" si="226"/>
        <v>12803</v>
      </c>
      <c r="Q3644" s="8">
        <f t="shared" si="227"/>
        <v>948</v>
      </c>
      <c r="R3644" s="2" t="s">
        <v>50</v>
      </c>
      <c r="S3644" s="24" cm="1">
        <f t="array" ref="S3644">_xlfn.IFS(P3644&lt;5000, P3644*2%,  P3644&lt;25000, P3644*5%, P3644&lt;50000, P3644*7%, P3644&lt;10000, P3644*9%, P3644&lt;250000, P3644*12%, P3644&gt;=250000, P3644*15%)</f>
        <v>640.15000000000009</v>
      </c>
    </row>
    <row r="3645" spans="1:19" x14ac:dyDescent="0.3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>VLOOKUP(F3645,'Customer Info'!A:B,2,FALSE)</f>
        <v>Darren</v>
      </c>
      <c r="H3645" s="6" t="str">
        <f>VLOOKUP(F3645,'Customer Info'!A:C,3,FALSE)</f>
        <v>Budd</v>
      </c>
      <c r="I3645" s="6" t="str">
        <f>VLOOKUP(F3645,'Customer Info'!A:E,4,FALSE)</f>
        <v>Corporate</v>
      </c>
      <c r="J3645" s="2">
        <v>7361</v>
      </c>
      <c r="K3645" s="2">
        <v>6887</v>
      </c>
      <c r="L3645" s="2">
        <v>1</v>
      </c>
      <c r="M3645" s="7">
        <f t="shared" si="224"/>
        <v>6887</v>
      </c>
      <c r="N3645" s="7">
        <f t="shared" si="225"/>
        <v>7361</v>
      </c>
      <c r="O3645" s="2">
        <v>87</v>
      </c>
      <c r="P3645" s="8">
        <f t="shared" si="226"/>
        <v>7448</v>
      </c>
      <c r="Q3645" s="8">
        <f t="shared" si="227"/>
        <v>474</v>
      </c>
      <c r="R3645" s="2" t="s">
        <v>26</v>
      </c>
      <c r="S3645" s="24" cm="1">
        <f t="array" ref="S3645">_xlfn.IFS(P3645&lt;5000, P3645*2%,  P3645&lt;25000, P3645*5%, P3645&lt;50000, P3645*7%, P3645&lt;10000, P3645*9%, P3645&lt;250000, P3645*12%, P3645&gt;=250000, P3645*15%)</f>
        <v>372.40000000000003</v>
      </c>
    </row>
    <row r="3646" spans="1:19" x14ac:dyDescent="0.3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>VLOOKUP(F3646,'Customer Info'!A:B,2,FALSE)</f>
        <v>Michael</v>
      </c>
      <c r="H3646" s="6" t="str">
        <f>VLOOKUP(F3646,'Customer Info'!A:C,3,FALSE)</f>
        <v>Moore</v>
      </c>
      <c r="I3646" s="6" t="str">
        <f>VLOOKUP(F3646,'Customer Info'!A:E,4,FALSE)</f>
        <v>Consumer</v>
      </c>
      <c r="J3646" s="2">
        <v>3354</v>
      </c>
      <c r="K3646" s="2">
        <v>3102</v>
      </c>
      <c r="L3646" s="2">
        <v>1</v>
      </c>
      <c r="M3646" s="7">
        <f t="shared" si="224"/>
        <v>3102</v>
      </c>
      <c r="N3646" s="7">
        <f t="shared" si="225"/>
        <v>3354</v>
      </c>
      <c r="O3646" s="2">
        <v>21</v>
      </c>
      <c r="P3646" s="8">
        <f t="shared" si="226"/>
        <v>3375</v>
      </c>
      <c r="Q3646" s="8">
        <f t="shared" si="227"/>
        <v>252</v>
      </c>
      <c r="R3646" s="2" t="s">
        <v>28</v>
      </c>
      <c r="S3646" s="24" cm="1">
        <f t="array" ref="S3646">_xlfn.IFS(P3646&lt;5000, P3646*2%,  P3646&lt;25000, P3646*5%, P3646&lt;50000, P3646*7%, P3646&lt;10000, P3646*9%, P3646&lt;250000, P3646*12%, P3646&gt;=250000, P3646*15%)</f>
        <v>67.5</v>
      </c>
    </row>
    <row r="3647" spans="1:19" x14ac:dyDescent="0.3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>VLOOKUP(F3647,'Customer Info'!A:B,2,FALSE)</f>
        <v>James</v>
      </c>
      <c r="H3647" s="6" t="str">
        <f>VLOOKUP(F3647,'Customer Info'!A:C,3,FALSE)</f>
        <v>Lanier</v>
      </c>
      <c r="I3647" s="6" t="str">
        <f>VLOOKUP(F3647,'Customer Info'!A:E,4,FALSE)</f>
        <v>Corporate</v>
      </c>
      <c r="J3647" s="2">
        <v>1552</v>
      </c>
      <c r="K3647" s="2">
        <v>1466</v>
      </c>
      <c r="L3647" s="2">
        <v>7</v>
      </c>
      <c r="M3647" s="7">
        <f t="shared" si="224"/>
        <v>10262</v>
      </c>
      <c r="N3647" s="7">
        <f t="shared" si="225"/>
        <v>10864</v>
      </c>
      <c r="O3647" s="2">
        <v>84</v>
      </c>
      <c r="P3647" s="8">
        <f t="shared" si="226"/>
        <v>10948</v>
      </c>
      <c r="Q3647" s="8">
        <f t="shared" si="227"/>
        <v>602</v>
      </c>
      <c r="R3647" s="2" t="s">
        <v>50</v>
      </c>
      <c r="S3647" s="24" cm="1">
        <f t="array" ref="S3647">_xlfn.IFS(P3647&lt;5000, P3647*2%,  P3647&lt;25000, P3647*5%, P3647&lt;50000, P3647*7%, P3647&lt;10000, P3647*9%, P3647&lt;250000, P3647*12%, P3647&gt;=250000, P3647*15%)</f>
        <v>547.4</v>
      </c>
    </row>
    <row r="3648" spans="1:19" x14ac:dyDescent="0.3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>VLOOKUP(F3648,'Customer Info'!A:B,2,FALSE)</f>
        <v>Darren</v>
      </c>
      <c r="H3648" s="6" t="str">
        <f>VLOOKUP(F3648,'Customer Info'!A:C,3,FALSE)</f>
        <v>Budd</v>
      </c>
      <c r="I3648" s="6" t="str">
        <f>VLOOKUP(F3648,'Customer Info'!A:E,4,FALSE)</f>
        <v>Corporate</v>
      </c>
      <c r="J3648" s="2">
        <v>92</v>
      </c>
      <c r="K3648" s="2">
        <v>82</v>
      </c>
      <c r="L3648" s="2">
        <v>3</v>
      </c>
      <c r="M3648" s="7">
        <f t="shared" si="224"/>
        <v>246</v>
      </c>
      <c r="N3648" s="7">
        <f t="shared" si="225"/>
        <v>276</v>
      </c>
      <c r="O3648" s="2">
        <v>10</v>
      </c>
      <c r="P3648" s="8">
        <f t="shared" si="226"/>
        <v>286</v>
      </c>
      <c r="Q3648" s="8">
        <f t="shared" si="227"/>
        <v>30</v>
      </c>
      <c r="R3648" s="2" t="s">
        <v>28</v>
      </c>
      <c r="S3648" s="24" cm="1">
        <f t="array" ref="S3648">_xlfn.IFS(P3648&lt;5000, P3648*2%,  P3648&lt;25000, P3648*5%, P3648&lt;50000, P3648*7%, P3648&lt;10000, P3648*9%, P3648&lt;250000, P3648*12%, P3648&gt;=250000, P3648*15%)</f>
        <v>5.72</v>
      </c>
    </row>
    <row r="3649" spans="1:19" x14ac:dyDescent="0.3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>VLOOKUP(F3649,'Customer Info'!A:B,2,FALSE)</f>
        <v>Jim</v>
      </c>
      <c r="H3649" s="6" t="str">
        <f>VLOOKUP(F3649,'Customer Info'!A:C,3,FALSE)</f>
        <v>Karlsson</v>
      </c>
      <c r="I3649" s="6" t="str">
        <f>VLOOKUP(F3649,'Customer Info'!A:E,4,FALSE)</f>
        <v>Consumer</v>
      </c>
      <c r="J3649" s="2">
        <v>1774</v>
      </c>
      <c r="K3649" s="2">
        <v>1642</v>
      </c>
      <c r="L3649" s="2">
        <v>4</v>
      </c>
      <c r="M3649" s="7">
        <f t="shared" si="224"/>
        <v>6568</v>
      </c>
      <c r="N3649" s="7">
        <f t="shared" si="225"/>
        <v>7096</v>
      </c>
      <c r="O3649" s="2">
        <v>51</v>
      </c>
      <c r="P3649" s="8">
        <f t="shared" si="226"/>
        <v>7147</v>
      </c>
      <c r="Q3649" s="8">
        <f t="shared" si="227"/>
        <v>528</v>
      </c>
      <c r="R3649" s="2" t="s">
        <v>50</v>
      </c>
      <c r="S3649" s="24" cm="1">
        <f t="array" ref="S3649">_xlfn.IFS(P3649&lt;5000, P3649*2%,  P3649&lt;25000, P3649*5%, P3649&lt;50000, P3649*7%, P3649&lt;10000, P3649*9%, P3649&lt;250000, P3649*12%, P3649&gt;=250000, P3649*15%)</f>
        <v>357.35</v>
      </c>
    </row>
    <row r="3650" spans="1:19" x14ac:dyDescent="0.3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>VLOOKUP(F3650,'Customer Info'!A:B,2,FALSE)</f>
        <v>Mike</v>
      </c>
      <c r="H3650" s="6" t="str">
        <f>VLOOKUP(F3650,'Customer Info'!A:C,3,FALSE)</f>
        <v>Vittorini</v>
      </c>
      <c r="I3650" s="6" t="str">
        <f>VLOOKUP(F3650,'Customer Info'!A:E,4,FALSE)</f>
        <v>Consumer</v>
      </c>
      <c r="J3650" s="2">
        <v>914</v>
      </c>
      <c r="K3650" s="2">
        <v>830</v>
      </c>
      <c r="L3650" s="2">
        <v>3</v>
      </c>
      <c r="M3650" s="7">
        <f t="shared" si="224"/>
        <v>2490</v>
      </c>
      <c r="N3650" s="7">
        <f t="shared" si="225"/>
        <v>2742</v>
      </c>
      <c r="O3650" s="2">
        <v>26</v>
      </c>
      <c r="P3650" s="8">
        <f t="shared" si="226"/>
        <v>2768</v>
      </c>
      <c r="Q3650" s="8">
        <f t="shared" si="227"/>
        <v>252</v>
      </c>
      <c r="R3650" s="2" t="s">
        <v>28</v>
      </c>
      <c r="S3650" s="24" cm="1">
        <f t="array" ref="S3650">_xlfn.IFS(P3650&lt;5000, P3650*2%,  P3650&lt;25000, P3650*5%, P3650&lt;50000, P3650*7%, P3650&lt;10000, P3650*9%, P3650&lt;250000, P3650*12%, P3650&gt;=250000, P3650*15%)</f>
        <v>55.36</v>
      </c>
    </row>
    <row r="3651" spans="1:19" x14ac:dyDescent="0.3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>VLOOKUP(F3651,'Customer Info'!A:B,2,FALSE)</f>
        <v>Nathan</v>
      </c>
      <c r="H3651" s="6" t="str">
        <f>VLOOKUP(F3651,'Customer Info'!A:C,3,FALSE)</f>
        <v>Gelder</v>
      </c>
      <c r="I3651" s="6" t="str">
        <f>VLOOKUP(F3651,'Customer Info'!A:E,4,FALSE)</f>
        <v>Corporate</v>
      </c>
      <c r="J3651" s="2">
        <v>1798</v>
      </c>
      <c r="K3651" s="2">
        <v>1650</v>
      </c>
      <c r="L3651" s="2">
        <v>4</v>
      </c>
      <c r="M3651" s="7">
        <f t="shared" si="224"/>
        <v>6600</v>
      </c>
      <c r="N3651" s="7">
        <f t="shared" si="225"/>
        <v>7192</v>
      </c>
      <c r="O3651" s="2">
        <v>84</v>
      </c>
      <c r="P3651" s="8">
        <f t="shared" si="226"/>
        <v>7276</v>
      </c>
      <c r="Q3651" s="8">
        <f t="shared" si="227"/>
        <v>592</v>
      </c>
      <c r="R3651" s="2" t="s">
        <v>28</v>
      </c>
      <c r="S3651" s="24" cm="1">
        <f t="array" ref="S3651">_xlfn.IFS(P3651&lt;5000, P3651*2%,  P3651&lt;25000, P3651*5%, P3651&lt;50000, P3651*7%, P3651&lt;10000, P3651*9%, P3651&lt;250000, P3651*12%, P3651&gt;=250000, P3651*15%)</f>
        <v>363.8</v>
      </c>
    </row>
    <row r="3652" spans="1:19" x14ac:dyDescent="0.3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>VLOOKUP(F3652,'Customer Info'!A:B,2,FALSE)</f>
        <v>Dean</v>
      </c>
      <c r="H3652" s="6" t="str">
        <f>VLOOKUP(F3652,'Customer Info'!A:C,3,FALSE)</f>
        <v>Katz</v>
      </c>
      <c r="I3652" s="6" t="str">
        <f>VLOOKUP(F3652,'Customer Info'!A:E,4,FALSE)</f>
        <v>Consumer</v>
      </c>
      <c r="J3652" s="2">
        <v>2271</v>
      </c>
      <c r="K3652" s="2">
        <v>2144</v>
      </c>
      <c r="L3652" s="2">
        <v>5</v>
      </c>
      <c r="M3652" s="7">
        <f t="shared" si="224"/>
        <v>10720</v>
      </c>
      <c r="N3652" s="7">
        <f t="shared" si="225"/>
        <v>11355</v>
      </c>
      <c r="O3652" s="2">
        <v>46</v>
      </c>
      <c r="P3652" s="8">
        <f t="shared" si="226"/>
        <v>11401</v>
      </c>
      <c r="Q3652" s="8">
        <f t="shared" si="227"/>
        <v>635</v>
      </c>
      <c r="R3652" s="2" t="s">
        <v>28</v>
      </c>
      <c r="S3652" s="24" cm="1">
        <f t="array" ref="S3652">_xlfn.IFS(P3652&lt;5000, P3652*2%,  P3652&lt;25000, P3652*5%, P3652&lt;50000, P3652*7%, P3652&lt;10000, P3652*9%, P3652&lt;250000, P3652*12%, P3652&gt;=250000, P3652*15%)</f>
        <v>570.05000000000007</v>
      </c>
    </row>
    <row r="3653" spans="1:19" x14ac:dyDescent="0.3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>VLOOKUP(F3653,'Customer Info'!A:B,2,FALSE)</f>
        <v>Adam</v>
      </c>
      <c r="H3653" s="6" t="str">
        <f>VLOOKUP(F3653,'Customer Info'!A:C,3,FALSE)</f>
        <v>Bellavance</v>
      </c>
      <c r="I3653" s="6" t="str">
        <f>VLOOKUP(F3653,'Customer Info'!A:E,4,FALSE)</f>
        <v>Consumer</v>
      </c>
      <c r="J3653" s="2">
        <v>8619</v>
      </c>
      <c r="K3653" s="2">
        <v>7759</v>
      </c>
      <c r="L3653" s="2">
        <v>3</v>
      </c>
      <c r="M3653" s="7">
        <f t="shared" si="224"/>
        <v>23277</v>
      </c>
      <c r="N3653" s="7">
        <f t="shared" si="225"/>
        <v>25857</v>
      </c>
      <c r="O3653" s="2">
        <v>28</v>
      </c>
      <c r="P3653" s="8">
        <f t="shared" si="226"/>
        <v>25885</v>
      </c>
      <c r="Q3653" s="8">
        <f t="shared" si="227"/>
        <v>2580</v>
      </c>
      <c r="R3653" s="2" t="s">
        <v>50</v>
      </c>
      <c r="S3653" s="24" cm="1">
        <f t="array" ref="S3653">_xlfn.IFS(P3653&lt;5000, P3653*2%,  P3653&lt;25000, P3653*5%, P3653&lt;50000, P3653*7%, P3653&lt;10000, P3653*9%, P3653&lt;250000, P3653*12%, P3653&gt;=250000, P3653*15%)</f>
        <v>1811.9500000000003</v>
      </c>
    </row>
    <row r="3654" spans="1:19" x14ac:dyDescent="0.3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>VLOOKUP(F3654,'Customer Info'!A:B,2,FALSE)</f>
        <v>Rick</v>
      </c>
      <c r="H3654" s="6" t="str">
        <f>VLOOKUP(F3654,'Customer Info'!A:C,3,FALSE)</f>
        <v>Duston</v>
      </c>
      <c r="I3654" s="6" t="str">
        <f>VLOOKUP(F3654,'Customer Info'!A:E,4,FALSE)</f>
        <v>Corporate</v>
      </c>
      <c r="J3654" s="2">
        <v>882</v>
      </c>
      <c r="K3654" s="2">
        <v>818</v>
      </c>
      <c r="L3654" s="2">
        <v>3</v>
      </c>
      <c r="M3654" s="7">
        <f t="shared" si="224"/>
        <v>2454</v>
      </c>
      <c r="N3654" s="7">
        <f t="shared" si="225"/>
        <v>2646</v>
      </c>
      <c r="O3654" s="2">
        <v>87</v>
      </c>
      <c r="P3654" s="8">
        <f t="shared" si="226"/>
        <v>2733</v>
      </c>
      <c r="Q3654" s="8">
        <f t="shared" si="227"/>
        <v>192</v>
      </c>
      <c r="R3654" s="2" t="s">
        <v>28</v>
      </c>
      <c r="S3654" s="24" cm="1">
        <f t="array" ref="S3654">_xlfn.IFS(P3654&lt;5000, P3654*2%,  P3654&lt;25000, P3654*5%, P3654&lt;50000, P3654*7%, P3654&lt;10000, P3654*9%, P3654&lt;250000, P3654*12%, P3654&gt;=250000, P3654*15%)</f>
        <v>54.660000000000004</v>
      </c>
    </row>
    <row r="3655" spans="1:19" x14ac:dyDescent="0.3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>VLOOKUP(F3655,'Customer Info'!A:B,2,FALSE)</f>
        <v>Bobby</v>
      </c>
      <c r="H3655" s="6" t="str">
        <f>VLOOKUP(F3655,'Customer Info'!A:C,3,FALSE)</f>
        <v>Odegard</v>
      </c>
      <c r="I3655" s="6" t="str">
        <f>VLOOKUP(F3655,'Customer Info'!A:E,4,FALSE)</f>
        <v>Corporate</v>
      </c>
      <c r="J3655" s="2">
        <v>63</v>
      </c>
      <c r="K3655" s="2">
        <v>59</v>
      </c>
      <c r="L3655" s="2">
        <v>1</v>
      </c>
      <c r="M3655" s="7">
        <f t="shared" si="224"/>
        <v>59</v>
      </c>
      <c r="N3655" s="7">
        <f t="shared" si="225"/>
        <v>63</v>
      </c>
      <c r="O3655" s="2">
        <v>10</v>
      </c>
      <c r="P3655" s="8">
        <f t="shared" si="226"/>
        <v>73</v>
      </c>
      <c r="Q3655" s="8">
        <f t="shared" si="227"/>
        <v>4</v>
      </c>
      <c r="R3655" s="2" t="s">
        <v>50</v>
      </c>
      <c r="S3655" s="24" cm="1">
        <f t="array" ref="S3655">_xlfn.IFS(P3655&lt;5000, P3655*2%,  P3655&lt;25000, P3655*5%, P3655&lt;50000, P3655*7%, P3655&lt;10000, P3655*9%, P3655&lt;250000, P3655*12%, P3655&gt;=250000, P3655*15%)</f>
        <v>1.46</v>
      </c>
    </row>
    <row r="3656" spans="1:19" x14ac:dyDescent="0.3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>VLOOKUP(F3656,'Customer Info'!A:B,2,FALSE)</f>
        <v>William</v>
      </c>
      <c r="H3656" s="6" t="str">
        <f>VLOOKUP(F3656,'Customer Info'!A:C,3,FALSE)</f>
        <v>Brown</v>
      </c>
      <c r="I3656" s="6" t="str">
        <f>VLOOKUP(F3656,'Customer Info'!A:E,4,FALSE)</f>
        <v>Consumer</v>
      </c>
      <c r="J3656" s="2">
        <v>8630</v>
      </c>
      <c r="K3656" s="2">
        <v>8303</v>
      </c>
      <c r="L3656" s="2">
        <v>2</v>
      </c>
      <c r="M3656" s="7">
        <f t="shared" si="224"/>
        <v>16606</v>
      </c>
      <c r="N3656" s="7">
        <f t="shared" si="225"/>
        <v>17260</v>
      </c>
      <c r="O3656" s="2">
        <v>50</v>
      </c>
      <c r="P3656" s="8">
        <f t="shared" si="226"/>
        <v>17310</v>
      </c>
      <c r="Q3656" s="8">
        <f t="shared" si="227"/>
        <v>654</v>
      </c>
      <c r="R3656" s="2" t="s">
        <v>50</v>
      </c>
      <c r="S3656" s="24" cm="1">
        <f t="array" ref="S3656">_xlfn.IFS(P3656&lt;5000, P3656*2%,  P3656&lt;25000, P3656*5%, P3656&lt;50000, P3656*7%, P3656&lt;10000, P3656*9%, P3656&lt;250000, P3656*12%, P3656&gt;=250000, P3656*15%)</f>
        <v>865.5</v>
      </c>
    </row>
    <row r="3657" spans="1:19" x14ac:dyDescent="0.3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>VLOOKUP(F3657,'Customer Info'!A:B,2,FALSE)</f>
        <v>Sally</v>
      </c>
      <c r="H3657" s="6" t="str">
        <f>VLOOKUP(F3657,'Customer Info'!A:C,3,FALSE)</f>
        <v>Hughsby</v>
      </c>
      <c r="I3657" s="6" t="str">
        <f>VLOOKUP(F3657,'Customer Info'!A:E,4,FALSE)</f>
        <v>Home Office</v>
      </c>
      <c r="J3657" s="2">
        <v>1887</v>
      </c>
      <c r="K3657" s="2">
        <v>1763</v>
      </c>
      <c r="L3657" s="2">
        <v>2</v>
      </c>
      <c r="M3657" s="7">
        <f t="shared" si="224"/>
        <v>3526</v>
      </c>
      <c r="N3657" s="7">
        <f t="shared" si="225"/>
        <v>3774</v>
      </c>
      <c r="O3657" s="2">
        <v>23</v>
      </c>
      <c r="P3657" s="8">
        <f t="shared" si="226"/>
        <v>3797</v>
      </c>
      <c r="Q3657" s="8">
        <f t="shared" si="227"/>
        <v>248</v>
      </c>
      <c r="R3657" s="2" t="s">
        <v>50</v>
      </c>
      <c r="S3657" s="24" cm="1">
        <f t="array" ref="S3657">_xlfn.IFS(P3657&lt;5000, P3657*2%,  P3657&lt;25000, P3657*5%, P3657&lt;50000, P3657*7%, P3657&lt;10000, P3657*9%, P3657&lt;250000, P3657*12%, P3657&gt;=250000, P3657*15%)</f>
        <v>75.94</v>
      </c>
    </row>
    <row r="3658" spans="1:19" x14ac:dyDescent="0.3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>VLOOKUP(F3658,'Customer Info'!A:B,2,FALSE)</f>
        <v>Alan</v>
      </c>
      <c r="H3658" s="6" t="str">
        <f>VLOOKUP(F3658,'Customer Info'!A:C,3,FALSE)</f>
        <v>Schoenberger</v>
      </c>
      <c r="I3658" s="6" t="str">
        <f>VLOOKUP(F3658,'Customer Info'!A:E,4,FALSE)</f>
        <v>Home Office</v>
      </c>
      <c r="J3658" s="2">
        <v>6274</v>
      </c>
      <c r="K3658" s="2">
        <v>6093</v>
      </c>
      <c r="L3658" s="2">
        <v>3</v>
      </c>
      <c r="M3658" s="7">
        <f t="shared" si="224"/>
        <v>18279</v>
      </c>
      <c r="N3658" s="7">
        <f t="shared" si="225"/>
        <v>18822</v>
      </c>
      <c r="O3658" s="2">
        <v>44</v>
      </c>
      <c r="P3658" s="8">
        <f t="shared" si="226"/>
        <v>18866</v>
      </c>
      <c r="Q3658" s="8">
        <f t="shared" si="227"/>
        <v>543</v>
      </c>
      <c r="R3658" s="2" t="s">
        <v>50</v>
      </c>
      <c r="S3658" s="24" cm="1">
        <f t="array" ref="S3658">_xlfn.IFS(P3658&lt;5000, P3658*2%,  P3658&lt;25000, P3658*5%, P3658&lt;50000, P3658*7%, P3658&lt;10000, P3658*9%, P3658&lt;250000, P3658*12%, P3658&gt;=250000, P3658*15%)</f>
        <v>943.30000000000007</v>
      </c>
    </row>
    <row r="3659" spans="1:19" x14ac:dyDescent="0.3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>VLOOKUP(F3659,'Customer Info'!A:B,2,FALSE)</f>
        <v>Rick</v>
      </c>
      <c r="H3659" s="6" t="str">
        <f>VLOOKUP(F3659,'Customer Info'!A:C,3,FALSE)</f>
        <v>Reed</v>
      </c>
      <c r="I3659" s="6" t="str">
        <f>VLOOKUP(F3659,'Customer Info'!A:E,4,FALSE)</f>
        <v>Consumer</v>
      </c>
      <c r="J3659" s="2">
        <v>5836</v>
      </c>
      <c r="K3659" s="2">
        <v>5457</v>
      </c>
      <c r="L3659" s="2">
        <v>2</v>
      </c>
      <c r="M3659" s="7">
        <f t="shared" ref="M3659:M3722" si="228">K3659*L3659</f>
        <v>10914</v>
      </c>
      <c r="N3659" s="7">
        <f t="shared" ref="N3659:N3722" si="229">J3659*L3659</f>
        <v>11672</v>
      </c>
      <c r="O3659" s="2">
        <v>29</v>
      </c>
      <c r="P3659" s="8">
        <f t="shared" ref="P3659:P3722" si="230">N3659+O3659</f>
        <v>11701</v>
      </c>
      <c r="Q3659" s="8">
        <f t="shared" ref="Q3659:Q3722" si="231">N3659-M3659</f>
        <v>758</v>
      </c>
      <c r="R3659" s="2" t="s">
        <v>50</v>
      </c>
      <c r="S3659" s="24" cm="1">
        <f t="array" ref="S3659">_xlfn.IFS(P3659&lt;5000, P3659*2%,  P3659&lt;25000, P3659*5%, P3659&lt;50000, P3659*7%, P3659&lt;10000, P3659*9%, P3659&lt;250000, P3659*12%, P3659&gt;=250000, P3659*15%)</f>
        <v>585.05000000000007</v>
      </c>
    </row>
    <row r="3660" spans="1:19" x14ac:dyDescent="0.3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>VLOOKUP(F3660,'Customer Info'!A:B,2,FALSE)</f>
        <v>Darren</v>
      </c>
      <c r="H3660" s="6" t="str">
        <f>VLOOKUP(F3660,'Customer Info'!A:C,3,FALSE)</f>
        <v>Koutras</v>
      </c>
      <c r="I3660" s="6" t="str">
        <f>VLOOKUP(F3660,'Customer Info'!A:E,4,FALSE)</f>
        <v>Home Office</v>
      </c>
      <c r="J3660" s="2">
        <v>626</v>
      </c>
      <c r="K3660" s="2">
        <v>559</v>
      </c>
      <c r="L3660" s="2">
        <v>2</v>
      </c>
      <c r="M3660" s="7">
        <f t="shared" si="228"/>
        <v>1118</v>
      </c>
      <c r="N3660" s="7">
        <f t="shared" si="229"/>
        <v>1252</v>
      </c>
      <c r="O3660" s="2">
        <v>95</v>
      </c>
      <c r="P3660" s="8">
        <f t="shared" si="230"/>
        <v>1347</v>
      </c>
      <c r="Q3660" s="8">
        <f t="shared" si="231"/>
        <v>134</v>
      </c>
      <c r="R3660" s="2" t="s">
        <v>50</v>
      </c>
      <c r="S3660" s="24" cm="1">
        <f t="array" ref="S3660">_xlfn.IFS(P3660&lt;5000, P3660*2%,  P3660&lt;25000, P3660*5%, P3660&lt;50000, P3660*7%, P3660&lt;10000, P3660*9%, P3660&lt;250000, P3660*12%, P3660&gt;=250000, P3660*15%)</f>
        <v>26.94</v>
      </c>
    </row>
    <row r="3661" spans="1:19" x14ac:dyDescent="0.3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>VLOOKUP(F3661,'Customer Info'!A:B,2,FALSE)</f>
        <v>Rick</v>
      </c>
      <c r="H3661" s="6" t="str">
        <f>VLOOKUP(F3661,'Customer Info'!A:C,3,FALSE)</f>
        <v>Reed</v>
      </c>
      <c r="I3661" s="6" t="str">
        <f>VLOOKUP(F3661,'Customer Info'!A:E,4,FALSE)</f>
        <v>Consumer</v>
      </c>
      <c r="J3661" s="2">
        <v>8199</v>
      </c>
      <c r="K3661" s="2">
        <v>7523</v>
      </c>
      <c r="L3661" s="2">
        <v>2</v>
      </c>
      <c r="M3661" s="7">
        <f t="shared" si="228"/>
        <v>15046</v>
      </c>
      <c r="N3661" s="7">
        <f t="shared" si="229"/>
        <v>16398</v>
      </c>
      <c r="O3661" s="2">
        <v>89</v>
      </c>
      <c r="P3661" s="8">
        <f t="shared" si="230"/>
        <v>16487</v>
      </c>
      <c r="Q3661" s="8">
        <f t="shared" si="231"/>
        <v>1352</v>
      </c>
      <c r="R3661" s="2" t="s">
        <v>28</v>
      </c>
      <c r="S3661" s="24" cm="1">
        <f t="array" ref="S3661">_xlfn.IFS(P3661&lt;5000, P3661*2%,  P3661&lt;25000, P3661*5%, P3661&lt;50000, P3661*7%, P3661&lt;10000, P3661*9%, P3661&lt;250000, P3661*12%, P3661&gt;=250000, P3661*15%)</f>
        <v>824.35</v>
      </c>
    </row>
    <row r="3662" spans="1:19" x14ac:dyDescent="0.3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>VLOOKUP(F3662,'Customer Info'!A:B,2,FALSE)</f>
        <v>Brad</v>
      </c>
      <c r="H3662" s="6" t="str">
        <f>VLOOKUP(F3662,'Customer Info'!A:C,3,FALSE)</f>
        <v>Thomas</v>
      </c>
      <c r="I3662" s="6" t="str">
        <f>VLOOKUP(F3662,'Customer Info'!A:E,4,FALSE)</f>
        <v>Consumer</v>
      </c>
      <c r="J3662" s="2">
        <v>3224</v>
      </c>
      <c r="K3662" s="2">
        <v>2901</v>
      </c>
      <c r="L3662" s="2">
        <v>1</v>
      </c>
      <c r="M3662" s="7">
        <f t="shared" si="228"/>
        <v>2901</v>
      </c>
      <c r="N3662" s="7">
        <f t="shared" si="229"/>
        <v>3224</v>
      </c>
      <c r="O3662" s="2">
        <v>76</v>
      </c>
      <c r="P3662" s="8">
        <f t="shared" si="230"/>
        <v>3300</v>
      </c>
      <c r="Q3662" s="8">
        <f t="shared" si="231"/>
        <v>323</v>
      </c>
      <c r="R3662" s="2" t="s">
        <v>28</v>
      </c>
      <c r="S3662" s="24" cm="1">
        <f t="array" ref="S3662">_xlfn.IFS(P3662&lt;5000, P3662*2%,  P3662&lt;25000, P3662*5%, P3662&lt;50000, P3662*7%, P3662&lt;10000, P3662*9%, P3662&lt;250000, P3662*12%, P3662&gt;=250000, P3662*15%)</f>
        <v>66</v>
      </c>
    </row>
    <row r="3663" spans="1:19" x14ac:dyDescent="0.3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>VLOOKUP(F3663,'Customer Info'!A:B,2,FALSE)</f>
        <v>Aaron</v>
      </c>
      <c r="H3663" s="6" t="str">
        <f>VLOOKUP(F3663,'Customer Info'!A:C,3,FALSE)</f>
        <v>Smayling</v>
      </c>
      <c r="I3663" s="6" t="str">
        <f>VLOOKUP(F3663,'Customer Info'!A:E,4,FALSE)</f>
        <v>Corporate</v>
      </c>
      <c r="J3663" s="2">
        <v>2747</v>
      </c>
      <c r="K3663" s="2">
        <v>2545</v>
      </c>
      <c r="L3663" s="2">
        <v>4</v>
      </c>
      <c r="M3663" s="7">
        <f t="shared" si="228"/>
        <v>10180</v>
      </c>
      <c r="N3663" s="7">
        <f t="shared" si="229"/>
        <v>10988</v>
      </c>
      <c r="O3663" s="2">
        <v>56</v>
      </c>
      <c r="P3663" s="8">
        <f t="shared" si="230"/>
        <v>11044</v>
      </c>
      <c r="Q3663" s="8">
        <f t="shared" si="231"/>
        <v>808</v>
      </c>
      <c r="R3663" s="2" t="s">
        <v>28</v>
      </c>
      <c r="S3663" s="24" cm="1">
        <f t="array" ref="S3663">_xlfn.IFS(P3663&lt;5000, P3663*2%,  P3663&lt;25000, P3663*5%, P3663&lt;50000, P3663*7%, P3663&lt;10000, P3663*9%, P3663&lt;250000, P3663*12%, P3663&gt;=250000, P3663*15%)</f>
        <v>552.20000000000005</v>
      </c>
    </row>
    <row r="3664" spans="1:19" x14ac:dyDescent="0.3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>VLOOKUP(F3664,'Customer Info'!A:B,2,FALSE)</f>
        <v>Darrin</v>
      </c>
      <c r="H3664" s="6" t="str">
        <f>VLOOKUP(F3664,'Customer Info'!A:C,3,FALSE)</f>
        <v>Sayre</v>
      </c>
      <c r="I3664" s="6" t="str">
        <f>VLOOKUP(F3664,'Customer Info'!A:E,4,FALSE)</f>
        <v>Consumer</v>
      </c>
      <c r="J3664" s="2">
        <v>4737</v>
      </c>
      <c r="K3664" s="2">
        <v>4473</v>
      </c>
      <c r="L3664" s="2">
        <v>2</v>
      </c>
      <c r="M3664" s="7">
        <f t="shared" si="228"/>
        <v>8946</v>
      </c>
      <c r="N3664" s="7">
        <f t="shared" si="229"/>
        <v>9474</v>
      </c>
      <c r="O3664" s="2">
        <v>65</v>
      </c>
      <c r="P3664" s="8">
        <f t="shared" si="230"/>
        <v>9539</v>
      </c>
      <c r="Q3664" s="8">
        <f t="shared" si="231"/>
        <v>528</v>
      </c>
      <c r="R3664" s="2" t="s">
        <v>28</v>
      </c>
      <c r="S3664" s="24" cm="1">
        <f t="array" ref="S3664">_xlfn.IFS(P3664&lt;5000, P3664*2%,  P3664&lt;25000, P3664*5%, P3664&lt;50000, P3664*7%, P3664&lt;10000, P3664*9%, P3664&lt;250000, P3664*12%, P3664&gt;=250000, P3664*15%)</f>
        <v>476.95000000000005</v>
      </c>
    </row>
    <row r="3665" spans="1:19" x14ac:dyDescent="0.3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>VLOOKUP(F3665,'Customer Info'!A:B,2,FALSE)</f>
        <v>Rachel</v>
      </c>
      <c r="H3665" s="6" t="str">
        <f>VLOOKUP(F3665,'Customer Info'!A:C,3,FALSE)</f>
        <v>Payne</v>
      </c>
      <c r="I3665" s="6" t="str">
        <f>VLOOKUP(F3665,'Customer Info'!A:E,4,FALSE)</f>
        <v>Corporate</v>
      </c>
      <c r="J3665" s="2">
        <v>8878</v>
      </c>
      <c r="K3665" s="2">
        <v>7914</v>
      </c>
      <c r="L3665" s="2">
        <v>2</v>
      </c>
      <c r="M3665" s="7">
        <f t="shared" si="228"/>
        <v>15828</v>
      </c>
      <c r="N3665" s="7">
        <f t="shared" si="229"/>
        <v>17756</v>
      </c>
      <c r="O3665" s="2">
        <v>90</v>
      </c>
      <c r="P3665" s="8">
        <f t="shared" si="230"/>
        <v>17846</v>
      </c>
      <c r="Q3665" s="8">
        <f t="shared" si="231"/>
        <v>1928</v>
      </c>
      <c r="R3665" s="2" t="s">
        <v>56</v>
      </c>
      <c r="S3665" s="24" cm="1">
        <f t="array" ref="S3665">_xlfn.IFS(P3665&lt;5000, P3665*2%,  P3665&lt;25000, P3665*5%, P3665&lt;50000, P3665*7%, P3665&lt;10000, P3665*9%, P3665&lt;250000, P3665*12%, P3665&gt;=250000, P3665*15%)</f>
        <v>892.30000000000007</v>
      </c>
    </row>
    <row r="3666" spans="1:19" x14ac:dyDescent="0.3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>VLOOKUP(F3666,'Customer Info'!A:B,2,FALSE)</f>
        <v>Patrick</v>
      </c>
      <c r="H3666" s="6" t="str">
        <f>VLOOKUP(F3666,'Customer Info'!A:C,3,FALSE)</f>
        <v>Bzostek</v>
      </c>
      <c r="I3666" s="6" t="str">
        <f>VLOOKUP(F3666,'Customer Info'!A:E,4,FALSE)</f>
        <v>Corporate</v>
      </c>
      <c r="J3666" s="2">
        <v>1653</v>
      </c>
      <c r="K3666" s="2">
        <v>1560</v>
      </c>
      <c r="L3666" s="2">
        <v>2</v>
      </c>
      <c r="M3666" s="7">
        <f t="shared" si="228"/>
        <v>3120</v>
      </c>
      <c r="N3666" s="7">
        <f t="shared" si="229"/>
        <v>3306</v>
      </c>
      <c r="O3666" s="2">
        <v>67</v>
      </c>
      <c r="P3666" s="8">
        <f t="shared" si="230"/>
        <v>3373</v>
      </c>
      <c r="Q3666" s="8">
        <f t="shared" si="231"/>
        <v>186</v>
      </c>
      <c r="R3666" s="2" t="s">
        <v>28</v>
      </c>
      <c r="S3666" s="24" cm="1">
        <f t="array" ref="S3666">_xlfn.IFS(P3666&lt;5000, P3666*2%,  P3666&lt;25000, P3666*5%, P3666&lt;50000, P3666*7%, P3666&lt;10000, P3666*9%, P3666&lt;250000, P3666*12%, P3666&gt;=250000, P3666*15%)</f>
        <v>67.460000000000008</v>
      </c>
    </row>
    <row r="3667" spans="1:19" x14ac:dyDescent="0.3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>VLOOKUP(F3667,'Customer Info'!A:B,2,FALSE)</f>
        <v>Shui</v>
      </c>
      <c r="H3667" s="6" t="str">
        <f>VLOOKUP(F3667,'Customer Info'!A:C,3,FALSE)</f>
        <v>Tom</v>
      </c>
      <c r="I3667" s="6" t="str">
        <f>VLOOKUP(F3667,'Customer Info'!A:E,4,FALSE)</f>
        <v>Consumer</v>
      </c>
      <c r="J3667" s="2">
        <v>5836</v>
      </c>
      <c r="K3667" s="2">
        <v>5457</v>
      </c>
      <c r="L3667" s="2">
        <v>1</v>
      </c>
      <c r="M3667" s="7">
        <f t="shared" si="228"/>
        <v>5457</v>
      </c>
      <c r="N3667" s="7">
        <f t="shared" si="229"/>
        <v>5836</v>
      </c>
      <c r="O3667" s="2">
        <v>59</v>
      </c>
      <c r="P3667" s="8">
        <f t="shared" si="230"/>
        <v>5895</v>
      </c>
      <c r="Q3667" s="8">
        <f t="shared" si="231"/>
        <v>379</v>
      </c>
      <c r="R3667" s="2" t="s">
        <v>50</v>
      </c>
      <c r="S3667" s="24" cm="1">
        <f t="array" ref="S3667">_xlfn.IFS(P3667&lt;5000, P3667*2%,  P3667&lt;25000, P3667*5%, P3667&lt;50000, P3667*7%, P3667&lt;10000, P3667*9%, P3667&lt;250000, P3667*12%, P3667&gt;=250000, P3667*15%)</f>
        <v>294.75</v>
      </c>
    </row>
    <row r="3668" spans="1:19" x14ac:dyDescent="0.3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>VLOOKUP(F3668,'Customer Info'!A:B,2,FALSE)</f>
        <v>Bart</v>
      </c>
      <c r="H3668" s="6" t="str">
        <f>VLOOKUP(F3668,'Customer Info'!A:C,3,FALSE)</f>
        <v>Folk</v>
      </c>
      <c r="I3668" s="6" t="str">
        <f>VLOOKUP(F3668,'Customer Info'!A:E,4,FALSE)</f>
        <v>Consumer</v>
      </c>
      <c r="J3668" s="2">
        <v>119</v>
      </c>
      <c r="K3668" s="2">
        <v>112</v>
      </c>
      <c r="L3668" s="2">
        <v>2</v>
      </c>
      <c r="M3668" s="7">
        <f t="shared" si="228"/>
        <v>224</v>
      </c>
      <c r="N3668" s="7">
        <f t="shared" si="229"/>
        <v>238</v>
      </c>
      <c r="O3668" s="2">
        <v>30</v>
      </c>
      <c r="P3668" s="8">
        <f t="shared" si="230"/>
        <v>268</v>
      </c>
      <c r="Q3668" s="8">
        <f t="shared" si="231"/>
        <v>14</v>
      </c>
      <c r="R3668" s="2" t="s">
        <v>28</v>
      </c>
      <c r="S3668" s="24" cm="1">
        <f t="array" ref="S3668">_xlfn.IFS(P3668&lt;5000, P3668*2%,  P3668&lt;25000, P3668*5%, P3668&lt;50000, P3668*7%, P3668&lt;10000, P3668*9%, P3668&lt;250000, P3668*12%, P3668&gt;=250000, P3668*15%)</f>
        <v>5.36</v>
      </c>
    </row>
    <row r="3669" spans="1:19" x14ac:dyDescent="0.3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>VLOOKUP(F3669,'Customer Info'!A:B,2,FALSE)</f>
        <v>Yana</v>
      </c>
      <c r="H3669" s="6" t="str">
        <f>VLOOKUP(F3669,'Customer Info'!A:C,3,FALSE)</f>
        <v>Sorensen</v>
      </c>
      <c r="I3669" s="6" t="str">
        <f>VLOOKUP(F3669,'Customer Info'!A:E,4,FALSE)</f>
        <v>Corporate</v>
      </c>
      <c r="J3669" s="2">
        <v>1246</v>
      </c>
      <c r="K3669" s="2">
        <v>1164</v>
      </c>
      <c r="L3669" s="2">
        <v>4</v>
      </c>
      <c r="M3669" s="7">
        <f t="shared" si="228"/>
        <v>4656</v>
      </c>
      <c r="N3669" s="7">
        <f t="shared" si="229"/>
        <v>4984</v>
      </c>
      <c r="O3669" s="2">
        <v>76</v>
      </c>
      <c r="P3669" s="8">
        <f t="shared" si="230"/>
        <v>5060</v>
      </c>
      <c r="Q3669" s="8">
        <f t="shared" si="231"/>
        <v>328</v>
      </c>
      <c r="R3669" s="2" t="s">
        <v>28</v>
      </c>
      <c r="S3669" s="24" cm="1">
        <f t="array" ref="S3669">_xlfn.IFS(P3669&lt;5000, P3669*2%,  P3669&lt;25000, P3669*5%, P3669&lt;50000, P3669*7%, P3669&lt;10000, P3669*9%, P3669&lt;250000, P3669*12%, P3669&gt;=250000, P3669*15%)</f>
        <v>253</v>
      </c>
    </row>
    <row r="3670" spans="1:19" x14ac:dyDescent="0.3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>VLOOKUP(F3670,'Customer Info'!A:B,2,FALSE)</f>
        <v>Sara</v>
      </c>
      <c r="H3670" s="6" t="str">
        <f>VLOOKUP(F3670,'Customer Info'!A:C,3,FALSE)</f>
        <v>Luxemburg</v>
      </c>
      <c r="I3670" s="6" t="str">
        <f>VLOOKUP(F3670,'Customer Info'!A:E,4,FALSE)</f>
        <v>Home Office</v>
      </c>
      <c r="J3670" s="2">
        <v>7508</v>
      </c>
      <c r="K3670" s="2">
        <v>6956</v>
      </c>
      <c r="L3670" s="2">
        <v>2</v>
      </c>
      <c r="M3670" s="7">
        <f t="shared" si="228"/>
        <v>13912</v>
      </c>
      <c r="N3670" s="7">
        <f t="shared" si="229"/>
        <v>15016</v>
      </c>
      <c r="O3670" s="2">
        <v>48</v>
      </c>
      <c r="P3670" s="8">
        <f t="shared" si="230"/>
        <v>15064</v>
      </c>
      <c r="Q3670" s="8">
        <f t="shared" si="231"/>
        <v>1104</v>
      </c>
      <c r="R3670" s="2" t="s">
        <v>28</v>
      </c>
      <c r="S3670" s="24" cm="1">
        <f t="array" ref="S3670">_xlfn.IFS(P3670&lt;5000, P3670*2%,  P3670&lt;25000, P3670*5%, P3670&lt;50000, P3670*7%, P3670&lt;10000, P3670*9%, P3670&lt;250000, P3670*12%, P3670&gt;=250000, P3670*15%)</f>
        <v>753.2</v>
      </c>
    </row>
    <row r="3671" spans="1:19" x14ac:dyDescent="0.3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>VLOOKUP(F3671,'Customer Info'!A:B,2,FALSE)</f>
        <v>Robert</v>
      </c>
      <c r="H3671" s="6" t="str">
        <f>VLOOKUP(F3671,'Customer Info'!A:C,3,FALSE)</f>
        <v>Dilbeck</v>
      </c>
      <c r="I3671" s="6" t="str">
        <f>VLOOKUP(F3671,'Customer Info'!A:E,4,FALSE)</f>
        <v>Consumer</v>
      </c>
      <c r="J3671" s="2">
        <v>918</v>
      </c>
      <c r="K3671" s="2">
        <v>859</v>
      </c>
      <c r="L3671" s="2">
        <v>3</v>
      </c>
      <c r="M3671" s="7">
        <f t="shared" si="228"/>
        <v>2577</v>
      </c>
      <c r="N3671" s="7">
        <f t="shared" si="229"/>
        <v>2754</v>
      </c>
      <c r="O3671" s="2">
        <v>86</v>
      </c>
      <c r="P3671" s="8">
        <f t="shared" si="230"/>
        <v>2840</v>
      </c>
      <c r="Q3671" s="8">
        <f t="shared" si="231"/>
        <v>177</v>
      </c>
      <c r="R3671" s="2" t="s">
        <v>28</v>
      </c>
      <c r="S3671" s="24" cm="1">
        <f t="array" ref="S3671">_xlfn.IFS(P3671&lt;5000, P3671*2%,  P3671&lt;25000, P3671*5%, P3671&lt;50000, P3671*7%, P3671&lt;10000, P3671*9%, P3671&lt;250000, P3671*12%, P3671&gt;=250000, P3671*15%)</f>
        <v>56.800000000000004</v>
      </c>
    </row>
    <row r="3672" spans="1:19" x14ac:dyDescent="0.3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>VLOOKUP(F3672,'Customer Info'!A:B,2,FALSE)</f>
        <v>Carlos</v>
      </c>
      <c r="H3672" s="6" t="str">
        <f>VLOOKUP(F3672,'Customer Info'!A:C,3,FALSE)</f>
        <v>Soltero</v>
      </c>
      <c r="I3672" s="6" t="str">
        <f>VLOOKUP(F3672,'Customer Info'!A:E,4,FALSE)</f>
        <v>Home Office</v>
      </c>
      <c r="J3672" s="2">
        <v>1071</v>
      </c>
      <c r="K3672" s="2">
        <v>1010</v>
      </c>
      <c r="L3672" s="2">
        <v>1</v>
      </c>
      <c r="M3672" s="7">
        <f t="shared" si="228"/>
        <v>1010</v>
      </c>
      <c r="N3672" s="7">
        <f t="shared" si="229"/>
        <v>1071</v>
      </c>
      <c r="O3672" s="2">
        <v>58</v>
      </c>
      <c r="P3672" s="8">
        <f t="shared" si="230"/>
        <v>1129</v>
      </c>
      <c r="Q3672" s="8">
        <f t="shared" si="231"/>
        <v>61</v>
      </c>
      <c r="R3672" s="2" t="s">
        <v>50</v>
      </c>
      <c r="S3672" s="24" cm="1">
        <f t="array" ref="S3672">_xlfn.IFS(P3672&lt;5000, P3672*2%,  P3672&lt;25000, P3672*5%, P3672&lt;50000, P3672*7%, P3672&lt;10000, P3672*9%, P3672&lt;250000, P3672*12%, P3672&gt;=250000, P3672*15%)</f>
        <v>22.580000000000002</v>
      </c>
    </row>
    <row r="3673" spans="1:19" x14ac:dyDescent="0.3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>VLOOKUP(F3673,'Customer Info'!A:B,2,FALSE)</f>
        <v>Becky</v>
      </c>
      <c r="H3673" s="6" t="str">
        <f>VLOOKUP(F3673,'Customer Info'!A:C,3,FALSE)</f>
        <v>Pak</v>
      </c>
      <c r="I3673" s="6" t="str">
        <f>VLOOKUP(F3673,'Customer Info'!A:E,4,FALSE)</f>
        <v>Consumer</v>
      </c>
      <c r="J3673" s="2">
        <v>3176</v>
      </c>
      <c r="K3673" s="2">
        <v>3116</v>
      </c>
      <c r="L3673" s="2">
        <v>1</v>
      </c>
      <c r="M3673" s="7">
        <f t="shared" si="228"/>
        <v>3116</v>
      </c>
      <c r="N3673" s="7">
        <f t="shared" si="229"/>
        <v>3176</v>
      </c>
      <c r="O3673" s="2">
        <v>69</v>
      </c>
      <c r="P3673" s="8">
        <f t="shared" si="230"/>
        <v>3245</v>
      </c>
      <c r="Q3673" s="8">
        <f t="shared" si="231"/>
        <v>60</v>
      </c>
      <c r="R3673" s="2" t="s">
        <v>50</v>
      </c>
      <c r="S3673" s="24" cm="1">
        <f t="array" ref="S3673">_xlfn.IFS(P3673&lt;5000, P3673*2%,  P3673&lt;25000, P3673*5%, P3673&lt;50000, P3673*7%, P3673&lt;10000, P3673*9%, P3673&lt;250000, P3673*12%, P3673&gt;=250000, P3673*15%)</f>
        <v>64.900000000000006</v>
      </c>
    </row>
    <row r="3674" spans="1:19" x14ac:dyDescent="0.3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>VLOOKUP(F3674,'Customer Info'!A:B,2,FALSE)</f>
        <v>Craig</v>
      </c>
      <c r="H3674" s="6" t="str">
        <f>VLOOKUP(F3674,'Customer Info'!A:C,3,FALSE)</f>
        <v>Leslie</v>
      </c>
      <c r="I3674" s="6" t="str">
        <f>VLOOKUP(F3674,'Customer Info'!A:E,4,FALSE)</f>
        <v>Consumer</v>
      </c>
      <c r="J3674" s="2">
        <v>3275</v>
      </c>
      <c r="K3674" s="2">
        <v>3090</v>
      </c>
      <c r="L3674" s="2">
        <v>1</v>
      </c>
      <c r="M3674" s="7">
        <f t="shared" si="228"/>
        <v>3090</v>
      </c>
      <c r="N3674" s="7">
        <f t="shared" si="229"/>
        <v>3275</v>
      </c>
      <c r="O3674" s="2">
        <v>22</v>
      </c>
      <c r="P3674" s="8">
        <f t="shared" si="230"/>
        <v>3297</v>
      </c>
      <c r="Q3674" s="8">
        <f t="shared" si="231"/>
        <v>185</v>
      </c>
      <c r="R3674" s="2" t="s">
        <v>28</v>
      </c>
      <c r="S3674" s="24" cm="1">
        <f t="array" ref="S3674">_xlfn.IFS(P3674&lt;5000, P3674*2%,  P3674&lt;25000, P3674*5%, P3674&lt;50000, P3674*7%, P3674&lt;10000, P3674*9%, P3674&lt;250000, P3674*12%, P3674&gt;=250000, P3674*15%)</f>
        <v>65.94</v>
      </c>
    </row>
    <row r="3675" spans="1:19" x14ac:dyDescent="0.3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>VLOOKUP(F3675,'Customer Info'!A:B,2,FALSE)</f>
        <v>Resi</v>
      </c>
      <c r="H3675" s="6" t="str">
        <f>VLOOKUP(F3675,'Customer Info'!A:C,3,FALSE)</f>
        <v>Pšlking</v>
      </c>
      <c r="I3675" s="6" t="str">
        <f>VLOOKUP(F3675,'Customer Info'!A:E,4,FALSE)</f>
        <v>Home Office</v>
      </c>
      <c r="J3675" s="2">
        <v>4002</v>
      </c>
      <c r="K3675" s="2">
        <v>3744</v>
      </c>
      <c r="L3675" s="2">
        <v>1</v>
      </c>
      <c r="M3675" s="7">
        <f t="shared" si="228"/>
        <v>3744</v>
      </c>
      <c r="N3675" s="7">
        <f t="shared" si="229"/>
        <v>4002</v>
      </c>
      <c r="O3675" s="2">
        <v>24</v>
      </c>
      <c r="P3675" s="8">
        <f t="shared" si="230"/>
        <v>4026</v>
      </c>
      <c r="Q3675" s="8">
        <f t="shared" si="231"/>
        <v>258</v>
      </c>
      <c r="R3675" s="2" t="s">
        <v>50</v>
      </c>
      <c r="S3675" s="24" cm="1">
        <f t="array" ref="S3675">_xlfn.IFS(P3675&lt;5000, P3675*2%,  P3675&lt;25000, P3675*5%, P3675&lt;50000, P3675*7%, P3675&lt;10000, P3675*9%, P3675&lt;250000, P3675*12%, P3675&gt;=250000, P3675*15%)</f>
        <v>80.52</v>
      </c>
    </row>
    <row r="3676" spans="1:19" x14ac:dyDescent="0.3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>VLOOKUP(F3676,'Customer Info'!A:B,2,FALSE)</f>
        <v>Roland</v>
      </c>
      <c r="H3676" s="6" t="str">
        <f>VLOOKUP(F3676,'Customer Info'!A:C,3,FALSE)</f>
        <v>Murray</v>
      </c>
      <c r="I3676" s="6" t="str">
        <f>VLOOKUP(F3676,'Customer Info'!A:E,4,FALSE)</f>
        <v>Consumer</v>
      </c>
      <c r="J3676" s="2">
        <v>2829</v>
      </c>
      <c r="K3676" s="2">
        <v>2596</v>
      </c>
      <c r="L3676" s="2">
        <v>1</v>
      </c>
      <c r="M3676" s="7">
        <f t="shared" si="228"/>
        <v>2596</v>
      </c>
      <c r="N3676" s="7">
        <f t="shared" si="229"/>
        <v>2829</v>
      </c>
      <c r="O3676" s="2">
        <v>82</v>
      </c>
      <c r="P3676" s="8">
        <f t="shared" si="230"/>
        <v>2911</v>
      </c>
      <c r="Q3676" s="8">
        <f t="shared" si="231"/>
        <v>233</v>
      </c>
      <c r="R3676" s="2" t="s">
        <v>50</v>
      </c>
      <c r="S3676" s="24" cm="1">
        <f t="array" ref="S3676">_xlfn.IFS(P3676&lt;5000, P3676*2%,  P3676&lt;25000, P3676*5%, P3676&lt;50000, P3676*7%, P3676&lt;10000, P3676*9%, P3676&lt;250000, P3676*12%, P3676&gt;=250000, P3676*15%)</f>
        <v>58.22</v>
      </c>
    </row>
    <row r="3677" spans="1:19" x14ac:dyDescent="0.3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>VLOOKUP(F3677,'Customer Info'!A:B,2,FALSE)</f>
        <v>Helen</v>
      </c>
      <c r="H3677" s="6" t="str">
        <f>VLOOKUP(F3677,'Customer Info'!A:C,3,FALSE)</f>
        <v>Abelman</v>
      </c>
      <c r="I3677" s="6" t="str">
        <f>VLOOKUP(F3677,'Customer Info'!A:E,4,FALSE)</f>
        <v>Home Office</v>
      </c>
      <c r="J3677" s="2">
        <v>2365</v>
      </c>
      <c r="K3677" s="2">
        <v>2232</v>
      </c>
      <c r="L3677" s="2">
        <v>3</v>
      </c>
      <c r="M3677" s="7">
        <f t="shared" si="228"/>
        <v>6696</v>
      </c>
      <c r="N3677" s="7">
        <f t="shared" si="229"/>
        <v>7095</v>
      </c>
      <c r="O3677" s="2">
        <v>26</v>
      </c>
      <c r="P3677" s="8">
        <f t="shared" si="230"/>
        <v>7121</v>
      </c>
      <c r="Q3677" s="8">
        <f t="shared" si="231"/>
        <v>399</v>
      </c>
      <c r="R3677" s="2" t="s">
        <v>28</v>
      </c>
      <c r="S3677" s="24" cm="1">
        <f t="array" ref="S3677">_xlfn.IFS(P3677&lt;5000, P3677*2%,  P3677&lt;25000, P3677*5%, P3677&lt;50000, P3677*7%, P3677&lt;10000, P3677*9%, P3677&lt;250000, P3677*12%, P3677&gt;=250000, P3677*15%)</f>
        <v>356.05</v>
      </c>
    </row>
    <row r="3678" spans="1:19" x14ac:dyDescent="0.3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>VLOOKUP(F3678,'Customer Info'!A:B,2,FALSE)</f>
        <v>Pamela</v>
      </c>
      <c r="H3678" s="6" t="str">
        <f>VLOOKUP(F3678,'Customer Info'!A:C,3,FALSE)</f>
        <v>Stobb</v>
      </c>
      <c r="I3678" s="6" t="str">
        <f>VLOOKUP(F3678,'Customer Info'!A:E,4,FALSE)</f>
        <v>Consumer</v>
      </c>
      <c r="J3678" s="2">
        <v>1222</v>
      </c>
      <c r="K3678" s="2">
        <v>1187</v>
      </c>
      <c r="L3678" s="2">
        <v>6</v>
      </c>
      <c r="M3678" s="7">
        <f t="shared" si="228"/>
        <v>7122</v>
      </c>
      <c r="N3678" s="7">
        <f t="shared" si="229"/>
        <v>7332</v>
      </c>
      <c r="O3678" s="2">
        <v>97</v>
      </c>
      <c r="P3678" s="8">
        <f t="shared" si="230"/>
        <v>7429</v>
      </c>
      <c r="Q3678" s="8">
        <f t="shared" si="231"/>
        <v>210</v>
      </c>
      <c r="R3678" s="2" t="s">
        <v>28</v>
      </c>
      <c r="S3678" s="24" cm="1">
        <f t="array" ref="S3678">_xlfn.IFS(P3678&lt;5000, P3678*2%,  P3678&lt;25000, P3678*5%, P3678&lt;50000, P3678*7%, P3678&lt;10000, P3678*9%, P3678&lt;250000, P3678*12%, P3678&gt;=250000, P3678*15%)</f>
        <v>371.45000000000005</v>
      </c>
    </row>
    <row r="3679" spans="1:19" x14ac:dyDescent="0.3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>VLOOKUP(F3679,'Customer Info'!A:B,2,FALSE)</f>
        <v>Dave</v>
      </c>
      <c r="H3679" s="6" t="str">
        <f>VLOOKUP(F3679,'Customer Info'!A:C,3,FALSE)</f>
        <v>Poirier</v>
      </c>
      <c r="I3679" s="6" t="str">
        <f>VLOOKUP(F3679,'Customer Info'!A:E,4,FALSE)</f>
        <v>Consumer</v>
      </c>
      <c r="J3679" s="2">
        <v>96</v>
      </c>
      <c r="K3679" s="2">
        <v>87</v>
      </c>
      <c r="L3679" s="2">
        <v>1</v>
      </c>
      <c r="M3679" s="7">
        <f t="shared" si="228"/>
        <v>87</v>
      </c>
      <c r="N3679" s="7">
        <f t="shared" si="229"/>
        <v>96</v>
      </c>
      <c r="O3679" s="2">
        <v>10</v>
      </c>
      <c r="P3679" s="8">
        <f t="shared" si="230"/>
        <v>106</v>
      </c>
      <c r="Q3679" s="8">
        <f t="shared" si="231"/>
        <v>9</v>
      </c>
      <c r="R3679" s="2" t="s">
        <v>28</v>
      </c>
      <c r="S3679" s="24" cm="1">
        <f t="array" ref="S3679">_xlfn.IFS(P3679&lt;5000, P3679*2%,  P3679&lt;25000, P3679*5%, P3679&lt;50000, P3679*7%, P3679&lt;10000, P3679*9%, P3679&lt;250000, P3679*12%, P3679&gt;=250000, P3679*15%)</f>
        <v>2.12</v>
      </c>
    </row>
    <row r="3680" spans="1:19" x14ac:dyDescent="0.3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>VLOOKUP(F3680,'Customer Info'!A:B,2,FALSE)</f>
        <v>Christy</v>
      </c>
      <c r="H3680" s="6" t="str">
        <f>VLOOKUP(F3680,'Customer Info'!A:C,3,FALSE)</f>
        <v>Brittain</v>
      </c>
      <c r="I3680" s="6" t="str">
        <f>VLOOKUP(F3680,'Customer Info'!A:E,4,FALSE)</f>
        <v>Home Office</v>
      </c>
      <c r="J3680" s="2">
        <v>279</v>
      </c>
      <c r="K3680" s="2">
        <v>254</v>
      </c>
      <c r="L3680" s="2">
        <v>1</v>
      </c>
      <c r="M3680" s="7">
        <f t="shared" si="228"/>
        <v>254</v>
      </c>
      <c r="N3680" s="7">
        <f t="shared" si="229"/>
        <v>279</v>
      </c>
      <c r="O3680" s="2">
        <v>64</v>
      </c>
      <c r="P3680" s="8">
        <f t="shared" si="230"/>
        <v>343</v>
      </c>
      <c r="Q3680" s="8">
        <f t="shared" si="231"/>
        <v>25</v>
      </c>
      <c r="R3680" s="2" t="s">
        <v>50</v>
      </c>
      <c r="S3680" s="24" cm="1">
        <f t="array" ref="S3680">_xlfn.IFS(P3680&lt;5000, P3680*2%,  P3680&lt;25000, P3680*5%, P3680&lt;50000, P3680*7%, P3680&lt;10000, P3680*9%, P3680&lt;250000, P3680*12%, P3680&gt;=250000, P3680*15%)</f>
        <v>6.86</v>
      </c>
    </row>
    <row r="3681" spans="1:19" x14ac:dyDescent="0.3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>VLOOKUP(F3681,'Customer Info'!A:B,2,FALSE)</f>
        <v>Meg</v>
      </c>
      <c r="H3681" s="6" t="str">
        <f>VLOOKUP(F3681,'Customer Info'!A:C,3,FALSE)</f>
        <v>Tillman</v>
      </c>
      <c r="I3681" s="6" t="str">
        <f>VLOOKUP(F3681,'Customer Info'!A:E,4,FALSE)</f>
        <v>Corporate</v>
      </c>
      <c r="J3681" s="2">
        <v>2551</v>
      </c>
      <c r="K3681" s="2">
        <v>2456</v>
      </c>
      <c r="L3681" s="2">
        <v>1</v>
      </c>
      <c r="M3681" s="7">
        <f t="shared" si="228"/>
        <v>2456</v>
      </c>
      <c r="N3681" s="7">
        <f t="shared" si="229"/>
        <v>2551</v>
      </c>
      <c r="O3681" s="2">
        <v>39</v>
      </c>
      <c r="P3681" s="8">
        <f t="shared" si="230"/>
        <v>2590</v>
      </c>
      <c r="Q3681" s="8">
        <f t="shared" si="231"/>
        <v>95</v>
      </c>
      <c r="R3681" s="2" t="s">
        <v>28</v>
      </c>
      <c r="S3681" s="24" cm="1">
        <f t="array" ref="S3681">_xlfn.IFS(P3681&lt;5000, P3681*2%,  P3681&lt;25000, P3681*5%, P3681&lt;50000, P3681*7%, P3681&lt;10000, P3681*9%, P3681&lt;250000, P3681*12%, P3681&gt;=250000, P3681*15%)</f>
        <v>51.800000000000004</v>
      </c>
    </row>
    <row r="3682" spans="1:19" x14ac:dyDescent="0.3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>VLOOKUP(F3682,'Customer Info'!A:B,2,FALSE)</f>
        <v>Paul</v>
      </c>
      <c r="H3682" s="6" t="str">
        <f>VLOOKUP(F3682,'Customer Info'!A:C,3,FALSE)</f>
        <v>Stevenson</v>
      </c>
      <c r="I3682" s="6" t="str">
        <f>VLOOKUP(F3682,'Customer Info'!A:E,4,FALSE)</f>
        <v>Consumer</v>
      </c>
      <c r="J3682" s="2">
        <v>4798</v>
      </c>
      <c r="K3682" s="2">
        <v>4448</v>
      </c>
      <c r="L3682" s="2">
        <v>3</v>
      </c>
      <c r="M3682" s="7">
        <f t="shared" si="228"/>
        <v>13344</v>
      </c>
      <c r="N3682" s="7">
        <f t="shared" si="229"/>
        <v>14394</v>
      </c>
      <c r="O3682" s="2">
        <v>56</v>
      </c>
      <c r="P3682" s="8">
        <f t="shared" si="230"/>
        <v>14450</v>
      </c>
      <c r="Q3682" s="8">
        <f t="shared" si="231"/>
        <v>1050</v>
      </c>
      <c r="R3682" s="2" t="s">
        <v>28</v>
      </c>
      <c r="S3682" s="24" cm="1">
        <f t="array" ref="S3682">_xlfn.IFS(P3682&lt;5000, P3682*2%,  P3682&lt;25000, P3682*5%, P3682&lt;50000, P3682*7%, P3682&lt;10000, P3682*9%, P3682&lt;250000, P3682*12%, P3682&gt;=250000, P3682*15%)</f>
        <v>722.5</v>
      </c>
    </row>
    <row r="3683" spans="1:19" x14ac:dyDescent="0.3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>VLOOKUP(F3683,'Customer Info'!A:B,2,FALSE)</f>
        <v>Roger</v>
      </c>
      <c r="H3683" s="6" t="str">
        <f>VLOOKUP(F3683,'Customer Info'!A:C,3,FALSE)</f>
        <v>Barcio</v>
      </c>
      <c r="I3683" s="6" t="str">
        <f>VLOOKUP(F3683,'Customer Info'!A:E,4,FALSE)</f>
        <v>Corporate</v>
      </c>
      <c r="J3683" s="2">
        <v>1385</v>
      </c>
      <c r="K3683" s="2">
        <v>1295</v>
      </c>
      <c r="L3683" s="2">
        <v>4</v>
      </c>
      <c r="M3683" s="7">
        <f t="shared" si="228"/>
        <v>5180</v>
      </c>
      <c r="N3683" s="7">
        <f t="shared" si="229"/>
        <v>5540</v>
      </c>
      <c r="O3683" s="2">
        <v>62</v>
      </c>
      <c r="P3683" s="8">
        <f t="shared" si="230"/>
        <v>5602</v>
      </c>
      <c r="Q3683" s="8">
        <f t="shared" si="231"/>
        <v>360</v>
      </c>
      <c r="R3683" s="2" t="s">
        <v>28</v>
      </c>
      <c r="S3683" s="24" cm="1">
        <f t="array" ref="S3683">_xlfn.IFS(P3683&lt;5000, P3683*2%,  P3683&lt;25000, P3683*5%, P3683&lt;50000, P3683*7%, P3683&lt;10000, P3683*9%, P3683&lt;250000, P3683*12%, P3683&gt;=250000, P3683*15%)</f>
        <v>280.10000000000002</v>
      </c>
    </row>
    <row r="3684" spans="1:19" x14ac:dyDescent="0.3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>VLOOKUP(F3684,'Customer Info'!A:B,2,FALSE)</f>
        <v>Harold</v>
      </c>
      <c r="H3684" s="6" t="str">
        <f>VLOOKUP(F3684,'Customer Info'!A:C,3,FALSE)</f>
        <v>Dahlen</v>
      </c>
      <c r="I3684" s="6" t="str">
        <f>VLOOKUP(F3684,'Customer Info'!A:E,4,FALSE)</f>
        <v>Consumer</v>
      </c>
      <c r="J3684" s="2">
        <v>8160</v>
      </c>
      <c r="K3684" s="2">
        <v>7475</v>
      </c>
      <c r="L3684" s="2">
        <v>5</v>
      </c>
      <c r="M3684" s="7">
        <f t="shared" si="228"/>
        <v>37375</v>
      </c>
      <c r="N3684" s="7">
        <f t="shared" si="229"/>
        <v>40800</v>
      </c>
      <c r="O3684" s="2">
        <v>44</v>
      </c>
      <c r="P3684" s="8">
        <f t="shared" si="230"/>
        <v>40844</v>
      </c>
      <c r="Q3684" s="8">
        <f t="shared" si="231"/>
        <v>3425</v>
      </c>
      <c r="R3684" s="2" t="s">
        <v>28</v>
      </c>
      <c r="S3684" s="24" cm="1">
        <f t="array" ref="S3684">_xlfn.IFS(P3684&lt;5000, P3684*2%,  P3684&lt;25000, P3684*5%, P3684&lt;50000, P3684*7%, P3684&lt;10000, P3684*9%, P3684&lt;250000, P3684*12%, P3684&gt;=250000, P3684*15%)</f>
        <v>2859.0800000000004</v>
      </c>
    </row>
    <row r="3685" spans="1:19" x14ac:dyDescent="0.3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>VLOOKUP(F3685,'Customer Info'!A:B,2,FALSE)</f>
        <v>David</v>
      </c>
      <c r="H3685" s="6" t="str">
        <f>VLOOKUP(F3685,'Customer Info'!A:C,3,FALSE)</f>
        <v>Smith</v>
      </c>
      <c r="I3685" s="6" t="str">
        <f>VLOOKUP(F3685,'Customer Info'!A:E,4,FALSE)</f>
        <v>Consumer</v>
      </c>
      <c r="J3685" s="2">
        <v>60</v>
      </c>
      <c r="K3685" s="2">
        <v>56</v>
      </c>
      <c r="L3685" s="2">
        <v>2</v>
      </c>
      <c r="M3685" s="7">
        <f t="shared" si="228"/>
        <v>112</v>
      </c>
      <c r="N3685" s="7">
        <f t="shared" si="229"/>
        <v>120</v>
      </c>
      <c r="O3685" s="2">
        <v>10</v>
      </c>
      <c r="P3685" s="8">
        <f t="shared" si="230"/>
        <v>130</v>
      </c>
      <c r="Q3685" s="8">
        <f t="shared" si="231"/>
        <v>8</v>
      </c>
      <c r="R3685" s="2" t="s">
        <v>50</v>
      </c>
      <c r="S3685" s="24" cm="1">
        <f t="array" ref="S3685">_xlfn.IFS(P3685&lt;5000, P3685*2%,  P3685&lt;25000, P3685*5%, P3685&lt;50000, P3685*7%, P3685&lt;10000, P3685*9%, P3685&lt;250000, P3685*12%, P3685&gt;=250000, P3685*15%)</f>
        <v>2.6</v>
      </c>
    </row>
    <row r="3686" spans="1:19" x14ac:dyDescent="0.3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>VLOOKUP(F3686,'Customer Info'!A:B,2,FALSE)</f>
        <v>Jonathan</v>
      </c>
      <c r="H3686" s="6" t="str">
        <f>VLOOKUP(F3686,'Customer Info'!A:C,3,FALSE)</f>
        <v>Howell</v>
      </c>
      <c r="I3686" s="6" t="str">
        <f>VLOOKUP(F3686,'Customer Info'!A:E,4,FALSE)</f>
        <v>Consumer</v>
      </c>
      <c r="J3686" s="2">
        <v>136</v>
      </c>
      <c r="K3686" s="2">
        <v>130</v>
      </c>
      <c r="L3686" s="2">
        <v>2</v>
      </c>
      <c r="M3686" s="7">
        <f t="shared" si="228"/>
        <v>260</v>
      </c>
      <c r="N3686" s="7">
        <f t="shared" si="229"/>
        <v>272</v>
      </c>
      <c r="O3686" s="2">
        <v>30</v>
      </c>
      <c r="P3686" s="8">
        <f t="shared" si="230"/>
        <v>302</v>
      </c>
      <c r="Q3686" s="8">
        <f t="shared" si="231"/>
        <v>12</v>
      </c>
      <c r="R3686" s="2" t="s">
        <v>28</v>
      </c>
      <c r="S3686" s="24" cm="1">
        <f t="array" ref="S3686">_xlfn.IFS(P3686&lt;5000, P3686*2%,  P3686&lt;25000, P3686*5%, P3686&lt;50000, P3686*7%, P3686&lt;10000, P3686*9%, P3686&lt;250000, P3686*12%, P3686&gt;=250000, P3686*15%)</f>
        <v>6.04</v>
      </c>
    </row>
    <row r="3687" spans="1:19" x14ac:dyDescent="0.3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>VLOOKUP(F3687,'Customer Info'!A:B,2,FALSE)</f>
        <v>Susan</v>
      </c>
      <c r="H3687" s="6" t="str">
        <f>VLOOKUP(F3687,'Customer Info'!A:C,3,FALSE)</f>
        <v>Pistek</v>
      </c>
      <c r="I3687" s="6" t="str">
        <f>VLOOKUP(F3687,'Customer Info'!A:E,4,FALSE)</f>
        <v>Consumer</v>
      </c>
      <c r="J3687" s="2">
        <v>6598</v>
      </c>
      <c r="K3687" s="2">
        <v>6346</v>
      </c>
      <c r="L3687" s="2">
        <v>2</v>
      </c>
      <c r="M3687" s="7">
        <f t="shared" si="228"/>
        <v>12692</v>
      </c>
      <c r="N3687" s="7">
        <f t="shared" si="229"/>
        <v>13196</v>
      </c>
      <c r="O3687" s="2">
        <v>65</v>
      </c>
      <c r="P3687" s="8">
        <f t="shared" si="230"/>
        <v>13261</v>
      </c>
      <c r="Q3687" s="8">
        <f t="shared" si="231"/>
        <v>504</v>
      </c>
      <c r="R3687" s="2" t="s">
        <v>26</v>
      </c>
      <c r="S3687" s="24" cm="1">
        <f t="array" ref="S3687">_xlfn.IFS(P3687&lt;5000, P3687*2%,  P3687&lt;25000, P3687*5%, P3687&lt;50000, P3687*7%, P3687&lt;10000, P3687*9%, P3687&lt;250000, P3687*12%, P3687&gt;=250000, P3687*15%)</f>
        <v>663.05000000000007</v>
      </c>
    </row>
    <row r="3688" spans="1:19" x14ac:dyDescent="0.3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>VLOOKUP(F3688,'Customer Info'!A:B,2,FALSE)</f>
        <v>Annie</v>
      </c>
      <c r="H3688" s="6" t="str">
        <f>VLOOKUP(F3688,'Customer Info'!A:C,3,FALSE)</f>
        <v>Zypern</v>
      </c>
      <c r="I3688" s="6" t="str">
        <f>VLOOKUP(F3688,'Customer Info'!A:E,4,FALSE)</f>
        <v>Consumer</v>
      </c>
      <c r="J3688" s="2">
        <v>2787</v>
      </c>
      <c r="K3688" s="2">
        <v>2681</v>
      </c>
      <c r="L3688" s="2">
        <v>2</v>
      </c>
      <c r="M3688" s="7">
        <f t="shared" si="228"/>
        <v>5362</v>
      </c>
      <c r="N3688" s="7">
        <f t="shared" si="229"/>
        <v>5574</v>
      </c>
      <c r="O3688" s="2">
        <v>96</v>
      </c>
      <c r="P3688" s="8">
        <f t="shared" si="230"/>
        <v>5670</v>
      </c>
      <c r="Q3688" s="8">
        <f t="shared" si="231"/>
        <v>212</v>
      </c>
      <c r="R3688" s="2" t="s">
        <v>26</v>
      </c>
      <c r="S3688" s="24" cm="1">
        <f t="array" ref="S3688">_xlfn.IFS(P3688&lt;5000, P3688*2%,  P3688&lt;25000, P3688*5%, P3688&lt;50000, P3688*7%, P3688&lt;10000, P3688*9%, P3688&lt;250000, P3688*12%, P3688&gt;=250000, P3688*15%)</f>
        <v>283.5</v>
      </c>
    </row>
    <row r="3689" spans="1:19" x14ac:dyDescent="0.3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>VLOOKUP(F3689,'Customer Info'!A:B,2,FALSE)</f>
        <v>Benjamin</v>
      </c>
      <c r="H3689" s="6" t="str">
        <f>VLOOKUP(F3689,'Customer Info'!A:C,3,FALSE)</f>
        <v>Patterson</v>
      </c>
      <c r="I3689" s="6" t="str">
        <f>VLOOKUP(F3689,'Customer Info'!A:E,4,FALSE)</f>
        <v>Corporate</v>
      </c>
      <c r="J3689" s="2">
        <v>60</v>
      </c>
      <c r="K3689" s="2">
        <v>55</v>
      </c>
      <c r="L3689" s="2">
        <v>6</v>
      </c>
      <c r="M3689" s="7">
        <f t="shared" si="228"/>
        <v>330</v>
      </c>
      <c r="N3689" s="7">
        <f t="shared" si="229"/>
        <v>360</v>
      </c>
      <c r="O3689" s="2">
        <v>10</v>
      </c>
      <c r="P3689" s="8">
        <f t="shared" si="230"/>
        <v>370</v>
      </c>
      <c r="Q3689" s="8">
        <f t="shared" si="231"/>
        <v>30</v>
      </c>
      <c r="R3689" s="2" t="s">
        <v>28</v>
      </c>
      <c r="S3689" s="24" cm="1">
        <f t="array" ref="S3689">_xlfn.IFS(P3689&lt;5000, P3689*2%,  P3689&lt;25000, P3689*5%, P3689&lt;50000, P3689*7%, P3689&lt;10000, P3689*9%, P3689&lt;250000, P3689*12%, P3689&gt;=250000, P3689*15%)</f>
        <v>7.4</v>
      </c>
    </row>
    <row r="3690" spans="1:19" x14ac:dyDescent="0.3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>VLOOKUP(F3690,'Customer Info'!A:B,2,FALSE)</f>
        <v>Laurel</v>
      </c>
      <c r="H3690" s="6" t="str">
        <f>VLOOKUP(F3690,'Customer Info'!A:C,3,FALSE)</f>
        <v>Beltran</v>
      </c>
      <c r="I3690" s="6" t="str">
        <f>VLOOKUP(F3690,'Customer Info'!A:E,4,FALSE)</f>
        <v>Consumer</v>
      </c>
      <c r="J3690" s="2">
        <v>1925</v>
      </c>
      <c r="K3690" s="2">
        <v>1834</v>
      </c>
      <c r="L3690" s="2">
        <v>3</v>
      </c>
      <c r="M3690" s="7">
        <f t="shared" si="228"/>
        <v>5502</v>
      </c>
      <c r="N3690" s="7">
        <f t="shared" si="229"/>
        <v>5775</v>
      </c>
      <c r="O3690" s="2">
        <v>83</v>
      </c>
      <c r="P3690" s="8">
        <f t="shared" si="230"/>
        <v>5858</v>
      </c>
      <c r="Q3690" s="8">
        <f t="shared" si="231"/>
        <v>273</v>
      </c>
      <c r="R3690" s="2" t="s">
        <v>26</v>
      </c>
      <c r="S3690" s="24" cm="1">
        <f t="array" ref="S3690">_xlfn.IFS(P3690&lt;5000, P3690*2%,  P3690&lt;25000, P3690*5%, P3690&lt;50000, P3690*7%, P3690&lt;10000, P3690*9%, P3690&lt;250000, P3690*12%, P3690&gt;=250000, P3690*15%)</f>
        <v>292.90000000000003</v>
      </c>
    </row>
    <row r="3691" spans="1:19" x14ac:dyDescent="0.3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>VLOOKUP(F3691,'Customer Info'!A:B,2,FALSE)</f>
        <v>Rachel</v>
      </c>
      <c r="H3691" s="6" t="str">
        <f>VLOOKUP(F3691,'Customer Info'!A:C,3,FALSE)</f>
        <v>Payne</v>
      </c>
      <c r="I3691" s="6" t="str">
        <f>VLOOKUP(F3691,'Customer Info'!A:E,4,FALSE)</f>
        <v>Consumer</v>
      </c>
      <c r="J3691" s="2">
        <v>2017</v>
      </c>
      <c r="K3691" s="2">
        <v>1834</v>
      </c>
      <c r="L3691" s="2">
        <v>2</v>
      </c>
      <c r="M3691" s="7">
        <f t="shared" si="228"/>
        <v>3668</v>
      </c>
      <c r="N3691" s="7">
        <f t="shared" si="229"/>
        <v>4034</v>
      </c>
      <c r="O3691" s="2">
        <v>47</v>
      </c>
      <c r="P3691" s="8">
        <f t="shared" si="230"/>
        <v>4081</v>
      </c>
      <c r="Q3691" s="8">
        <f t="shared" si="231"/>
        <v>366</v>
      </c>
      <c r="R3691" s="2" t="s">
        <v>28</v>
      </c>
      <c r="S3691" s="24" cm="1">
        <f t="array" ref="S3691">_xlfn.IFS(P3691&lt;5000, P3691*2%,  P3691&lt;25000, P3691*5%, P3691&lt;50000, P3691*7%, P3691&lt;10000, P3691*9%, P3691&lt;250000, P3691*12%, P3691&gt;=250000, P3691*15%)</f>
        <v>81.62</v>
      </c>
    </row>
    <row r="3692" spans="1:19" x14ac:dyDescent="0.3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>VLOOKUP(F3692,'Customer Info'!A:B,2,FALSE)</f>
        <v>Jeremy</v>
      </c>
      <c r="H3692" s="6" t="str">
        <f>VLOOKUP(F3692,'Customer Info'!A:C,3,FALSE)</f>
        <v>Ellison</v>
      </c>
      <c r="I3692" s="6" t="str">
        <f>VLOOKUP(F3692,'Customer Info'!A:E,4,FALSE)</f>
        <v>Corporate</v>
      </c>
      <c r="J3692" s="2">
        <v>8773</v>
      </c>
      <c r="K3692" s="2">
        <v>8115</v>
      </c>
      <c r="L3692" s="2">
        <v>4</v>
      </c>
      <c r="M3692" s="7">
        <f t="shared" si="228"/>
        <v>32460</v>
      </c>
      <c r="N3692" s="7">
        <f t="shared" si="229"/>
        <v>35092</v>
      </c>
      <c r="O3692" s="2">
        <v>100</v>
      </c>
      <c r="P3692" s="8">
        <f t="shared" si="230"/>
        <v>35192</v>
      </c>
      <c r="Q3692" s="8">
        <f t="shared" si="231"/>
        <v>2632</v>
      </c>
      <c r="R3692" s="2" t="s">
        <v>50</v>
      </c>
      <c r="S3692" s="24" cm="1">
        <f t="array" ref="S3692">_xlfn.IFS(P3692&lt;5000, P3692*2%,  P3692&lt;25000, P3692*5%, P3692&lt;50000, P3692*7%, P3692&lt;10000, P3692*9%, P3692&lt;250000, P3692*12%, P3692&gt;=250000, P3692*15%)</f>
        <v>2463.44</v>
      </c>
    </row>
    <row r="3693" spans="1:19" x14ac:dyDescent="0.3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>VLOOKUP(F3693,'Customer Info'!A:B,2,FALSE)</f>
        <v>Evan</v>
      </c>
      <c r="H3693" s="6" t="str">
        <f>VLOOKUP(F3693,'Customer Info'!A:C,3,FALSE)</f>
        <v>Henry</v>
      </c>
      <c r="I3693" s="6" t="str">
        <f>VLOOKUP(F3693,'Customer Info'!A:E,4,FALSE)</f>
        <v>Home Office</v>
      </c>
      <c r="J3693" s="2">
        <v>8026</v>
      </c>
      <c r="K3693" s="2">
        <v>7572</v>
      </c>
      <c r="L3693" s="2">
        <v>2</v>
      </c>
      <c r="M3693" s="7">
        <f t="shared" si="228"/>
        <v>15144</v>
      </c>
      <c r="N3693" s="7">
        <f t="shared" si="229"/>
        <v>16052</v>
      </c>
      <c r="O3693" s="2">
        <v>65</v>
      </c>
      <c r="P3693" s="8">
        <f t="shared" si="230"/>
        <v>16117</v>
      </c>
      <c r="Q3693" s="8">
        <f t="shared" si="231"/>
        <v>908</v>
      </c>
      <c r="R3693" s="2" t="s">
        <v>50</v>
      </c>
      <c r="S3693" s="24" cm="1">
        <f t="array" ref="S3693">_xlfn.IFS(P3693&lt;5000, P3693*2%,  P3693&lt;25000, P3693*5%, P3693&lt;50000, P3693*7%, P3693&lt;10000, P3693*9%, P3693&lt;250000, P3693*12%, P3693&gt;=250000, P3693*15%)</f>
        <v>805.85</v>
      </c>
    </row>
    <row r="3694" spans="1:19" x14ac:dyDescent="0.3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>VLOOKUP(F3694,'Customer Info'!A:B,2,FALSE)</f>
        <v>Neil</v>
      </c>
      <c r="H3694" s="6" t="str">
        <f>VLOOKUP(F3694,'Customer Info'!A:C,3,FALSE)</f>
        <v>Knudson</v>
      </c>
      <c r="I3694" s="6" t="str">
        <f>VLOOKUP(F3694,'Customer Info'!A:E,4,FALSE)</f>
        <v>Home Office</v>
      </c>
      <c r="J3694" s="2">
        <v>3256</v>
      </c>
      <c r="K3694" s="2">
        <v>2959</v>
      </c>
      <c r="L3694" s="2">
        <v>4</v>
      </c>
      <c r="M3694" s="7">
        <f t="shared" si="228"/>
        <v>11836</v>
      </c>
      <c r="N3694" s="7">
        <f t="shared" si="229"/>
        <v>13024</v>
      </c>
      <c r="O3694" s="2">
        <v>70</v>
      </c>
      <c r="P3694" s="8">
        <f t="shared" si="230"/>
        <v>13094</v>
      </c>
      <c r="Q3694" s="8">
        <f t="shared" si="231"/>
        <v>1188</v>
      </c>
      <c r="R3694" s="2" t="s">
        <v>28</v>
      </c>
      <c r="S3694" s="24" cm="1">
        <f t="array" ref="S3694">_xlfn.IFS(P3694&lt;5000, P3694*2%,  P3694&lt;25000, P3694*5%, P3694&lt;50000, P3694*7%, P3694&lt;10000, P3694*9%, P3694&lt;250000, P3694*12%, P3694&gt;=250000, P3694*15%)</f>
        <v>654.70000000000005</v>
      </c>
    </row>
    <row r="3695" spans="1:19" x14ac:dyDescent="0.3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>VLOOKUP(F3695,'Customer Info'!A:B,2,FALSE)</f>
        <v>Robert</v>
      </c>
      <c r="H3695" s="6" t="str">
        <f>VLOOKUP(F3695,'Customer Info'!A:C,3,FALSE)</f>
        <v>Waldorf</v>
      </c>
      <c r="I3695" s="6" t="str">
        <f>VLOOKUP(F3695,'Customer Info'!A:E,4,FALSE)</f>
        <v>Consumer</v>
      </c>
      <c r="J3695" s="2">
        <v>139</v>
      </c>
      <c r="K3695" s="2">
        <v>133</v>
      </c>
      <c r="L3695" s="2">
        <v>6</v>
      </c>
      <c r="M3695" s="7">
        <f t="shared" si="228"/>
        <v>798</v>
      </c>
      <c r="N3695" s="7">
        <f t="shared" si="229"/>
        <v>834</v>
      </c>
      <c r="O3695" s="2">
        <v>30</v>
      </c>
      <c r="P3695" s="8">
        <f t="shared" si="230"/>
        <v>864</v>
      </c>
      <c r="Q3695" s="8">
        <f t="shared" si="231"/>
        <v>36</v>
      </c>
      <c r="R3695" s="2" t="s">
        <v>28</v>
      </c>
      <c r="S3695" s="24" cm="1">
        <f t="array" ref="S3695">_xlfn.IFS(P3695&lt;5000, P3695*2%,  P3695&lt;25000, P3695*5%, P3695&lt;50000, P3695*7%, P3695&lt;10000, P3695*9%, P3695&lt;250000, P3695*12%, P3695&gt;=250000, P3695*15%)</f>
        <v>17.28</v>
      </c>
    </row>
    <row r="3696" spans="1:19" x14ac:dyDescent="0.3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>VLOOKUP(F3696,'Customer Info'!A:B,2,FALSE)</f>
        <v>Catherine</v>
      </c>
      <c r="H3696" s="6" t="str">
        <f>VLOOKUP(F3696,'Customer Info'!A:C,3,FALSE)</f>
        <v>Glotzbach</v>
      </c>
      <c r="I3696" s="6" t="str">
        <f>VLOOKUP(F3696,'Customer Info'!A:E,4,FALSE)</f>
        <v>Consumer</v>
      </c>
      <c r="J3696" s="2">
        <v>210</v>
      </c>
      <c r="K3696" s="2">
        <v>191</v>
      </c>
      <c r="L3696" s="2">
        <v>2</v>
      </c>
      <c r="M3696" s="7">
        <f t="shared" si="228"/>
        <v>382</v>
      </c>
      <c r="N3696" s="7">
        <f t="shared" si="229"/>
        <v>420</v>
      </c>
      <c r="O3696" s="2">
        <v>79</v>
      </c>
      <c r="P3696" s="8">
        <f t="shared" si="230"/>
        <v>499</v>
      </c>
      <c r="Q3696" s="8">
        <f t="shared" si="231"/>
        <v>38</v>
      </c>
      <c r="R3696" s="2" t="s">
        <v>50</v>
      </c>
      <c r="S3696" s="24" cm="1">
        <f t="array" ref="S3696">_xlfn.IFS(P3696&lt;5000, P3696*2%,  P3696&lt;25000, P3696*5%, P3696&lt;50000, P3696*7%, P3696&lt;10000, P3696*9%, P3696&lt;250000, P3696*12%, P3696&gt;=250000, P3696*15%)</f>
        <v>9.98</v>
      </c>
    </row>
    <row r="3697" spans="1:19" x14ac:dyDescent="0.3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>VLOOKUP(F3697,'Customer Info'!A:B,2,FALSE)</f>
        <v>Adam</v>
      </c>
      <c r="H3697" s="6" t="str">
        <f>VLOOKUP(F3697,'Customer Info'!A:C,3,FALSE)</f>
        <v>Bellavance</v>
      </c>
      <c r="I3697" s="6" t="str">
        <f>VLOOKUP(F3697,'Customer Info'!A:E,4,FALSE)</f>
        <v>Consumer</v>
      </c>
      <c r="J3697" s="2">
        <v>1048</v>
      </c>
      <c r="K3697" s="2">
        <v>979</v>
      </c>
      <c r="L3697" s="2">
        <v>1</v>
      </c>
      <c r="M3697" s="7">
        <f t="shared" si="228"/>
        <v>979</v>
      </c>
      <c r="N3697" s="7">
        <f t="shared" si="229"/>
        <v>1048</v>
      </c>
      <c r="O3697" s="2">
        <v>49</v>
      </c>
      <c r="P3697" s="8">
        <f t="shared" si="230"/>
        <v>1097</v>
      </c>
      <c r="Q3697" s="8">
        <f t="shared" si="231"/>
        <v>69</v>
      </c>
      <c r="R3697" s="2" t="s">
        <v>26</v>
      </c>
      <c r="S3697" s="24" cm="1">
        <f t="array" ref="S3697">_xlfn.IFS(P3697&lt;5000, P3697*2%,  P3697&lt;25000, P3697*5%, P3697&lt;50000, P3697*7%, P3697&lt;10000, P3697*9%, P3697&lt;250000, P3697*12%, P3697&gt;=250000, P3697*15%)</f>
        <v>21.94</v>
      </c>
    </row>
    <row r="3698" spans="1:19" x14ac:dyDescent="0.3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>VLOOKUP(F3698,'Customer Info'!A:B,2,FALSE)</f>
        <v>William</v>
      </c>
      <c r="H3698" s="6" t="str">
        <f>VLOOKUP(F3698,'Customer Info'!A:C,3,FALSE)</f>
        <v>Brown</v>
      </c>
      <c r="I3698" s="6" t="str">
        <f>VLOOKUP(F3698,'Customer Info'!A:E,4,FALSE)</f>
        <v>Consumer</v>
      </c>
      <c r="J3698" s="2">
        <v>56</v>
      </c>
      <c r="K3698" s="2">
        <v>54</v>
      </c>
      <c r="L3698" s="2">
        <v>4</v>
      </c>
      <c r="M3698" s="7">
        <f t="shared" si="228"/>
        <v>216</v>
      </c>
      <c r="N3698" s="7">
        <f t="shared" si="229"/>
        <v>224</v>
      </c>
      <c r="O3698" s="2">
        <v>10</v>
      </c>
      <c r="P3698" s="8">
        <f t="shared" si="230"/>
        <v>234</v>
      </c>
      <c r="Q3698" s="8">
        <f t="shared" si="231"/>
        <v>8</v>
      </c>
      <c r="R3698" s="2" t="s">
        <v>28</v>
      </c>
      <c r="S3698" s="24" cm="1">
        <f t="array" ref="S3698">_xlfn.IFS(P3698&lt;5000, P3698*2%,  P3698&lt;25000, P3698*5%, P3698&lt;50000, P3698*7%, P3698&lt;10000, P3698*9%, P3698&lt;250000, P3698*12%, P3698&gt;=250000, P3698*15%)</f>
        <v>4.68</v>
      </c>
    </row>
    <row r="3699" spans="1:19" x14ac:dyDescent="0.3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>VLOOKUP(F3699,'Customer Info'!A:B,2,FALSE)</f>
        <v>Anemone</v>
      </c>
      <c r="H3699" s="6" t="str">
        <f>VLOOKUP(F3699,'Customer Info'!A:C,3,FALSE)</f>
        <v>Ratner</v>
      </c>
      <c r="I3699" s="6" t="str">
        <f>VLOOKUP(F3699,'Customer Info'!A:E,4,FALSE)</f>
        <v>Consumer</v>
      </c>
      <c r="J3699" s="2">
        <v>2747</v>
      </c>
      <c r="K3699" s="2">
        <v>2545</v>
      </c>
      <c r="L3699" s="2">
        <v>3</v>
      </c>
      <c r="M3699" s="7">
        <f t="shared" si="228"/>
        <v>7635</v>
      </c>
      <c r="N3699" s="7">
        <f t="shared" si="229"/>
        <v>8241</v>
      </c>
      <c r="O3699" s="2">
        <v>81</v>
      </c>
      <c r="P3699" s="8">
        <f t="shared" si="230"/>
        <v>8322</v>
      </c>
      <c r="Q3699" s="8">
        <f t="shared" si="231"/>
        <v>606</v>
      </c>
      <c r="R3699" s="2" t="s">
        <v>26</v>
      </c>
      <c r="S3699" s="24" cm="1">
        <f t="array" ref="S3699">_xlfn.IFS(P3699&lt;5000, P3699*2%,  P3699&lt;25000, P3699*5%, P3699&lt;50000, P3699*7%, P3699&lt;10000, P3699*9%, P3699&lt;250000, P3699*12%, P3699&gt;=250000, P3699*15%)</f>
        <v>416.1</v>
      </c>
    </row>
    <row r="3700" spans="1:19" x14ac:dyDescent="0.3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>VLOOKUP(F3700,'Customer Info'!A:B,2,FALSE)</f>
        <v>Dan</v>
      </c>
      <c r="H3700" s="6" t="str">
        <f>VLOOKUP(F3700,'Customer Info'!A:C,3,FALSE)</f>
        <v>Campbell</v>
      </c>
      <c r="I3700" s="6" t="str">
        <f>VLOOKUP(F3700,'Customer Info'!A:E,4,FALSE)</f>
        <v>Corporate</v>
      </c>
      <c r="J3700" s="2">
        <v>4784</v>
      </c>
      <c r="K3700" s="2">
        <v>4518</v>
      </c>
      <c r="L3700" s="2">
        <v>4</v>
      </c>
      <c r="M3700" s="7">
        <f t="shared" si="228"/>
        <v>18072</v>
      </c>
      <c r="N3700" s="7">
        <f t="shared" si="229"/>
        <v>19136</v>
      </c>
      <c r="O3700" s="2">
        <v>85</v>
      </c>
      <c r="P3700" s="8">
        <f t="shared" si="230"/>
        <v>19221</v>
      </c>
      <c r="Q3700" s="8">
        <f t="shared" si="231"/>
        <v>1064</v>
      </c>
      <c r="R3700" s="2" t="s">
        <v>28</v>
      </c>
      <c r="S3700" s="24" cm="1">
        <f t="array" ref="S3700">_xlfn.IFS(P3700&lt;5000, P3700*2%,  P3700&lt;25000, P3700*5%, P3700&lt;50000, P3700*7%, P3700&lt;10000, P3700*9%, P3700&lt;250000, P3700*12%, P3700&gt;=250000, P3700*15%)</f>
        <v>961.05000000000007</v>
      </c>
    </row>
    <row r="3701" spans="1:19" x14ac:dyDescent="0.3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>VLOOKUP(F3701,'Customer Info'!A:B,2,FALSE)</f>
        <v>Julia</v>
      </c>
      <c r="H3701" s="6" t="str">
        <f>VLOOKUP(F3701,'Customer Info'!A:C,3,FALSE)</f>
        <v>Barnett</v>
      </c>
      <c r="I3701" s="6" t="str">
        <f>VLOOKUP(F3701,'Customer Info'!A:E,4,FALSE)</f>
        <v>Home Office</v>
      </c>
      <c r="J3701" s="2">
        <v>4122</v>
      </c>
      <c r="K3701" s="2">
        <v>3781</v>
      </c>
      <c r="L3701" s="2">
        <v>4</v>
      </c>
      <c r="M3701" s="7">
        <f t="shared" si="228"/>
        <v>15124</v>
      </c>
      <c r="N3701" s="7">
        <f t="shared" si="229"/>
        <v>16488</v>
      </c>
      <c r="O3701" s="2">
        <v>23</v>
      </c>
      <c r="P3701" s="8">
        <f t="shared" si="230"/>
        <v>16511</v>
      </c>
      <c r="Q3701" s="8">
        <f t="shared" si="231"/>
        <v>1364</v>
      </c>
      <c r="R3701" s="2" t="s">
        <v>50</v>
      </c>
      <c r="S3701" s="24" cm="1">
        <f t="array" ref="S3701">_xlfn.IFS(P3701&lt;5000, P3701*2%,  P3701&lt;25000, P3701*5%, P3701&lt;50000, P3701*7%, P3701&lt;10000, P3701*9%, P3701&lt;250000, P3701*12%, P3701&gt;=250000, P3701*15%)</f>
        <v>825.55000000000007</v>
      </c>
    </row>
    <row r="3702" spans="1:19" x14ac:dyDescent="0.3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>VLOOKUP(F3702,'Customer Info'!A:B,2,FALSE)</f>
        <v>Joy</v>
      </c>
      <c r="H3702" s="6" t="str">
        <f>VLOOKUP(F3702,'Customer Info'!A:C,3,FALSE)</f>
        <v>Bell</v>
      </c>
      <c r="I3702" s="6" t="str">
        <f>VLOOKUP(F3702,'Customer Info'!A:E,4,FALSE)</f>
        <v>Corporate</v>
      </c>
      <c r="J3702" s="2">
        <v>101</v>
      </c>
      <c r="K3702" s="2">
        <v>98</v>
      </c>
      <c r="L3702" s="2">
        <v>2</v>
      </c>
      <c r="M3702" s="7">
        <f t="shared" si="228"/>
        <v>196</v>
      </c>
      <c r="N3702" s="7">
        <f t="shared" si="229"/>
        <v>202</v>
      </c>
      <c r="O3702" s="2">
        <v>10</v>
      </c>
      <c r="P3702" s="8">
        <f t="shared" si="230"/>
        <v>212</v>
      </c>
      <c r="Q3702" s="8">
        <f t="shared" si="231"/>
        <v>6</v>
      </c>
      <c r="R3702" s="2" t="s">
        <v>50</v>
      </c>
      <c r="S3702" s="24" cm="1">
        <f t="array" ref="S3702">_xlfn.IFS(P3702&lt;5000, P3702*2%,  P3702&lt;25000, P3702*5%, P3702&lt;50000, P3702*7%, P3702&lt;10000, P3702*9%, P3702&lt;250000, P3702*12%, P3702&gt;=250000, P3702*15%)</f>
        <v>4.24</v>
      </c>
    </row>
    <row r="3703" spans="1:19" x14ac:dyDescent="0.3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>VLOOKUP(F3703,'Customer Info'!A:B,2,FALSE)</f>
        <v>Justin</v>
      </c>
      <c r="H3703" s="6" t="str">
        <f>VLOOKUP(F3703,'Customer Info'!A:C,3,FALSE)</f>
        <v>Hirsh</v>
      </c>
      <c r="I3703" s="6" t="str">
        <f>VLOOKUP(F3703,'Customer Info'!A:E,4,FALSE)</f>
        <v>Home Office</v>
      </c>
      <c r="J3703" s="2">
        <v>1734</v>
      </c>
      <c r="K3703" s="2">
        <v>1702</v>
      </c>
      <c r="L3703" s="2">
        <v>3</v>
      </c>
      <c r="M3703" s="7">
        <f t="shared" si="228"/>
        <v>5106</v>
      </c>
      <c r="N3703" s="7">
        <f t="shared" si="229"/>
        <v>5202</v>
      </c>
      <c r="O3703" s="2">
        <v>39</v>
      </c>
      <c r="P3703" s="8">
        <f t="shared" si="230"/>
        <v>5241</v>
      </c>
      <c r="Q3703" s="8">
        <f t="shared" si="231"/>
        <v>96</v>
      </c>
      <c r="R3703" s="2" t="s">
        <v>28</v>
      </c>
      <c r="S3703" s="24" cm="1">
        <f t="array" ref="S3703">_xlfn.IFS(P3703&lt;5000, P3703*2%,  P3703&lt;25000, P3703*5%, P3703&lt;50000, P3703*7%, P3703&lt;10000, P3703*9%, P3703&lt;250000, P3703*12%, P3703&gt;=250000, P3703*15%)</f>
        <v>262.05</v>
      </c>
    </row>
    <row r="3704" spans="1:19" x14ac:dyDescent="0.3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>VLOOKUP(F3704,'Customer Info'!A:B,2,FALSE)</f>
        <v>Sung</v>
      </c>
      <c r="H3704" s="6" t="str">
        <f>VLOOKUP(F3704,'Customer Info'!A:C,3,FALSE)</f>
        <v>Shariari</v>
      </c>
      <c r="I3704" s="6" t="str">
        <f>VLOOKUP(F3704,'Customer Info'!A:E,4,FALSE)</f>
        <v>Consumer</v>
      </c>
      <c r="J3704" s="2">
        <v>139</v>
      </c>
      <c r="K3704" s="2">
        <v>133</v>
      </c>
      <c r="L3704" s="2">
        <v>3</v>
      </c>
      <c r="M3704" s="7">
        <f t="shared" si="228"/>
        <v>399</v>
      </c>
      <c r="N3704" s="7">
        <f t="shared" si="229"/>
        <v>417</v>
      </c>
      <c r="O3704" s="2">
        <v>30</v>
      </c>
      <c r="P3704" s="8">
        <f t="shared" si="230"/>
        <v>447</v>
      </c>
      <c r="Q3704" s="8">
        <f t="shared" si="231"/>
        <v>18</v>
      </c>
      <c r="R3704" s="2" t="s">
        <v>28</v>
      </c>
      <c r="S3704" s="24" cm="1">
        <f t="array" ref="S3704">_xlfn.IFS(P3704&lt;5000, P3704*2%,  P3704&lt;25000, P3704*5%, P3704&lt;50000, P3704*7%, P3704&lt;10000, P3704*9%, P3704&lt;250000, P3704*12%, P3704&gt;=250000, P3704*15%)</f>
        <v>8.94</v>
      </c>
    </row>
    <row r="3705" spans="1:19" x14ac:dyDescent="0.3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>VLOOKUP(F3705,'Customer Info'!A:B,2,FALSE)</f>
        <v>Nicole</v>
      </c>
      <c r="H3705" s="6" t="str">
        <f>VLOOKUP(F3705,'Customer Info'!A:C,3,FALSE)</f>
        <v>Fjeld</v>
      </c>
      <c r="I3705" s="6" t="str">
        <f>VLOOKUP(F3705,'Customer Info'!A:E,4,FALSE)</f>
        <v>Consumer</v>
      </c>
      <c r="J3705" s="2">
        <v>139</v>
      </c>
      <c r="K3705" s="2">
        <v>133</v>
      </c>
      <c r="L3705" s="2">
        <v>3</v>
      </c>
      <c r="M3705" s="7">
        <f t="shared" si="228"/>
        <v>399</v>
      </c>
      <c r="N3705" s="7">
        <f t="shared" si="229"/>
        <v>417</v>
      </c>
      <c r="O3705" s="2">
        <v>30</v>
      </c>
      <c r="P3705" s="8">
        <f t="shared" si="230"/>
        <v>447</v>
      </c>
      <c r="Q3705" s="8">
        <f t="shared" si="231"/>
        <v>18</v>
      </c>
      <c r="R3705" s="2" t="s">
        <v>28</v>
      </c>
      <c r="S3705" s="24" cm="1">
        <f t="array" ref="S3705">_xlfn.IFS(P3705&lt;5000, P3705*2%,  P3705&lt;25000, P3705*5%, P3705&lt;50000, P3705*7%, P3705&lt;10000, P3705*9%, P3705&lt;250000, P3705*12%, P3705&gt;=250000, P3705*15%)</f>
        <v>8.94</v>
      </c>
    </row>
    <row r="3706" spans="1:19" x14ac:dyDescent="0.3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>VLOOKUP(F3706,'Customer Info'!A:B,2,FALSE)</f>
        <v>Nancy</v>
      </c>
      <c r="H3706" s="6" t="str">
        <f>VLOOKUP(F3706,'Customer Info'!A:C,3,FALSE)</f>
        <v>Lomonaco</v>
      </c>
      <c r="I3706" s="6" t="str">
        <f>VLOOKUP(F3706,'Customer Info'!A:E,4,FALSE)</f>
        <v>Consumer</v>
      </c>
      <c r="J3706" s="2">
        <v>3288</v>
      </c>
      <c r="K3706" s="2">
        <v>3041</v>
      </c>
      <c r="L3706" s="2">
        <v>4</v>
      </c>
      <c r="M3706" s="7">
        <f t="shared" si="228"/>
        <v>12164</v>
      </c>
      <c r="N3706" s="7">
        <f t="shared" si="229"/>
        <v>13152</v>
      </c>
      <c r="O3706" s="2">
        <v>51</v>
      </c>
      <c r="P3706" s="8">
        <f t="shared" si="230"/>
        <v>13203</v>
      </c>
      <c r="Q3706" s="8">
        <f t="shared" si="231"/>
        <v>988</v>
      </c>
      <c r="R3706" s="2" t="s">
        <v>50</v>
      </c>
      <c r="S3706" s="24" cm="1">
        <f t="array" ref="S3706">_xlfn.IFS(P3706&lt;5000, P3706*2%,  P3706&lt;25000, P3706*5%, P3706&lt;50000, P3706*7%, P3706&lt;10000, P3706*9%, P3706&lt;250000, P3706*12%, P3706&gt;=250000, P3706*15%)</f>
        <v>660.15000000000009</v>
      </c>
    </row>
    <row r="3707" spans="1:19" x14ac:dyDescent="0.3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>VLOOKUP(F3707,'Customer Info'!A:B,2,FALSE)</f>
        <v>Victoria</v>
      </c>
      <c r="H3707" s="6" t="str">
        <f>VLOOKUP(F3707,'Customer Info'!A:C,3,FALSE)</f>
        <v>Brennan</v>
      </c>
      <c r="I3707" s="6" t="str">
        <f>VLOOKUP(F3707,'Customer Info'!A:E,4,FALSE)</f>
        <v>Home Office</v>
      </c>
      <c r="J3707" s="2">
        <v>1654</v>
      </c>
      <c r="K3707" s="2">
        <v>1577</v>
      </c>
      <c r="L3707" s="2">
        <v>1</v>
      </c>
      <c r="M3707" s="7">
        <f t="shared" si="228"/>
        <v>1577</v>
      </c>
      <c r="N3707" s="7">
        <f t="shared" si="229"/>
        <v>1654</v>
      </c>
      <c r="O3707" s="2">
        <v>21</v>
      </c>
      <c r="P3707" s="8">
        <f t="shared" si="230"/>
        <v>1675</v>
      </c>
      <c r="Q3707" s="8">
        <f t="shared" si="231"/>
        <v>77</v>
      </c>
      <c r="R3707" s="2" t="s">
        <v>50</v>
      </c>
      <c r="S3707" s="24" cm="1">
        <f t="array" ref="S3707">_xlfn.IFS(P3707&lt;5000, P3707*2%,  P3707&lt;25000, P3707*5%, P3707&lt;50000, P3707*7%, P3707&lt;10000, P3707*9%, P3707&lt;250000, P3707*12%, P3707&gt;=250000, P3707*15%)</f>
        <v>33.5</v>
      </c>
    </row>
    <row r="3708" spans="1:19" x14ac:dyDescent="0.3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>VLOOKUP(F3708,'Customer Info'!A:B,2,FALSE)</f>
        <v>Ted</v>
      </c>
      <c r="H3708" s="6" t="str">
        <f>VLOOKUP(F3708,'Customer Info'!A:C,3,FALSE)</f>
        <v>Trevino</v>
      </c>
      <c r="I3708" s="6" t="str">
        <f>VLOOKUP(F3708,'Customer Info'!A:E,4,FALSE)</f>
        <v>Consumer</v>
      </c>
      <c r="J3708" s="2">
        <v>2790</v>
      </c>
      <c r="K3708" s="2">
        <v>2557</v>
      </c>
      <c r="L3708" s="2">
        <v>3</v>
      </c>
      <c r="M3708" s="7">
        <f t="shared" si="228"/>
        <v>7671</v>
      </c>
      <c r="N3708" s="7">
        <f t="shared" si="229"/>
        <v>8370</v>
      </c>
      <c r="O3708" s="2">
        <v>94</v>
      </c>
      <c r="P3708" s="8">
        <f t="shared" si="230"/>
        <v>8464</v>
      </c>
      <c r="Q3708" s="8">
        <f t="shared" si="231"/>
        <v>699</v>
      </c>
      <c r="R3708" s="2" t="s">
        <v>28</v>
      </c>
      <c r="S3708" s="24" cm="1">
        <f t="array" ref="S3708">_xlfn.IFS(P3708&lt;5000, P3708*2%,  P3708&lt;25000, P3708*5%, P3708&lt;50000, P3708*7%, P3708&lt;10000, P3708*9%, P3708&lt;250000, P3708*12%, P3708&gt;=250000, P3708*15%)</f>
        <v>423.20000000000005</v>
      </c>
    </row>
    <row r="3709" spans="1:19" x14ac:dyDescent="0.3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>VLOOKUP(F3709,'Customer Info'!A:B,2,FALSE)</f>
        <v>Stuart</v>
      </c>
      <c r="H3709" s="6" t="str">
        <f>VLOOKUP(F3709,'Customer Info'!A:C,3,FALSE)</f>
        <v>Calhoun</v>
      </c>
      <c r="I3709" s="6" t="str">
        <f>VLOOKUP(F3709,'Customer Info'!A:E,4,FALSE)</f>
        <v>Corporate</v>
      </c>
      <c r="J3709" s="2">
        <v>2453</v>
      </c>
      <c r="K3709" s="2">
        <v>2336</v>
      </c>
      <c r="L3709" s="2">
        <v>3</v>
      </c>
      <c r="M3709" s="7">
        <f t="shared" si="228"/>
        <v>7008</v>
      </c>
      <c r="N3709" s="7">
        <f t="shared" si="229"/>
        <v>7359</v>
      </c>
      <c r="O3709" s="2">
        <v>47</v>
      </c>
      <c r="P3709" s="8">
        <f t="shared" si="230"/>
        <v>7406</v>
      </c>
      <c r="Q3709" s="8">
        <f t="shared" si="231"/>
        <v>351</v>
      </c>
      <c r="R3709" s="2" t="s">
        <v>28</v>
      </c>
      <c r="S3709" s="24" cm="1">
        <f t="array" ref="S3709">_xlfn.IFS(P3709&lt;5000, P3709*2%,  P3709&lt;25000, P3709*5%, P3709&lt;50000, P3709*7%, P3709&lt;10000, P3709*9%, P3709&lt;250000, P3709*12%, P3709&gt;=250000, P3709*15%)</f>
        <v>370.3</v>
      </c>
    </row>
    <row r="3710" spans="1:19" x14ac:dyDescent="0.3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>VLOOKUP(F3710,'Customer Info'!A:B,2,FALSE)</f>
        <v>Quincy</v>
      </c>
      <c r="H3710" s="6" t="str">
        <f>VLOOKUP(F3710,'Customer Info'!A:C,3,FALSE)</f>
        <v>Jones</v>
      </c>
      <c r="I3710" s="6" t="str">
        <f>VLOOKUP(F3710,'Customer Info'!A:E,4,FALSE)</f>
        <v>Consumer</v>
      </c>
      <c r="J3710" s="2">
        <v>695</v>
      </c>
      <c r="K3710" s="2">
        <v>661</v>
      </c>
      <c r="L3710" s="2">
        <v>6</v>
      </c>
      <c r="M3710" s="7">
        <f t="shared" si="228"/>
        <v>3966</v>
      </c>
      <c r="N3710" s="7">
        <f t="shared" si="229"/>
        <v>4170</v>
      </c>
      <c r="O3710" s="2">
        <v>50</v>
      </c>
      <c r="P3710" s="8">
        <f t="shared" si="230"/>
        <v>4220</v>
      </c>
      <c r="Q3710" s="8">
        <f t="shared" si="231"/>
        <v>204</v>
      </c>
      <c r="R3710" s="2" t="s">
        <v>28</v>
      </c>
      <c r="S3710" s="24" cm="1">
        <f t="array" ref="S3710">_xlfn.IFS(P3710&lt;5000, P3710*2%,  P3710&lt;25000, P3710*5%, P3710&lt;50000, P3710*7%, P3710&lt;10000, P3710*9%, P3710&lt;250000, P3710*12%, P3710&gt;=250000, P3710*15%)</f>
        <v>84.4</v>
      </c>
    </row>
    <row r="3711" spans="1:19" x14ac:dyDescent="0.3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>VLOOKUP(F3711,'Customer Info'!A:B,2,FALSE)</f>
        <v>Rob</v>
      </c>
      <c r="H3711" s="6" t="str">
        <f>VLOOKUP(F3711,'Customer Info'!A:C,3,FALSE)</f>
        <v>Haberlin</v>
      </c>
      <c r="I3711" s="6" t="str">
        <f>VLOOKUP(F3711,'Customer Info'!A:E,4,FALSE)</f>
        <v>Consumer</v>
      </c>
      <c r="J3711" s="2">
        <v>3053</v>
      </c>
      <c r="K3711" s="2">
        <v>2937</v>
      </c>
      <c r="L3711" s="2">
        <v>2</v>
      </c>
      <c r="M3711" s="7">
        <f t="shared" si="228"/>
        <v>5874</v>
      </c>
      <c r="N3711" s="7">
        <f t="shared" si="229"/>
        <v>6106</v>
      </c>
      <c r="O3711" s="2">
        <v>29</v>
      </c>
      <c r="P3711" s="8">
        <f t="shared" si="230"/>
        <v>6135</v>
      </c>
      <c r="Q3711" s="8">
        <f t="shared" si="231"/>
        <v>232</v>
      </c>
      <c r="R3711" s="2" t="s">
        <v>28</v>
      </c>
      <c r="S3711" s="24" cm="1">
        <f t="array" ref="S3711">_xlfn.IFS(P3711&lt;5000, P3711*2%,  P3711&lt;25000, P3711*5%, P3711&lt;50000, P3711*7%, P3711&lt;10000, P3711*9%, P3711&lt;250000, P3711*12%, P3711&gt;=250000, P3711*15%)</f>
        <v>306.75</v>
      </c>
    </row>
    <row r="3712" spans="1:19" x14ac:dyDescent="0.3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>VLOOKUP(F3712,'Customer Info'!A:B,2,FALSE)</f>
        <v>Jill</v>
      </c>
      <c r="H3712" s="6" t="str">
        <f>VLOOKUP(F3712,'Customer Info'!A:C,3,FALSE)</f>
        <v>Stevenson</v>
      </c>
      <c r="I3712" s="6" t="str">
        <f>VLOOKUP(F3712,'Customer Info'!A:E,4,FALSE)</f>
        <v>Consumer</v>
      </c>
      <c r="J3712" s="2">
        <v>191</v>
      </c>
      <c r="K3712" s="2">
        <v>170</v>
      </c>
      <c r="L3712" s="2">
        <v>2</v>
      </c>
      <c r="M3712" s="7">
        <f t="shared" si="228"/>
        <v>340</v>
      </c>
      <c r="N3712" s="7">
        <f t="shared" si="229"/>
        <v>382</v>
      </c>
      <c r="O3712" s="2">
        <v>30</v>
      </c>
      <c r="P3712" s="8">
        <f t="shared" si="230"/>
        <v>412</v>
      </c>
      <c r="Q3712" s="8">
        <f t="shared" si="231"/>
        <v>42</v>
      </c>
      <c r="R3712" s="2" t="s">
        <v>50</v>
      </c>
      <c r="S3712" s="24" cm="1">
        <f t="array" ref="S3712">_xlfn.IFS(P3712&lt;5000, P3712*2%,  P3712&lt;25000, P3712*5%, P3712&lt;50000, P3712*7%, P3712&lt;10000, P3712*9%, P3712&lt;250000, P3712*12%, P3712&gt;=250000, P3712*15%)</f>
        <v>8.24</v>
      </c>
    </row>
    <row r="3713" spans="1:19" x14ac:dyDescent="0.3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>VLOOKUP(F3713,'Customer Info'!A:B,2,FALSE)</f>
        <v>Olvera</v>
      </c>
      <c r="H3713" s="6" t="str">
        <f>VLOOKUP(F3713,'Customer Info'!A:C,3,FALSE)</f>
        <v>Toch</v>
      </c>
      <c r="I3713" s="6" t="str">
        <f>VLOOKUP(F3713,'Customer Info'!A:E,4,FALSE)</f>
        <v>Consumer</v>
      </c>
      <c r="J3713" s="2">
        <v>2205</v>
      </c>
      <c r="K3713" s="2">
        <v>2061</v>
      </c>
      <c r="L3713" s="2">
        <v>6</v>
      </c>
      <c r="M3713" s="7">
        <f t="shared" si="228"/>
        <v>12366</v>
      </c>
      <c r="N3713" s="7">
        <f t="shared" si="229"/>
        <v>13230</v>
      </c>
      <c r="O3713" s="2">
        <v>33</v>
      </c>
      <c r="P3713" s="8">
        <f t="shared" si="230"/>
        <v>13263</v>
      </c>
      <c r="Q3713" s="8">
        <f t="shared" si="231"/>
        <v>864</v>
      </c>
      <c r="R3713" s="2" t="s">
        <v>50</v>
      </c>
      <c r="S3713" s="24" cm="1">
        <f t="array" ref="S3713">_xlfn.IFS(P3713&lt;5000, P3713*2%,  P3713&lt;25000, P3713*5%, P3713&lt;50000, P3713*7%, P3713&lt;10000, P3713*9%, P3713&lt;250000, P3713*12%, P3713&gt;=250000, P3713*15%)</f>
        <v>663.15000000000009</v>
      </c>
    </row>
    <row r="3714" spans="1:19" x14ac:dyDescent="0.3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>VLOOKUP(F3714,'Customer Info'!A:B,2,FALSE)</f>
        <v>Alice</v>
      </c>
      <c r="H3714" s="6" t="str">
        <f>VLOOKUP(F3714,'Customer Info'!A:C,3,FALSE)</f>
        <v>McCarthy</v>
      </c>
      <c r="I3714" s="6" t="str">
        <f>VLOOKUP(F3714,'Customer Info'!A:E,4,FALSE)</f>
        <v>Consumer</v>
      </c>
      <c r="J3714" s="2">
        <v>1770</v>
      </c>
      <c r="K3714" s="2">
        <v>1592</v>
      </c>
      <c r="L3714" s="2">
        <v>6</v>
      </c>
      <c r="M3714" s="7">
        <f t="shared" si="228"/>
        <v>9552</v>
      </c>
      <c r="N3714" s="7">
        <f t="shared" si="229"/>
        <v>10620</v>
      </c>
      <c r="O3714" s="2">
        <v>68</v>
      </c>
      <c r="P3714" s="8">
        <f t="shared" si="230"/>
        <v>10688</v>
      </c>
      <c r="Q3714" s="8">
        <f t="shared" si="231"/>
        <v>1068</v>
      </c>
      <c r="R3714" s="2" t="s">
        <v>28</v>
      </c>
      <c r="S3714" s="24" cm="1">
        <f t="array" ref="S3714">_xlfn.IFS(P3714&lt;5000, P3714*2%,  P3714&lt;25000, P3714*5%, P3714&lt;50000, P3714*7%, P3714&lt;10000, P3714*9%, P3714&lt;250000, P3714*12%, P3714&gt;=250000, P3714*15%)</f>
        <v>534.4</v>
      </c>
    </row>
    <row r="3715" spans="1:19" x14ac:dyDescent="0.3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>VLOOKUP(F3715,'Customer Info'!A:B,2,FALSE)</f>
        <v>Patrick</v>
      </c>
      <c r="H3715" s="6" t="str">
        <f>VLOOKUP(F3715,'Customer Info'!A:C,3,FALSE)</f>
        <v>Bzostek</v>
      </c>
      <c r="I3715" s="6" t="str">
        <f>VLOOKUP(F3715,'Customer Info'!A:E,4,FALSE)</f>
        <v>Consumer</v>
      </c>
      <c r="J3715" s="2">
        <v>1569</v>
      </c>
      <c r="K3715" s="2">
        <v>1466</v>
      </c>
      <c r="L3715" s="2">
        <v>4</v>
      </c>
      <c r="M3715" s="7">
        <f t="shared" si="228"/>
        <v>5864</v>
      </c>
      <c r="N3715" s="7">
        <f t="shared" si="229"/>
        <v>6276</v>
      </c>
      <c r="O3715" s="2">
        <v>96</v>
      </c>
      <c r="P3715" s="8">
        <f t="shared" si="230"/>
        <v>6372</v>
      </c>
      <c r="Q3715" s="8">
        <f t="shared" si="231"/>
        <v>412</v>
      </c>
      <c r="R3715" s="2" t="s">
        <v>26</v>
      </c>
      <c r="S3715" s="24" cm="1">
        <f t="array" ref="S3715">_xlfn.IFS(P3715&lt;5000, P3715*2%,  P3715&lt;25000, P3715*5%, P3715&lt;50000, P3715*7%, P3715&lt;10000, P3715*9%, P3715&lt;250000, P3715*12%, P3715&gt;=250000, P3715*15%)</f>
        <v>318.60000000000002</v>
      </c>
    </row>
    <row r="3716" spans="1:19" x14ac:dyDescent="0.3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>VLOOKUP(F3716,'Customer Info'!A:B,2,FALSE)</f>
        <v>Meg</v>
      </c>
      <c r="H3716" s="6" t="str">
        <f>VLOOKUP(F3716,'Customer Info'!A:C,3,FALSE)</f>
        <v>Tillman</v>
      </c>
      <c r="I3716" s="6" t="str">
        <f>VLOOKUP(F3716,'Customer Info'!A:E,4,FALSE)</f>
        <v>Corporate</v>
      </c>
      <c r="J3716" s="2">
        <v>214</v>
      </c>
      <c r="K3716" s="2">
        <v>200</v>
      </c>
      <c r="L3716" s="2">
        <v>2</v>
      </c>
      <c r="M3716" s="7">
        <f t="shared" si="228"/>
        <v>400</v>
      </c>
      <c r="N3716" s="7">
        <f t="shared" si="229"/>
        <v>428</v>
      </c>
      <c r="O3716" s="2">
        <v>89</v>
      </c>
      <c r="P3716" s="8">
        <f t="shared" si="230"/>
        <v>517</v>
      </c>
      <c r="Q3716" s="8">
        <f t="shared" si="231"/>
        <v>28</v>
      </c>
      <c r="R3716" s="2" t="s">
        <v>28</v>
      </c>
      <c r="S3716" s="24" cm="1">
        <f t="array" ref="S3716">_xlfn.IFS(P3716&lt;5000, P3716*2%,  P3716&lt;25000, P3716*5%, P3716&lt;50000, P3716*7%, P3716&lt;10000, P3716*9%, P3716&lt;250000, P3716*12%, P3716&gt;=250000, P3716*15%)</f>
        <v>10.34</v>
      </c>
    </row>
    <row r="3717" spans="1:19" x14ac:dyDescent="0.3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>VLOOKUP(F3717,'Customer Info'!A:B,2,FALSE)</f>
        <v>Duane</v>
      </c>
      <c r="H3717" s="6" t="str">
        <f>VLOOKUP(F3717,'Customer Info'!A:C,3,FALSE)</f>
        <v>Huffman</v>
      </c>
      <c r="I3717" s="6" t="str">
        <f>VLOOKUP(F3717,'Customer Info'!A:E,4,FALSE)</f>
        <v>Consumer</v>
      </c>
      <c r="J3717" s="2">
        <v>5882</v>
      </c>
      <c r="K3717" s="2">
        <v>5713</v>
      </c>
      <c r="L3717" s="2">
        <v>4</v>
      </c>
      <c r="M3717" s="7">
        <f t="shared" si="228"/>
        <v>22852</v>
      </c>
      <c r="N3717" s="7">
        <f t="shared" si="229"/>
        <v>23528</v>
      </c>
      <c r="O3717" s="2">
        <v>66</v>
      </c>
      <c r="P3717" s="8">
        <f t="shared" si="230"/>
        <v>23594</v>
      </c>
      <c r="Q3717" s="8">
        <f t="shared" si="231"/>
        <v>676</v>
      </c>
      <c r="R3717" s="2" t="s">
        <v>28</v>
      </c>
      <c r="S3717" s="24" cm="1">
        <f t="array" ref="S3717">_xlfn.IFS(P3717&lt;5000, P3717*2%,  P3717&lt;25000, P3717*5%, P3717&lt;50000, P3717*7%, P3717&lt;10000, P3717*9%, P3717&lt;250000, P3717*12%, P3717&gt;=250000, P3717*15%)</f>
        <v>1179.7</v>
      </c>
    </row>
    <row r="3718" spans="1:19" x14ac:dyDescent="0.3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>VLOOKUP(F3718,'Customer Info'!A:B,2,FALSE)</f>
        <v>Dianna</v>
      </c>
      <c r="H3718" s="6" t="str">
        <f>VLOOKUP(F3718,'Customer Info'!A:C,3,FALSE)</f>
        <v>Vittorini</v>
      </c>
      <c r="I3718" s="6" t="str">
        <f>VLOOKUP(F3718,'Customer Info'!A:E,4,FALSE)</f>
        <v>Corporate</v>
      </c>
      <c r="J3718" s="2">
        <v>170</v>
      </c>
      <c r="K3718" s="2">
        <v>153</v>
      </c>
      <c r="L3718" s="2">
        <v>1</v>
      </c>
      <c r="M3718" s="7">
        <f t="shared" si="228"/>
        <v>153</v>
      </c>
      <c r="N3718" s="7">
        <f t="shared" si="229"/>
        <v>170</v>
      </c>
      <c r="O3718" s="2">
        <v>30</v>
      </c>
      <c r="P3718" s="8">
        <f t="shared" si="230"/>
        <v>200</v>
      </c>
      <c r="Q3718" s="8">
        <f t="shared" si="231"/>
        <v>17</v>
      </c>
      <c r="R3718" s="2" t="s">
        <v>50</v>
      </c>
      <c r="S3718" s="24" cm="1">
        <f t="array" ref="S3718">_xlfn.IFS(P3718&lt;5000, P3718*2%,  P3718&lt;25000, P3718*5%, P3718&lt;50000, P3718*7%, P3718&lt;10000, P3718*9%, P3718&lt;250000, P3718*12%, P3718&gt;=250000, P3718*15%)</f>
        <v>4</v>
      </c>
    </row>
    <row r="3719" spans="1:19" x14ac:dyDescent="0.3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>VLOOKUP(F3719,'Customer Info'!A:B,2,FALSE)</f>
        <v>Stuart</v>
      </c>
      <c r="H3719" s="6" t="str">
        <f>VLOOKUP(F3719,'Customer Info'!A:C,3,FALSE)</f>
        <v>Calhoun</v>
      </c>
      <c r="I3719" s="6" t="str">
        <f>VLOOKUP(F3719,'Customer Info'!A:E,4,FALSE)</f>
        <v>Consumer</v>
      </c>
      <c r="J3719" s="2">
        <v>3041</v>
      </c>
      <c r="K3719" s="2">
        <v>2927</v>
      </c>
      <c r="L3719" s="2">
        <v>2</v>
      </c>
      <c r="M3719" s="7">
        <f t="shared" si="228"/>
        <v>5854</v>
      </c>
      <c r="N3719" s="7">
        <f t="shared" si="229"/>
        <v>6082</v>
      </c>
      <c r="O3719" s="2">
        <v>37</v>
      </c>
      <c r="P3719" s="8">
        <f t="shared" si="230"/>
        <v>6119</v>
      </c>
      <c r="Q3719" s="8">
        <f t="shared" si="231"/>
        <v>228</v>
      </c>
      <c r="R3719" s="2" t="s">
        <v>50</v>
      </c>
      <c r="S3719" s="24" cm="1">
        <f t="array" ref="S3719">_xlfn.IFS(P3719&lt;5000, P3719*2%,  P3719&lt;25000, P3719*5%, P3719&lt;50000, P3719*7%, P3719&lt;10000, P3719*9%, P3719&lt;250000, P3719*12%, P3719&gt;=250000, P3719*15%)</f>
        <v>305.95</v>
      </c>
    </row>
    <row r="3720" spans="1:19" x14ac:dyDescent="0.3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>VLOOKUP(F3720,'Customer Info'!A:B,2,FALSE)</f>
        <v>Victoria</v>
      </c>
      <c r="H3720" s="6" t="str">
        <f>VLOOKUP(F3720,'Customer Info'!A:C,3,FALSE)</f>
        <v>Wilson</v>
      </c>
      <c r="I3720" s="6" t="str">
        <f>VLOOKUP(F3720,'Customer Info'!A:E,4,FALSE)</f>
        <v>Home Office</v>
      </c>
      <c r="J3720" s="2">
        <v>6337</v>
      </c>
      <c r="K3720" s="2">
        <v>6215</v>
      </c>
      <c r="L3720" s="2">
        <v>3</v>
      </c>
      <c r="M3720" s="7">
        <f t="shared" si="228"/>
        <v>18645</v>
      </c>
      <c r="N3720" s="7">
        <f t="shared" si="229"/>
        <v>19011</v>
      </c>
      <c r="O3720" s="2">
        <v>66</v>
      </c>
      <c r="P3720" s="8">
        <f t="shared" si="230"/>
        <v>19077</v>
      </c>
      <c r="Q3720" s="8">
        <f t="shared" si="231"/>
        <v>366</v>
      </c>
      <c r="R3720" s="2" t="s">
        <v>28</v>
      </c>
      <c r="S3720" s="24" cm="1">
        <f t="array" ref="S3720">_xlfn.IFS(P3720&lt;5000, P3720*2%,  P3720&lt;25000, P3720*5%, P3720&lt;50000, P3720*7%, P3720&lt;10000, P3720*9%, P3720&lt;250000, P3720*12%, P3720&gt;=250000, P3720*15%)</f>
        <v>953.85</v>
      </c>
    </row>
    <row r="3721" spans="1:19" x14ac:dyDescent="0.3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>VLOOKUP(F3721,'Customer Info'!A:B,2,FALSE)</f>
        <v>Rachel</v>
      </c>
      <c r="H3721" s="6" t="str">
        <f>VLOOKUP(F3721,'Customer Info'!A:C,3,FALSE)</f>
        <v>Payne</v>
      </c>
      <c r="I3721" s="6" t="str">
        <f>VLOOKUP(F3721,'Customer Info'!A:E,4,FALSE)</f>
        <v>Consumer</v>
      </c>
      <c r="J3721" s="2">
        <v>222</v>
      </c>
      <c r="K3721" s="2">
        <v>204</v>
      </c>
      <c r="L3721" s="2">
        <v>3</v>
      </c>
      <c r="M3721" s="7">
        <f t="shared" si="228"/>
        <v>612</v>
      </c>
      <c r="N3721" s="7">
        <f t="shared" si="229"/>
        <v>666</v>
      </c>
      <c r="O3721" s="2">
        <v>78</v>
      </c>
      <c r="P3721" s="8">
        <f t="shared" si="230"/>
        <v>744</v>
      </c>
      <c r="Q3721" s="8">
        <f t="shared" si="231"/>
        <v>54</v>
      </c>
      <c r="R3721" s="2" t="s">
        <v>50</v>
      </c>
      <c r="S3721" s="24" cm="1">
        <f t="array" ref="S3721">_xlfn.IFS(P3721&lt;5000, P3721*2%,  P3721&lt;25000, P3721*5%, P3721&lt;50000, P3721*7%, P3721&lt;10000, P3721*9%, P3721&lt;250000, P3721*12%, P3721&gt;=250000, P3721*15%)</f>
        <v>14.88</v>
      </c>
    </row>
    <row r="3722" spans="1:19" x14ac:dyDescent="0.3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>VLOOKUP(F3722,'Customer Info'!A:B,2,FALSE)</f>
        <v>Denny</v>
      </c>
      <c r="H3722" s="6" t="str">
        <f>VLOOKUP(F3722,'Customer Info'!A:C,3,FALSE)</f>
        <v>Ordway</v>
      </c>
      <c r="I3722" s="6" t="str">
        <f>VLOOKUP(F3722,'Customer Info'!A:E,4,FALSE)</f>
        <v>Consumer</v>
      </c>
      <c r="J3722" s="2">
        <v>92</v>
      </c>
      <c r="K3722" s="2">
        <v>85</v>
      </c>
      <c r="L3722" s="2">
        <v>6</v>
      </c>
      <c r="M3722" s="7">
        <f t="shared" si="228"/>
        <v>510</v>
      </c>
      <c r="N3722" s="7">
        <f t="shared" si="229"/>
        <v>552</v>
      </c>
      <c r="O3722" s="2">
        <v>10</v>
      </c>
      <c r="P3722" s="8">
        <f t="shared" si="230"/>
        <v>562</v>
      </c>
      <c r="Q3722" s="8">
        <f t="shared" si="231"/>
        <v>42</v>
      </c>
      <c r="R3722" s="2" t="s">
        <v>28</v>
      </c>
      <c r="S3722" s="24" cm="1">
        <f t="array" ref="S3722">_xlfn.IFS(P3722&lt;5000, P3722*2%,  P3722&lt;25000, P3722*5%, P3722&lt;50000, P3722*7%, P3722&lt;10000, P3722*9%, P3722&lt;250000, P3722*12%, P3722&gt;=250000, P3722*15%)</f>
        <v>11.24</v>
      </c>
    </row>
    <row r="3723" spans="1:19" x14ac:dyDescent="0.3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>VLOOKUP(F3723,'Customer Info'!A:B,2,FALSE)</f>
        <v>Robert</v>
      </c>
      <c r="H3723" s="6" t="str">
        <f>VLOOKUP(F3723,'Customer Info'!A:C,3,FALSE)</f>
        <v>Dilbeck</v>
      </c>
      <c r="I3723" s="6" t="str">
        <f>VLOOKUP(F3723,'Customer Info'!A:E,4,FALSE)</f>
        <v>Consumer</v>
      </c>
      <c r="J3723" s="2">
        <v>167</v>
      </c>
      <c r="K3723" s="2">
        <v>152</v>
      </c>
      <c r="L3723" s="2">
        <v>1</v>
      </c>
      <c r="M3723" s="7">
        <f t="shared" ref="M3723:M3786" si="232">K3723*L3723</f>
        <v>152</v>
      </c>
      <c r="N3723" s="7">
        <f t="shared" ref="N3723:N3786" si="233">J3723*L3723</f>
        <v>167</v>
      </c>
      <c r="O3723" s="2">
        <v>30</v>
      </c>
      <c r="P3723" s="8">
        <f t="shared" ref="P3723:P3786" si="234">N3723+O3723</f>
        <v>197</v>
      </c>
      <c r="Q3723" s="8">
        <f t="shared" ref="Q3723:Q3786" si="235">N3723-M3723</f>
        <v>15</v>
      </c>
      <c r="R3723" s="2" t="s">
        <v>28</v>
      </c>
      <c r="S3723" s="24" cm="1">
        <f t="array" ref="S3723">_xlfn.IFS(P3723&lt;5000, P3723*2%,  P3723&lt;25000, P3723*5%, P3723&lt;50000, P3723*7%, P3723&lt;10000, P3723*9%, P3723&lt;250000, P3723*12%, P3723&gt;=250000, P3723*15%)</f>
        <v>3.94</v>
      </c>
    </row>
    <row r="3724" spans="1:19" x14ac:dyDescent="0.3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>VLOOKUP(F3724,'Customer Info'!A:B,2,FALSE)</f>
        <v>John</v>
      </c>
      <c r="H3724" s="6" t="str">
        <f>VLOOKUP(F3724,'Customer Info'!A:C,3,FALSE)</f>
        <v>Grady</v>
      </c>
      <c r="I3724" s="6" t="str">
        <f>VLOOKUP(F3724,'Customer Info'!A:E,4,FALSE)</f>
        <v>Corporate</v>
      </c>
      <c r="J3724" s="2">
        <v>140</v>
      </c>
      <c r="K3724" s="2">
        <v>137</v>
      </c>
      <c r="L3724" s="2">
        <v>1</v>
      </c>
      <c r="M3724" s="7">
        <f t="shared" si="232"/>
        <v>137</v>
      </c>
      <c r="N3724" s="7">
        <f t="shared" si="233"/>
        <v>140</v>
      </c>
      <c r="O3724" s="2">
        <v>30</v>
      </c>
      <c r="P3724" s="8">
        <f t="shared" si="234"/>
        <v>170</v>
      </c>
      <c r="Q3724" s="8">
        <f t="shared" si="235"/>
        <v>3</v>
      </c>
      <c r="R3724" s="2" t="s">
        <v>28</v>
      </c>
      <c r="S3724" s="24" cm="1">
        <f t="array" ref="S3724">_xlfn.IFS(P3724&lt;5000, P3724*2%,  P3724&lt;25000, P3724*5%, P3724&lt;50000, P3724*7%, P3724&lt;10000, P3724*9%, P3724&lt;250000, P3724*12%, P3724&gt;=250000, P3724*15%)</f>
        <v>3.4</v>
      </c>
    </row>
    <row r="3725" spans="1:19" x14ac:dyDescent="0.3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>VLOOKUP(F3725,'Customer Info'!A:B,2,FALSE)</f>
        <v>Larry</v>
      </c>
      <c r="H3725" s="6" t="str">
        <f>VLOOKUP(F3725,'Customer Info'!A:C,3,FALSE)</f>
        <v>Blacks</v>
      </c>
      <c r="I3725" s="6" t="str">
        <f>VLOOKUP(F3725,'Customer Info'!A:E,4,FALSE)</f>
        <v>Consumer</v>
      </c>
      <c r="J3725" s="2">
        <v>1623</v>
      </c>
      <c r="K3725" s="2">
        <v>1546</v>
      </c>
      <c r="L3725" s="2">
        <v>6</v>
      </c>
      <c r="M3725" s="7">
        <f t="shared" si="232"/>
        <v>9276</v>
      </c>
      <c r="N3725" s="7">
        <f t="shared" si="233"/>
        <v>9738</v>
      </c>
      <c r="O3725" s="2">
        <v>59</v>
      </c>
      <c r="P3725" s="8">
        <f t="shared" si="234"/>
        <v>9797</v>
      </c>
      <c r="Q3725" s="8">
        <f t="shared" si="235"/>
        <v>462</v>
      </c>
      <c r="R3725" s="2" t="s">
        <v>56</v>
      </c>
      <c r="S3725" s="24" cm="1">
        <f t="array" ref="S3725">_xlfn.IFS(P3725&lt;5000, P3725*2%,  P3725&lt;25000, P3725*5%, P3725&lt;50000, P3725*7%, P3725&lt;10000, P3725*9%, P3725&lt;250000, P3725*12%, P3725&gt;=250000, P3725*15%)</f>
        <v>489.85</v>
      </c>
    </row>
    <row r="3726" spans="1:19" x14ac:dyDescent="0.3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>VLOOKUP(F3726,'Customer Info'!A:B,2,FALSE)</f>
        <v>Claudia</v>
      </c>
      <c r="H3726" s="6" t="str">
        <f>VLOOKUP(F3726,'Customer Info'!A:C,3,FALSE)</f>
        <v>Bergmann</v>
      </c>
      <c r="I3726" s="6" t="str">
        <f>VLOOKUP(F3726,'Customer Info'!A:E,4,FALSE)</f>
        <v>Home Office</v>
      </c>
      <c r="J3726" s="2">
        <v>151</v>
      </c>
      <c r="K3726" s="2">
        <v>139</v>
      </c>
      <c r="L3726" s="2">
        <v>5</v>
      </c>
      <c r="M3726" s="7">
        <f t="shared" si="232"/>
        <v>695</v>
      </c>
      <c r="N3726" s="7">
        <f t="shared" si="233"/>
        <v>755</v>
      </c>
      <c r="O3726" s="2">
        <v>30</v>
      </c>
      <c r="P3726" s="8">
        <f t="shared" si="234"/>
        <v>785</v>
      </c>
      <c r="Q3726" s="8">
        <f t="shared" si="235"/>
        <v>60</v>
      </c>
      <c r="R3726" s="2" t="s">
        <v>50</v>
      </c>
      <c r="S3726" s="24" cm="1">
        <f t="array" ref="S3726">_xlfn.IFS(P3726&lt;5000, P3726*2%,  P3726&lt;25000, P3726*5%, P3726&lt;50000, P3726*7%, P3726&lt;10000, P3726*9%, P3726&lt;250000, P3726*12%, P3726&gt;=250000, P3726*15%)</f>
        <v>15.700000000000001</v>
      </c>
    </row>
    <row r="3727" spans="1:19" x14ac:dyDescent="0.3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>VLOOKUP(F3727,'Customer Info'!A:B,2,FALSE)</f>
        <v>Victoria</v>
      </c>
      <c r="H3727" s="6" t="str">
        <f>VLOOKUP(F3727,'Customer Info'!A:C,3,FALSE)</f>
        <v>Brennan</v>
      </c>
      <c r="I3727" s="6" t="str">
        <f>VLOOKUP(F3727,'Customer Info'!A:E,4,FALSE)</f>
        <v>Corporate</v>
      </c>
      <c r="J3727" s="2">
        <v>129</v>
      </c>
      <c r="K3727" s="2">
        <v>118</v>
      </c>
      <c r="L3727" s="2">
        <v>5</v>
      </c>
      <c r="M3727" s="7">
        <f t="shared" si="232"/>
        <v>590</v>
      </c>
      <c r="N3727" s="7">
        <f t="shared" si="233"/>
        <v>645</v>
      </c>
      <c r="O3727" s="2">
        <v>30</v>
      </c>
      <c r="P3727" s="8">
        <f t="shared" si="234"/>
        <v>675</v>
      </c>
      <c r="Q3727" s="8">
        <f t="shared" si="235"/>
        <v>55</v>
      </c>
      <c r="R3727" s="2" t="s">
        <v>50</v>
      </c>
      <c r="S3727" s="24" cm="1">
        <f t="array" ref="S3727">_xlfn.IFS(P3727&lt;5000, P3727*2%,  P3727&lt;25000, P3727*5%, P3727&lt;50000, P3727*7%, P3727&lt;10000, P3727*9%, P3727&lt;250000, P3727*12%, P3727&gt;=250000, P3727*15%)</f>
        <v>13.5</v>
      </c>
    </row>
    <row r="3728" spans="1:19" x14ac:dyDescent="0.3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>VLOOKUP(F3728,'Customer Info'!A:B,2,FALSE)</f>
        <v>Carl</v>
      </c>
      <c r="H3728" s="6" t="str">
        <f>VLOOKUP(F3728,'Customer Info'!A:C,3,FALSE)</f>
        <v>Weiss</v>
      </c>
      <c r="I3728" s="6" t="str">
        <f>VLOOKUP(F3728,'Customer Info'!A:E,4,FALSE)</f>
        <v>Corporate</v>
      </c>
      <c r="J3728" s="2">
        <v>185</v>
      </c>
      <c r="K3728" s="2">
        <v>171</v>
      </c>
      <c r="L3728" s="2">
        <v>2</v>
      </c>
      <c r="M3728" s="7">
        <f t="shared" si="232"/>
        <v>342</v>
      </c>
      <c r="N3728" s="7">
        <f t="shared" si="233"/>
        <v>370</v>
      </c>
      <c r="O3728" s="2">
        <v>30</v>
      </c>
      <c r="P3728" s="8">
        <f t="shared" si="234"/>
        <v>400</v>
      </c>
      <c r="Q3728" s="8">
        <f t="shared" si="235"/>
        <v>28</v>
      </c>
      <c r="R3728" s="2" t="s">
        <v>50</v>
      </c>
      <c r="S3728" s="24" cm="1">
        <f t="array" ref="S3728">_xlfn.IFS(P3728&lt;5000, P3728*2%,  P3728&lt;25000, P3728*5%, P3728&lt;50000, P3728*7%, P3728&lt;10000, P3728*9%, P3728&lt;250000, P3728*12%, P3728&gt;=250000, P3728*15%)</f>
        <v>8</v>
      </c>
    </row>
    <row r="3729" spans="1:19" x14ac:dyDescent="0.3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>VLOOKUP(F3729,'Customer Info'!A:B,2,FALSE)</f>
        <v>Mike</v>
      </c>
      <c r="H3729" s="6" t="str">
        <f>VLOOKUP(F3729,'Customer Info'!A:C,3,FALSE)</f>
        <v>Gockenbach</v>
      </c>
      <c r="I3729" s="6" t="str">
        <f>VLOOKUP(F3729,'Customer Info'!A:E,4,FALSE)</f>
        <v>Corporate</v>
      </c>
      <c r="J3729" s="2">
        <v>4798</v>
      </c>
      <c r="K3729" s="2">
        <v>4448</v>
      </c>
      <c r="L3729" s="2">
        <v>1</v>
      </c>
      <c r="M3729" s="7">
        <f t="shared" si="232"/>
        <v>4448</v>
      </c>
      <c r="N3729" s="7">
        <f t="shared" si="233"/>
        <v>4798</v>
      </c>
      <c r="O3729" s="2">
        <v>90</v>
      </c>
      <c r="P3729" s="8">
        <f t="shared" si="234"/>
        <v>4888</v>
      </c>
      <c r="Q3729" s="8">
        <f t="shared" si="235"/>
        <v>350</v>
      </c>
      <c r="R3729" s="2" t="s">
        <v>50</v>
      </c>
      <c r="S3729" s="24" cm="1">
        <f t="array" ref="S3729">_xlfn.IFS(P3729&lt;5000, P3729*2%,  P3729&lt;25000, P3729*5%, P3729&lt;50000, P3729*7%, P3729&lt;10000, P3729*9%, P3729&lt;250000, P3729*12%, P3729&gt;=250000, P3729*15%)</f>
        <v>97.76</v>
      </c>
    </row>
    <row r="3730" spans="1:19" x14ac:dyDescent="0.3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>VLOOKUP(F3730,'Customer Info'!A:B,2,FALSE)</f>
        <v>Muhammed</v>
      </c>
      <c r="H3730" s="6" t="str">
        <f>VLOOKUP(F3730,'Customer Info'!A:C,3,FALSE)</f>
        <v>Lee</v>
      </c>
      <c r="I3730" s="6" t="str">
        <f>VLOOKUP(F3730,'Customer Info'!A:E,4,FALSE)</f>
        <v>Consumer</v>
      </c>
      <c r="J3730" s="2">
        <v>3184</v>
      </c>
      <c r="K3730" s="2">
        <v>2947</v>
      </c>
      <c r="L3730" s="2">
        <v>5</v>
      </c>
      <c r="M3730" s="7">
        <f t="shared" si="232"/>
        <v>14735</v>
      </c>
      <c r="N3730" s="7">
        <f t="shared" si="233"/>
        <v>15920</v>
      </c>
      <c r="O3730" s="2">
        <v>87</v>
      </c>
      <c r="P3730" s="8">
        <f t="shared" si="234"/>
        <v>16007</v>
      </c>
      <c r="Q3730" s="8">
        <f t="shared" si="235"/>
        <v>1185</v>
      </c>
      <c r="R3730" s="2" t="s">
        <v>50</v>
      </c>
      <c r="S3730" s="24" cm="1">
        <f t="array" ref="S3730">_xlfn.IFS(P3730&lt;5000, P3730*2%,  P3730&lt;25000, P3730*5%, P3730&lt;50000, P3730*7%, P3730&lt;10000, P3730*9%, P3730&lt;250000, P3730*12%, P3730&gt;=250000, P3730*15%)</f>
        <v>800.35</v>
      </c>
    </row>
    <row r="3731" spans="1:19" x14ac:dyDescent="0.3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>VLOOKUP(F3731,'Customer Info'!A:B,2,FALSE)</f>
        <v>MaryBeth</v>
      </c>
      <c r="H3731" s="6" t="str">
        <f>VLOOKUP(F3731,'Customer Info'!A:C,3,FALSE)</f>
        <v>Skach</v>
      </c>
      <c r="I3731" s="6" t="str">
        <f>VLOOKUP(F3731,'Customer Info'!A:E,4,FALSE)</f>
        <v>Corporate</v>
      </c>
      <c r="J3731" s="2">
        <v>60</v>
      </c>
      <c r="K3731" s="2">
        <v>58</v>
      </c>
      <c r="L3731" s="2">
        <v>7</v>
      </c>
      <c r="M3731" s="7">
        <f t="shared" si="232"/>
        <v>406</v>
      </c>
      <c r="N3731" s="7">
        <f t="shared" si="233"/>
        <v>420</v>
      </c>
      <c r="O3731" s="2">
        <v>10</v>
      </c>
      <c r="P3731" s="8">
        <f t="shared" si="234"/>
        <v>430</v>
      </c>
      <c r="Q3731" s="8">
        <f t="shared" si="235"/>
        <v>14</v>
      </c>
      <c r="R3731" s="2" t="s">
        <v>26</v>
      </c>
      <c r="S3731" s="24" cm="1">
        <f t="array" ref="S3731">_xlfn.IFS(P3731&lt;5000, P3731*2%,  P3731&lt;25000, P3731*5%, P3731&lt;50000, P3731*7%, P3731&lt;10000, P3731*9%, P3731&lt;250000, P3731*12%, P3731&gt;=250000, P3731*15%)</f>
        <v>8.6</v>
      </c>
    </row>
    <row r="3732" spans="1:19" x14ac:dyDescent="0.3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>VLOOKUP(F3732,'Customer Info'!A:B,2,FALSE)</f>
        <v>Roy</v>
      </c>
      <c r="H3732" s="6" t="str">
        <f>VLOOKUP(F3732,'Customer Info'!A:C,3,FALSE)</f>
        <v>Skaria</v>
      </c>
      <c r="I3732" s="6" t="str">
        <f>VLOOKUP(F3732,'Customer Info'!A:E,4,FALSE)</f>
        <v>Home Office</v>
      </c>
      <c r="J3732" s="2">
        <v>9214</v>
      </c>
      <c r="K3732" s="2">
        <v>8295</v>
      </c>
      <c r="L3732" s="2">
        <v>3</v>
      </c>
      <c r="M3732" s="7">
        <f t="shared" si="232"/>
        <v>24885</v>
      </c>
      <c r="N3732" s="7">
        <f t="shared" si="233"/>
        <v>27642</v>
      </c>
      <c r="O3732" s="2">
        <v>57</v>
      </c>
      <c r="P3732" s="8">
        <f t="shared" si="234"/>
        <v>27699</v>
      </c>
      <c r="Q3732" s="8">
        <f t="shared" si="235"/>
        <v>2757</v>
      </c>
      <c r="R3732" s="2" t="s">
        <v>28</v>
      </c>
      <c r="S3732" s="24" cm="1">
        <f t="array" ref="S3732">_xlfn.IFS(P3732&lt;5000, P3732*2%,  P3732&lt;25000, P3732*5%, P3732&lt;50000, P3732*7%, P3732&lt;10000, P3732*9%, P3732&lt;250000, P3732*12%, P3732&gt;=250000, P3732*15%)</f>
        <v>1938.9300000000003</v>
      </c>
    </row>
    <row r="3733" spans="1:19" x14ac:dyDescent="0.3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>VLOOKUP(F3733,'Customer Info'!A:B,2,FALSE)</f>
        <v>Sam</v>
      </c>
      <c r="H3733" s="6" t="str">
        <f>VLOOKUP(F3733,'Customer Info'!A:C,3,FALSE)</f>
        <v>Zeldin</v>
      </c>
      <c r="I3733" s="6" t="str">
        <f>VLOOKUP(F3733,'Customer Info'!A:E,4,FALSE)</f>
        <v>Consumer</v>
      </c>
      <c r="J3733" s="2">
        <v>1169</v>
      </c>
      <c r="K3733" s="2">
        <v>1072</v>
      </c>
      <c r="L3733" s="2">
        <v>1</v>
      </c>
      <c r="M3733" s="7">
        <f t="shared" si="232"/>
        <v>1072</v>
      </c>
      <c r="N3733" s="7">
        <f t="shared" si="233"/>
        <v>1169</v>
      </c>
      <c r="O3733" s="2">
        <v>97</v>
      </c>
      <c r="P3733" s="8">
        <f t="shared" si="234"/>
        <v>1266</v>
      </c>
      <c r="Q3733" s="8">
        <f t="shared" si="235"/>
        <v>97</v>
      </c>
      <c r="R3733" s="2" t="s">
        <v>56</v>
      </c>
      <c r="S3733" s="24" cm="1">
        <f t="array" ref="S3733">_xlfn.IFS(P3733&lt;5000, P3733*2%,  P3733&lt;25000, P3733*5%, P3733&lt;50000, P3733*7%, P3733&lt;10000, P3733*9%, P3733&lt;250000, P3733*12%, P3733&gt;=250000, P3733*15%)</f>
        <v>25.32</v>
      </c>
    </row>
    <row r="3734" spans="1:19" x14ac:dyDescent="0.3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>VLOOKUP(F3734,'Customer Info'!A:B,2,FALSE)</f>
        <v>Candace</v>
      </c>
      <c r="H3734" s="6" t="str">
        <f>VLOOKUP(F3734,'Customer Info'!A:C,3,FALSE)</f>
        <v>McMahon</v>
      </c>
      <c r="I3734" s="6" t="str">
        <f>VLOOKUP(F3734,'Customer Info'!A:E,4,FALSE)</f>
        <v>Consumer</v>
      </c>
      <c r="J3734" s="2">
        <v>7609</v>
      </c>
      <c r="K3734" s="2">
        <v>7248</v>
      </c>
      <c r="L3734" s="2">
        <v>2</v>
      </c>
      <c r="M3734" s="7">
        <f t="shared" si="232"/>
        <v>14496</v>
      </c>
      <c r="N3734" s="7">
        <f t="shared" si="233"/>
        <v>15218</v>
      </c>
      <c r="O3734" s="2">
        <v>84</v>
      </c>
      <c r="P3734" s="8">
        <f t="shared" si="234"/>
        <v>15302</v>
      </c>
      <c r="Q3734" s="8">
        <f t="shared" si="235"/>
        <v>722</v>
      </c>
      <c r="R3734" s="2" t="s">
        <v>28</v>
      </c>
      <c r="S3734" s="24" cm="1">
        <f t="array" ref="S3734">_xlfn.IFS(P3734&lt;5000, P3734*2%,  P3734&lt;25000, P3734*5%, P3734&lt;50000, P3734*7%, P3734&lt;10000, P3734*9%, P3734&lt;250000, P3734*12%, P3734&gt;=250000, P3734*15%)</f>
        <v>765.1</v>
      </c>
    </row>
    <row r="3735" spans="1:19" x14ac:dyDescent="0.3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>VLOOKUP(F3735,'Customer Info'!A:B,2,FALSE)</f>
        <v>Daniel</v>
      </c>
      <c r="H3735" s="6" t="str">
        <f>VLOOKUP(F3735,'Customer Info'!A:C,3,FALSE)</f>
        <v>Raglin</v>
      </c>
      <c r="I3735" s="6" t="str">
        <f>VLOOKUP(F3735,'Customer Info'!A:E,4,FALSE)</f>
        <v>Home Office</v>
      </c>
      <c r="J3735" s="2">
        <v>1718</v>
      </c>
      <c r="K3735" s="2">
        <v>1545</v>
      </c>
      <c r="L3735" s="2">
        <v>4</v>
      </c>
      <c r="M3735" s="7">
        <f t="shared" si="232"/>
        <v>6180</v>
      </c>
      <c r="N3735" s="7">
        <f t="shared" si="233"/>
        <v>6872</v>
      </c>
      <c r="O3735" s="2">
        <v>46</v>
      </c>
      <c r="P3735" s="8">
        <f t="shared" si="234"/>
        <v>6918</v>
      </c>
      <c r="Q3735" s="8">
        <f t="shared" si="235"/>
        <v>692</v>
      </c>
      <c r="R3735" s="2" t="s">
        <v>26</v>
      </c>
      <c r="S3735" s="24" cm="1">
        <f t="array" ref="S3735">_xlfn.IFS(P3735&lt;5000, P3735*2%,  P3735&lt;25000, P3735*5%, P3735&lt;50000, P3735*7%, P3735&lt;10000, P3735*9%, P3735&lt;250000, P3735*12%, P3735&gt;=250000, P3735*15%)</f>
        <v>345.90000000000003</v>
      </c>
    </row>
    <row r="3736" spans="1:19" x14ac:dyDescent="0.3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>VLOOKUP(F3736,'Customer Info'!A:B,2,FALSE)</f>
        <v>Toby</v>
      </c>
      <c r="H3736" s="6" t="str">
        <f>VLOOKUP(F3736,'Customer Info'!A:C,3,FALSE)</f>
        <v>Braunhardt</v>
      </c>
      <c r="I3736" s="6" t="str">
        <f>VLOOKUP(F3736,'Customer Info'!A:E,4,FALSE)</f>
        <v>Corporate</v>
      </c>
      <c r="J3736" s="2">
        <v>1686</v>
      </c>
      <c r="K3736" s="2">
        <v>1591</v>
      </c>
      <c r="L3736" s="2">
        <v>3</v>
      </c>
      <c r="M3736" s="7">
        <f t="shared" si="232"/>
        <v>4773</v>
      </c>
      <c r="N3736" s="7">
        <f t="shared" si="233"/>
        <v>5058</v>
      </c>
      <c r="O3736" s="2">
        <v>70</v>
      </c>
      <c r="P3736" s="8">
        <f t="shared" si="234"/>
        <v>5128</v>
      </c>
      <c r="Q3736" s="8">
        <f t="shared" si="235"/>
        <v>285</v>
      </c>
      <c r="R3736" s="2" t="s">
        <v>28</v>
      </c>
      <c r="S3736" s="24" cm="1">
        <f t="array" ref="S3736">_xlfn.IFS(P3736&lt;5000, P3736*2%,  P3736&lt;25000, P3736*5%, P3736&lt;50000, P3736*7%, P3736&lt;10000, P3736*9%, P3736&lt;250000, P3736*12%, P3736&gt;=250000, P3736*15%)</f>
        <v>256.40000000000003</v>
      </c>
    </row>
    <row r="3737" spans="1:19" x14ac:dyDescent="0.3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>VLOOKUP(F3737,'Customer Info'!A:B,2,FALSE)</f>
        <v>Victoria</v>
      </c>
      <c r="H3737" s="6" t="str">
        <f>VLOOKUP(F3737,'Customer Info'!A:C,3,FALSE)</f>
        <v>Wilson</v>
      </c>
      <c r="I3737" s="6" t="str">
        <f>VLOOKUP(F3737,'Customer Info'!A:E,4,FALSE)</f>
        <v>Home Office</v>
      </c>
      <c r="J3737" s="2">
        <v>1222</v>
      </c>
      <c r="K3737" s="2">
        <v>1187</v>
      </c>
      <c r="L3737" s="2">
        <v>5</v>
      </c>
      <c r="M3737" s="7">
        <f t="shared" si="232"/>
        <v>5935</v>
      </c>
      <c r="N3737" s="7">
        <f t="shared" si="233"/>
        <v>6110</v>
      </c>
      <c r="O3737" s="2">
        <v>47</v>
      </c>
      <c r="P3737" s="8">
        <f t="shared" si="234"/>
        <v>6157</v>
      </c>
      <c r="Q3737" s="8">
        <f t="shared" si="235"/>
        <v>175</v>
      </c>
      <c r="R3737" s="2" t="s">
        <v>50</v>
      </c>
      <c r="S3737" s="24" cm="1">
        <f t="array" ref="S3737">_xlfn.IFS(P3737&lt;5000, P3737*2%,  P3737&lt;25000, P3737*5%, P3737&lt;50000, P3737*7%, P3737&lt;10000, P3737*9%, P3737&lt;250000, P3737*12%, P3737&gt;=250000, P3737*15%)</f>
        <v>307.85000000000002</v>
      </c>
    </row>
    <row r="3738" spans="1:19" x14ac:dyDescent="0.3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>VLOOKUP(F3738,'Customer Info'!A:B,2,FALSE)</f>
        <v>Valerie</v>
      </c>
      <c r="H3738" s="6" t="str">
        <f>VLOOKUP(F3738,'Customer Info'!A:C,3,FALSE)</f>
        <v>Mitchum</v>
      </c>
      <c r="I3738" s="6" t="str">
        <f>VLOOKUP(F3738,'Customer Info'!A:E,4,FALSE)</f>
        <v>Consumer</v>
      </c>
      <c r="J3738" s="2">
        <v>2540</v>
      </c>
      <c r="K3738" s="2">
        <v>2397</v>
      </c>
      <c r="L3738" s="2">
        <v>4</v>
      </c>
      <c r="M3738" s="7">
        <f t="shared" si="232"/>
        <v>9588</v>
      </c>
      <c r="N3738" s="7">
        <f t="shared" si="233"/>
        <v>10160</v>
      </c>
      <c r="O3738" s="2">
        <v>57</v>
      </c>
      <c r="P3738" s="8">
        <f t="shared" si="234"/>
        <v>10217</v>
      </c>
      <c r="Q3738" s="8">
        <f t="shared" si="235"/>
        <v>572</v>
      </c>
      <c r="R3738" s="2" t="s">
        <v>28</v>
      </c>
      <c r="S3738" s="24" cm="1">
        <f t="array" ref="S3738">_xlfn.IFS(P3738&lt;5000, P3738*2%,  P3738&lt;25000, P3738*5%, P3738&lt;50000, P3738*7%, P3738&lt;10000, P3738*9%, P3738&lt;250000, P3738*12%, P3738&gt;=250000, P3738*15%)</f>
        <v>510.85</v>
      </c>
    </row>
    <row r="3739" spans="1:19" x14ac:dyDescent="0.3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>VLOOKUP(F3739,'Customer Info'!A:B,2,FALSE)</f>
        <v>Ted</v>
      </c>
      <c r="H3739" s="6" t="str">
        <f>VLOOKUP(F3739,'Customer Info'!A:C,3,FALSE)</f>
        <v>Trevino</v>
      </c>
      <c r="I3739" s="6" t="str">
        <f>VLOOKUP(F3739,'Customer Info'!A:E,4,FALSE)</f>
        <v>Home Office</v>
      </c>
      <c r="J3739" s="2">
        <v>151</v>
      </c>
      <c r="K3739" s="2">
        <v>139</v>
      </c>
      <c r="L3739" s="2">
        <v>4</v>
      </c>
      <c r="M3739" s="7">
        <f t="shared" si="232"/>
        <v>556</v>
      </c>
      <c r="N3739" s="7">
        <f t="shared" si="233"/>
        <v>604</v>
      </c>
      <c r="O3739" s="2">
        <v>30</v>
      </c>
      <c r="P3739" s="8">
        <f t="shared" si="234"/>
        <v>634</v>
      </c>
      <c r="Q3739" s="8">
        <f t="shared" si="235"/>
        <v>48</v>
      </c>
      <c r="R3739" s="2" t="s">
        <v>28</v>
      </c>
      <c r="S3739" s="24" cm="1">
        <f t="array" ref="S3739">_xlfn.IFS(P3739&lt;5000, P3739*2%,  P3739&lt;25000, P3739*5%, P3739&lt;50000, P3739*7%, P3739&lt;10000, P3739*9%, P3739&lt;250000, P3739*12%, P3739&gt;=250000, P3739*15%)</f>
        <v>12.68</v>
      </c>
    </row>
    <row r="3740" spans="1:19" x14ac:dyDescent="0.3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>VLOOKUP(F3740,'Customer Info'!A:B,2,FALSE)</f>
        <v>Jim</v>
      </c>
      <c r="H3740" s="6" t="str">
        <f>VLOOKUP(F3740,'Customer Info'!A:C,3,FALSE)</f>
        <v>Epp</v>
      </c>
      <c r="I3740" s="6" t="str">
        <f>VLOOKUP(F3740,'Customer Info'!A:E,4,FALSE)</f>
        <v>Consumer</v>
      </c>
      <c r="J3740" s="2">
        <v>6400</v>
      </c>
      <c r="K3740" s="2">
        <v>6401</v>
      </c>
      <c r="L3740" s="2">
        <v>2</v>
      </c>
      <c r="M3740" s="7">
        <f t="shared" si="232"/>
        <v>12802</v>
      </c>
      <c r="N3740" s="7">
        <f t="shared" si="233"/>
        <v>12800</v>
      </c>
      <c r="O3740" s="2">
        <v>25</v>
      </c>
      <c r="P3740" s="8">
        <f t="shared" si="234"/>
        <v>12825</v>
      </c>
      <c r="Q3740" s="8">
        <f t="shared" si="235"/>
        <v>-2</v>
      </c>
      <c r="R3740" s="2" t="s">
        <v>28</v>
      </c>
      <c r="S3740" s="24" cm="1">
        <f t="array" ref="S3740">_xlfn.IFS(P3740&lt;5000, P3740*2%,  P3740&lt;25000, P3740*5%, P3740&lt;50000, P3740*7%, P3740&lt;10000, P3740*9%, P3740&lt;250000, P3740*12%, P3740&gt;=250000, P3740*15%)</f>
        <v>641.25</v>
      </c>
    </row>
    <row r="3741" spans="1:19" x14ac:dyDescent="0.3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>VLOOKUP(F3741,'Customer Info'!A:B,2,FALSE)</f>
        <v>Aaron</v>
      </c>
      <c r="H3741" s="6" t="str">
        <f>VLOOKUP(F3741,'Customer Info'!A:C,3,FALSE)</f>
        <v>Hawkins</v>
      </c>
      <c r="I3741" s="6" t="str">
        <f>VLOOKUP(F3741,'Customer Info'!A:E,4,FALSE)</f>
        <v>Consumer</v>
      </c>
      <c r="J3741" s="2">
        <v>68</v>
      </c>
      <c r="K3741" s="2">
        <v>63</v>
      </c>
      <c r="L3741" s="2">
        <v>2</v>
      </c>
      <c r="M3741" s="7">
        <f t="shared" si="232"/>
        <v>126</v>
      </c>
      <c r="N3741" s="7">
        <f t="shared" si="233"/>
        <v>136</v>
      </c>
      <c r="O3741" s="2">
        <v>10</v>
      </c>
      <c r="P3741" s="8">
        <f t="shared" si="234"/>
        <v>146</v>
      </c>
      <c r="Q3741" s="8">
        <f t="shared" si="235"/>
        <v>10</v>
      </c>
      <c r="R3741" s="2" t="s">
        <v>50</v>
      </c>
      <c r="S3741" s="24" cm="1">
        <f t="array" ref="S3741">_xlfn.IFS(P3741&lt;5000, P3741*2%,  P3741&lt;25000, P3741*5%, P3741&lt;50000, P3741*7%, P3741&lt;10000, P3741*9%, P3741&lt;250000, P3741*12%, P3741&gt;=250000, P3741*15%)</f>
        <v>2.92</v>
      </c>
    </row>
    <row r="3742" spans="1:19" x14ac:dyDescent="0.3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>VLOOKUP(F3742,'Customer Info'!A:B,2,FALSE)</f>
        <v>Marc</v>
      </c>
      <c r="H3742" s="6" t="str">
        <f>VLOOKUP(F3742,'Customer Info'!A:C,3,FALSE)</f>
        <v>Harrigan</v>
      </c>
      <c r="I3742" s="6" t="str">
        <f>VLOOKUP(F3742,'Customer Info'!A:E,4,FALSE)</f>
        <v>Corporate</v>
      </c>
      <c r="J3742" s="2">
        <v>140</v>
      </c>
      <c r="K3742" s="2">
        <v>137</v>
      </c>
      <c r="L3742" s="2">
        <v>4</v>
      </c>
      <c r="M3742" s="7">
        <f t="shared" si="232"/>
        <v>548</v>
      </c>
      <c r="N3742" s="7">
        <f t="shared" si="233"/>
        <v>560</v>
      </c>
      <c r="O3742" s="2">
        <v>30</v>
      </c>
      <c r="P3742" s="8">
        <f t="shared" si="234"/>
        <v>590</v>
      </c>
      <c r="Q3742" s="8">
        <f t="shared" si="235"/>
        <v>12</v>
      </c>
      <c r="R3742" s="2" t="s">
        <v>28</v>
      </c>
      <c r="S3742" s="24" cm="1">
        <f t="array" ref="S3742">_xlfn.IFS(P3742&lt;5000, P3742*2%,  P3742&lt;25000, P3742*5%, P3742&lt;50000, P3742*7%, P3742&lt;10000, P3742*9%, P3742&lt;250000, P3742*12%, P3742&gt;=250000, P3742*15%)</f>
        <v>11.8</v>
      </c>
    </row>
    <row r="3743" spans="1:19" x14ac:dyDescent="0.3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>VLOOKUP(F3743,'Customer Info'!A:B,2,FALSE)</f>
        <v>Emily</v>
      </c>
      <c r="H3743" s="6" t="str">
        <f>VLOOKUP(F3743,'Customer Info'!A:C,3,FALSE)</f>
        <v>Burns</v>
      </c>
      <c r="I3743" s="6" t="str">
        <f>VLOOKUP(F3743,'Customer Info'!A:E,4,FALSE)</f>
        <v>Consumer</v>
      </c>
      <c r="J3743" s="2">
        <v>4577</v>
      </c>
      <c r="K3743" s="2">
        <v>4280</v>
      </c>
      <c r="L3743" s="2">
        <v>1</v>
      </c>
      <c r="M3743" s="7">
        <f t="shared" si="232"/>
        <v>4280</v>
      </c>
      <c r="N3743" s="7">
        <f t="shared" si="233"/>
        <v>4577</v>
      </c>
      <c r="O3743" s="2">
        <v>64</v>
      </c>
      <c r="P3743" s="8">
        <f t="shared" si="234"/>
        <v>4641</v>
      </c>
      <c r="Q3743" s="8">
        <f t="shared" si="235"/>
        <v>297</v>
      </c>
      <c r="R3743" s="2" t="s">
        <v>50</v>
      </c>
      <c r="S3743" s="24" cm="1">
        <f t="array" ref="S3743">_xlfn.IFS(P3743&lt;5000, P3743*2%,  P3743&lt;25000, P3743*5%, P3743&lt;50000, P3743*7%, P3743&lt;10000, P3743*9%, P3743&lt;250000, P3743*12%, P3743&gt;=250000, P3743*15%)</f>
        <v>92.820000000000007</v>
      </c>
    </row>
    <row r="3744" spans="1:19" x14ac:dyDescent="0.3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>VLOOKUP(F3744,'Customer Info'!A:B,2,FALSE)</f>
        <v>Joy</v>
      </c>
      <c r="H3744" s="6" t="str">
        <f>VLOOKUP(F3744,'Customer Info'!A:C,3,FALSE)</f>
        <v>Bell</v>
      </c>
      <c r="I3744" s="6" t="str">
        <f>VLOOKUP(F3744,'Customer Info'!A:E,4,FALSE)</f>
        <v>Corporate</v>
      </c>
      <c r="J3744" s="2">
        <v>69</v>
      </c>
      <c r="K3744" s="2">
        <v>63</v>
      </c>
      <c r="L3744" s="2">
        <v>3</v>
      </c>
      <c r="M3744" s="7">
        <f t="shared" si="232"/>
        <v>189</v>
      </c>
      <c r="N3744" s="7">
        <f t="shared" si="233"/>
        <v>207</v>
      </c>
      <c r="O3744" s="2">
        <v>10</v>
      </c>
      <c r="P3744" s="8">
        <f t="shared" si="234"/>
        <v>217</v>
      </c>
      <c r="Q3744" s="8">
        <f t="shared" si="235"/>
        <v>18</v>
      </c>
      <c r="R3744" s="2" t="s">
        <v>50</v>
      </c>
      <c r="S3744" s="24" cm="1">
        <f t="array" ref="S3744">_xlfn.IFS(P3744&lt;5000, P3744*2%,  P3744&lt;25000, P3744*5%, P3744&lt;50000, P3744*7%, P3744&lt;10000, P3744*9%, P3744&lt;250000, P3744*12%, P3744&gt;=250000, P3744*15%)</f>
        <v>4.34</v>
      </c>
    </row>
    <row r="3745" spans="1:19" x14ac:dyDescent="0.3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>VLOOKUP(F3745,'Customer Info'!A:B,2,FALSE)</f>
        <v>Nick</v>
      </c>
      <c r="H3745" s="6" t="str">
        <f>VLOOKUP(F3745,'Customer Info'!A:C,3,FALSE)</f>
        <v>Radford</v>
      </c>
      <c r="I3745" s="6" t="str">
        <f>VLOOKUP(F3745,'Customer Info'!A:E,4,FALSE)</f>
        <v>Home Office</v>
      </c>
      <c r="J3745" s="2">
        <v>3289</v>
      </c>
      <c r="K3745" s="2">
        <v>3105</v>
      </c>
      <c r="L3745" s="2">
        <v>4</v>
      </c>
      <c r="M3745" s="7">
        <f t="shared" si="232"/>
        <v>12420</v>
      </c>
      <c r="N3745" s="7">
        <f t="shared" si="233"/>
        <v>13156</v>
      </c>
      <c r="O3745" s="2">
        <v>37</v>
      </c>
      <c r="P3745" s="8">
        <f t="shared" si="234"/>
        <v>13193</v>
      </c>
      <c r="Q3745" s="8">
        <f t="shared" si="235"/>
        <v>736</v>
      </c>
      <c r="R3745" s="2" t="s">
        <v>28</v>
      </c>
      <c r="S3745" s="24" cm="1">
        <f t="array" ref="S3745">_xlfn.IFS(P3745&lt;5000, P3745*2%,  P3745&lt;25000, P3745*5%, P3745&lt;50000, P3745*7%, P3745&lt;10000, P3745*9%, P3745&lt;250000, P3745*12%, P3745&gt;=250000, P3745*15%)</f>
        <v>659.65000000000009</v>
      </c>
    </row>
    <row r="3746" spans="1:19" x14ac:dyDescent="0.3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>VLOOKUP(F3746,'Customer Info'!A:B,2,FALSE)</f>
        <v>Becky</v>
      </c>
      <c r="H3746" s="6" t="str">
        <f>VLOOKUP(F3746,'Customer Info'!A:C,3,FALSE)</f>
        <v>Pak</v>
      </c>
      <c r="I3746" s="6" t="str">
        <f>VLOOKUP(F3746,'Customer Info'!A:E,4,FALSE)</f>
        <v>Corporate</v>
      </c>
      <c r="J3746" s="2">
        <v>2747</v>
      </c>
      <c r="K3746" s="2">
        <v>2545</v>
      </c>
      <c r="L3746" s="2">
        <v>2</v>
      </c>
      <c r="M3746" s="7">
        <f t="shared" si="232"/>
        <v>5090</v>
      </c>
      <c r="N3746" s="7">
        <f t="shared" si="233"/>
        <v>5494</v>
      </c>
      <c r="O3746" s="2">
        <v>86</v>
      </c>
      <c r="P3746" s="8">
        <f t="shared" si="234"/>
        <v>5580</v>
      </c>
      <c r="Q3746" s="8">
        <f t="shared" si="235"/>
        <v>404</v>
      </c>
      <c r="R3746" s="2" t="s">
        <v>28</v>
      </c>
      <c r="S3746" s="24" cm="1">
        <f t="array" ref="S3746">_xlfn.IFS(P3746&lt;5000, P3746*2%,  P3746&lt;25000, P3746*5%, P3746&lt;50000, P3746*7%, P3746&lt;10000, P3746*9%, P3746&lt;250000, P3746*12%, P3746&gt;=250000, P3746*15%)</f>
        <v>279</v>
      </c>
    </row>
    <row r="3747" spans="1:19" x14ac:dyDescent="0.3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>VLOOKUP(F3747,'Customer Info'!A:B,2,FALSE)</f>
        <v>Claire</v>
      </c>
      <c r="H3747" s="6" t="str">
        <f>VLOOKUP(F3747,'Customer Info'!A:C,3,FALSE)</f>
        <v>Gute</v>
      </c>
      <c r="I3747" s="6" t="str">
        <f>VLOOKUP(F3747,'Customer Info'!A:E,4,FALSE)</f>
        <v>Consumer</v>
      </c>
      <c r="J3747" s="2">
        <v>1399</v>
      </c>
      <c r="K3747" s="2">
        <v>1333</v>
      </c>
      <c r="L3747" s="2">
        <v>6</v>
      </c>
      <c r="M3747" s="7">
        <f t="shared" si="232"/>
        <v>7998</v>
      </c>
      <c r="N3747" s="7">
        <f t="shared" si="233"/>
        <v>8394</v>
      </c>
      <c r="O3747" s="2">
        <v>21</v>
      </c>
      <c r="P3747" s="8">
        <f t="shared" si="234"/>
        <v>8415</v>
      </c>
      <c r="Q3747" s="8">
        <f t="shared" si="235"/>
        <v>396</v>
      </c>
      <c r="R3747" s="2" t="s">
        <v>28</v>
      </c>
      <c r="S3747" s="24" cm="1">
        <f t="array" ref="S3747">_xlfn.IFS(P3747&lt;5000, P3747*2%,  P3747&lt;25000, P3747*5%, P3747&lt;50000, P3747*7%, P3747&lt;10000, P3747*9%, P3747&lt;250000, P3747*12%, P3747&gt;=250000, P3747*15%)</f>
        <v>420.75</v>
      </c>
    </row>
    <row r="3748" spans="1:19" x14ac:dyDescent="0.3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>VLOOKUP(F3748,'Customer Info'!A:B,2,FALSE)</f>
        <v>Adrian</v>
      </c>
      <c r="H3748" s="6" t="str">
        <f>VLOOKUP(F3748,'Customer Info'!A:C,3,FALSE)</f>
        <v>Barton</v>
      </c>
      <c r="I3748" s="6" t="str">
        <f>VLOOKUP(F3748,'Customer Info'!A:E,4,FALSE)</f>
        <v>Consumer</v>
      </c>
      <c r="J3748" s="2">
        <v>175</v>
      </c>
      <c r="K3748" s="2">
        <v>158</v>
      </c>
      <c r="L3748" s="2">
        <v>1</v>
      </c>
      <c r="M3748" s="7">
        <f t="shared" si="232"/>
        <v>158</v>
      </c>
      <c r="N3748" s="7">
        <f t="shared" si="233"/>
        <v>175</v>
      </c>
      <c r="O3748" s="2">
        <v>30</v>
      </c>
      <c r="P3748" s="8">
        <f t="shared" si="234"/>
        <v>205</v>
      </c>
      <c r="Q3748" s="8">
        <f t="shared" si="235"/>
        <v>17</v>
      </c>
      <c r="R3748" s="2" t="s">
        <v>28</v>
      </c>
      <c r="S3748" s="24" cm="1">
        <f t="array" ref="S3748">_xlfn.IFS(P3748&lt;5000, P3748*2%,  P3748&lt;25000, P3748*5%, P3748&lt;50000, P3748*7%, P3748&lt;10000, P3748*9%, P3748&lt;250000, P3748*12%, P3748&gt;=250000, P3748*15%)</f>
        <v>4.0999999999999996</v>
      </c>
    </row>
    <row r="3749" spans="1:19" x14ac:dyDescent="0.3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>VLOOKUP(F3749,'Customer Info'!A:B,2,FALSE)</f>
        <v>Adam</v>
      </c>
      <c r="H3749" s="6" t="str">
        <f>VLOOKUP(F3749,'Customer Info'!A:C,3,FALSE)</f>
        <v>Bellavance</v>
      </c>
      <c r="I3749" s="6" t="str">
        <f>VLOOKUP(F3749,'Customer Info'!A:E,4,FALSE)</f>
        <v>Corporate</v>
      </c>
      <c r="J3749" s="2">
        <v>4846</v>
      </c>
      <c r="K3749" s="2">
        <v>4492</v>
      </c>
      <c r="L3749" s="2">
        <v>2</v>
      </c>
      <c r="M3749" s="7">
        <f t="shared" si="232"/>
        <v>8984</v>
      </c>
      <c r="N3749" s="7">
        <f t="shared" si="233"/>
        <v>9692</v>
      </c>
      <c r="O3749" s="2">
        <v>41</v>
      </c>
      <c r="P3749" s="8">
        <f t="shared" si="234"/>
        <v>9733</v>
      </c>
      <c r="Q3749" s="8">
        <f t="shared" si="235"/>
        <v>708</v>
      </c>
      <c r="R3749" s="2" t="s">
        <v>28</v>
      </c>
      <c r="S3749" s="24" cm="1">
        <f t="array" ref="S3749">_xlfn.IFS(P3749&lt;5000, P3749*2%,  P3749&lt;25000, P3749*5%, P3749&lt;50000, P3749*7%, P3749&lt;10000, P3749*9%, P3749&lt;250000, P3749*12%, P3749&gt;=250000, P3749*15%)</f>
        <v>486.65000000000003</v>
      </c>
    </row>
    <row r="3750" spans="1:19" x14ac:dyDescent="0.3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>VLOOKUP(F3750,'Customer Info'!A:B,2,FALSE)</f>
        <v>Laurel</v>
      </c>
      <c r="H3750" s="6" t="str">
        <f>VLOOKUP(F3750,'Customer Info'!A:C,3,FALSE)</f>
        <v>Beltran</v>
      </c>
      <c r="I3750" s="6" t="str">
        <f>VLOOKUP(F3750,'Customer Info'!A:E,4,FALSE)</f>
        <v>Corporate</v>
      </c>
      <c r="J3750" s="2">
        <v>6768</v>
      </c>
      <c r="K3750" s="2">
        <v>6512</v>
      </c>
      <c r="L3750" s="2">
        <v>2</v>
      </c>
      <c r="M3750" s="7">
        <f t="shared" si="232"/>
        <v>13024</v>
      </c>
      <c r="N3750" s="7">
        <f t="shared" si="233"/>
        <v>13536</v>
      </c>
      <c r="O3750" s="2">
        <v>28</v>
      </c>
      <c r="P3750" s="8">
        <f t="shared" si="234"/>
        <v>13564</v>
      </c>
      <c r="Q3750" s="8">
        <f t="shared" si="235"/>
        <v>512</v>
      </c>
      <c r="R3750" s="2" t="s">
        <v>28</v>
      </c>
      <c r="S3750" s="24" cm="1">
        <f t="array" ref="S3750">_xlfn.IFS(P3750&lt;5000, P3750*2%,  P3750&lt;25000, P3750*5%, P3750&lt;50000, P3750*7%, P3750&lt;10000, P3750*9%, P3750&lt;250000, P3750*12%, P3750&gt;=250000, P3750*15%)</f>
        <v>678.2</v>
      </c>
    </row>
    <row r="3751" spans="1:19" x14ac:dyDescent="0.3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>VLOOKUP(F3751,'Customer Info'!A:B,2,FALSE)</f>
        <v>Debra</v>
      </c>
      <c r="H3751" s="6" t="str">
        <f>VLOOKUP(F3751,'Customer Info'!A:C,3,FALSE)</f>
        <v>Catini</v>
      </c>
      <c r="I3751" s="6" t="str">
        <f>VLOOKUP(F3751,'Customer Info'!A:E,4,FALSE)</f>
        <v>Home Office</v>
      </c>
      <c r="J3751" s="2">
        <v>1808</v>
      </c>
      <c r="K3751" s="2">
        <v>1740</v>
      </c>
      <c r="L3751" s="2">
        <v>3</v>
      </c>
      <c r="M3751" s="7">
        <f t="shared" si="232"/>
        <v>5220</v>
      </c>
      <c r="N3751" s="7">
        <f t="shared" si="233"/>
        <v>5424</v>
      </c>
      <c r="O3751" s="2">
        <v>42</v>
      </c>
      <c r="P3751" s="8">
        <f t="shared" si="234"/>
        <v>5466</v>
      </c>
      <c r="Q3751" s="8">
        <f t="shared" si="235"/>
        <v>204</v>
      </c>
      <c r="R3751" s="2" t="s">
        <v>50</v>
      </c>
      <c r="S3751" s="24" cm="1">
        <f t="array" ref="S3751">_xlfn.IFS(P3751&lt;5000, P3751*2%,  P3751&lt;25000, P3751*5%, P3751&lt;50000, P3751*7%, P3751&lt;10000, P3751*9%, P3751&lt;250000, P3751*12%, P3751&gt;=250000, P3751*15%)</f>
        <v>273.3</v>
      </c>
    </row>
    <row r="3752" spans="1:19" x14ac:dyDescent="0.3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>VLOOKUP(F3752,'Customer Info'!A:B,2,FALSE)</f>
        <v>Toby</v>
      </c>
      <c r="H3752" s="6" t="str">
        <f>VLOOKUP(F3752,'Customer Info'!A:C,3,FALSE)</f>
        <v>Braunhardt</v>
      </c>
      <c r="I3752" s="6" t="str">
        <f>VLOOKUP(F3752,'Customer Info'!A:E,4,FALSE)</f>
        <v>Corporate</v>
      </c>
      <c r="J3752" s="2">
        <v>145</v>
      </c>
      <c r="K3752" s="2">
        <v>130</v>
      </c>
      <c r="L3752" s="2">
        <v>2</v>
      </c>
      <c r="M3752" s="7">
        <f t="shared" si="232"/>
        <v>260</v>
      </c>
      <c r="N3752" s="7">
        <f t="shared" si="233"/>
        <v>290</v>
      </c>
      <c r="O3752" s="2">
        <v>30</v>
      </c>
      <c r="P3752" s="8">
        <f t="shared" si="234"/>
        <v>320</v>
      </c>
      <c r="Q3752" s="8">
        <f t="shared" si="235"/>
        <v>30</v>
      </c>
      <c r="R3752" s="2" t="s">
        <v>28</v>
      </c>
      <c r="S3752" s="24" cm="1">
        <f t="array" ref="S3752">_xlfn.IFS(P3752&lt;5000, P3752*2%,  P3752&lt;25000, P3752*5%, P3752&lt;50000, P3752*7%, P3752&lt;10000, P3752*9%, P3752&lt;250000, P3752*12%, P3752&gt;=250000, P3752*15%)</f>
        <v>6.4</v>
      </c>
    </row>
    <row r="3753" spans="1:19" x14ac:dyDescent="0.3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>VLOOKUP(F3753,'Customer Info'!A:B,2,FALSE)</f>
        <v>Jeremy</v>
      </c>
      <c r="H3753" s="6" t="str">
        <f>VLOOKUP(F3753,'Customer Info'!A:C,3,FALSE)</f>
        <v>Ellison</v>
      </c>
      <c r="I3753" s="6" t="str">
        <f>VLOOKUP(F3753,'Customer Info'!A:E,4,FALSE)</f>
        <v>Corporate</v>
      </c>
      <c r="J3753" s="2">
        <v>6481</v>
      </c>
      <c r="K3753" s="2">
        <v>5884</v>
      </c>
      <c r="L3753" s="2">
        <v>1</v>
      </c>
      <c r="M3753" s="7">
        <f t="shared" si="232"/>
        <v>5884</v>
      </c>
      <c r="N3753" s="7">
        <f t="shared" si="233"/>
        <v>6481</v>
      </c>
      <c r="O3753" s="2">
        <v>38</v>
      </c>
      <c r="P3753" s="8">
        <f t="shared" si="234"/>
        <v>6519</v>
      </c>
      <c r="Q3753" s="8">
        <f t="shared" si="235"/>
        <v>597</v>
      </c>
      <c r="R3753" s="2" t="s">
        <v>28</v>
      </c>
      <c r="S3753" s="24" cm="1">
        <f t="array" ref="S3753">_xlfn.IFS(P3753&lt;5000, P3753*2%,  P3753&lt;25000, P3753*5%, P3753&lt;50000, P3753*7%, P3753&lt;10000, P3753*9%, P3753&lt;250000, P3753*12%, P3753&gt;=250000, P3753*15%)</f>
        <v>325.95000000000005</v>
      </c>
    </row>
    <row r="3754" spans="1:19" x14ac:dyDescent="0.3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>VLOOKUP(F3754,'Customer Info'!A:B,2,FALSE)</f>
        <v>Philisse</v>
      </c>
      <c r="H3754" s="6" t="str">
        <f>VLOOKUP(F3754,'Customer Info'!A:C,3,FALSE)</f>
        <v>Overcash</v>
      </c>
      <c r="I3754" s="6" t="str">
        <f>VLOOKUP(F3754,'Customer Info'!A:E,4,FALSE)</f>
        <v>Corporate</v>
      </c>
      <c r="J3754" s="2">
        <v>829</v>
      </c>
      <c r="K3754" s="2">
        <v>761</v>
      </c>
      <c r="L3754" s="2">
        <v>1</v>
      </c>
      <c r="M3754" s="7">
        <f t="shared" si="232"/>
        <v>761</v>
      </c>
      <c r="N3754" s="7">
        <f t="shared" si="233"/>
        <v>829</v>
      </c>
      <c r="O3754" s="2">
        <v>87</v>
      </c>
      <c r="P3754" s="8">
        <f t="shared" si="234"/>
        <v>916</v>
      </c>
      <c r="Q3754" s="8">
        <f t="shared" si="235"/>
        <v>68</v>
      </c>
      <c r="R3754" s="2" t="s">
        <v>28</v>
      </c>
      <c r="S3754" s="24" cm="1">
        <f t="array" ref="S3754">_xlfn.IFS(P3754&lt;5000, P3754*2%,  P3754&lt;25000, P3754*5%, P3754&lt;50000, P3754*7%, P3754&lt;10000, P3754*9%, P3754&lt;250000, P3754*12%, P3754&gt;=250000, P3754*15%)</f>
        <v>18.32</v>
      </c>
    </row>
    <row r="3755" spans="1:19" x14ac:dyDescent="0.3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>VLOOKUP(F3755,'Customer Info'!A:B,2,FALSE)</f>
        <v>Scott</v>
      </c>
      <c r="H3755" s="6" t="str">
        <f>VLOOKUP(F3755,'Customer Info'!A:C,3,FALSE)</f>
        <v>Williamson</v>
      </c>
      <c r="I3755" s="6" t="str">
        <f>VLOOKUP(F3755,'Customer Info'!A:E,4,FALSE)</f>
        <v>Corporate</v>
      </c>
      <c r="J3755" s="2">
        <v>658</v>
      </c>
      <c r="K3755" s="2">
        <v>615</v>
      </c>
      <c r="L3755" s="2">
        <v>7</v>
      </c>
      <c r="M3755" s="7">
        <f t="shared" si="232"/>
        <v>4305</v>
      </c>
      <c r="N3755" s="7">
        <f t="shared" si="233"/>
        <v>4606</v>
      </c>
      <c r="O3755" s="2">
        <v>36</v>
      </c>
      <c r="P3755" s="8">
        <f t="shared" si="234"/>
        <v>4642</v>
      </c>
      <c r="Q3755" s="8">
        <f t="shared" si="235"/>
        <v>301</v>
      </c>
      <c r="R3755" s="2" t="s">
        <v>28</v>
      </c>
      <c r="S3755" s="24" cm="1">
        <f t="array" ref="S3755">_xlfn.IFS(P3755&lt;5000, P3755*2%,  P3755&lt;25000, P3755*5%, P3755&lt;50000, P3755*7%, P3755&lt;10000, P3755*9%, P3755&lt;250000, P3755*12%, P3755&gt;=250000, P3755*15%)</f>
        <v>92.84</v>
      </c>
    </row>
    <row r="3756" spans="1:19" x14ac:dyDescent="0.3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>VLOOKUP(F3756,'Customer Info'!A:B,2,FALSE)</f>
        <v>Annie</v>
      </c>
      <c r="H3756" s="6" t="str">
        <f>VLOOKUP(F3756,'Customer Info'!A:C,3,FALSE)</f>
        <v>Thurman</v>
      </c>
      <c r="I3756" s="6" t="str">
        <f>VLOOKUP(F3756,'Customer Info'!A:E,4,FALSE)</f>
        <v>Consumer</v>
      </c>
      <c r="J3756" s="2">
        <v>2829</v>
      </c>
      <c r="K3756" s="2">
        <v>2596</v>
      </c>
      <c r="L3756" s="2">
        <v>1</v>
      </c>
      <c r="M3756" s="7">
        <f t="shared" si="232"/>
        <v>2596</v>
      </c>
      <c r="N3756" s="7">
        <f t="shared" si="233"/>
        <v>2829</v>
      </c>
      <c r="O3756" s="2">
        <v>76</v>
      </c>
      <c r="P3756" s="8">
        <f t="shared" si="234"/>
        <v>2905</v>
      </c>
      <c r="Q3756" s="8">
        <f t="shared" si="235"/>
        <v>233</v>
      </c>
      <c r="R3756" s="2" t="s">
        <v>28</v>
      </c>
      <c r="S3756" s="24" cm="1">
        <f t="array" ref="S3756">_xlfn.IFS(P3756&lt;5000, P3756*2%,  P3756&lt;25000, P3756*5%, P3756&lt;50000, P3756*7%, P3756&lt;10000, P3756*9%, P3756&lt;250000, P3756*12%, P3756&gt;=250000, P3756*15%)</f>
        <v>58.1</v>
      </c>
    </row>
    <row r="3757" spans="1:19" x14ac:dyDescent="0.3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>VLOOKUP(F3757,'Customer Info'!A:B,2,FALSE)</f>
        <v>Craig</v>
      </c>
      <c r="H3757" s="6" t="str">
        <f>VLOOKUP(F3757,'Customer Info'!A:C,3,FALSE)</f>
        <v>Yedwab</v>
      </c>
      <c r="I3757" s="6" t="str">
        <f>VLOOKUP(F3757,'Customer Info'!A:E,4,FALSE)</f>
        <v>Consumer</v>
      </c>
      <c r="J3757" s="2">
        <v>6520</v>
      </c>
      <c r="K3757" s="2">
        <v>5985</v>
      </c>
      <c r="L3757" s="2">
        <v>3</v>
      </c>
      <c r="M3757" s="7">
        <f t="shared" si="232"/>
        <v>17955</v>
      </c>
      <c r="N3757" s="7">
        <f t="shared" si="233"/>
        <v>19560</v>
      </c>
      <c r="O3757" s="2">
        <v>62</v>
      </c>
      <c r="P3757" s="8">
        <f t="shared" si="234"/>
        <v>19622</v>
      </c>
      <c r="Q3757" s="8">
        <f t="shared" si="235"/>
        <v>1605</v>
      </c>
      <c r="R3757" s="2" t="s">
        <v>50</v>
      </c>
      <c r="S3757" s="24" cm="1">
        <f t="array" ref="S3757">_xlfn.IFS(P3757&lt;5000, P3757*2%,  P3757&lt;25000, P3757*5%, P3757&lt;50000, P3757*7%, P3757&lt;10000, P3757*9%, P3757&lt;250000, P3757*12%, P3757&gt;=250000, P3757*15%)</f>
        <v>981.1</v>
      </c>
    </row>
    <row r="3758" spans="1:19" x14ac:dyDescent="0.3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>VLOOKUP(F3758,'Customer Info'!A:B,2,FALSE)</f>
        <v>Steven</v>
      </c>
      <c r="H3758" s="6" t="str">
        <f>VLOOKUP(F3758,'Customer Info'!A:C,3,FALSE)</f>
        <v>Cartwright</v>
      </c>
      <c r="I3758" s="6" t="str">
        <f>VLOOKUP(F3758,'Customer Info'!A:E,4,FALSE)</f>
        <v>Corporate</v>
      </c>
      <c r="J3758" s="2">
        <v>2706</v>
      </c>
      <c r="K3758" s="2">
        <v>2553</v>
      </c>
      <c r="L3758" s="2">
        <v>4</v>
      </c>
      <c r="M3758" s="7">
        <f t="shared" si="232"/>
        <v>10212</v>
      </c>
      <c r="N3758" s="7">
        <f t="shared" si="233"/>
        <v>10824</v>
      </c>
      <c r="O3758" s="2">
        <v>30</v>
      </c>
      <c r="P3758" s="8">
        <f t="shared" si="234"/>
        <v>10854</v>
      </c>
      <c r="Q3758" s="8">
        <f t="shared" si="235"/>
        <v>612</v>
      </c>
      <c r="R3758" s="2" t="s">
        <v>28</v>
      </c>
      <c r="S3758" s="24" cm="1">
        <f t="array" ref="S3758">_xlfn.IFS(P3758&lt;5000, P3758*2%,  P3758&lt;25000, P3758*5%, P3758&lt;50000, P3758*7%, P3758&lt;10000, P3758*9%, P3758&lt;250000, P3758*12%, P3758&gt;=250000, P3758*15%)</f>
        <v>542.70000000000005</v>
      </c>
    </row>
    <row r="3759" spans="1:19" x14ac:dyDescent="0.3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>VLOOKUP(F3759,'Customer Info'!A:B,2,FALSE)</f>
        <v>Pamela</v>
      </c>
      <c r="H3759" s="6" t="str">
        <f>VLOOKUP(F3759,'Customer Info'!A:C,3,FALSE)</f>
        <v>Coakley</v>
      </c>
      <c r="I3759" s="6" t="str">
        <f>VLOOKUP(F3759,'Customer Info'!A:E,4,FALSE)</f>
        <v>Consumer</v>
      </c>
      <c r="J3759" s="2">
        <v>1498</v>
      </c>
      <c r="K3759" s="2">
        <v>1335</v>
      </c>
      <c r="L3759" s="2">
        <v>2</v>
      </c>
      <c r="M3759" s="7">
        <f t="shared" si="232"/>
        <v>2670</v>
      </c>
      <c r="N3759" s="7">
        <f t="shared" si="233"/>
        <v>2996</v>
      </c>
      <c r="O3759" s="2">
        <v>29</v>
      </c>
      <c r="P3759" s="8">
        <f t="shared" si="234"/>
        <v>3025</v>
      </c>
      <c r="Q3759" s="8">
        <f t="shared" si="235"/>
        <v>326</v>
      </c>
      <c r="R3759" s="2" t="s">
        <v>28</v>
      </c>
      <c r="S3759" s="24" cm="1">
        <f t="array" ref="S3759">_xlfn.IFS(P3759&lt;5000, P3759*2%,  P3759&lt;25000, P3759*5%, P3759&lt;50000, P3759*7%, P3759&lt;10000, P3759*9%, P3759&lt;250000, P3759*12%, P3759&gt;=250000, P3759*15%)</f>
        <v>60.5</v>
      </c>
    </row>
    <row r="3760" spans="1:19" x14ac:dyDescent="0.3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>VLOOKUP(F3760,'Customer Info'!A:B,2,FALSE)</f>
        <v>Stuart</v>
      </c>
      <c r="H3760" s="6" t="str">
        <f>VLOOKUP(F3760,'Customer Info'!A:C,3,FALSE)</f>
        <v>Calhoun</v>
      </c>
      <c r="I3760" s="6" t="str">
        <f>VLOOKUP(F3760,'Customer Info'!A:E,4,FALSE)</f>
        <v>Consumer</v>
      </c>
      <c r="J3760" s="2">
        <v>968</v>
      </c>
      <c r="K3760" s="2">
        <v>913</v>
      </c>
      <c r="L3760" s="2">
        <v>1</v>
      </c>
      <c r="M3760" s="7">
        <f t="shared" si="232"/>
        <v>913</v>
      </c>
      <c r="N3760" s="7">
        <f t="shared" si="233"/>
        <v>968</v>
      </c>
      <c r="O3760" s="2">
        <v>67</v>
      </c>
      <c r="P3760" s="8">
        <f t="shared" si="234"/>
        <v>1035</v>
      </c>
      <c r="Q3760" s="8">
        <f t="shared" si="235"/>
        <v>55</v>
      </c>
      <c r="R3760" s="2" t="s">
        <v>50</v>
      </c>
      <c r="S3760" s="24" cm="1">
        <f t="array" ref="S3760">_xlfn.IFS(P3760&lt;5000, P3760*2%,  P3760&lt;25000, P3760*5%, P3760&lt;50000, P3760*7%, P3760&lt;10000, P3760*9%, P3760&lt;250000, P3760*12%, P3760&gt;=250000, P3760*15%)</f>
        <v>20.7</v>
      </c>
    </row>
    <row r="3761" spans="1:19" x14ac:dyDescent="0.3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>VLOOKUP(F3761,'Customer Info'!A:B,2,FALSE)</f>
        <v>Darren</v>
      </c>
      <c r="H3761" s="6" t="str">
        <f>VLOOKUP(F3761,'Customer Info'!A:C,3,FALSE)</f>
        <v>Budd</v>
      </c>
      <c r="I3761" s="6" t="str">
        <f>VLOOKUP(F3761,'Customer Info'!A:E,4,FALSE)</f>
        <v>Corporate</v>
      </c>
      <c r="J3761" s="2">
        <v>1058</v>
      </c>
      <c r="K3761" s="2">
        <v>989</v>
      </c>
      <c r="L3761" s="2">
        <v>2</v>
      </c>
      <c r="M3761" s="7">
        <f t="shared" si="232"/>
        <v>1978</v>
      </c>
      <c r="N3761" s="7">
        <f t="shared" si="233"/>
        <v>2116</v>
      </c>
      <c r="O3761" s="2">
        <v>94</v>
      </c>
      <c r="P3761" s="8">
        <f t="shared" si="234"/>
        <v>2210</v>
      </c>
      <c r="Q3761" s="8">
        <f t="shared" si="235"/>
        <v>138</v>
      </c>
      <c r="R3761" s="2" t="s">
        <v>26</v>
      </c>
      <c r="S3761" s="24" cm="1">
        <f t="array" ref="S3761">_xlfn.IFS(P3761&lt;5000, P3761*2%,  P3761&lt;25000, P3761*5%, P3761&lt;50000, P3761*7%, P3761&lt;10000, P3761*9%, P3761&lt;250000, P3761*12%, P3761&gt;=250000, P3761*15%)</f>
        <v>44.2</v>
      </c>
    </row>
    <row r="3762" spans="1:19" x14ac:dyDescent="0.3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>VLOOKUP(F3762,'Customer Info'!A:B,2,FALSE)</f>
        <v>Nicole</v>
      </c>
      <c r="H3762" s="6" t="str">
        <f>VLOOKUP(F3762,'Customer Info'!A:C,3,FALSE)</f>
        <v>Fjeld</v>
      </c>
      <c r="I3762" s="6" t="str">
        <f>VLOOKUP(F3762,'Customer Info'!A:E,4,FALSE)</f>
        <v>Consumer</v>
      </c>
      <c r="J3762" s="2">
        <v>2907</v>
      </c>
      <c r="K3762" s="2">
        <v>2667</v>
      </c>
      <c r="L3762" s="2">
        <v>1</v>
      </c>
      <c r="M3762" s="7">
        <f t="shared" si="232"/>
        <v>2667</v>
      </c>
      <c r="N3762" s="7">
        <f t="shared" si="233"/>
        <v>2907</v>
      </c>
      <c r="O3762" s="2">
        <v>61</v>
      </c>
      <c r="P3762" s="8">
        <f t="shared" si="234"/>
        <v>2968</v>
      </c>
      <c r="Q3762" s="8">
        <f t="shared" si="235"/>
        <v>240</v>
      </c>
      <c r="R3762" s="2" t="s">
        <v>28</v>
      </c>
      <c r="S3762" s="24" cm="1">
        <f t="array" ref="S3762">_xlfn.IFS(P3762&lt;5000, P3762*2%,  P3762&lt;25000, P3762*5%, P3762&lt;50000, P3762*7%, P3762&lt;10000, P3762*9%, P3762&lt;250000, P3762*12%, P3762&gt;=250000, P3762*15%)</f>
        <v>59.36</v>
      </c>
    </row>
    <row r="3763" spans="1:19" x14ac:dyDescent="0.3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>VLOOKUP(F3763,'Customer Info'!A:B,2,FALSE)</f>
        <v>Lindsay</v>
      </c>
      <c r="H3763" s="6" t="str">
        <f>VLOOKUP(F3763,'Customer Info'!A:C,3,FALSE)</f>
        <v>Castell</v>
      </c>
      <c r="I3763" s="6" t="str">
        <f>VLOOKUP(F3763,'Customer Info'!A:E,4,FALSE)</f>
        <v>Corporate</v>
      </c>
      <c r="J3763" s="2">
        <v>2271</v>
      </c>
      <c r="K3763" s="2">
        <v>2144</v>
      </c>
      <c r="L3763" s="2">
        <v>4</v>
      </c>
      <c r="M3763" s="7">
        <f t="shared" si="232"/>
        <v>8576</v>
      </c>
      <c r="N3763" s="7">
        <f t="shared" si="233"/>
        <v>9084</v>
      </c>
      <c r="O3763" s="2">
        <v>26</v>
      </c>
      <c r="P3763" s="8">
        <f t="shared" si="234"/>
        <v>9110</v>
      </c>
      <c r="Q3763" s="8">
        <f t="shared" si="235"/>
        <v>508</v>
      </c>
      <c r="R3763" s="2" t="s">
        <v>50</v>
      </c>
      <c r="S3763" s="24" cm="1">
        <f t="array" ref="S3763">_xlfn.IFS(P3763&lt;5000, P3763*2%,  P3763&lt;25000, P3763*5%, P3763&lt;50000, P3763*7%, P3763&lt;10000, P3763*9%, P3763&lt;250000, P3763*12%, P3763&gt;=250000, P3763*15%)</f>
        <v>455.5</v>
      </c>
    </row>
    <row r="3764" spans="1:19" x14ac:dyDescent="0.3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>VLOOKUP(F3764,'Customer Info'!A:B,2,FALSE)</f>
        <v>Harold</v>
      </c>
      <c r="H3764" s="6" t="str">
        <f>VLOOKUP(F3764,'Customer Info'!A:C,3,FALSE)</f>
        <v>Dahlen</v>
      </c>
      <c r="I3764" s="6" t="str">
        <f>VLOOKUP(F3764,'Customer Info'!A:E,4,FALSE)</f>
        <v>Corporate</v>
      </c>
      <c r="J3764" s="2">
        <v>187</v>
      </c>
      <c r="K3764" s="2">
        <v>176</v>
      </c>
      <c r="L3764" s="2">
        <v>3</v>
      </c>
      <c r="M3764" s="7">
        <f t="shared" si="232"/>
        <v>528</v>
      </c>
      <c r="N3764" s="7">
        <f t="shared" si="233"/>
        <v>561</v>
      </c>
      <c r="O3764" s="2">
        <v>30</v>
      </c>
      <c r="P3764" s="8">
        <f t="shared" si="234"/>
        <v>591</v>
      </c>
      <c r="Q3764" s="8">
        <f t="shared" si="235"/>
        <v>33</v>
      </c>
      <c r="R3764" s="2" t="s">
        <v>50</v>
      </c>
      <c r="S3764" s="24" cm="1">
        <f t="array" ref="S3764">_xlfn.IFS(P3764&lt;5000, P3764*2%,  P3764&lt;25000, P3764*5%, P3764&lt;50000, P3764*7%, P3764&lt;10000, P3764*9%, P3764&lt;250000, P3764*12%, P3764&gt;=250000, P3764*15%)</f>
        <v>11.82</v>
      </c>
    </row>
    <row r="3765" spans="1:19" x14ac:dyDescent="0.3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>VLOOKUP(F3765,'Customer Info'!A:B,2,FALSE)</f>
        <v>Alex</v>
      </c>
      <c r="H3765" s="6" t="str">
        <f>VLOOKUP(F3765,'Customer Info'!A:C,3,FALSE)</f>
        <v>Grayson</v>
      </c>
      <c r="I3765" s="6" t="str">
        <f>VLOOKUP(F3765,'Customer Info'!A:E,4,FALSE)</f>
        <v>Consumer</v>
      </c>
      <c r="J3765" s="2">
        <v>1372</v>
      </c>
      <c r="K3765" s="2">
        <v>1308</v>
      </c>
      <c r="L3765" s="2">
        <v>3</v>
      </c>
      <c r="M3765" s="7">
        <f t="shared" si="232"/>
        <v>3924</v>
      </c>
      <c r="N3765" s="7">
        <f t="shared" si="233"/>
        <v>4116</v>
      </c>
      <c r="O3765" s="2">
        <v>59</v>
      </c>
      <c r="P3765" s="8">
        <f t="shared" si="234"/>
        <v>4175</v>
      </c>
      <c r="Q3765" s="8">
        <f t="shared" si="235"/>
        <v>192</v>
      </c>
      <c r="R3765" s="2" t="s">
        <v>56</v>
      </c>
      <c r="S3765" s="24" cm="1">
        <f t="array" ref="S3765">_xlfn.IFS(P3765&lt;5000, P3765*2%,  P3765&lt;25000, P3765*5%, P3765&lt;50000, P3765*7%, P3765&lt;10000, P3765*9%, P3765&lt;250000, P3765*12%, P3765&gt;=250000, P3765*15%)</f>
        <v>83.5</v>
      </c>
    </row>
    <row r="3766" spans="1:19" x14ac:dyDescent="0.3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>VLOOKUP(F3766,'Customer Info'!A:B,2,FALSE)</f>
        <v>Annie</v>
      </c>
      <c r="H3766" s="6" t="str">
        <f>VLOOKUP(F3766,'Customer Info'!A:C,3,FALSE)</f>
        <v>Zypern</v>
      </c>
      <c r="I3766" s="6" t="str">
        <f>VLOOKUP(F3766,'Customer Info'!A:E,4,FALSE)</f>
        <v>Consumer</v>
      </c>
      <c r="J3766" s="2">
        <v>2222</v>
      </c>
      <c r="K3766" s="2">
        <v>2081</v>
      </c>
      <c r="L3766" s="2">
        <v>3</v>
      </c>
      <c r="M3766" s="7">
        <f t="shared" si="232"/>
        <v>6243</v>
      </c>
      <c r="N3766" s="7">
        <f t="shared" si="233"/>
        <v>6666</v>
      </c>
      <c r="O3766" s="2">
        <v>51</v>
      </c>
      <c r="P3766" s="8">
        <f t="shared" si="234"/>
        <v>6717</v>
      </c>
      <c r="Q3766" s="8">
        <f t="shared" si="235"/>
        <v>423</v>
      </c>
      <c r="R3766" s="2" t="s">
        <v>26</v>
      </c>
      <c r="S3766" s="24" cm="1">
        <f t="array" ref="S3766">_xlfn.IFS(P3766&lt;5000, P3766*2%,  P3766&lt;25000, P3766*5%, P3766&lt;50000, P3766*7%, P3766&lt;10000, P3766*9%, P3766&lt;250000, P3766*12%, P3766&gt;=250000, P3766*15%)</f>
        <v>335.85</v>
      </c>
    </row>
    <row r="3767" spans="1:19" x14ac:dyDescent="0.3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>VLOOKUP(F3767,'Customer Info'!A:B,2,FALSE)</f>
        <v>Peter</v>
      </c>
      <c r="H3767" s="6" t="str">
        <f>VLOOKUP(F3767,'Customer Info'!A:C,3,FALSE)</f>
        <v>McVee</v>
      </c>
      <c r="I3767" s="6" t="str">
        <f>VLOOKUP(F3767,'Customer Info'!A:E,4,FALSE)</f>
        <v>Corporate</v>
      </c>
      <c r="J3767" s="2">
        <v>148</v>
      </c>
      <c r="K3767" s="2">
        <v>136</v>
      </c>
      <c r="L3767" s="2">
        <v>7</v>
      </c>
      <c r="M3767" s="7">
        <f t="shared" si="232"/>
        <v>952</v>
      </c>
      <c r="N3767" s="7">
        <f t="shared" si="233"/>
        <v>1036</v>
      </c>
      <c r="O3767" s="2">
        <v>30</v>
      </c>
      <c r="P3767" s="8">
        <f t="shared" si="234"/>
        <v>1066</v>
      </c>
      <c r="Q3767" s="8">
        <f t="shared" si="235"/>
        <v>84</v>
      </c>
      <c r="R3767" s="2" t="s">
        <v>50</v>
      </c>
      <c r="S3767" s="24" cm="1">
        <f t="array" ref="S3767">_xlfn.IFS(P3767&lt;5000, P3767*2%,  P3767&lt;25000, P3767*5%, P3767&lt;50000, P3767*7%, P3767&lt;10000, P3767*9%, P3767&lt;250000, P3767*12%, P3767&gt;=250000, P3767*15%)</f>
        <v>21.32</v>
      </c>
    </row>
    <row r="3768" spans="1:19" x14ac:dyDescent="0.3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>VLOOKUP(F3768,'Customer Info'!A:B,2,FALSE)</f>
        <v>Nick</v>
      </c>
      <c r="H3768" s="6" t="str">
        <f>VLOOKUP(F3768,'Customer Info'!A:C,3,FALSE)</f>
        <v>Radford</v>
      </c>
      <c r="I3768" s="6" t="str">
        <f>VLOOKUP(F3768,'Customer Info'!A:E,4,FALSE)</f>
        <v>Home Office</v>
      </c>
      <c r="J3768" s="2">
        <v>2205</v>
      </c>
      <c r="K3768" s="2">
        <v>2061</v>
      </c>
      <c r="L3768" s="2">
        <v>2</v>
      </c>
      <c r="M3768" s="7">
        <f t="shared" si="232"/>
        <v>4122</v>
      </c>
      <c r="N3768" s="7">
        <f t="shared" si="233"/>
        <v>4410</v>
      </c>
      <c r="O3768" s="2">
        <v>34</v>
      </c>
      <c r="P3768" s="8">
        <f t="shared" si="234"/>
        <v>4444</v>
      </c>
      <c r="Q3768" s="8">
        <f t="shared" si="235"/>
        <v>288</v>
      </c>
      <c r="R3768" s="2" t="s">
        <v>28</v>
      </c>
      <c r="S3768" s="24" cm="1">
        <f t="array" ref="S3768">_xlfn.IFS(P3768&lt;5000, P3768*2%,  P3768&lt;25000, P3768*5%, P3768&lt;50000, P3768*7%, P3768&lt;10000, P3768*9%, P3768&lt;250000, P3768*12%, P3768&gt;=250000, P3768*15%)</f>
        <v>88.88</v>
      </c>
    </row>
    <row r="3769" spans="1:19" x14ac:dyDescent="0.3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>VLOOKUP(F3769,'Customer Info'!A:B,2,FALSE)</f>
        <v>Caroline</v>
      </c>
      <c r="H3769" s="6" t="str">
        <f>VLOOKUP(F3769,'Customer Info'!A:C,3,FALSE)</f>
        <v>Jumper</v>
      </c>
      <c r="I3769" s="6" t="str">
        <f>VLOOKUP(F3769,'Customer Info'!A:E,4,FALSE)</f>
        <v>Consumer</v>
      </c>
      <c r="J3769" s="2">
        <v>1060</v>
      </c>
      <c r="K3769" s="2">
        <v>964</v>
      </c>
      <c r="L3769" s="2">
        <v>1</v>
      </c>
      <c r="M3769" s="7">
        <f t="shared" si="232"/>
        <v>964</v>
      </c>
      <c r="N3769" s="7">
        <f t="shared" si="233"/>
        <v>1060</v>
      </c>
      <c r="O3769" s="2">
        <v>83</v>
      </c>
      <c r="P3769" s="8">
        <f t="shared" si="234"/>
        <v>1143</v>
      </c>
      <c r="Q3769" s="8">
        <f t="shared" si="235"/>
        <v>96</v>
      </c>
      <c r="R3769" s="2" t="s">
        <v>28</v>
      </c>
      <c r="S3769" s="24" cm="1">
        <f t="array" ref="S3769">_xlfn.IFS(P3769&lt;5000, P3769*2%,  P3769&lt;25000, P3769*5%, P3769&lt;50000, P3769*7%, P3769&lt;10000, P3769*9%, P3769&lt;250000, P3769*12%, P3769&gt;=250000, P3769*15%)</f>
        <v>22.86</v>
      </c>
    </row>
    <row r="3770" spans="1:19" x14ac:dyDescent="0.3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>VLOOKUP(F3770,'Customer Info'!A:B,2,FALSE)</f>
        <v>Dan</v>
      </c>
      <c r="H3770" s="6" t="str">
        <f>VLOOKUP(F3770,'Customer Info'!A:C,3,FALSE)</f>
        <v>Campbell</v>
      </c>
      <c r="I3770" s="6" t="str">
        <f>VLOOKUP(F3770,'Customer Info'!A:E,4,FALSE)</f>
        <v>Corporate</v>
      </c>
      <c r="J3770" s="2">
        <v>63</v>
      </c>
      <c r="K3770" s="2">
        <v>58</v>
      </c>
      <c r="L3770" s="2">
        <v>1</v>
      </c>
      <c r="M3770" s="7">
        <f t="shared" si="232"/>
        <v>58</v>
      </c>
      <c r="N3770" s="7">
        <f t="shared" si="233"/>
        <v>63</v>
      </c>
      <c r="O3770" s="2">
        <v>10</v>
      </c>
      <c r="P3770" s="8">
        <f t="shared" si="234"/>
        <v>73</v>
      </c>
      <c r="Q3770" s="8">
        <f t="shared" si="235"/>
        <v>5</v>
      </c>
      <c r="R3770" s="2" t="s">
        <v>26</v>
      </c>
      <c r="S3770" s="24" cm="1">
        <f t="array" ref="S3770">_xlfn.IFS(P3770&lt;5000, P3770*2%,  P3770&lt;25000, P3770*5%, P3770&lt;50000, P3770*7%, P3770&lt;10000, P3770*9%, P3770&lt;250000, P3770*12%, P3770&gt;=250000, P3770*15%)</f>
        <v>1.46</v>
      </c>
    </row>
    <row r="3771" spans="1:19" x14ac:dyDescent="0.3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>VLOOKUP(F3771,'Customer Info'!A:B,2,FALSE)</f>
        <v>Steven</v>
      </c>
      <c r="H3771" s="6" t="str">
        <f>VLOOKUP(F3771,'Customer Info'!A:C,3,FALSE)</f>
        <v>Roelle</v>
      </c>
      <c r="I3771" s="6" t="str">
        <f>VLOOKUP(F3771,'Customer Info'!A:E,4,FALSE)</f>
        <v>Consumer</v>
      </c>
      <c r="J3771" s="2">
        <v>1845</v>
      </c>
      <c r="K3771" s="2">
        <v>1742</v>
      </c>
      <c r="L3771" s="2">
        <v>1</v>
      </c>
      <c r="M3771" s="7">
        <f t="shared" si="232"/>
        <v>1742</v>
      </c>
      <c r="N3771" s="7">
        <f t="shared" si="233"/>
        <v>1845</v>
      </c>
      <c r="O3771" s="2">
        <v>60</v>
      </c>
      <c r="P3771" s="8">
        <f t="shared" si="234"/>
        <v>1905</v>
      </c>
      <c r="Q3771" s="8">
        <f t="shared" si="235"/>
        <v>103</v>
      </c>
      <c r="R3771" s="2" t="s">
        <v>26</v>
      </c>
      <c r="S3771" s="24" cm="1">
        <f t="array" ref="S3771">_xlfn.IFS(P3771&lt;5000, P3771*2%,  P3771&lt;25000, P3771*5%, P3771&lt;50000, P3771*7%, P3771&lt;10000, P3771*9%, P3771&lt;250000, P3771*12%, P3771&gt;=250000, P3771*15%)</f>
        <v>38.1</v>
      </c>
    </row>
    <row r="3772" spans="1:19" x14ac:dyDescent="0.3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>VLOOKUP(F3772,'Customer Info'!A:B,2,FALSE)</f>
        <v>Hallie</v>
      </c>
      <c r="H3772" s="6" t="str">
        <f>VLOOKUP(F3772,'Customer Info'!A:C,3,FALSE)</f>
        <v>Redmond</v>
      </c>
      <c r="I3772" s="6" t="str">
        <f>VLOOKUP(F3772,'Customer Info'!A:E,4,FALSE)</f>
        <v>Home Office</v>
      </c>
      <c r="J3772" s="2">
        <v>1318</v>
      </c>
      <c r="K3772" s="2">
        <v>1209</v>
      </c>
      <c r="L3772" s="2">
        <v>2</v>
      </c>
      <c r="M3772" s="7">
        <f t="shared" si="232"/>
        <v>2418</v>
      </c>
      <c r="N3772" s="7">
        <f t="shared" si="233"/>
        <v>2636</v>
      </c>
      <c r="O3772" s="2">
        <v>88</v>
      </c>
      <c r="P3772" s="8">
        <f t="shared" si="234"/>
        <v>2724</v>
      </c>
      <c r="Q3772" s="8">
        <f t="shared" si="235"/>
        <v>218</v>
      </c>
      <c r="R3772" s="2" t="s">
        <v>28</v>
      </c>
      <c r="S3772" s="24" cm="1">
        <f t="array" ref="S3772">_xlfn.IFS(P3772&lt;5000, P3772*2%,  P3772&lt;25000, P3772*5%, P3772&lt;50000, P3772*7%, P3772&lt;10000, P3772*9%, P3772&lt;250000, P3772*12%, P3772&gt;=250000, P3772*15%)</f>
        <v>54.480000000000004</v>
      </c>
    </row>
    <row r="3773" spans="1:19" x14ac:dyDescent="0.3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>VLOOKUP(F3773,'Customer Info'!A:B,2,FALSE)</f>
        <v>Eugene</v>
      </c>
      <c r="H3773" s="6" t="str">
        <f>VLOOKUP(F3773,'Customer Info'!A:C,3,FALSE)</f>
        <v>Hildebrand</v>
      </c>
      <c r="I3773" s="6" t="str">
        <f>VLOOKUP(F3773,'Customer Info'!A:E,4,FALSE)</f>
        <v>Corporate</v>
      </c>
      <c r="J3773" s="2">
        <v>60</v>
      </c>
      <c r="K3773" s="2">
        <v>56</v>
      </c>
      <c r="L3773" s="2">
        <v>5</v>
      </c>
      <c r="M3773" s="7">
        <f t="shared" si="232"/>
        <v>280</v>
      </c>
      <c r="N3773" s="7">
        <f t="shared" si="233"/>
        <v>300</v>
      </c>
      <c r="O3773" s="2">
        <v>10</v>
      </c>
      <c r="P3773" s="8">
        <f t="shared" si="234"/>
        <v>310</v>
      </c>
      <c r="Q3773" s="8">
        <f t="shared" si="235"/>
        <v>20</v>
      </c>
      <c r="R3773" s="2" t="s">
        <v>50</v>
      </c>
      <c r="S3773" s="24" cm="1">
        <f t="array" ref="S3773">_xlfn.IFS(P3773&lt;5000, P3773*2%,  P3773&lt;25000, P3773*5%, P3773&lt;50000, P3773*7%, P3773&lt;10000, P3773*9%, P3773&lt;250000, P3773*12%, P3773&gt;=250000, P3773*15%)</f>
        <v>6.2</v>
      </c>
    </row>
    <row r="3774" spans="1:19" x14ac:dyDescent="0.3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>VLOOKUP(F3774,'Customer Info'!A:B,2,FALSE)</f>
        <v>Magdelene</v>
      </c>
      <c r="H3774" s="6" t="str">
        <f>VLOOKUP(F3774,'Customer Info'!A:C,3,FALSE)</f>
        <v>Morse</v>
      </c>
      <c r="I3774" s="6" t="str">
        <f>VLOOKUP(F3774,'Customer Info'!A:E,4,FALSE)</f>
        <v>Home Office</v>
      </c>
      <c r="J3774" s="2">
        <v>793</v>
      </c>
      <c r="K3774" s="2">
        <v>755</v>
      </c>
      <c r="L3774" s="2">
        <v>10</v>
      </c>
      <c r="M3774" s="7">
        <f t="shared" si="232"/>
        <v>7550</v>
      </c>
      <c r="N3774" s="7">
        <f t="shared" si="233"/>
        <v>7930</v>
      </c>
      <c r="O3774" s="2">
        <v>47</v>
      </c>
      <c r="P3774" s="8">
        <f t="shared" si="234"/>
        <v>7977</v>
      </c>
      <c r="Q3774" s="8">
        <f t="shared" si="235"/>
        <v>380</v>
      </c>
      <c r="R3774" s="2" t="s">
        <v>26</v>
      </c>
      <c r="S3774" s="24" cm="1">
        <f t="array" ref="S3774">_xlfn.IFS(P3774&lt;5000, P3774*2%,  P3774&lt;25000, P3774*5%, P3774&lt;50000, P3774*7%, P3774&lt;10000, P3774*9%, P3774&lt;250000, P3774*12%, P3774&gt;=250000, P3774*15%)</f>
        <v>398.85</v>
      </c>
    </row>
    <row r="3775" spans="1:19" x14ac:dyDescent="0.3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>VLOOKUP(F3775,'Customer Info'!A:B,2,FALSE)</f>
        <v>Maureen</v>
      </c>
      <c r="H3775" s="6" t="str">
        <f>VLOOKUP(F3775,'Customer Info'!A:C,3,FALSE)</f>
        <v>Fritzler</v>
      </c>
      <c r="I3775" s="6" t="str">
        <f>VLOOKUP(F3775,'Customer Info'!A:E,4,FALSE)</f>
        <v>Consumer</v>
      </c>
      <c r="J3775" s="2">
        <v>29378</v>
      </c>
      <c r="K3775" s="2">
        <v>26912</v>
      </c>
      <c r="L3775" s="2">
        <v>5</v>
      </c>
      <c r="M3775" s="7">
        <f t="shared" si="232"/>
        <v>134560</v>
      </c>
      <c r="N3775" s="7">
        <f t="shared" si="233"/>
        <v>146890</v>
      </c>
      <c r="O3775" s="2">
        <v>34</v>
      </c>
      <c r="P3775" s="8">
        <f t="shared" si="234"/>
        <v>146924</v>
      </c>
      <c r="Q3775" s="8">
        <f t="shared" si="235"/>
        <v>12330</v>
      </c>
      <c r="R3775" s="2" t="s">
        <v>28</v>
      </c>
      <c r="S3775" s="24" cm="1">
        <f t="array" ref="S3775">_xlfn.IFS(P3775&lt;5000, P3775*2%,  P3775&lt;25000, P3775*5%, P3775&lt;50000, P3775*7%, P3775&lt;10000, P3775*9%, P3775&lt;250000, P3775*12%, P3775&gt;=250000, P3775*15%)</f>
        <v>17630.88</v>
      </c>
    </row>
    <row r="3776" spans="1:19" x14ac:dyDescent="0.3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>VLOOKUP(F3776,'Customer Info'!A:B,2,FALSE)</f>
        <v>Russell</v>
      </c>
      <c r="H3776" s="6" t="str">
        <f>VLOOKUP(F3776,'Customer Info'!A:C,3,FALSE)</f>
        <v>Applegate</v>
      </c>
      <c r="I3776" s="6" t="str">
        <f>VLOOKUP(F3776,'Customer Info'!A:E,4,FALSE)</f>
        <v>Consumer</v>
      </c>
      <c r="J3776" s="2">
        <v>1181</v>
      </c>
      <c r="K3776" s="2">
        <v>1136</v>
      </c>
      <c r="L3776" s="2">
        <v>1</v>
      </c>
      <c r="M3776" s="7">
        <f t="shared" si="232"/>
        <v>1136</v>
      </c>
      <c r="N3776" s="7">
        <f t="shared" si="233"/>
        <v>1181</v>
      </c>
      <c r="O3776" s="2">
        <v>26</v>
      </c>
      <c r="P3776" s="8">
        <f t="shared" si="234"/>
        <v>1207</v>
      </c>
      <c r="Q3776" s="8">
        <f t="shared" si="235"/>
        <v>45</v>
      </c>
      <c r="R3776" s="2" t="s">
        <v>50</v>
      </c>
      <c r="S3776" s="24" cm="1">
        <f t="array" ref="S3776">_xlfn.IFS(P3776&lt;5000, P3776*2%,  P3776&lt;25000, P3776*5%, P3776&lt;50000, P3776*7%, P3776&lt;10000, P3776*9%, P3776&lt;250000, P3776*12%, P3776&gt;=250000, P3776*15%)</f>
        <v>24.14</v>
      </c>
    </row>
    <row r="3777" spans="1:19" x14ac:dyDescent="0.3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>VLOOKUP(F3777,'Customer Info'!A:B,2,FALSE)</f>
        <v>Kean</v>
      </c>
      <c r="H3777" s="6" t="str">
        <f>VLOOKUP(F3777,'Customer Info'!A:C,3,FALSE)</f>
        <v>Thornton</v>
      </c>
      <c r="I3777" s="6" t="str">
        <f>VLOOKUP(F3777,'Customer Info'!A:E,4,FALSE)</f>
        <v>Corporate</v>
      </c>
      <c r="J3777" s="2">
        <v>1186</v>
      </c>
      <c r="K3777" s="2">
        <v>1141</v>
      </c>
      <c r="L3777" s="2">
        <v>1</v>
      </c>
      <c r="M3777" s="7">
        <f t="shared" si="232"/>
        <v>1141</v>
      </c>
      <c r="N3777" s="7">
        <f t="shared" si="233"/>
        <v>1186</v>
      </c>
      <c r="O3777" s="2">
        <v>87</v>
      </c>
      <c r="P3777" s="8">
        <f t="shared" si="234"/>
        <v>1273</v>
      </c>
      <c r="Q3777" s="8">
        <f t="shared" si="235"/>
        <v>45</v>
      </c>
      <c r="R3777" s="2" t="s">
        <v>28</v>
      </c>
      <c r="S3777" s="24" cm="1">
        <f t="array" ref="S3777">_xlfn.IFS(P3777&lt;5000, P3777*2%,  P3777&lt;25000, P3777*5%, P3777&lt;50000, P3777*7%, P3777&lt;10000, P3777*9%, P3777&lt;250000, P3777*12%, P3777&gt;=250000, P3777*15%)</f>
        <v>25.46</v>
      </c>
    </row>
    <row r="3778" spans="1:19" x14ac:dyDescent="0.3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>VLOOKUP(F3778,'Customer Info'!A:B,2,FALSE)</f>
        <v>Rachel</v>
      </c>
      <c r="H3778" s="6" t="str">
        <f>VLOOKUP(F3778,'Customer Info'!A:C,3,FALSE)</f>
        <v>Payne</v>
      </c>
      <c r="I3778" s="6" t="str">
        <f>VLOOKUP(F3778,'Customer Info'!A:E,4,FALSE)</f>
        <v>Corporate</v>
      </c>
      <c r="J3778" s="2">
        <v>511</v>
      </c>
      <c r="K3778" s="2">
        <v>477</v>
      </c>
      <c r="L3778" s="2">
        <v>1</v>
      </c>
      <c r="M3778" s="7">
        <f t="shared" si="232"/>
        <v>477</v>
      </c>
      <c r="N3778" s="7">
        <f t="shared" si="233"/>
        <v>511</v>
      </c>
      <c r="O3778" s="2">
        <v>22</v>
      </c>
      <c r="P3778" s="8">
        <f t="shared" si="234"/>
        <v>533</v>
      </c>
      <c r="Q3778" s="8">
        <f t="shared" si="235"/>
        <v>34</v>
      </c>
      <c r="R3778" s="2" t="s">
        <v>28</v>
      </c>
      <c r="S3778" s="24" cm="1">
        <f t="array" ref="S3778">_xlfn.IFS(P3778&lt;5000, P3778*2%,  P3778&lt;25000, P3778*5%, P3778&lt;50000, P3778*7%, P3778&lt;10000, P3778*9%, P3778&lt;250000, P3778*12%, P3778&gt;=250000, P3778*15%)</f>
        <v>10.66</v>
      </c>
    </row>
    <row r="3779" spans="1:19" x14ac:dyDescent="0.3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>VLOOKUP(F3779,'Customer Info'!A:B,2,FALSE)</f>
        <v>Christine</v>
      </c>
      <c r="H3779" s="6" t="str">
        <f>VLOOKUP(F3779,'Customer Info'!A:C,3,FALSE)</f>
        <v>Abelman</v>
      </c>
      <c r="I3779" s="6" t="str">
        <f>VLOOKUP(F3779,'Customer Info'!A:E,4,FALSE)</f>
        <v>Corporate</v>
      </c>
      <c r="J3779" s="2">
        <v>2466</v>
      </c>
      <c r="K3779" s="2">
        <v>2350</v>
      </c>
      <c r="L3779" s="2">
        <v>3</v>
      </c>
      <c r="M3779" s="7">
        <f t="shared" si="232"/>
        <v>7050</v>
      </c>
      <c r="N3779" s="7">
        <f t="shared" si="233"/>
        <v>7398</v>
      </c>
      <c r="O3779" s="2">
        <v>53</v>
      </c>
      <c r="P3779" s="8">
        <f t="shared" si="234"/>
        <v>7451</v>
      </c>
      <c r="Q3779" s="8">
        <f t="shared" si="235"/>
        <v>348</v>
      </c>
      <c r="R3779" s="2" t="s">
        <v>28</v>
      </c>
      <c r="S3779" s="24" cm="1">
        <f t="array" ref="S3779">_xlfn.IFS(P3779&lt;5000, P3779*2%,  P3779&lt;25000, P3779*5%, P3779&lt;50000, P3779*7%, P3779&lt;10000, P3779*9%, P3779&lt;250000, P3779*12%, P3779&gt;=250000, P3779*15%)</f>
        <v>372.55</v>
      </c>
    </row>
    <row r="3780" spans="1:19" x14ac:dyDescent="0.3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>VLOOKUP(F3780,'Customer Info'!A:B,2,FALSE)</f>
        <v>Delfina</v>
      </c>
      <c r="H3780" s="6" t="str">
        <f>VLOOKUP(F3780,'Customer Info'!A:C,3,FALSE)</f>
        <v>Latchford</v>
      </c>
      <c r="I3780" s="6" t="str">
        <f>VLOOKUP(F3780,'Customer Info'!A:E,4,FALSE)</f>
        <v>Home Office</v>
      </c>
      <c r="J3780" s="2">
        <v>1283</v>
      </c>
      <c r="K3780" s="2">
        <v>1187</v>
      </c>
      <c r="L3780" s="2">
        <v>2</v>
      </c>
      <c r="M3780" s="7">
        <f t="shared" si="232"/>
        <v>2374</v>
      </c>
      <c r="N3780" s="7">
        <f t="shared" si="233"/>
        <v>2566</v>
      </c>
      <c r="O3780" s="2">
        <v>43</v>
      </c>
      <c r="P3780" s="8">
        <f t="shared" si="234"/>
        <v>2609</v>
      </c>
      <c r="Q3780" s="8">
        <f t="shared" si="235"/>
        <v>192</v>
      </c>
      <c r="R3780" s="2" t="s">
        <v>26</v>
      </c>
      <c r="S3780" s="24" cm="1">
        <f t="array" ref="S3780">_xlfn.IFS(P3780&lt;5000, P3780*2%,  P3780&lt;25000, P3780*5%, P3780&lt;50000, P3780*7%, P3780&lt;10000, P3780*9%, P3780&lt;250000, P3780*12%, P3780&gt;=250000, P3780*15%)</f>
        <v>52.18</v>
      </c>
    </row>
    <row r="3781" spans="1:19" x14ac:dyDescent="0.3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>VLOOKUP(F3781,'Customer Info'!A:B,2,FALSE)</f>
        <v>Darren</v>
      </c>
      <c r="H3781" s="6" t="str">
        <f>VLOOKUP(F3781,'Customer Info'!A:C,3,FALSE)</f>
        <v>Budd</v>
      </c>
      <c r="I3781" s="6" t="str">
        <f>VLOOKUP(F3781,'Customer Info'!A:E,4,FALSE)</f>
        <v>Corporate</v>
      </c>
      <c r="J3781" s="2">
        <v>199</v>
      </c>
      <c r="K3781" s="2">
        <v>176</v>
      </c>
      <c r="L3781" s="2">
        <v>3</v>
      </c>
      <c r="M3781" s="7">
        <f t="shared" si="232"/>
        <v>528</v>
      </c>
      <c r="N3781" s="7">
        <f t="shared" si="233"/>
        <v>597</v>
      </c>
      <c r="O3781" s="2">
        <v>30</v>
      </c>
      <c r="P3781" s="8">
        <f t="shared" si="234"/>
        <v>627</v>
      </c>
      <c r="Q3781" s="8">
        <f t="shared" si="235"/>
        <v>69</v>
      </c>
      <c r="R3781" s="2" t="s">
        <v>28</v>
      </c>
      <c r="S3781" s="24" cm="1">
        <f t="array" ref="S3781">_xlfn.IFS(P3781&lt;5000, P3781*2%,  P3781&lt;25000, P3781*5%, P3781&lt;50000, P3781*7%, P3781&lt;10000, P3781*9%, P3781&lt;250000, P3781*12%, P3781&gt;=250000, P3781*15%)</f>
        <v>12.540000000000001</v>
      </c>
    </row>
    <row r="3782" spans="1:19" x14ac:dyDescent="0.3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>VLOOKUP(F3782,'Customer Info'!A:B,2,FALSE)</f>
        <v>Rob</v>
      </c>
      <c r="H3782" s="6" t="str">
        <f>VLOOKUP(F3782,'Customer Info'!A:C,3,FALSE)</f>
        <v>Williams</v>
      </c>
      <c r="I3782" s="6" t="str">
        <f>VLOOKUP(F3782,'Customer Info'!A:E,4,FALSE)</f>
        <v>Consumer</v>
      </c>
      <c r="J3782" s="2">
        <v>5906</v>
      </c>
      <c r="K3782" s="2">
        <v>5266</v>
      </c>
      <c r="L3782" s="2">
        <v>6</v>
      </c>
      <c r="M3782" s="7">
        <f t="shared" si="232"/>
        <v>31596</v>
      </c>
      <c r="N3782" s="7">
        <f t="shared" si="233"/>
        <v>35436</v>
      </c>
      <c r="O3782" s="2">
        <v>22</v>
      </c>
      <c r="P3782" s="8">
        <f t="shared" si="234"/>
        <v>35458</v>
      </c>
      <c r="Q3782" s="8">
        <f t="shared" si="235"/>
        <v>3840</v>
      </c>
      <c r="R3782" s="2" t="s">
        <v>28</v>
      </c>
      <c r="S3782" s="24" cm="1">
        <f t="array" ref="S3782">_xlfn.IFS(P3782&lt;5000, P3782*2%,  P3782&lt;25000, P3782*5%, P3782&lt;50000, P3782*7%, P3782&lt;10000, P3782*9%, P3782&lt;250000, P3782*12%, P3782&gt;=250000, P3782*15%)</f>
        <v>2482.0600000000004</v>
      </c>
    </row>
    <row r="3783" spans="1:19" x14ac:dyDescent="0.3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>VLOOKUP(F3783,'Customer Info'!A:B,2,FALSE)</f>
        <v>Deirdre</v>
      </c>
      <c r="H3783" s="6" t="str">
        <f>VLOOKUP(F3783,'Customer Info'!A:C,3,FALSE)</f>
        <v>Greer</v>
      </c>
      <c r="I3783" s="6" t="str">
        <f>VLOOKUP(F3783,'Customer Info'!A:E,4,FALSE)</f>
        <v>Corporate</v>
      </c>
      <c r="J3783" s="2">
        <v>1453</v>
      </c>
      <c r="K3783" s="2">
        <v>1411</v>
      </c>
      <c r="L3783" s="2">
        <v>1</v>
      </c>
      <c r="M3783" s="7">
        <f t="shared" si="232"/>
        <v>1411</v>
      </c>
      <c r="N3783" s="7">
        <f t="shared" si="233"/>
        <v>1453</v>
      </c>
      <c r="O3783" s="2">
        <v>76</v>
      </c>
      <c r="P3783" s="8">
        <f t="shared" si="234"/>
        <v>1529</v>
      </c>
      <c r="Q3783" s="8">
        <f t="shared" si="235"/>
        <v>42</v>
      </c>
      <c r="R3783" s="2" t="s">
        <v>50</v>
      </c>
      <c r="S3783" s="24" cm="1">
        <f t="array" ref="S3783">_xlfn.IFS(P3783&lt;5000, P3783*2%,  P3783&lt;25000, P3783*5%, P3783&lt;50000, P3783*7%, P3783&lt;10000, P3783*9%, P3783&lt;250000, P3783*12%, P3783&gt;=250000, P3783*15%)</f>
        <v>30.580000000000002</v>
      </c>
    </row>
    <row r="3784" spans="1:19" x14ac:dyDescent="0.3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>VLOOKUP(F3784,'Customer Info'!A:B,2,FALSE)</f>
        <v>Brian</v>
      </c>
      <c r="H3784" s="6" t="str">
        <f>VLOOKUP(F3784,'Customer Info'!A:C,3,FALSE)</f>
        <v>Dahlen</v>
      </c>
      <c r="I3784" s="6" t="str">
        <f>VLOOKUP(F3784,'Customer Info'!A:E,4,FALSE)</f>
        <v>Consumer</v>
      </c>
      <c r="J3784" s="2">
        <v>9135</v>
      </c>
      <c r="K3784" s="2">
        <v>8143</v>
      </c>
      <c r="L3784" s="2">
        <v>2</v>
      </c>
      <c r="M3784" s="7">
        <f t="shared" si="232"/>
        <v>16286</v>
      </c>
      <c r="N3784" s="7">
        <f t="shared" si="233"/>
        <v>18270</v>
      </c>
      <c r="O3784" s="2">
        <v>94</v>
      </c>
      <c r="P3784" s="8">
        <f t="shared" si="234"/>
        <v>18364</v>
      </c>
      <c r="Q3784" s="8">
        <f t="shared" si="235"/>
        <v>1984</v>
      </c>
      <c r="R3784" s="2" t="s">
        <v>26</v>
      </c>
      <c r="S3784" s="24" cm="1">
        <f t="array" ref="S3784">_xlfn.IFS(P3784&lt;5000, P3784*2%,  P3784&lt;25000, P3784*5%, P3784&lt;50000, P3784*7%, P3784&lt;10000, P3784*9%, P3784&lt;250000, P3784*12%, P3784&gt;=250000, P3784*15%)</f>
        <v>918.2</v>
      </c>
    </row>
    <row r="3785" spans="1:19" x14ac:dyDescent="0.3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>VLOOKUP(F3785,'Customer Info'!A:B,2,FALSE)</f>
        <v>John</v>
      </c>
      <c r="H3785" s="6" t="str">
        <f>VLOOKUP(F3785,'Customer Info'!A:C,3,FALSE)</f>
        <v>Huston</v>
      </c>
      <c r="I3785" s="6" t="str">
        <f>VLOOKUP(F3785,'Customer Info'!A:E,4,FALSE)</f>
        <v>Corporate</v>
      </c>
      <c r="J3785" s="2">
        <v>9306</v>
      </c>
      <c r="K3785" s="2">
        <v>8461</v>
      </c>
      <c r="L3785" s="2">
        <v>3</v>
      </c>
      <c r="M3785" s="7">
        <f t="shared" si="232"/>
        <v>25383</v>
      </c>
      <c r="N3785" s="7">
        <f t="shared" si="233"/>
        <v>27918</v>
      </c>
      <c r="O3785" s="2">
        <v>51</v>
      </c>
      <c r="P3785" s="8">
        <f t="shared" si="234"/>
        <v>27969</v>
      </c>
      <c r="Q3785" s="8">
        <f t="shared" si="235"/>
        <v>2535</v>
      </c>
      <c r="R3785" s="2" t="s">
        <v>28</v>
      </c>
      <c r="S3785" s="24" cm="1">
        <f t="array" ref="S3785">_xlfn.IFS(P3785&lt;5000, P3785*2%,  P3785&lt;25000, P3785*5%, P3785&lt;50000, P3785*7%, P3785&lt;10000, P3785*9%, P3785&lt;250000, P3785*12%, P3785&gt;=250000, P3785*15%)</f>
        <v>1957.8300000000002</v>
      </c>
    </row>
    <row r="3786" spans="1:19" x14ac:dyDescent="0.3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>VLOOKUP(F3786,'Customer Info'!A:B,2,FALSE)</f>
        <v>Brooke</v>
      </c>
      <c r="H3786" s="6" t="str">
        <f>VLOOKUP(F3786,'Customer Info'!A:C,3,FALSE)</f>
        <v>Gillingham</v>
      </c>
      <c r="I3786" s="6" t="str">
        <f>VLOOKUP(F3786,'Customer Info'!A:E,4,FALSE)</f>
        <v>Home Office</v>
      </c>
      <c r="J3786" s="2">
        <v>1882</v>
      </c>
      <c r="K3786" s="2">
        <v>1792</v>
      </c>
      <c r="L3786" s="2">
        <v>2</v>
      </c>
      <c r="M3786" s="7">
        <f t="shared" si="232"/>
        <v>3584</v>
      </c>
      <c r="N3786" s="7">
        <f t="shared" si="233"/>
        <v>3764</v>
      </c>
      <c r="O3786" s="2">
        <v>78</v>
      </c>
      <c r="P3786" s="8">
        <f t="shared" si="234"/>
        <v>3842</v>
      </c>
      <c r="Q3786" s="8">
        <f t="shared" si="235"/>
        <v>180</v>
      </c>
      <c r="R3786" s="2" t="s">
        <v>50</v>
      </c>
      <c r="S3786" s="24" cm="1">
        <f t="array" ref="S3786">_xlfn.IFS(P3786&lt;5000, P3786*2%,  P3786&lt;25000, P3786*5%, P3786&lt;50000, P3786*7%, P3786&lt;10000, P3786*9%, P3786&lt;250000, P3786*12%, P3786&gt;=250000, P3786*15%)</f>
        <v>76.84</v>
      </c>
    </row>
    <row r="3787" spans="1:19" x14ac:dyDescent="0.3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>VLOOKUP(F3787,'Customer Info'!A:B,2,FALSE)</f>
        <v>Xylona</v>
      </c>
      <c r="H3787" s="6" t="str">
        <f>VLOOKUP(F3787,'Customer Info'!A:C,3,FALSE)</f>
        <v>Preis</v>
      </c>
      <c r="I3787" s="6" t="str">
        <f>VLOOKUP(F3787,'Customer Info'!A:E,4,FALSE)</f>
        <v>Home Office</v>
      </c>
      <c r="J3787" s="2">
        <v>2958</v>
      </c>
      <c r="K3787" s="2">
        <v>2743</v>
      </c>
      <c r="L3787" s="2">
        <v>2</v>
      </c>
      <c r="M3787" s="7">
        <f t="shared" ref="M3787:M3850" si="236">K3787*L3787</f>
        <v>5486</v>
      </c>
      <c r="N3787" s="7">
        <f t="shared" ref="N3787:N3850" si="237">J3787*L3787</f>
        <v>5916</v>
      </c>
      <c r="O3787" s="2">
        <v>47</v>
      </c>
      <c r="P3787" s="8">
        <f t="shared" ref="P3787:P3850" si="238">N3787+O3787</f>
        <v>5963</v>
      </c>
      <c r="Q3787" s="8">
        <f t="shared" ref="Q3787:Q3850" si="239">N3787-M3787</f>
        <v>430</v>
      </c>
      <c r="R3787" s="2" t="s">
        <v>50</v>
      </c>
      <c r="S3787" s="24" cm="1">
        <f t="array" ref="S3787">_xlfn.IFS(P3787&lt;5000, P3787*2%,  P3787&lt;25000, P3787*5%, P3787&lt;50000, P3787*7%, P3787&lt;10000, P3787*9%, P3787&lt;250000, P3787*12%, P3787&gt;=250000, P3787*15%)</f>
        <v>298.15000000000003</v>
      </c>
    </row>
    <row r="3788" spans="1:19" x14ac:dyDescent="0.3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>VLOOKUP(F3788,'Customer Info'!A:B,2,FALSE)</f>
        <v>Shirley</v>
      </c>
      <c r="H3788" s="6" t="str">
        <f>VLOOKUP(F3788,'Customer Info'!A:C,3,FALSE)</f>
        <v>Schmidt</v>
      </c>
      <c r="I3788" s="6" t="str">
        <f>VLOOKUP(F3788,'Customer Info'!A:E,4,FALSE)</f>
        <v>Consumer</v>
      </c>
      <c r="J3788" s="2">
        <v>8889</v>
      </c>
      <c r="K3788" s="2">
        <v>8469</v>
      </c>
      <c r="L3788" s="2">
        <v>4</v>
      </c>
      <c r="M3788" s="7">
        <f t="shared" si="236"/>
        <v>33876</v>
      </c>
      <c r="N3788" s="7">
        <f t="shared" si="237"/>
        <v>35556</v>
      </c>
      <c r="O3788" s="2">
        <v>93</v>
      </c>
      <c r="P3788" s="8">
        <f t="shared" si="238"/>
        <v>35649</v>
      </c>
      <c r="Q3788" s="8">
        <f t="shared" si="239"/>
        <v>1680</v>
      </c>
      <c r="R3788" s="2" t="s">
        <v>28</v>
      </c>
      <c r="S3788" s="24" cm="1">
        <f t="array" ref="S3788">_xlfn.IFS(P3788&lt;5000, P3788*2%,  P3788&lt;25000, P3788*5%, P3788&lt;50000, P3788*7%, P3788&lt;10000, P3788*9%, P3788&lt;250000, P3788*12%, P3788&gt;=250000, P3788*15%)</f>
        <v>2495.4300000000003</v>
      </c>
    </row>
    <row r="3789" spans="1:19" x14ac:dyDescent="0.3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>VLOOKUP(F3789,'Customer Info'!A:B,2,FALSE)</f>
        <v>Kelly</v>
      </c>
      <c r="H3789" s="6" t="str">
        <f>VLOOKUP(F3789,'Customer Info'!A:C,3,FALSE)</f>
        <v>Collister</v>
      </c>
      <c r="I3789" s="6" t="str">
        <f>VLOOKUP(F3789,'Customer Info'!A:E,4,FALSE)</f>
        <v>Corporate</v>
      </c>
      <c r="J3789" s="2">
        <v>1576</v>
      </c>
      <c r="K3789" s="2">
        <v>1531</v>
      </c>
      <c r="L3789" s="2">
        <v>2</v>
      </c>
      <c r="M3789" s="7">
        <f t="shared" si="236"/>
        <v>3062</v>
      </c>
      <c r="N3789" s="7">
        <f t="shared" si="237"/>
        <v>3152</v>
      </c>
      <c r="O3789" s="2">
        <v>22</v>
      </c>
      <c r="P3789" s="8">
        <f t="shared" si="238"/>
        <v>3174</v>
      </c>
      <c r="Q3789" s="8">
        <f t="shared" si="239"/>
        <v>90</v>
      </c>
      <c r="R3789" s="2" t="s">
        <v>28</v>
      </c>
      <c r="S3789" s="24" cm="1">
        <f t="array" ref="S3789">_xlfn.IFS(P3789&lt;5000, P3789*2%,  P3789&lt;25000, P3789*5%, P3789&lt;50000, P3789*7%, P3789&lt;10000, P3789*9%, P3789&lt;250000, P3789*12%, P3789&gt;=250000, P3789*15%)</f>
        <v>63.480000000000004</v>
      </c>
    </row>
    <row r="3790" spans="1:19" x14ac:dyDescent="0.3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>VLOOKUP(F3790,'Customer Info'!A:B,2,FALSE)</f>
        <v>Resi</v>
      </c>
      <c r="H3790" s="6" t="str">
        <f>VLOOKUP(F3790,'Customer Info'!A:C,3,FALSE)</f>
        <v>Pšlking</v>
      </c>
      <c r="I3790" s="6" t="str">
        <f>VLOOKUP(F3790,'Customer Info'!A:E,4,FALSE)</f>
        <v>Home Office</v>
      </c>
      <c r="J3790" s="2">
        <v>169</v>
      </c>
      <c r="K3790" s="2">
        <v>154</v>
      </c>
      <c r="L3790" s="2">
        <v>2</v>
      </c>
      <c r="M3790" s="7">
        <f t="shared" si="236"/>
        <v>308</v>
      </c>
      <c r="N3790" s="7">
        <f t="shared" si="237"/>
        <v>338</v>
      </c>
      <c r="O3790" s="2">
        <v>30</v>
      </c>
      <c r="P3790" s="8">
        <f t="shared" si="238"/>
        <v>368</v>
      </c>
      <c r="Q3790" s="8">
        <f t="shared" si="239"/>
        <v>30</v>
      </c>
      <c r="R3790" s="2" t="s">
        <v>28</v>
      </c>
      <c r="S3790" s="24" cm="1">
        <f t="array" ref="S3790">_xlfn.IFS(P3790&lt;5000, P3790*2%,  P3790&lt;25000, P3790*5%, P3790&lt;50000, P3790*7%, P3790&lt;10000, P3790*9%, P3790&lt;250000, P3790*12%, P3790&gt;=250000, P3790*15%)</f>
        <v>7.36</v>
      </c>
    </row>
    <row r="3791" spans="1:19" x14ac:dyDescent="0.3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>VLOOKUP(F3791,'Customer Info'!A:B,2,FALSE)</f>
        <v>Emily</v>
      </c>
      <c r="H3791" s="6" t="str">
        <f>VLOOKUP(F3791,'Customer Info'!A:C,3,FALSE)</f>
        <v>Grady</v>
      </c>
      <c r="I3791" s="6" t="str">
        <f>VLOOKUP(F3791,'Customer Info'!A:E,4,FALSE)</f>
        <v>Home Office</v>
      </c>
      <c r="J3791" s="2">
        <v>127</v>
      </c>
      <c r="K3791" s="2">
        <v>116</v>
      </c>
      <c r="L3791" s="2">
        <v>3</v>
      </c>
      <c r="M3791" s="7">
        <f t="shared" si="236"/>
        <v>348</v>
      </c>
      <c r="N3791" s="7">
        <f t="shared" si="237"/>
        <v>381</v>
      </c>
      <c r="O3791" s="2">
        <v>30</v>
      </c>
      <c r="P3791" s="8">
        <f t="shared" si="238"/>
        <v>411</v>
      </c>
      <c r="Q3791" s="8">
        <f t="shared" si="239"/>
        <v>33</v>
      </c>
      <c r="R3791" s="2" t="s">
        <v>28</v>
      </c>
      <c r="S3791" s="24" cm="1">
        <f t="array" ref="S3791">_xlfn.IFS(P3791&lt;5000, P3791*2%,  P3791&lt;25000, P3791*5%, P3791&lt;50000, P3791*7%, P3791&lt;10000, P3791*9%, P3791&lt;250000, P3791*12%, P3791&gt;=250000, P3791*15%)</f>
        <v>8.2200000000000006</v>
      </c>
    </row>
    <row r="3792" spans="1:19" x14ac:dyDescent="0.3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>VLOOKUP(F3792,'Customer Info'!A:B,2,FALSE)</f>
        <v>Sally</v>
      </c>
      <c r="H3792" s="6" t="str">
        <f>VLOOKUP(F3792,'Customer Info'!A:C,3,FALSE)</f>
        <v>Knutson</v>
      </c>
      <c r="I3792" s="6" t="str">
        <f>VLOOKUP(F3792,'Customer Info'!A:E,4,FALSE)</f>
        <v>Consumer</v>
      </c>
      <c r="J3792" s="2">
        <v>3184</v>
      </c>
      <c r="K3792" s="2">
        <v>2947</v>
      </c>
      <c r="L3792" s="2">
        <v>4</v>
      </c>
      <c r="M3792" s="7">
        <f t="shared" si="236"/>
        <v>11788</v>
      </c>
      <c r="N3792" s="7">
        <f t="shared" si="237"/>
        <v>12736</v>
      </c>
      <c r="O3792" s="2">
        <v>63</v>
      </c>
      <c r="P3792" s="8">
        <f t="shared" si="238"/>
        <v>12799</v>
      </c>
      <c r="Q3792" s="8">
        <f t="shared" si="239"/>
        <v>948</v>
      </c>
      <c r="R3792" s="2" t="s">
        <v>56</v>
      </c>
      <c r="S3792" s="24" cm="1">
        <f t="array" ref="S3792">_xlfn.IFS(P3792&lt;5000, P3792*2%,  P3792&lt;25000, P3792*5%, P3792&lt;50000, P3792*7%, P3792&lt;10000, P3792*9%, P3792&lt;250000, P3792*12%, P3792&gt;=250000, P3792*15%)</f>
        <v>639.95000000000005</v>
      </c>
    </row>
    <row r="3793" spans="1:19" x14ac:dyDescent="0.3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>VLOOKUP(F3793,'Customer Info'!A:B,2,FALSE)</f>
        <v>Harold</v>
      </c>
      <c r="H3793" s="6" t="str">
        <f>VLOOKUP(F3793,'Customer Info'!A:C,3,FALSE)</f>
        <v>Dahlen</v>
      </c>
      <c r="I3793" s="6" t="str">
        <f>VLOOKUP(F3793,'Customer Info'!A:E,4,FALSE)</f>
        <v>Consumer</v>
      </c>
      <c r="J3793" s="2">
        <v>139</v>
      </c>
      <c r="K3793" s="2">
        <v>133</v>
      </c>
      <c r="L3793" s="2">
        <v>3</v>
      </c>
      <c r="M3793" s="7">
        <f t="shared" si="236"/>
        <v>399</v>
      </c>
      <c r="N3793" s="7">
        <f t="shared" si="237"/>
        <v>417</v>
      </c>
      <c r="O3793" s="2">
        <v>30</v>
      </c>
      <c r="P3793" s="8">
        <f t="shared" si="238"/>
        <v>447</v>
      </c>
      <c r="Q3793" s="8">
        <f t="shared" si="239"/>
        <v>18</v>
      </c>
      <c r="R3793" s="2" t="s">
        <v>28</v>
      </c>
      <c r="S3793" s="24" cm="1">
        <f t="array" ref="S3793">_xlfn.IFS(P3793&lt;5000, P3793*2%,  P3793&lt;25000, P3793*5%, P3793&lt;50000, P3793*7%, P3793&lt;10000, P3793*9%, P3793&lt;250000, P3793*12%, P3793&gt;=250000, P3793*15%)</f>
        <v>8.94</v>
      </c>
    </row>
    <row r="3794" spans="1:19" x14ac:dyDescent="0.3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>VLOOKUP(F3794,'Customer Info'!A:B,2,FALSE)</f>
        <v>Philisse</v>
      </c>
      <c r="H3794" s="6" t="str">
        <f>VLOOKUP(F3794,'Customer Info'!A:C,3,FALSE)</f>
        <v>Overcash</v>
      </c>
      <c r="I3794" s="6" t="str">
        <f>VLOOKUP(F3794,'Customer Info'!A:E,4,FALSE)</f>
        <v>Home Office</v>
      </c>
      <c r="J3794" s="2">
        <v>39095</v>
      </c>
      <c r="K3794" s="2">
        <v>35516</v>
      </c>
      <c r="L3794" s="2">
        <v>4</v>
      </c>
      <c r="M3794" s="7">
        <f t="shared" si="236"/>
        <v>142064</v>
      </c>
      <c r="N3794" s="7">
        <f t="shared" si="237"/>
        <v>156380</v>
      </c>
      <c r="O3794" s="2">
        <v>98</v>
      </c>
      <c r="P3794" s="8">
        <f t="shared" si="238"/>
        <v>156478</v>
      </c>
      <c r="Q3794" s="8">
        <f t="shared" si="239"/>
        <v>14316</v>
      </c>
      <c r="R3794" s="2" t="s">
        <v>28</v>
      </c>
      <c r="S3794" s="24" cm="1">
        <f t="array" ref="S3794">_xlfn.IFS(P3794&lt;5000, P3794*2%,  P3794&lt;25000, P3794*5%, P3794&lt;50000, P3794*7%, P3794&lt;10000, P3794*9%, P3794&lt;250000, P3794*12%, P3794&gt;=250000, P3794*15%)</f>
        <v>18777.36</v>
      </c>
    </row>
    <row r="3795" spans="1:19" x14ac:dyDescent="0.3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>VLOOKUP(F3795,'Customer Info'!A:B,2,FALSE)</f>
        <v>Brooke</v>
      </c>
      <c r="H3795" s="6" t="str">
        <f>VLOOKUP(F3795,'Customer Info'!A:C,3,FALSE)</f>
        <v>Gillingham</v>
      </c>
      <c r="I3795" s="6" t="str">
        <f>VLOOKUP(F3795,'Customer Info'!A:E,4,FALSE)</f>
        <v>Consumer</v>
      </c>
      <c r="J3795" s="2">
        <v>8889</v>
      </c>
      <c r="K3795" s="2">
        <v>8469</v>
      </c>
      <c r="L3795" s="2">
        <v>2</v>
      </c>
      <c r="M3795" s="7">
        <f t="shared" si="236"/>
        <v>16938</v>
      </c>
      <c r="N3795" s="7">
        <f t="shared" si="237"/>
        <v>17778</v>
      </c>
      <c r="O3795" s="2">
        <v>95</v>
      </c>
      <c r="P3795" s="8">
        <f t="shared" si="238"/>
        <v>17873</v>
      </c>
      <c r="Q3795" s="8">
        <f t="shared" si="239"/>
        <v>840</v>
      </c>
      <c r="R3795" s="2" t="s">
        <v>28</v>
      </c>
      <c r="S3795" s="24" cm="1">
        <f t="array" ref="S3795">_xlfn.IFS(P3795&lt;5000, P3795*2%,  P3795&lt;25000, P3795*5%, P3795&lt;50000, P3795*7%, P3795&lt;10000, P3795*9%, P3795&lt;250000, P3795*12%, P3795&gt;=250000, P3795*15%)</f>
        <v>893.65000000000009</v>
      </c>
    </row>
    <row r="3796" spans="1:19" x14ac:dyDescent="0.3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>VLOOKUP(F3796,'Customer Info'!A:B,2,FALSE)</f>
        <v>Sarah</v>
      </c>
      <c r="H3796" s="6" t="str">
        <f>VLOOKUP(F3796,'Customer Info'!A:C,3,FALSE)</f>
        <v>Foster</v>
      </c>
      <c r="I3796" s="6" t="str">
        <f>VLOOKUP(F3796,'Customer Info'!A:E,4,FALSE)</f>
        <v>Corporate</v>
      </c>
      <c r="J3796" s="2">
        <v>1518</v>
      </c>
      <c r="K3796" s="2">
        <v>1392</v>
      </c>
      <c r="L3796" s="2">
        <v>5</v>
      </c>
      <c r="M3796" s="7">
        <f t="shared" si="236"/>
        <v>6960</v>
      </c>
      <c r="N3796" s="7">
        <f t="shared" si="237"/>
        <v>7590</v>
      </c>
      <c r="O3796" s="2">
        <v>97</v>
      </c>
      <c r="P3796" s="8">
        <f t="shared" si="238"/>
        <v>7687</v>
      </c>
      <c r="Q3796" s="8">
        <f t="shared" si="239"/>
        <v>630</v>
      </c>
      <c r="R3796" s="2" t="s">
        <v>28</v>
      </c>
      <c r="S3796" s="24" cm="1">
        <f t="array" ref="S3796">_xlfn.IFS(P3796&lt;5000, P3796*2%,  P3796&lt;25000, P3796*5%, P3796&lt;50000, P3796*7%, P3796&lt;10000, P3796*9%, P3796&lt;250000, P3796*12%, P3796&gt;=250000, P3796*15%)</f>
        <v>384.35</v>
      </c>
    </row>
    <row r="3797" spans="1:19" x14ac:dyDescent="0.3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>VLOOKUP(F3797,'Customer Info'!A:B,2,FALSE)</f>
        <v>Tracy</v>
      </c>
      <c r="H3797" s="6" t="str">
        <f>VLOOKUP(F3797,'Customer Info'!A:C,3,FALSE)</f>
        <v>Blumstein</v>
      </c>
      <c r="I3797" s="6" t="str">
        <f>VLOOKUP(F3797,'Customer Info'!A:E,4,FALSE)</f>
        <v>Consumer</v>
      </c>
      <c r="J3797" s="2">
        <v>81</v>
      </c>
      <c r="K3797" s="2">
        <v>77</v>
      </c>
      <c r="L3797" s="2">
        <v>5</v>
      </c>
      <c r="M3797" s="7">
        <f t="shared" si="236"/>
        <v>385</v>
      </c>
      <c r="N3797" s="7">
        <f t="shared" si="237"/>
        <v>405</v>
      </c>
      <c r="O3797" s="2">
        <v>10</v>
      </c>
      <c r="P3797" s="8">
        <f t="shared" si="238"/>
        <v>415</v>
      </c>
      <c r="Q3797" s="8">
        <f t="shared" si="239"/>
        <v>20</v>
      </c>
      <c r="R3797" s="2" t="s">
        <v>28</v>
      </c>
      <c r="S3797" s="24" cm="1">
        <f t="array" ref="S3797">_xlfn.IFS(P3797&lt;5000, P3797*2%,  P3797&lt;25000, P3797*5%, P3797&lt;50000, P3797*7%, P3797&lt;10000, P3797*9%, P3797&lt;250000, P3797*12%, P3797&gt;=250000, P3797*15%)</f>
        <v>8.3000000000000007</v>
      </c>
    </row>
    <row r="3798" spans="1:19" x14ac:dyDescent="0.3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>VLOOKUP(F3798,'Customer Info'!A:B,2,FALSE)</f>
        <v>Ralph</v>
      </c>
      <c r="H3798" s="6" t="str">
        <f>VLOOKUP(F3798,'Customer Info'!A:C,3,FALSE)</f>
        <v>Arnett</v>
      </c>
      <c r="I3798" s="6" t="str">
        <f>VLOOKUP(F3798,'Customer Info'!A:E,4,FALSE)</f>
        <v>Corporate</v>
      </c>
      <c r="J3798" s="2">
        <v>6864</v>
      </c>
      <c r="K3798" s="2">
        <v>6667</v>
      </c>
      <c r="L3798" s="2">
        <v>2</v>
      </c>
      <c r="M3798" s="7">
        <f t="shared" si="236"/>
        <v>13334</v>
      </c>
      <c r="N3798" s="7">
        <f t="shared" si="237"/>
        <v>13728</v>
      </c>
      <c r="O3798" s="2">
        <v>95</v>
      </c>
      <c r="P3798" s="8">
        <f t="shared" si="238"/>
        <v>13823</v>
      </c>
      <c r="Q3798" s="8">
        <f t="shared" si="239"/>
        <v>394</v>
      </c>
      <c r="R3798" s="2" t="s">
        <v>28</v>
      </c>
      <c r="S3798" s="24" cm="1">
        <f t="array" ref="S3798">_xlfn.IFS(P3798&lt;5000, P3798*2%,  P3798&lt;25000, P3798*5%, P3798&lt;50000, P3798*7%, P3798&lt;10000, P3798*9%, P3798&lt;250000, P3798*12%, P3798&gt;=250000, P3798*15%)</f>
        <v>691.15000000000009</v>
      </c>
    </row>
    <row r="3799" spans="1:19" x14ac:dyDescent="0.3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>VLOOKUP(F3799,'Customer Info'!A:B,2,FALSE)</f>
        <v>Claire</v>
      </c>
      <c r="H3799" s="6" t="str">
        <f>VLOOKUP(F3799,'Customer Info'!A:C,3,FALSE)</f>
        <v>Gute</v>
      </c>
      <c r="I3799" s="6" t="str">
        <f>VLOOKUP(F3799,'Customer Info'!A:E,4,FALSE)</f>
        <v>Home Office</v>
      </c>
      <c r="J3799" s="2">
        <v>1332</v>
      </c>
      <c r="K3799" s="2">
        <v>1209</v>
      </c>
      <c r="L3799" s="2">
        <v>5</v>
      </c>
      <c r="M3799" s="7">
        <f t="shared" si="236"/>
        <v>6045</v>
      </c>
      <c r="N3799" s="7">
        <f t="shared" si="237"/>
        <v>6660</v>
      </c>
      <c r="O3799" s="2">
        <v>83</v>
      </c>
      <c r="P3799" s="8">
        <f t="shared" si="238"/>
        <v>6743</v>
      </c>
      <c r="Q3799" s="8">
        <f t="shared" si="239"/>
        <v>615</v>
      </c>
      <c r="R3799" s="2" t="s">
        <v>26</v>
      </c>
      <c r="S3799" s="24" cm="1">
        <f t="array" ref="S3799">_xlfn.IFS(P3799&lt;5000, P3799*2%,  P3799&lt;25000, P3799*5%, P3799&lt;50000, P3799*7%, P3799&lt;10000, P3799*9%, P3799&lt;250000, P3799*12%, P3799&gt;=250000, P3799*15%)</f>
        <v>337.15000000000003</v>
      </c>
    </row>
    <row r="3800" spans="1:19" x14ac:dyDescent="0.3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>VLOOKUP(F3800,'Customer Info'!A:B,2,FALSE)</f>
        <v>Rick</v>
      </c>
      <c r="H3800" s="6" t="str">
        <f>VLOOKUP(F3800,'Customer Info'!A:C,3,FALSE)</f>
        <v>Reed</v>
      </c>
      <c r="I3800" s="6" t="str">
        <f>VLOOKUP(F3800,'Customer Info'!A:E,4,FALSE)</f>
        <v>Consumer</v>
      </c>
      <c r="J3800" s="2">
        <v>1017</v>
      </c>
      <c r="K3800" s="2">
        <v>950</v>
      </c>
      <c r="L3800" s="2">
        <v>2</v>
      </c>
      <c r="M3800" s="7">
        <f t="shared" si="236"/>
        <v>1900</v>
      </c>
      <c r="N3800" s="7">
        <f t="shared" si="237"/>
        <v>2034</v>
      </c>
      <c r="O3800" s="2">
        <v>72</v>
      </c>
      <c r="P3800" s="8">
        <f t="shared" si="238"/>
        <v>2106</v>
      </c>
      <c r="Q3800" s="8">
        <f t="shared" si="239"/>
        <v>134</v>
      </c>
      <c r="R3800" s="2" t="s">
        <v>28</v>
      </c>
      <c r="S3800" s="24" cm="1">
        <f t="array" ref="S3800">_xlfn.IFS(P3800&lt;5000, P3800*2%,  P3800&lt;25000, P3800*5%, P3800&lt;50000, P3800*7%, P3800&lt;10000, P3800*9%, P3800&lt;250000, P3800*12%, P3800&gt;=250000, P3800*15%)</f>
        <v>42.12</v>
      </c>
    </row>
    <row r="3801" spans="1:19" x14ac:dyDescent="0.3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>VLOOKUP(F3801,'Customer Info'!A:B,2,FALSE)</f>
        <v>Darren</v>
      </c>
      <c r="H3801" s="6" t="str">
        <f>VLOOKUP(F3801,'Customer Info'!A:C,3,FALSE)</f>
        <v>Koutras</v>
      </c>
      <c r="I3801" s="6" t="str">
        <f>VLOOKUP(F3801,'Customer Info'!A:E,4,FALSE)</f>
        <v>Home Office</v>
      </c>
      <c r="J3801" s="2">
        <v>511</v>
      </c>
      <c r="K3801" s="2">
        <v>477</v>
      </c>
      <c r="L3801" s="2">
        <v>3</v>
      </c>
      <c r="M3801" s="7">
        <f t="shared" si="236"/>
        <v>1431</v>
      </c>
      <c r="N3801" s="7">
        <f t="shared" si="237"/>
        <v>1533</v>
      </c>
      <c r="O3801" s="2">
        <v>77</v>
      </c>
      <c r="P3801" s="8">
        <f t="shared" si="238"/>
        <v>1610</v>
      </c>
      <c r="Q3801" s="8">
        <f t="shared" si="239"/>
        <v>102</v>
      </c>
      <c r="R3801" s="2" t="s">
        <v>28</v>
      </c>
      <c r="S3801" s="24" cm="1">
        <f t="array" ref="S3801">_xlfn.IFS(P3801&lt;5000, P3801*2%,  P3801&lt;25000, P3801*5%, P3801&lt;50000, P3801*7%, P3801&lt;10000, P3801*9%, P3801&lt;250000, P3801*12%, P3801&gt;=250000, P3801*15%)</f>
        <v>32.200000000000003</v>
      </c>
    </row>
    <row r="3802" spans="1:19" x14ac:dyDescent="0.3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>VLOOKUP(F3802,'Customer Info'!A:B,2,FALSE)</f>
        <v>Rick</v>
      </c>
      <c r="H3802" s="6" t="str">
        <f>VLOOKUP(F3802,'Customer Info'!A:C,3,FALSE)</f>
        <v>Reed</v>
      </c>
      <c r="I3802" s="6" t="str">
        <f>VLOOKUP(F3802,'Customer Info'!A:E,4,FALSE)</f>
        <v>Consumer</v>
      </c>
      <c r="J3802" s="2">
        <v>169</v>
      </c>
      <c r="K3802" s="2">
        <v>154</v>
      </c>
      <c r="L3802" s="2">
        <v>3</v>
      </c>
      <c r="M3802" s="7">
        <f t="shared" si="236"/>
        <v>462</v>
      </c>
      <c r="N3802" s="7">
        <f t="shared" si="237"/>
        <v>507</v>
      </c>
      <c r="O3802" s="2">
        <v>30</v>
      </c>
      <c r="P3802" s="8">
        <f t="shared" si="238"/>
        <v>537</v>
      </c>
      <c r="Q3802" s="8">
        <f t="shared" si="239"/>
        <v>45</v>
      </c>
      <c r="R3802" s="2" t="s">
        <v>28</v>
      </c>
      <c r="S3802" s="24" cm="1">
        <f t="array" ref="S3802">_xlfn.IFS(P3802&lt;5000, P3802*2%,  P3802&lt;25000, P3802*5%, P3802&lt;50000, P3802*7%, P3802&lt;10000, P3802*9%, P3802&lt;250000, P3802*12%, P3802&gt;=250000, P3802*15%)</f>
        <v>10.74</v>
      </c>
    </row>
    <row r="3803" spans="1:19" x14ac:dyDescent="0.3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>VLOOKUP(F3803,'Customer Info'!A:B,2,FALSE)</f>
        <v>Brad</v>
      </c>
      <c r="H3803" s="6" t="str">
        <f>VLOOKUP(F3803,'Customer Info'!A:C,3,FALSE)</f>
        <v>Thomas</v>
      </c>
      <c r="I3803" s="6" t="str">
        <f>VLOOKUP(F3803,'Customer Info'!A:E,4,FALSE)</f>
        <v>Consumer</v>
      </c>
      <c r="J3803" s="2">
        <v>445</v>
      </c>
      <c r="K3803" s="2">
        <v>415</v>
      </c>
      <c r="L3803" s="2">
        <v>5</v>
      </c>
      <c r="M3803" s="7">
        <f t="shared" si="236"/>
        <v>2075</v>
      </c>
      <c r="N3803" s="7">
        <f t="shared" si="237"/>
        <v>2225</v>
      </c>
      <c r="O3803" s="2">
        <v>20</v>
      </c>
      <c r="P3803" s="8">
        <f t="shared" si="238"/>
        <v>2245</v>
      </c>
      <c r="Q3803" s="8">
        <f t="shared" si="239"/>
        <v>150</v>
      </c>
      <c r="R3803" s="2" t="s">
        <v>50</v>
      </c>
      <c r="S3803" s="24" cm="1">
        <f t="array" ref="S3803">_xlfn.IFS(P3803&lt;5000, P3803*2%,  P3803&lt;25000, P3803*5%, P3803&lt;50000, P3803*7%, P3803&lt;10000, P3803*9%, P3803&lt;250000, P3803*12%, P3803&gt;=250000, P3803*15%)</f>
        <v>44.9</v>
      </c>
    </row>
    <row r="3804" spans="1:19" x14ac:dyDescent="0.3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>VLOOKUP(F3804,'Customer Info'!A:B,2,FALSE)</f>
        <v>Logan</v>
      </c>
      <c r="H3804" s="6" t="str">
        <f>VLOOKUP(F3804,'Customer Info'!A:C,3,FALSE)</f>
        <v>Currie</v>
      </c>
      <c r="I3804" s="6" t="str">
        <f>VLOOKUP(F3804,'Customer Info'!A:E,4,FALSE)</f>
        <v>Corporate</v>
      </c>
      <c r="J3804" s="2">
        <v>185</v>
      </c>
      <c r="K3804" s="2">
        <v>171</v>
      </c>
      <c r="L3804" s="2">
        <v>2</v>
      </c>
      <c r="M3804" s="7">
        <f t="shared" si="236"/>
        <v>342</v>
      </c>
      <c r="N3804" s="7">
        <f t="shared" si="237"/>
        <v>370</v>
      </c>
      <c r="O3804" s="2">
        <v>30</v>
      </c>
      <c r="P3804" s="8">
        <f t="shared" si="238"/>
        <v>400</v>
      </c>
      <c r="Q3804" s="8">
        <f t="shared" si="239"/>
        <v>28</v>
      </c>
      <c r="R3804" s="2" t="s">
        <v>50</v>
      </c>
      <c r="S3804" s="24" cm="1">
        <f t="array" ref="S3804">_xlfn.IFS(P3804&lt;5000, P3804*2%,  P3804&lt;25000, P3804*5%, P3804&lt;50000, P3804*7%, P3804&lt;10000, P3804*9%, P3804&lt;250000, P3804*12%, P3804&gt;=250000, P3804*15%)</f>
        <v>8</v>
      </c>
    </row>
    <row r="3805" spans="1:19" x14ac:dyDescent="0.3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>VLOOKUP(F3805,'Customer Info'!A:B,2,FALSE)</f>
        <v>Helen</v>
      </c>
      <c r="H3805" s="6" t="str">
        <f>VLOOKUP(F3805,'Customer Info'!A:C,3,FALSE)</f>
        <v>Abelman</v>
      </c>
      <c r="I3805" s="6" t="str">
        <f>VLOOKUP(F3805,'Customer Info'!A:E,4,FALSE)</f>
        <v>Consumer</v>
      </c>
      <c r="J3805" s="2">
        <v>809</v>
      </c>
      <c r="K3805" s="2">
        <v>770</v>
      </c>
      <c r="L3805" s="2">
        <v>4</v>
      </c>
      <c r="M3805" s="7">
        <f t="shared" si="236"/>
        <v>3080</v>
      </c>
      <c r="N3805" s="7">
        <f t="shared" si="237"/>
        <v>3236</v>
      </c>
      <c r="O3805" s="2">
        <v>93</v>
      </c>
      <c r="P3805" s="8">
        <f t="shared" si="238"/>
        <v>3329</v>
      </c>
      <c r="Q3805" s="8">
        <f t="shared" si="239"/>
        <v>156</v>
      </c>
      <c r="R3805" s="2" t="s">
        <v>28</v>
      </c>
      <c r="S3805" s="24" cm="1">
        <f t="array" ref="S3805">_xlfn.IFS(P3805&lt;5000, P3805*2%,  P3805&lt;25000, P3805*5%, P3805&lt;50000, P3805*7%, P3805&lt;10000, P3805*9%, P3805&lt;250000, P3805*12%, P3805&gt;=250000, P3805*15%)</f>
        <v>66.58</v>
      </c>
    </row>
    <row r="3806" spans="1:19" x14ac:dyDescent="0.3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>VLOOKUP(F3806,'Customer Info'!A:B,2,FALSE)</f>
        <v>Brendan</v>
      </c>
      <c r="H3806" s="6" t="str">
        <f>VLOOKUP(F3806,'Customer Info'!A:C,3,FALSE)</f>
        <v>Dodson</v>
      </c>
      <c r="I3806" s="6" t="str">
        <f>VLOOKUP(F3806,'Customer Info'!A:E,4,FALSE)</f>
        <v>Corporate</v>
      </c>
      <c r="J3806" s="2">
        <v>2250</v>
      </c>
      <c r="K3806" s="2">
        <v>2207</v>
      </c>
      <c r="L3806" s="2">
        <v>2</v>
      </c>
      <c r="M3806" s="7">
        <f t="shared" si="236"/>
        <v>4414</v>
      </c>
      <c r="N3806" s="7">
        <f t="shared" si="237"/>
        <v>4500</v>
      </c>
      <c r="O3806" s="2">
        <v>88</v>
      </c>
      <c r="P3806" s="8">
        <f t="shared" si="238"/>
        <v>4588</v>
      </c>
      <c r="Q3806" s="8">
        <f t="shared" si="239"/>
        <v>86</v>
      </c>
      <c r="R3806" s="2" t="s">
        <v>28</v>
      </c>
      <c r="S3806" s="24" cm="1">
        <f t="array" ref="S3806">_xlfn.IFS(P3806&lt;5000, P3806*2%,  P3806&lt;25000, P3806*5%, P3806&lt;50000, P3806*7%, P3806&lt;10000, P3806*9%, P3806&lt;250000, P3806*12%, P3806&gt;=250000, P3806*15%)</f>
        <v>91.76</v>
      </c>
    </row>
    <row r="3807" spans="1:19" x14ac:dyDescent="0.3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>VLOOKUP(F3807,'Customer Info'!A:B,2,FALSE)</f>
        <v>Ivan</v>
      </c>
      <c r="H3807" s="6" t="str">
        <f>VLOOKUP(F3807,'Customer Info'!A:C,3,FALSE)</f>
        <v>Gibson</v>
      </c>
      <c r="I3807" s="6" t="str">
        <f>VLOOKUP(F3807,'Customer Info'!A:E,4,FALSE)</f>
        <v>Consumer</v>
      </c>
      <c r="J3807" s="2">
        <v>932</v>
      </c>
      <c r="K3807" s="2">
        <v>838</v>
      </c>
      <c r="L3807" s="2">
        <v>2</v>
      </c>
      <c r="M3807" s="7">
        <f t="shared" si="236"/>
        <v>1676</v>
      </c>
      <c r="N3807" s="7">
        <f t="shared" si="237"/>
        <v>1864</v>
      </c>
      <c r="O3807" s="2">
        <v>74</v>
      </c>
      <c r="P3807" s="8">
        <f t="shared" si="238"/>
        <v>1938</v>
      </c>
      <c r="Q3807" s="8">
        <f t="shared" si="239"/>
        <v>188</v>
      </c>
      <c r="R3807" s="2" t="s">
        <v>28</v>
      </c>
      <c r="S3807" s="24" cm="1">
        <f t="array" ref="S3807">_xlfn.IFS(P3807&lt;5000, P3807*2%,  P3807&lt;25000, P3807*5%, P3807&lt;50000, P3807*7%, P3807&lt;10000, P3807*9%, P3807&lt;250000, P3807*12%, P3807&gt;=250000, P3807*15%)</f>
        <v>38.76</v>
      </c>
    </row>
    <row r="3808" spans="1:19" x14ac:dyDescent="0.3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>VLOOKUP(F3808,'Customer Info'!A:B,2,FALSE)</f>
        <v>Darren</v>
      </c>
      <c r="H3808" s="6" t="str">
        <f>VLOOKUP(F3808,'Customer Info'!A:C,3,FALSE)</f>
        <v>Budd</v>
      </c>
      <c r="I3808" s="6" t="str">
        <f>VLOOKUP(F3808,'Customer Info'!A:E,4,FALSE)</f>
        <v>Consumer</v>
      </c>
      <c r="J3808" s="2">
        <v>6585</v>
      </c>
      <c r="K3808" s="2">
        <v>6105</v>
      </c>
      <c r="L3808" s="2">
        <v>1</v>
      </c>
      <c r="M3808" s="7">
        <f t="shared" si="236"/>
        <v>6105</v>
      </c>
      <c r="N3808" s="7">
        <f t="shared" si="237"/>
        <v>6585</v>
      </c>
      <c r="O3808" s="2">
        <v>40</v>
      </c>
      <c r="P3808" s="8">
        <f t="shared" si="238"/>
        <v>6625</v>
      </c>
      <c r="Q3808" s="8">
        <f t="shared" si="239"/>
        <v>480</v>
      </c>
      <c r="R3808" s="2" t="s">
        <v>28</v>
      </c>
      <c r="S3808" s="24" cm="1">
        <f t="array" ref="S3808">_xlfn.IFS(P3808&lt;5000, P3808*2%,  P3808&lt;25000, P3808*5%, P3808&lt;50000, P3808*7%, P3808&lt;10000, P3808*9%, P3808&lt;250000, P3808*12%, P3808&gt;=250000, P3808*15%)</f>
        <v>331.25</v>
      </c>
    </row>
    <row r="3809" spans="1:19" x14ac:dyDescent="0.3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>VLOOKUP(F3809,'Customer Info'!A:B,2,FALSE)</f>
        <v>Melanie</v>
      </c>
      <c r="H3809" s="6" t="str">
        <f>VLOOKUP(F3809,'Customer Info'!A:C,3,FALSE)</f>
        <v>Seite</v>
      </c>
      <c r="I3809" s="6" t="str">
        <f>VLOOKUP(F3809,'Customer Info'!A:E,4,FALSE)</f>
        <v>Corporate</v>
      </c>
      <c r="J3809" s="2">
        <v>1752</v>
      </c>
      <c r="K3809" s="2">
        <v>1576</v>
      </c>
      <c r="L3809" s="2">
        <v>1</v>
      </c>
      <c r="M3809" s="7">
        <f t="shared" si="236"/>
        <v>1576</v>
      </c>
      <c r="N3809" s="7">
        <f t="shared" si="237"/>
        <v>1752</v>
      </c>
      <c r="O3809" s="2">
        <v>71</v>
      </c>
      <c r="P3809" s="8">
        <f t="shared" si="238"/>
        <v>1823</v>
      </c>
      <c r="Q3809" s="8">
        <f t="shared" si="239"/>
        <v>176</v>
      </c>
      <c r="R3809" s="2" t="s">
        <v>28</v>
      </c>
      <c r="S3809" s="24" cm="1">
        <f t="array" ref="S3809">_xlfn.IFS(P3809&lt;5000, P3809*2%,  P3809&lt;25000, P3809*5%, P3809&lt;50000, P3809*7%, P3809&lt;10000, P3809*9%, P3809&lt;250000, P3809*12%, P3809&gt;=250000, P3809*15%)</f>
        <v>36.46</v>
      </c>
    </row>
    <row r="3810" spans="1:19" x14ac:dyDescent="0.3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>VLOOKUP(F3810,'Customer Info'!A:B,2,FALSE)</f>
        <v>Mike</v>
      </c>
      <c r="H3810" s="6" t="str">
        <f>VLOOKUP(F3810,'Customer Info'!A:C,3,FALSE)</f>
        <v>Pelletier</v>
      </c>
      <c r="I3810" s="6" t="str">
        <f>VLOOKUP(F3810,'Customer Info'!A:E,4,FALSE)</f>
        <v>Consumer</v>
      </c>
      <c r="J3810" s="2">
        <v>169</v>
      </c>
      <c r="K3810" s="2">
        <v>160</v>
      </c>
      <c r="L3810" s="2">
        <v>2</v>
      </c>
      <c r="M3810" s="7">
        <f t="shared" si="236"/>
        <v>320</v>
      </c>
      <c r="N3810" s="7">
        <f t="shared" si="237"/>
        <v>338</v>
      </c>
      <c r="O3810" s="2">
        <v>30</v>
      </c>
      <c r="P3810" s="8">
        <f t="shared" si="238"/>
        <v>368</v>
      </c>
      <c r="Q3810" s="8">
        <f t="shared" si="239"/>
        <v>18</v>
      </c>
      <c r="R3810" s="2" t="s">
        <v>28</v>
      </c>
      <c r="S3810" s="24" cm="1">
        <f t="array" ref="S3810">_xlfn.IFS(P3810&lt;5000, P3810*2%,  P3810&lt;25000, P3810*5%, P3810&lt;50000, P3810*7%, P3810&lt;10000, P3810*9%, P3810&lt;250000, P3810*12%, P3810&gt;=250000, P3810*15%)</f>
        <v>7.36</v>
      </c>
    </row>
    <row r="3811" spans="1:19" x14ac:dyDescent="0.3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>VLOOKUP(F3811,'Customer Info'!A:B,2,FALSE)</f>
        <v>Pamela</v>
      </c>
      <c r="H3811" s="6" t="str">
        <f>VLOOKUP(F3811,'Customer Info'!A:C,3,FALSE)</f>
        <v>Stobb</v>
      </c>
      <c r="I3811" s="6" t="str">
        <f>VLOOKUP(F3811,'Customer Info'!A:E,4,FALSE)</f>
        <v>Consumer</v>
      </c>
      <c r="J3811" s="2">
        <v>3289</v>
      </c>
      <c r="K3811" s="2">
        <v>3105</v>
      </c>
      <c r="L3811" s="2">
        <v>14</v>
      </c>
      <c r="M3811" s="7">
        <f t="shared" si="236"/>
        <v>43470</v>
      </c>
      <c r="N3811" s="7">
        <f t="shared" si="237"/>
        <v>46046</v>
      </c>
      <c r="O3811" s="2">
        <v>65</v>
      </c>
      <c r="P3811" s="8">
        <f t="shared" si="238"/>
        <v>46111</v>
      </c>
      <c r="Q3811" s="8">
        <f t="shared" si="239"/>
        <v>2576</v>
      </c>
      <c r="R3811" s="2" t="s">
        <v>28</v>
      </c>
      <c r="S3811" s="24" cm="1">
        <f t="array" ref="S3811">_xlfn.IFS(P3811&lt;5000, P3811*2%,  P3811&lt;25000, P3811*5%, P3811&lt;50000, P3811*7%, P3811&lt;10000, P3811*9%, P3811&lt;250000, P3811*12%, P3811&gt;=250000, P3811*15%)</f>
        <v>3227.7700000000004</v>
      </c>
    </row>
    <row r="3812" spans="1:19" x14ac:dyDescent="0.3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>VLOOKUP(F3812,'Customer Info'!A:B,2,FALSE)</f>
        <v>Valerie</v>
      </c>
      <c r="H3812" s="6" t="str">
        <f>VLOOKUP(F3812,'Customer Info'!A:C,3,FALSE)</f>
        <v>Mitchum</v>
      </c>
      <c r="I3812" s="6" t="str">
        <f>VLOOKUP(F3812,'Customer Info'!A:E,4,FALSE)</f>
        <v>Consumer</v>
      </c>
      <c r="J3812" s="2">
        <v>5051</v>
      </c>
      <c r="K3812" s="2">
        <v>4634</v>
      </c>
      <c r="L3812" s="2">
        <v>5</v>
      </c>
      <c r="M3812" s="7">
        <f t="shared" si="236"/>
        <v>23170</v>
      </c>
      <c r="N3812" s="7">
        <f t="shared" si="237"/>
        <v>25255</v>
      </c>
      <c r="O3812" s="2">
        <v>45</v>
      </c>
      <c r="P3812" s="8">
        <f t="shared" si="238"/>
        <v>25300</v>
      </c>
      <c r="Q3812" s="8">
        <f t="shared" si="239"/>
        <v>2085</v>
      </c>
      <c r="R3812" s="2" t="s">
        <v>56</v>
      </c>
      <c r="S3812" s="24" cm="1">
        <f t="array" ref="S3812">_xlfn.IFS(P3812&lt;5000, P3812*2%,  P3812&lt;25000, P3812*5%, P3812&lt;50000, P3812*7%, P3812&lt;10000, P3812*9%, P3812&lt;250000, P3812*12%, P3812&gt;=250000, P3812*15%)</f>
        <v>1771.0000000000002</v>
      </c>
    </row>
    <row r="3813" spans="1:19" x14ac:dyDescent="0.3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>VLOOKUP(F3813,'Customer Info'!A:B,2,FALSE)</f>
        <v>Darren</v>
      </c>
      <c r="H3813" s="6" t="str">
        <f>VLOOKUP(F3813,'Customer Info'!A:C,3,FALSE)</f>
        <v>Budd</v>
      </c>
      <c r="I3813" s="6" t="str">
        <f>VLOOKUP(F3813,'Customer Info'!A:E,4,FALSE)</f>
        <v>Corporate</v>
      </c>
      <c r="J3813" s="2">
        <v>185</v>
      </c>
      <c r="K3813" s="2">
        <v>171</v>
      </c>
      <c r="L3813" s="2">
        <v>5</v>
      </c>
      <c r="M3813" s="7">
        <f t="shared" si="236"/>
        <v>855</v>
      </c>
      <c r="N3813" s="7">
        <f t="shared" si="237"/>
        <v>925</v>
      </c>
      <c r="O3813" s="2">
        <v>30</v>
      </c>
      <c r="P3813" s="8">
        <f t="shared" si="238"/>
        <v>955</v>
      </c>
      <c r="Q3813" s="8">
        <f t="shared" si="239"/>
        <v>70</v>
      </c>
      <c r="R3813" s="2" t="s">
        <v>50</v>
      </c>
      <c r="S3813" s="24" cm="1">
        <f t="array" ref="S3813">_xlfn.IFS(P3813&lt;5000, P3813*2%,  P3813&lt;25000, P3813*5%, P3813&lt;50000, P3813*7%, P3813&lt;10000, P3813*9%, P3813&lt;250000, P3813*12%, P3813&gt;=250000, P3813*15%)</f>
        <v>19.100000000000001</v>
      </c>
    </row>
    <row r="3814" spans="1:19" x14ac:dyDescent="0.3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>VLOOKUP(F3814,'Customer Info'!A:B,2,FALSE)</f>
        <v>Cari</v>
      </c>
      <c r="H3814" s="6" t="str">
        <f>VLOOKUP(F3814,'Customer Info'!A:C,3,FALSE)</f>
        <v>Schnelling</v>
      </c>
      <c r="I3814" s="6" t="str">
        <f>VLOOKUP(F3814,'Customer Info'!A:E,4,FALSE)</f>
        <v>Home Office</v>
      </c>
      <c r="J3814" s="2">
        <v>2250</v>
      </c>
      <c r="K3814" s="2">
        <v>2207</v>
      </c>
      <c r="L3814" s="2">
        <v>9</v>
      </c>
      <c r="M3814" s="7">
        <f t="shared" si="236"/>
        <v>19863</v>
      </c>
      <c r="N3814" s="7">
        <f t="shared" si="237"/>
        <v>20250</v>
      </c>
      <c r="O3814" s="2">
        <v>77</v>
      </c>
      <c r="P3814" s="8">
        <f t="shared" si="238"/>
        <v>20327</v>
      </c>
      <c r="Q3814" s="8">
        <f t="shared" si="239"/>
        <v>387</v>
      </c>
      <c r="R3814" s="2" t="s">
        <v>28</v>
      </c>
      <c r="S3814" s="24" cm="1">
        <f t="array" ref="S3814">_xlfn.IFS(P3814&lt;5000, P3814*2%,  P3814&lt;25000, P3814*5%, P3814&lt;50000, P3814*7%, P3814&lt;10000, P3814*9%, P3814&lt;250000, P3814*12%, P3814&gt;=250000, P3814*15%)</f>
        <v>1016.35</v>
      </c>
    </row>
    <row r="3815" spans="1:19" x14ac:dyDescent="0.3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>VLOOKUP(F3815,'Customer Info'!A:B,2,FALSE)</f>
        <v>Stefanie</v>
      </c>
      <c r="H3815" s="6" t="str">
        <f>VLOOKUP(F3815,'Customer Info'!A:C,3,FALSE)</f>
        <v>Holloman</v>
      </c>
      <c r="I3815" s="6" t="str">
        <f>VLOOKUP(F3815,'Customer Info'!A:E,4,FALSE)</f>
        <v>Home Office</v>
      </c>
      <c r="J3815" s="2">
        <v>1447</v>
      </c>
      <c r="K3815" s="2">
        <v>1326</v>
      </c>
      <c r="L3815" s="2">
        <v>1</v>
      </c>
      <c r="M3815" s="7">
        <f t="shared" si="236"/>
        <v>1326</v>
      </c>
      <c r="N3815" s="7">
        <f t="shared" si="237"/>
        <v>1447</v>
      </c>
      <c r="O3815" s="2">
        <v>87</v>
      </c>
      <c r="P3815" s="8">
        <f t="shared" si="238"/>
        <v>1534</v>
      </c>
      <c r="Q3815" s="8">
        <f t="shared" si="239"/>
        <v>121</v>
      </c>
      <c r="R3815" s="2" t="s">
        <v>50</v>
      </c>
      <c r="S3815" s="24" cm="1">
        <f t="array" ref="S3815">_xlfn.IFS(P3815&lt;5000, P3815*2%,  P3815&lt;25000, P3815*5%, P3815&lt;50000, P3815*7%, P3815&lt;10000, P3815*9%, P3815&lt;250000, P3815*12%, P3815&gt;=250000, P3815*15%)</f>
        <v>30.68</v>
      </c>
    </row>
    <row r="3816" spans="1:19" x14ac:dyDescent="0.3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>VLOOKUP(F3816,'Customer Info'!A:B,2,FALSE)</f>
        <v>Michelle</v>
      </c>
      <c r="H3816" s="6" t="str">
        <f>VLOOKUP(F3816,'Customer Info'!A:C,3,FALSE)</f>
        <v>Tran</v>
      </c>
      <c r="I3816" s="6" t="str">
        <f>VLOOKUP(F3816,'Customer Info'!A:E,4,FALSE)</f>
        <v>Home Office</v>
      </c>
      <c r="J3816" s="2">
        <v>1364</v>
      </c>
      <c r="K3816" s="2">
        <v>1274</v>
      </c>
      <c r="L3816" s="2">
        <v>1</v>
      </c>
      <c r="M3816" s="7">
        <f t="shared" si="236"/>
        <v>1274</v>
      </c>
      <c r="N3816" s="7">
        <f t="shared" si="237"/>
        <v>1364</v>
      </c>
      <c r="O3816" s="2">
        <v>75</v>
      </c>
      <c r="P3816" s="8">
        <f t="shared" si="238"/>
        <v>1439</v>
      </c>
      <c r="Q3816" s="8">
        <f t="shared" si="239"/>
        <v>90</v>
      </c>
      <c r="R3816" s="2" t="s">
        <v>28</v>
      </c>
      <c r="S3816" s="24" cm="1">
        <f t="array" ref="S3816">_xlfn.IFS(P3816&lt;5000, P3816*2%,  P3816&lt;25000, P3816*5%, P3816&lt;50000, P3816*7%, P3816&lt;10000, P3816*9%, P3816&lt;250000, P3816*12%, P3816&gt;=250000, P3816*15%)</f>
        <v>28.78</v>
      </c>
    </row>
    <row r="3817" spans="1:19" x14ac:dyDescent="0.3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>VLOOKUP(F3817,'Customer Info'!A:B,2,FALSE)</f>
        <v>Muhammed</v>
      </c>
      <c r="H3817" s="6" t="str">
        <f>VLOOKUP(F3817,'Customer Info'!A:C,3,FALSE)</f>
        <v>Lee</v>
      </c>
      <c r="I3817" s="6" t="str">
        <f>VLOOKUP(F3817,'Customer Info'!A:E,4,FALSE)</f>
        <v>Consumer</v>
      </c>
      <c r="J3817" s="2">
        <v>3354</v>
      </c>
      <c r="K3817" s="2">
        <v>3102</v>
      </c>
      <c r="L3817" s="2">
        <v>2</v>
      </c>
      <c r="M3817" s="7">
        <f t="shared" si="236"/>
        <v>6204</v>
      </c>
      <c r="N3817" s="7">
        <f t="shared" si="237"/>
        <v>6708</v>
      </c>
      <c r="O3817" s="2">
        <v>29</v>
      </c>
      <c r="P3817" s="8">
        <f t="shared" si="238"/>
        <v>6737</v>
      </c>
      <c r="Q3817" s="8">
        <f t="shared" si="239"/>
        <v>504</v>
      </c>
      <c r="R3817" s="2" t="s">
        <v>50</v>
      </c>
      <c r="S3817" s="24" cm="1">
        <f t="array" ref="S3817">_xlfn.IFS(P3817&lt;5000, P3817*2%,  P3817&lt;25000, P3817*5%, P3817&lt;50000, P3817*7%, P3817&lt;10000, P3817*9%, P3817&lt;250000, P3817*12%, P3817&gt;=250000, P3817*15%)</f>
        <v>336.85</v>
      </c>
    </row>
    <row r="3818" spans="1:19" x14ac:dyDescent="0.3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>VLOOKUP(F3818,'Customer Info'!A:B,2,FALSE)</f>
        <v>Harold</v>
      </c>
      <c r="H3818" s="6" t="str">
        <f>VLOOKUP(F3818,'Customer Info'!A:C,3,FALSE)</f>
        <v>Pawlan</v>
      </c>
      <c r="I3818" s="6" t="str">
        <f>VLOOKUP(F3818,'Customer Info'!A:E,4,FALSE)</f>
        <v>Consumer</v>
      </c>
      <c r="J3818" s="2">
        <v>751</v>
      </c>
      <c r="K3818" s="2">
        <v>696</v>
      </c>
      <c r="L3818" s="2">
        <v>3</v>
      </c>
      <c r="M3818" s="7">
        <f t="shared" si="236"/>
        <v>2088</v>
      </c>
      <c r="N3818" s="7">
        <f t="shared" si="237"/>
        <v>2253</v>
      </c>
      <c r="O3818" s="2">
        <v>72</v>
      </c>
      <c r="P3818" s="8">
        <f t="shared" si="238"/>
        <v>2325</v>
      </c>
      <c r="Q3818" s="8">
        <f t="shared" si="239"/>
        <v>165</v>
      </c>
      <c r="R3818" s="2" t="s">
        <v>50</v>
      </c>
      <c r="S3818" s="24" cm="1">
        <f t="array" ref="S3818">_xlfn.IFS(P3818&lt;5000, P3818*2%,  P3818&lt;25000, P3818*5%, P3818&lt;50000, P3818*7%, P3818&lt;10000, P3818*9%, P3818&lt;250000, P3818*12%, P3818&gt;=250000, P3818*15%)</f>
        <v>46.5</v>
      </c>
    </row>
    <row r="3819" spans="1:19" x14ac:dyDescent="0.3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>VLOOKUP(F3819,'Customer Info'!A:B,2,FALSE)</f>
        <v>Philip</v>
      </c>
      <c r="H3819" s="6" t="str">
        <f>VLOOKUP(F3819,'Customer Info'!A:C,3,FALSE)</f>
        <v>Fox</v>
      </c>
      <c r="I3819" s="6" t="str">
        <f>VLOOKUP(F3819,'Customer Info'!A:E,4,FALSE)</f>
        <v>Consumer</v>
      </c>
      <c r="J3819" s="2">
        <v>1772</v>
      </c>
      <c r="K3819" s="2">
        <v>1656</v>
      </c>
      <c r="L3819" s="2">
        <v>1</v>
      </c>
      <c r="M3819" s="7">
        <f t="shared" si="236"/>
        <v>1656</v>
      </c>
      <c r="N3819" s="7">
        <f t="shared" si="237"/>
        <v>1772</v>
      </c>
      <c r="O3819" s="2">
        <v>38</v>
      </c>
      <c r="P3819" s="8">
        <f t="shared" si="238"/>
        <v>1810</v>
      </c>
      <c r="Q3819" s="8">
        <f t="shared" si="239"/>
        <v>116</v>
      </c>
      <c r="R3819" s="2" t="s">
        <v>50</v>
      </c>
      <c r="S3819" s="24" cm="1">
        <f t="array" ref="S3819">_xlfn.IFS(P3819&lt;5000, P3819*2%,  P3819&lt;25000, P3819*5%, P3819&lt;50000, P3819*7%, P3819&lt;10000, P3819*9%, P3819&lt;250000, P3819*12%, P3819&gt;=250000, P3819*15%)</f>
        <v>36.200000000000003</v>
      </c>
    </row>
    <row r="3820" spans="1:19" x14ac:dyDescent="0.3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>VLOOKUP(F3820,'Customer Info'!A:B,2,FALSE)</f>
        <v>Brooke</v>
      </c>
      <c r="H3820" s="6" t="str">
        <f>VLOOKUP(F3820,'Customer Info'!A:C,3,FALSE)</f>
        <v>Gillingham</v>
      </c>
      <c r="I3820" s="6" t="str">
        <f>VLOOKUP(F3820,'Customer Info'!A:E,4,FALSE)</f>
        <v>Corporate</v>
      </c>
      <c r="J3820" s="2">
        <v>8433</v>
      </c>
      <c r="K3820" s="2">
        <v>7801</v>
      </c>
      <c r="L3820" s="2">
        <v>2</v>
      </c>
      <c r="M3820" s="7">
        <f t="shared" si="236"/>
        <v>15602</v>
      </c>
      <c r="N3820" s="7">
        <f t="shared" si="237"/>
        <v>16866</v>
      </c>
      <c r="O3820" s="2">
        <v>81</v>
      </c>
      <c r="P3820" s="8">
        <f t="shared" si="238"/>
        <v>16947</v>
      </c>
      <c r="Q3820" s="8">
        <f t="shared" si="239"/>
        <v>1264</v>
      </c>
      <c r="R3820" s="2" t="s">
        <v>28</v>
      </c>
      <c r="S3820" s="24" cm="1">
        <f t="array" ref="S3820">_xlfn.IFS(P3820&lt;5000, P3820*2%,  P3820&lt;25000, P3820*5%, P3820&lt;50000, P3820*7%, P3820&lt;10000, P3820*9%, P3820&lt;250000, P3820*12%, P3820&gt;=250000, P3820*15%)</f>
        <v>847.35</v>
      </c>
    </row>
    <row r="3821" spans="1:19" x14ac:dyDescent="0.3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>VLOOKUP(F3821,'Customer Info'!A:B,2,FALSE)</f>
        <v>Brenda</v>
      </c>
      <c r="H3821" s="6" t="str">
        <f>VLOOKUP(F3821,'Customer Info'!A:C,3,FALSE)</f>
        <v>Bowman</v>
      </c>
      <c r="I3821" s="6" t="str">
        <f>VLOOKUP(F3821,'Customer Info'!A:E,4,FALSE)</f>
        <v>Consumer</v>
      </c>
      <c r="J3821" s="2">
        <v>123</v>
      </c>
      <c r="K3821" s="2">
        <v>115</v>
      </c>
      <c r="L3821" s="2">
        <v>1</v>
      </c>
      <c r="M3821" s="7">
        <f t="shared" si="236"/>
        <v>115</v>
      </c>
      <c r="N3821" s="7">
        <f t="shared" si="237"/>
        <v>123</v>
      </c>
      <c r="O3821" s="2">
        <v>30</v>
      </c>
      <c r="P3821" s="8">
        <f t="shared" si="238"/>
        <v>153</v>
      </c>
      <c r="Q3821" s="8">
        <f t="shared" si="239"/>
        <v>8</v>
      </c>
      <c r="R3821" s="2" t="s">
        <v>50</v>
      </c>
      <c r="S3821" s="24" cm="1">
        <f t="array" ref="S3821">_xlfn.IFS(P3821&lt;5000, P3821*2%,  P3821&lt;25000, P3821*5%, P3821&lt;50000, P3821*7%, P3821&lt;10000, P3821*9%, P3821&lt;250000, P3821*12%, P3821&gt;=250000, P3821*15%)</f>
        <v>3.06</v>
      </c>
    </row>
    <row r="3822" spans="1:19" x14ac:dyDescent="0.3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>VLOOKUP(F3822,'Customer Info'!A:B,2,FALSE)</f>
        <v>Ritsa</v>
      </c>
      <c r="H3822" s="6" t="str">
        <f>VLOOKUP(F3822,'Customer Info'!A:C,3,FALSE)</f>
        <v>Hightower</v>
      </c>
      <c r="I3822" s="6" t="str">
        <f>VLOOKUP(F3822,'Customer Info'!A:E,4,FALSE)</f>
        <v>Corporate</v>
      </c>
      <c r="J3822" s="2">
        <v>8399</v>
      </c>
      <c r="K3822" s="2">
        <v>8001</v>
      </c>
      <c r="L3822" s="2">
        <v>1</v>
      </c>
      <c r="M3822" s="7">
        <f t="shared" si="236"/>
        <v>8001</v>
      </c>
      <c r="N3822" s="7">
        <f t="shared" si="237"/>
        <v>8399</v>
      </c>
      <c r="O3822" s="2">
        <v>32</v>
      </c>
      <c r="P3822" s="8">
        <f t="shared" si="238"/>
        <v>8431</v>
      </c>
      <c r="Q3822" s="8">
        <f t="shared" si="239"/>
        <v>398</v>
      </c>
      <c r="R3822" s="2" t="s">
        <v>28</v>
      </c>
      <c r="S3822" s="24" cm="1">
        <f t="array" ref="S3822">_xlfn.IFS(P3822&lt;5000, P3822*2%,  P3822&lt;25000, P3822*5%, P3822&lt;50000, P3822*7%, P3822&lt;10000, P3822*9%, P3822&lt;250000, P3822*12%, P3822&gt;=250000, P3822*15%)</f>
        <v>421.55</v>
      </c>
    </row>
    <row r="3823" spans="1:19" x14ac:dyDescent="0.3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>VLOOKUP(F3823,'Customer Info'!A:B,2,FALSE)</f>
        <v>Mitch</v>
      </c>
      <c r="H3823" s="6" t="str">
        <f>VLOOKUP(F3823,'Customer Info'!A:C,3,FALSE)</f>
        <v>Willingham</v>
      </c>
      <c r="I3823" s="6" t="str">
        <f>VLOOKUP(F3823,'Customer Info'!A:E,4,FALSE)</f>
        <v>Consumer</v>
      </c>
      <c r="J3823" s="2">
        <v>7922</v>
      </c>
      <c r="K3823" s="2">
        <v>7328</v>
      </c>
      <c r="L3823" s="2">
        <v>5</v>
      </c>
      <c r="M3823" s="7">
        <f t="shared" si="236"/>
        <v>36640</v>
      </c>
      <c r="N3823" s="7">
        <f t="shared" si="237"/>
        <v>39610</v>
      </c>
      <c r="O3823" s="2">
        <v>98</v>
      </c>
      <c r="P3823" s="8">
        <f t="shared" si="238"/>
        <v>39708</v>
      </c>
      <c r="Q3823" s="8">
        <f t="shared" si="239"/>
        <v>2970</v>
      </c>
      <c r="R3823" s="2" t="s">
        <v>28</v>
      </c>
      <c r="S3823" s="24" cm="1">
        <f t="array" ref="S3823">_xlfn.IFS(P3823&lt;5000, P3823*2%,  P3823&lt;25000, P3823*5%, P3823&lt;50000, P3823*7%, P3823&lt;10000, P3823*9%, P3823&lt;250000, P3823*12%, P3823&gt;=250000, P3823*15%)</f>
        <v>2779.5600000000004</v>
      </c>
    </row>
    <row r="3824" spans="1:19" x14ac:dyDescent="0.3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>VLOOKUP(F3824,'Customer Info'!A:B,2,FALSE)</f>
        <v>Deirdre</v>
      </c>
      <c r="H3824" s="6" t="str">
        <f>VLOOKUP(F3824,'Customer Info'!A:C,3,FALSE)</f>
        <v>Greer</v>
      </c>
      <c r="I3824" s="6" t="str">
        <f>VLOOKUP(F3824,'Customer Info'!A:E,4,FALSE)</f>
        <v>Corporate</v>
      </c>
      <c r="J3824" s="2">
        <v>4761</v>
      </c>
      <c r="K3824" s="2">
        <v>4368</v>
      </c>
      <c r="L3824" s="2">
        <v>4</v>
      </c>
      <c r="M3824" s="7">
        <f t="shared" si="236"/>
        <v>17472</v>
      </c>
      <c r="N3824" s="7">
        <f t="shared" si="237"/>
        <v>19044</v>
      </c>
      <c r="O3824" s="2">
        <v>81</v>
      </c>
      <c r="P3824" s="8">
        <f t="shared" si="238"/>
        <v>19125</v>
      </c>
      <c r="Q3824" s="8">
        <f t="shared" si="239"/>
        <v>1572</v>
      </c>
      <c r="R3824" s="2" t="s">
        <v>28</v>
      </c>
      <c r="S3824" s="24" cm="1">
        <f t="array" ref="S3824">_xlfn.IFS(P3824&lt;5000, P3824*2%,  P3824&lt;25000, P3824*5%, P3824&lt;50000, P3824*7%, P3824&lt;10000, P3824*9%, P3824&lt;250000, P3824*12%, P3824&gt;=250000, P3824*15%)</f>
        <v>956.25</v>
      </c>
    </row>
    <row r="3825" spans="1:19" x14ac:dyDescent="0.3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>VLOOKUP(F3825,'Customer Info'!A:B,2,FALSE)</f>
        <v>Julie</v>
      </c>
      <c r="H3825" s="6" t="str">
        <f>VLOOKUP(F3825,'Customer Info'!A:C,3,FALSE)</f>
        <v>Creighton</v>
      </c>
      <c r="I3825" s="6" t="str">
        <f>VLOOKUP(F3825,'Customer Info'!A:E,4,FALSE)</f>
        <v>Consumer</v>
      </c>
      <c r="J3825" s="2">
        <v>7691</v>
      </c>
      <c r="K3825" s="2">
        <v>7255</v>
      </c>
      <c r="L3825" s="2">
        <v>7</v>
      </c>
      <c r="M3825" s="7">
        <f t="shared" si="236"/>
        <v>50785</v>
      </c>
      <c r="N3825" s="7">
        <f t="shared" si="237"/>
        <v>53837</v>
      </c>
      <c r="O3825" s="2">
        <v>21</v>
      </c>
      <c r="P3825" s="8">
        <f t="shared" si="238"/>
        <v>53858</v>
      </c>
      <c r="Q3825" s="8">
        <f t="shared" si="239"/>
        <v>3052</v>
      </c>
      <c r="R3825" s="2" t="s">
        <v>26</v>
      </c>
      <c r="S3825" s="24" cm="1">
        <f t="array" ref="S3825">_xlfn.IFS(P3825&lt;5000, P3825*2%,  P3825&lt;25000, P3825*5%, P3825&lt;50000, P3825*7%, P3825&lt;10000, P3825*9%, P3825&lt;250000, P3825*12%, P3825&gt;=250000, P3825*15%)</f>
        <v>6462.96</v>
      </c>
    </row>
    <row r="3826" spans="1:19" x14ac:dyDescent="0.3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>VLOOKUP(F3826,'Customer Info'!A:B,2,FALSE)</f>
        <v>Shirley</v>
      </c>
      <c r="H3826" s="6" t="str">
        <f>VLOOKUP(F3826,'Customer Info'!A:C,3,FALSE)</f>
        <v>Schmidt</v>
      </c>
      <c r="I3826" s="6" t="str">
        <f>VLOOKUP(F3826,'Customer Info'!A:E,4,FALSE)</f>
        <v>Consumer</v>
      </c>
      <c r="J3826" s="2">
        <v>139</v>
      </c>
      <c r="K3826" s="2">
        <v>133</v>
      </c>
      <c r="L3826" s="2">
        <v>2</v>
      </c>
      <c r="M3826" s="7">
        <f t="shared" si="236"/>
        <v>266</v>
      </c>
      <c r="N3826" s="7">
        <f t="shared" si="237"/>
        <v>278</v>
      </c>
      <c r="O3826" s="2">
        <v>30</v>
      </c>
      <c r="P3826" s="8">
        <f t="shared" si="238"/>
        <v>308</v>
      </c>
      <c r="Q3826" s="8">
        <f t="shared" si="239"/>
        <v>12</v>
      </c>
      <c r="R3826" s="2" t="s">
        <v>56</v>
      </c>
      <c r="S3826" s="24" cm="1">
        <f t="array" ref="S3826">_xlfn.IFS(P3826&lt;5000, P3826*2%,  P3826&lt;25000, P3826*5%, P3826&lt;50000, P3826*7%, P3826&lt;10000, P3826*9%, P3826&lt;250000, P3826*12%, P3826&gt;=250000, P3826*15%)</f>
        <v>6.16</v>
      </c>
    </row>
    <row r="3827" spans="1:19" x14ac:dyDescent="0.3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>VLOOKUP(F3827,'Customer Info'!A:B,2,FALSE)</f>
        <v>Lynn</v>
      </c>
      <c r="H3827" s="6" t="str">
        <f>VLOOKUP(F3827,'Customer Info'!A:C,3,FALSE)</f>
        <v>Smith</v>
      </c>
      <c r="I3827" s="6" t="str">
        <f>VLOOKUP(F3827,'Customer Info'!A:E,4,FALSE)</f>
        <v>Corporate</v>
      </c>
      <c r="J3827" s="2">
        <v>8160</v>
      </c>
      <c r="K3827" s="2">
        <v>7475</v>
      </c>
      <c r="L3827" s="2">
        <v>3</v>
      </c>
      <c r="M3827" s="7">
        <f t="shared" si="236"/>
        <v>22425</v>
      </c>
      <c r="N3827" s="7">
        <f t="shared" si="237"/>
        <v>24480</v>
      </c>
      <c r="O3827" s="2">
        <v>55</v>
      </c>
      <c r="P3827" s="8">
        <f t="shared" si="238"/>
        <v>24535</v>
      </c>
      <c r="Q3827" s="8">
        <f t="shared" si="239"/>
        <v>2055</v>
      </c>
      <c r="R3827" s="2" t="s">
        <v>26</v>
      </c>
      <c r="S3827" s="24" cm="1">
        <f t="array" ref="S3827">_xlfn.IFS(P3827&lt;5000, P3827*2%,  P3827&lt;25000, P3827*5%, P3827&lt;50000, P3827*7%, P3827&lt;10000, P3827*9%, P3827&lt;250000, P3827*12%, P3827&gt;=250000, P3827*15%)</f>
        <v>1226.75</v>
      </c>
    </row>
    <row r="3828" spans="1:19" x14ac:dyDescent="0.3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>VLOOKUP(F3828,'Customer Info'!A:B,2,FALSE)</f>
        <v>Bryan</v>
      </c>
      <c r="H3828" s="6" t="str">
        <f>VLOOKUP(F3828,'Customer Info'!A:C,3,FALSE)</f>
        <v>Spruell</v>
      </c>
      <c r="I3828" s="6" t="str">
        <f>VLOOKUP(F3828,'Customer Info'!A:E,4,FALSE)</f>
        <v>Consumer</v>
      </c>
      <c r="J3828" s="2">
        <v>6864</v>
      </c>
      <c r="K3828" s="2">
        <v>6667</v>
      </c>
      <c r="L3828" s="2">
        <v>6</v>
      </c>
      <c r="M3828" s="7">
        <f t="shared" si="236"/>
        <v>40002</v>
      </c>
      <c r="N3828" s="7">
        <f t="shared" si="237"/>
        <v>41184</v>
      </c>
      <c r="O3828" s="2">
        <v>67</v>
      </c>
      <c r="P3828" s="8">
        <f t="shared" si="238"/>
        <v>41251</v>
      </c>
      <c r="Q3828" s="8">
        <f t="shared" si="239"/>
        <v>1182</v>
      </c>
      <c r="R3828" s="2" t="s">
        <v>28</v>
      </c>
      <c r="S3828" s="24" cm="1">
        <f t="array" ref="S3828">_xlfn.IFS(P3828&lt;5000, P3828*2%,  P3828&lt;25000, P3828*5%, P3828&lt;50000, P3828*7%, P3828&lt;10000, P3828*9%, P3828&lt;250000, P3828*12%, P3828&gt;=250000, P3828*15%)</f>
        <v>2887.57</v>
      </c>
    </row>
    <row r="3829" spans="1:19" x14ac:dyDescent="0.3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>VLOOKUP(F3829,'Customer Info'!A:B,2,FALSE)</f>
        <v>Alex</v>
      </c>
      <c r="H3829" s="6" t="str">
        <f>VLOOKUP(F3829,'Customer Info'!A:C,3,FALSE)</f>
        <v>Avila</v>
      </c>
      <c r="I3829" s="6" t="str">
        <f>VLOOKUP(F3829,'Customer Info'!A:E,4,FALSE)</f>
        <v>Consumer</v>
      </c>
      <c r="J3829" s="2">
        <v>202</v>
      </c>
      <c r="K3829" s="2">
        <v>187</v>
      </c>
      <c r="L3829" s="2">
        <v>1</v>
      </c>
      <c r="M3829" s="7">
        <f t="shared" si="236"/>
        <v>187</v>
      </c>
      <c r="N3829" s="7">
        <f t="shared" si="237"/>
        <v>202</v>
      </c>
      <c r="O3829" s="2">
        <v>30</v>
      </c>
      <c r="P3829" s="8">
        <f t="shared" si="238"/>
        <v>232</v>
      </c>
      <c r="Q3829" s="8">
        <f t="shared" si="239"/>
        <v>15</v>
      </c>
      <c r="R3829" s="2" t="s">
        <v>50</v>
      </c>
      <c r="S3829" s="24" cm="1">
        <f t="array" ref="S3829">_xlfn.IFS(P3829&lt;5000, P3829*2%,  P3829&lt;25000, P3829*5%, P3829&lt;50000, P3829*7%, P3829&lt;10000, P3829*9%, P3829&lt;250000, P3829*12%, P3829&gt;=250000, P3829*15%)</f>
        <v>4.6399999999999997</v>
      </c>
    </row>
    <row r="3830" spans="1:19" x14ac:dyDescent="0.3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>VLOOKUP(F3830,'Customer Info'!A:B,2,FALSE)</f>
        <v>Magdelene</v>
      </c>
      <c r="H3830" s="6" t="str">
        <f>VLOOKUP(F3830,'Customer Info'!A:C,3,FALSE)</f>
        <v>Morse</v>
      </c>
      <c r="I3830" s="6" t="str">
        <f>VLOOKUP(F3830,'Customer Info'!A:E,4,FALSE)</f>
        <v>Home Office</v>
      </c>
      <c r="J3830" s="2">
        <v>1721</v>
      </c>
      <c r="K3830" s="2">
        <v>1640</v>
      </c>
      <c r="L3830" s="2">
        <v>2</v>
      </c>
      <c r="M3830" s="7">
        <f t="shared" si="236"/>
        <v>3280</v>
      </c>
      <c r="N3830" s="7">
        <f t="shared" si="237"/>
        <v>3442</v>
      </c>
      <c r="O3830" s="2">
        <v>28</v>
      </c>
      <c r="P3830" s="8">
        <f t="shared" si="238"/>
        <v>3470</v>
      </c>
      <c r="Q3830" s="8">
        <f t="shared" si="239"/>
        <v>162</v>
      </c>
      <c r="R3830" s="2" t="s">
        <v>28</v>
      </c>
      <c r="S3830" s="24" cm="1">
        <f t="array" ref="S3830">_xlfn.IFS(P3830&lt;5000, P3830*2%,  P3830&lt;25000, P3830*5%, P3830&lt;50000, P3830*7%, P3830&lt;10000, P3830*9%, P3830&lt;250000, P3830*12%, P3830&gt;=250000, P3830*15%)</f>
        <v>69.400000000000006</v>
      </c>
    </row>
    <row r="3831" spans="1:19" x14ac:dyDescent="0.3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>VLOOKUP(F3831,'Customer Info'!A:B,2,FALSE)</f>
        <v>Darren</v>
      </c>
      <c r="H3831" s="6" t="str">
        <f>VLOOKUP(F3831,'Customer Info'!A:C,3,FALSE)</f>
        <v>Budd</v>
      </c>
      <c r="I3831" s="6" t="str">
        <f>VLOOKUP(F3831,'Customer Info'!A:E,4,FALSE)</f>
        <v>Consumer</v>
      </c>
      <c r="J3831" s="2">
        <v>279</v>
      </c>
      <c r="K3831" s="2">
        <v>254</v>
      </c>
      <c r="L3831" s="2">
        <v>3</v>
      </c>
      <c r="M3831" s="7">
        <f t="shared" si="236"/>
        <v>762</v>
      </c>
      <c r="N3831" s="7">
        <f t="shared" si="237"/>
        <v>837</v>
      </c>
      <c r="O3831" s="2">
        <v>25</v>
      </c>
      <c r="P3831" s="8">
        <f t="shared" si="238"/>
        <v>862</v>
      </c>
      <c r="Q3831" s="8">
        <f t="shared" si="239"/>
        <v>75</v>
      </c>
      <c r="R3831" s="2" t="s">
        <v>50</v>
      </c>
      <c r="S3831" s="24" cm="1">
        <f t="array" ref="S3831">_xlfn.IFS(P3831&lt;5000, P3831*2%,  P3831&lt;25000, P3831*5%, P3831&lt;50000, P3831*7%, P3831&lt;10000, P3831*9%, P3831&lt;250000, P3831*12%, P3831&gt;=250000, P3831*15%)</f>
        <v>17.240000000000002</v>
      </c>
    </row>
    <row r="3832" spans="1:19" x14ac:dyDescent="0.3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>VLOOKUP(F3832,'Customer Info'!A:B,2,FALSE)</f>
        <v>Brooke</v>
      </c>
      <c r="H3832" s="6" t="str">
        <f>VLOOKUP(F3832,'Customer Info'!A:C,3,FALSE)</f>
        <v>Gillingham</v>
      </c>
      <c r="I3832" s="6" t="str">
        <f>VLOOKUP(F3832,'Customer Info'!A:E,4,FALSE)</f>
        <v>Consumer</v>
      </c>
      <c r="J3832" s="2">
        <v>992</v>
      </c>
      <c r="K3832" s="2">
        <v>928</v>
      </c>
      <c r="L3832" s="2">
        <v>3</v>
      </c>
      <c r="M3832" s="7">
        <f t="shared" si="236"/>
        <v>2784</v>
      </c>
      <c r="N3832" s="7">
        <f t="shared" si="237"/>
        <v>2976</v>
      </c>
      <c r="O3832" s="2">
        <v>28</v>
      </c>
      <c r="P3832" s="8">
        <f t="shared" si="238"/>
        <v>3004</v>
      </c>
      <c r="Q3832" s="8">
        <f t="shared" si="239"/>
        <v>192</v>
      </c>
      <c r="R3832" s="2" t="s">
        <v>50</v>
      </c>
      <c r="S3832" s="24" cm="1">
        <f t="array" ref="S3832">_xlfn.IFS(P3832&lt;5000, P3832*2%,  P3832&lt;25000, P3832*5%, P3832&lt;50000, P3832*7%, P3832&lt;10000, P3832*9%, P3832&lt;250000, P3832*12%, P3832&gt;=250000, P3832*15%)</f>
        <v>60.08</v>
      </c>
    </row>
    <row r="3833" spans="1:19" x14ac:dyDescent="0.3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>VLOOKUP(F3833,'Customer Info'!A:B,2,FALSE)</f>
        <v>Beth</v>
      </c>
      <c r="H3833" s="6" t="str">
        <f>VLOOKUP(F3833,'Customer Info'!A:C,3,FALSE)</f>
        <v>Thompson</v>
      </c>
      <c r="I3833" s="6" t="str">
        <f>VLOOKUP(F3833,'Customer Info'!A:E,4,FALSE)</f>
        <v>Corporate</v>
      </c>
      <c r="J3833" s="2">
        <v>2864</v>
      </c>
      <c r="K3833" s="2">
        <v>2754</v>
      </c>
      <c r="L3833" s="2">
        <v>8</v>
      </c>
      <c r="M3833" s="7">
        <f t="shared" si="236"/>
        <v>22032</v>
      </c>
      <c r="N3833" s="7">
        <f t="shared" si="237"/>
        <v>22912</v>
      </c>
      <c r="O3833" s="2">
        <v>47</v>
      </c>
      <c r="P3833" s="8">
        <f t="shared" si="238"/>
        <v>22959</v>
      </c>
      <c r="Q3833" s="8">
        <f t="shared" si="239"/>
        <v>880</v>
      </c>
      <c r="R3833" s="2" t="s">
        <v>28</v>
      </c>
      <c r="S3833" s="24" cm="1">
        <f t="array" ref="S3833">_xlfn.IFS(P3833&lt;5000, P3833*2%,  P3833&lt;25000, P3833*5%, P3833&lt;50000, P3833*7%, P3833&lt;10000, P3833*9%, P3833&lt;250000, P3833*12%, P3833&gt;=250000, P3833*15%)</f>
        <v>1147.95</v>
      </c>
    </row>
    <row r="3834" spans="1:19" x14ac:dyDescent="0.3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>VLOOKUP(F3834,'Customer Info'!A:B,2,FALSE)</f>
        <v>Don</v>
      </c>
      <c r="H3834" s="6" t="str">
        <f>VLOOKUP(F3834,'Customer Info'!A:C,3,FALSE)</f>
        <v>Weiss</v>
      </c>
      <c r="I3834" s="6" t="str">
        <f>VLOOKUP(F3834,'Customer Info'!A:E,4,FALSE)</f>
        <v>Home Office</v>
      </c>
      <c r="J3834" s="2">
        <v>2333</v>
      </c>
      <c r="K3834" s="2">
        <v>2060</v>
      </c>
      <c r="L3834" s="2">
        <v>4</v>
      </c>
      <c r="M3834" s="7">
        <f t="shared" si="236"/>
        <v>8240</v>
      </c>
      <c r="N3834" s="7">
        <f t="shared" si="237"/>
        <v>9332</v>
      </c>
      <c r="O3834" s="2">
        <v>30</v>
      </c>
      <c r="P3834" s="8">
        <f t="shared" si="238"/>
        <v>9362</v>
      </c>
      <c r="Q3834" s="8">
        <f t="shared" si="239"/>
        <v>1092</v>
      </c>
      <c r="R3834" s="2" t="s">
        <v>26</v>
      </c>
      <c r="S3834" s="24" cm="1">
        <f t="array" ref="S3834">_xlfn.IFS(P3834&lt;5000, P3834*2%,  P3834&lt;25000, P3834*5%, P3834&lt;50000, P3834*7%, P3834&lt;10000, P3834*9%, P3834&lt;250000, P3834*12%, P3834&gt;=250000, P3834*15%)</f>
        <v>468.1</v>
      </c>
    </row>
    <row r="3835" spans="1:19" x14ac:dyDescent="0.3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>VLOOKUP(F3835,'Customer Info'!A:B,2,FALSE)</f>
        <v>Kelly</v>
      </c>
      <c r="H3835" s="6" t="str">
        <f>VLOOKUP(F3835,'Customer Info'!A:C,3,FALSE)</f>
        <v>Collister</v>
      </c>
      <c r="I3835" s="6" t="str">
        <f>VLOOKUP(F3835,'Customer Info'!A:E,4,FALSE)</f>
        <v>Corporate</v>
      </c>
      <c r="J3835" s="2">
        <v>1169</v>
      </c>
      <c r="K3835" s="2">
        <v>1103</v>
      </c>
      <c r="L3835" s="2">
        <v>4</v>
      </c>
      <c r="M3835" s="7">
        <f t="shared" si="236"/>
        <v>4412</v>
      </c>
      <c r="N3835" s="7">
        <f t="shared" si="237"/>
        <v>4676</v>
      </c>
      <c r="O3835" s="2">
        <v>71</v>
      </c>
      <c r="P3835" s="8">
        <f t="shared" si="238"/>
        <v>4747</v>
      </c>
      <c r="Q3835" s="8">
        <f t="shared" si="239"/>
        <v>264</v>
      </c>
      <c r="R3835" s="2" t="s">
        <v>28</v>
      </c>
      <c r="S3835" s="24" cm="1">
        <f t="array" ref="S3835">_xlfn.IFS(P3835&lt;5000, P3835*2%,  P3835&lt;25000, P3835*5%, P3835&lt;50000, P3835*7%, P3835&lt;10000, P3835*9%, P3835&lt;250000, P3835*12%, P3835&gt;=250000, P3835*15%)</f>
        <v>94.94</v>
      </c>
    </row>
    <row r="3836" spans="1:19" x14ac:dyDescent="0.3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>VLOOKUP(F3836,'Customer Info'!A:B,2,FALSE)</f>
        <v>Valerie</v>
      </c>
      <c r="H3836" s="6" t="str">
        <f>VLOOKUP(F3836,'Customer Info'!A:C,3,FALSE)</f>
        <v>Mitchum</v>
      </c>
      <c r="I3836" s="6" t="str">
        <f>VLOOKUP(F3836,'Customer Info'!A:E,4,FALSE)</f>
        <v>Consumer</v>
      </c>
      <c r="J3836" s="2">
        <v>4761</v>
      </c>
      <c r="K3836" s="2">
        <v>4368</v>
      </c>
      <c r="L3836" s="2">
        <v>9</v>
      </c>
      <c r="M3836" s="7">
        <f t="shared" si="236"/>
        <v>39312</v>
      </c>
      <c r="N3836" s="7">
        <f t="shared" si="237"/>
        <v>42849</v>
      </c>
      <c r="O3836" s="2">
        <v>25</v>
      </c>
      <c r="P3836" s="8">
        <f t="shared" si="238"/>
        <v>42874</v>
      </c>
      <c r="Q3836" s="8">
        <f t="shared" si="239"/>
        <v>3537</v>
      </c>
      <c r="R3836" s="2" t="s">
        <v>28</v>
      </c>
      <c r="S3836" s="24" cm="1">
        <f t="array" ref="S3836">_xlfn.IFS(P3836&lt;5000, P3836*2%,  P3836&lt;25000, P3836*5%, P3836&lt;50000, P3836*7%, P3836&lt;10000, P3836*9%, P3836&lt;250000, P3836*12%, P3836&gt;=250000, P3836*15%)</f>
        <v>3001.1800000000003</v>
      </c>
    </row>
    <row r="3837" spans="1:19" x14ac:dyDescent="0.3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>VLOOKUP(F3837,'Customer Info'!A:B,2,FALSE)</f>
        <v>Jason</v>
      </c>
      <c r="H3837" s="6" t="str">
        <f>VLOOKUP(F3837,'Customer Info'!A:C,3,FALSE)</f>
        <v>Gross</v>
      </c>
      <c r="I3837" s="6" t="str">
        <f>VLOOKUP(F3837,'Customer Info'!A:E,4,FALSE)</f>
        <v>Consumer</v>
      </c>
      <c r="J3837" s="2">
        <v>63</v>
      </c>
      <c r="K3837" s="2">
        <v>59</v>
      </c>
      <c r="L3837" s="2">
        <v>1</v>
      </c>
      <c r="M3837" s="7">
        <f t="shared" si="236"/>
        <v>59</v>
      </c>
      <c r="N3837" s="7">
        <f t="shared" si="237"/>
        <v>63</v>
      </c>
      <c r="O3837" s="2">
        <v>10</v>
      </c>
      <c r="P3837" s="8">
        <f t="shared" si="238"/>
        <v>73</v>
      </c>
      <c r="Q3837" s="8">
        <f t="shared" si="239"/>
        <v>4</v>
      </c>
      <c r="R3837" s="2" t="s">
        <v>28</v>
      </c>
      <c r="S3837" s="24" cm="1">
        <f t="array" ref="S3837">_xlfn.IFS(P3837&lt;5000, P3837*2%,  P3837&lt;25000, P3837*5%, P3837&lt;50000, P3837*7%, P3837&lt;10000, P3837*9%, P3837&lt;250000, P3837*12%, P3837&gt;=250000, P3837*15%)</f>
        <v>1.46</v>
      </c>
    </row>
    <row r="3838" spans="1:19" x14ac:dyDescent="0.3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>VLOOKUP(F3838,'Customer Info'!A:B,2,FALSE)</f>
        <v>Stefanie</v>
      </c>
      <c r="H3838" s="6" t="str">
        <f>VLOOKUP(F3838,'Customer Info'!A:C,3,FALSE)</f>
        <v>Holloman</v>
      </c>
      <c r="I3838" s="6" t="str">
        <f>VLOOKUP(F3838,'Customer Info'!A:E,4,FALSE)</f>
        <v>Home Office</v>
      </c>
      <c r="J3838" s="2">
        <v>456</v>
      </c>
      <c r="K3838" s="2">
        <v>430</v>
      </c>
      <c r="L3838" s="2">
        <v>1</v>
      </c>
      <c r="M3838" s="7">
        <f t="shared" si="236"/>
        <v>430</v>
      </c>
      <c r="N3838" s="7">
        <f t="shared" si="237"/>
        <v>456</v>
      </c>
      <c r="O3838" s="2">
        <v>29</v>
      </c>
      <c r="P3838" s="8">
        <f t="shared" si="238"/>
        <v>485</v>
      </c>
      <c r="Q3838" s="8">
        <f t="shared" si="239"/>
        <v>26</v>
      </c>
      <c r="R3838" s="2" t="s">
        <v>28</v>
      </c>
      <c r="S3838" s="24" cm="1">
        <f t="array" ref="S3838">_xlfn.IFS(P3838&lt;5000, P3838*2%,  P3838&lt;25000, P3838*5%, P3838&lt;50000, P3838*7%, P3838&lt;10000, P3838*9%, P3838&lt;250000, P3838*12%, P3838&gt;=250000, P3838*15%)</f>
        <v>9.7000000000000011</v>
      </c>
    </row>
    <row r="3839" spans="1:19" x14ac:dyDescent="0.3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>VLOOKUP(F3839,'Customer Info'!A:B,2,FALSE)</f>
        <v>Ted</v>
      </c>
      <c r="H3839" s="6" t="str">
        <f>VLOOKUP(F3839,'Customer Info'!A:C,3,FALSE)</f>
        <v>Trevino</v>
      </c>
      <c r="I3839" s="6" t="str">
        <f>VLOOKUP(F3839,'Customer Info'!A:E,4,FALSE)</f>
        <v>Home Office</v>
      </c>
      <c r="J3839" s="2">
        <v>97</v>
      </c>
      <c r="K3839" s="2">
        <v>92</v>
      </c>
      <c r="L3839" s="2">
        <v>7</v>
      </c>
      <c r="M3839" s="7">
        <f t="shared" si="236"/>
        <v>644</v>
      </c>
      <c r="N3839" s="7">
        <f t="shared" si="237"/>
        <v>679</v>
      </c>
      <c r="O3839" s="2">
        <v>10</v>
      </c>
      <c r="P3839" s="8">
        <f t="shared" si="238"/>
        <v>689</v>
      </c>
      <c r="Q3839" s="8">
        <f t="shared" si="239"/>
        <v>35</v>
      </c>
      <c r="R3839" s="2" t="s">
        <v>28</v>
      </c>
      <c r="S3839" s="24" cm="1">
        <f t="array" ref="S3839">_xlfn.IFS(P3839&lt;5000, P3839*2%,  P3839&lt;25000, P3839*5%, P3839&lt;50000, P3839*7%, P3839&lt;10000, P3839*9%, P3839&lt;250000, P3839*12%, P3839&gt;=250000, P3839*15%)</f>
        <v>13.780000000000001</v>
      </c>
    </row>
    <row r="3840" spans="1:19" x14ac:dyDescent="0.3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>VLOOKUP(F3840,'Customer Info'!A:B,2,FALSE)</f>
        <v>John</v>
      </c>
      <c r="H3840" s="6" t="str">
        <f>VLOOKUP(F3840,'Customer Info'!A:C,3,FALSE)</f>
        <v>Grady</v>
      </c>
      <c r="I3840" s="6" t="str">
        <f>VLOOKUP(F3840,'Customer Info'!A:E,4,FALSE)</f>
        <v>Corporate</v>
      </c>
      <c r="J3840" s="2">
        <v>2310</v>
      </c>
      <c r="K3840" s="2">
        <v>2040</v>
      </c>
      <c r="L3840" s="2">
        <v>9</v>
      </c>
      <c r="M3840" s="7">
        <f t="shared" si="236"/>
        <v>18360</v>
      </c>
      <c r="N3840" s="7">
        <f t="shared" si="237"/>
        <v>20790</v>
      </c>
      <c r="O3840" s="2">
        <v>65</v>
      </c>
      <c r="P3840" s="8">
        <f t="shared" si="238"/>
        <v>20855</v>
      </c>
      <c r="Q3840" s="8">
        <f t="shared" si="239"/>
        <v>2430</v>
      </c>
      <c r="R3840" s="2" t="s">
        <v>28</v>
      </c>
      <c r="S3840" s="24" cm="1">
        <f t="array" ref="S3840">_xlfn.IFS(P3840&lt;5000, P3840*2%,  P3840&lt;25000, P3840*5%, P3840&lt;50000, P3840*7%, P3840&lt;10000, P3840*9%, P3840&lt;250000, P3840*12%, P3840&gt;=250000, P3840*15%)</f>
        <v>1042.75</v>
      </c>
    </row>
    <row r="3841" spans="1:19" x14ac:dyDescent="0.3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>VLOOKUP(F3841,'Customer Info'!A:B,2,FALSE)</f>
        <v>Cari</v>
      </c>
      <c r="H3841" s="6" t="str">
        <f>VLOOKUP(F3841,'Customer Info'!A:C,3,FALSE)</f>
        <v>MacIntyre</v>
      </c>
      <c r="I3841" s="6" t="str">
        <f>VLOOKUP(F3841,'Customer Info'!A:E,4,FALSE)</f>
        <v>Corporate</v>
      </c>
      <c r="J3841" s="2">
        <v>516</v>
      </c>
      <c r="K3841" s="2">
        <v>473</v>
      </c>
      <c r="L3841" s="2">
        <v>3</v>
      </c>
      <c r="M3841" s="7">
        <f t="shared" si="236"/>
        <v>1419</v>
      </c>
      <c r="N3841" s="7">
        <f t="shared" si="237"/>
        <v>1548</v>
      </c>
      <c r="O3841" s="2">
        <v>89</v>
      </c>
      <c r="P3841" s="8">
        <f t="shared" si="238"/>
        <v>1637</v>
      </c>
      <c r="Q3841" s="8">
        <f t="shared" si="239"/>
        <v>129</v>
      </c>
      <c r="R3841" s="2" t="s">
        <v>50</v>
      </c>
      <c r="S3841" s="24" cm="1">
        <f t="array" ref="S3841">_xlfn.IFS(P3841&lt;5000, P3841*2%,  P3841&lt;25000, P3841*5%, P3841&lt;50000, P3841*7%, P3841&lt;10000, P3841*9%, P3841&lt;250000, P3841*12%, P3841&gt;=250000, P3841*15%)</f>
        <v>32.74</v>
      </c>
    </row>
    <row r="3842" spans="1:19" x14ac:dyDescent="0.3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>VLOOKUP(F3842,'Customer Info'!A:B,2,FALSE)</f>
        <v>Paul</v>
      </c>
      <c r="H3842" s="6" t="str">
        <f>VLOOKUP(F3842,'Customer Info'!A:C,3,FALSE)</f>
        <v>Gonzalez</v>
      </c>
      <c r="I3842" s="6" t="str">
        <f>VLOOKUP(F3842,'Customer Info'!A:E,4,FALSE)</f>
        <v>Corporate</v>
      </c>
      <c r="J3842" s="2">
        <v>1859</v>
      </c>
      <c r="K3842" s="2">
        <v>1755</v>
      </c>
      <c r="L3842" s="2">
        <v>3</v>
      </c>
      <c r="M3842" s="7">
        <f t="shared" si="236"/>
        <v>5265</v>
      </c>
      <c r="N3842" s="7">
        <f t="shared" si="237"/>
        <v>5577</v>
      </c>
      <c r="O3842" s="2">
        <v>44</v>
      </c>
      <c r="P3842" s="8">
        <f t="shared" si="238"/>
        <v>5621</v>
      </c>
      <c r="Q3842" s="8">
        <f t="shared" si="239"/>
        <v>312</v>
      </c>
      <c r="R3842" s="2" t="s">
        <v>28</v>
      </c>
      <c r="S3842" s="24" cm="1">
        <f t="array" ref="S3842">_xlfn.IFS(P3842&lt;5000, P3842*2%,  P3842&lt;25000, P3842*5%, P3842&lt;50000, P3842*7%, P3842&lt;10000, P3842*9%, P3842&lt;250000, P3842*12%, P3842&gt;=250000, P3842*15%)</f>
        <v>281.05</v>
      </c>
    </row>
    <row r="3843" spans="1:19" x14ac:dyDescent="0.3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>VLOOKUP(F3843,'Customer Info'!A:B,2,FALSE)</f>
        <v>Jim</v>
      </c>
      <c r="H3843" s="6" t="str">
        <f>VLOOKUP(F3843,'Customer Info'!A:C,3,FALSE)</f>
        <v>Epp</v>
      </c>
      <c r="I3843" s="6" t="str">
        <f>VLOOKUP(F3843,'Customer Info'!A:E,4,FALSE)</f>
        <v>Consumer</v>
      </c>
      <c r="J3843" s="2">
        <v>8199</v>
      </c>
      <c r="K3843" s="2">
        <v>7523</v>
      </c>
      <c r="L3843" s="2">
        <v>3</v>
      </c>
      <c r="M3843" s="7">
        <f t="shared" si="236"/>
        <v>22569</v>
      </c>
      <c r="N3843" s="7">
        <f t="shared" si="237"/>
        <v>24597</v>
      </c>
      <c r="O3843" s="2">
        <v>35</v>
      </c>
      <c r="P3843" s="8">
        <f t="shared" si="238"/>
        <v>24632</v>
      </c>
      <c r="Q3843" s="8">
        <f t="shared" si="239"/>
        <v>2028</v>
      </c>
      <c r="R3843" s="2" t="s">
        <v>50</v>
      </c>
      <c r="S3843" s="24" cm="1">
        <f t="array" ref="S3843">_xlfn.IFS(P3843&lt;5000, P3843*2%,  P3843&lt;25000, P3843*5%, P3843&lt;50000, P3843*7%, P3843&lt;10000, P3843*9%, P3843&lt;250000, P3843*12%, P3843&gt;=250000, P3843*15%)</f>
        <v>1231.6000000000001</v>
      </c>
    </row>
    <row r="3844" spans="1:19" x14ac:dyDescent="0.3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>VLOOKUP(F3844,'Customer Info'!A:B,2,FALSE)</f>
        <v>Duane</v>
      </c>
      <c r="H3844" s="6" t="str">
        <f>VLOOKUP(F3844,'Customer Info'!A:C,3,FALSE)</f>
        <v>Noonan</v>
      </c>
      <c r="I3844" s="6" t="str">
        <f>VLOOKUP(F3844,'Customer Info'!A:E,4,FALSE)</f>
        <v>Home Office</v>
      </c>
      <c r="J3844" s="2">
        <v>1587</v>
      </c>
      <c r="K3844" s="2">
        <v>1428</v>
      </c>
      <c r="L3844" s="2">
        <v>3</v>
      </c>
      <c r="M3844" s="7">
        <f t="shared" si="236"/>
        <v>4284</v>
      </c>
      <c r="N3844" s="7">
        <f t="shared" si="237"/>
        <v>4761</v>
      </c>
      <c r="O3844" s="2">
        <v>26</v>
      </c>
      <c r="P3844" s="8">
        <f t="shared" si="238"/>
        <v>4787</v>
      </c>
      <c r="Q3844" s="8">
        <f t="shared" si="239"/>
        <v>477</v>
      </c>
      <c r="R3844" s="2" t="s">
        <v>56</v>
      </c>
      <c r="S3844" s="24" cm="1">
        <f t="array" ref="S3844">_xlfn.IFS(P3844&lt;5000, P3844*2%,  P3844&lt;25000, P3844*5%, P3844&lt;50000, P3844*7%, P3844&lt;10000, P3844*9%, P3844&lt;250000, P3844*12%, P3844&gt;=250000, P3844*15%)</f>
        <v>95.740000000000009</v>
      </c>
    </row>
    <row r="3845" spans="1:19" x14ac:dyDescent="0.3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>VLOOKUP(F3845,'Customer Info'!A:B,2,FALSE)</f>
        <v>Tony</v>
      </c>
      <c r="H3845" s="6" t="str">
        <f>VLOOKUP(F3845,'Customer Info'!A:C,3,FALSE)</f>
        <v>Sayre</v>
      </c>
      <c r="I3845" s="6" t="str">
        <f>VLOOKUP(F3845,'Customer Info'!A:E,4,FALSE)</f>
        <v>Consumer</v>
      </c>
      <c r="J3845" s="2">
        <v>61</v>
      </c>
      <c r="K3845" s="2">
        <v>57</v>
      </c>
      <c r="L3845" s="2">
        <v>1</v>
      </c>
      <c r="M3845" s="7">
        <f t="shared" si="236"/>
        <v>57</v>
      </c>
      <c r="N3845" s="7">
        <f t="shared" si="237"/>
        <v>61</v>
      </c>
      <c r="O3845" s="2">
        <v>10</v>
      </c>
      <c r="P3845" s="8">
        <f t="shared" si="238"/>
        <v>71</v>
      </c>
      <c r="Q3845" s="8">
        <f t="shared" si="239"/>
        <v>4</v>
      </c>
      <c r="R3845" s="2" t="s">
        <v>50</v>
      </c>
      <c r="S3845" s="24" cm="1">
        <f t="array" ref="S3845">_xlfn.IFS(P3845&lt;5000, P3845*2%,  P3845&lt;25000, P3845*5%, P3845&lt;50000, P3845*7%, P3845&lt;10000, P3845*9%, P3845&lt;250000, P3845*12%, P3845&gt;=250000, P3845*15%)</f>
        <v>1.42</v>
      </c>
    </row>
    <row r="3846" spans="1:19" x14ac:dyDescent="0.3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>VLOOKUP(F3846,'Customer Info'!A:B,2,FALSE)</f>
        <v>Alejandro</v>
      </c>
      <c r="H3846" s="6" t="str">
        <f>VLOOKUP(F3846,'Customer Info'!A:C,3,FALSE)</f>
        <v>Grove</v>
      </c>
      <c r="I3846" s="6" t="str">
        <f>VLOOKUP(F3846,'Customer Info'!A:E,4,FALSE)</f>
        <v>Consumer</v>
      </c>
      <c r="J3846" s="2">
        <v>1169</v>
      </c>
      <c r="K3846" s="2">
        <v>1072</v>
      </c>
      <c r="L3846" s="2">
        <v>1</v>
      </c>
      <c r="M3846" s="7">
        <f t="shared" si="236"/>
        <v>1072</v>
      </c>
      <c r="N3846" s="7">
        <f t="shared" si="237"/>
        <v>1169</v>
      </c>
      <c r="O3846" s="2">
        <v>66</v>
      </c>
      <c r="P3846" s="8">
        <f t="shared" si="238"/>
        <v>1235</v>
      </c>
      <c r="Q3846" s="8">
        <f t="shared" si="239"/>
        <v>97</v>
      </c>
      <c r="R3846" s="2" t="s">
        <v>50</v>
      </c>
      <c r="S3846" s="24" cm="1">
        <f t="array" ref="S3846">_xlfn.IFS(P3846&lt;5000, P3846*2%,  P3846&lt;25000, P3846*5%, P3846&lt;50000, P3846*7%, P3846&lt;10000, P3846*9%, P3846&lt;250000, P3846*12%, P3846&gt;=250000, P3846*15%)</f>
        <v>24.7</v>
      </c>
    </row>
    <row r="3847" spans="1:19" x14ac:dyDescent="0.3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>VLOOKUP(F3847,'Customer Info'!A:B,2,FALSE)</f>
        <v>John</v>
      </c>
      <c r="H3847" s="6" t="str">
        <f>VLOOKUP(F3847,'Customer Info'!A:C,3,FALSE)</f>
        <v>Castell</v>
      </c>
      <c r="I3847" s="6" t="str">
        <f>VLOOKUP(F3847,'Customer Info'!A:E,4,FALSE)</f>
        <v>Home Office</v>
      </c>
      <c r="J3847" s="2">
        <v>679</v>
      </c>
      <c r="K3847" s="2">
        <v>654</v>
      </c>
      <c r="L3847" s="2">
        <v>9</v>
      </c>
      <c r="M3847" s="7">
        <f t="shared" si="236"/>
        <v>5886</v>
      </c>
      <c r="N3847" s="7">
        <f t="shared" si="237"/>
        <v>6111</v>
      </c>
      <c r="O3847" s="2">
        <v>41</v>
      </c>
      <c r="P3847" s="8">
        <f t="shared" si="238"/>
        <v>6152</v>
      </c>
      <c r="Q3847" s="8">
        <f t="shared" si="239"/>
        <v>225</v>
      </c>
      <c r="R3847" s="2" t="s">
        <v>28</v>
      </c>
      <c r="S3847" s="24" cm="1">
        <f t="array" ref="S3847">_xlfn.IFS(P3847&lt;5000, P3847*2%,  P3847&lt;25000, P3847*5%, P3847&lt;50000, P3847*7%, P3847&lt;10000, P3847*9%, P3847&lt;250000, P3847*12%, P3847&gt;=250000, P3847*15%)</f>
        <v>307.60000000000002</v>
      </c>
    </row>
    <row r="3848" spans="1:19" x14ac:dyDescent="0.3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>VLOOKUP(F3848,'Customer Info'!A:B,2,FALSE)</f>
        <v>Ritsa</v>
      </c>
      <c r="H3848" s="6" t="str">
        <f>VLOOKUP(F3848,'Customer Info'!A:C,3,FALSE)</f>
        <v>Hightower</v>
      </c>
      <c r="I3848" s="6" t="str">
        <f>VLOOKUP(F3848,'Customer Info'!A:E,4,FALSE)</f>
        <v>Corporate</v>
      </c>
      <c r="J3848" s="2">
        <v>6027</v>
      </c>
      <c r="K3848" s="2">
        <v>5694</v>
      </c>
      <c r="L3848" s="2">
        <v>14</v>
      </c>
      <c r="M3848" s="7">
        <f t="shared" si="236"/>
        <v>79716</v>
      </c>
      <c r="N3848" s="7">
        <f t="shared" si="237"/>
        <v>84378</v>
      </c>
      <c r="O3848" s="2">
        <v>62</v>
      </c>
      <c r="P3848" s="8">
        <f t="shared" si="238"/>
        <v>84440</v>
      </c>
      <c r="Q3848" s="8">
        <f t="shared" si="239"/>
        <v>4662</v>
      </c>
      <c r="R3848" s="2" t="s">
        <v>28</v>
      </c>
      <c r="S3848" s="24" cm="1">
        <f t="array" ref="S3848">_xlfn.IFS(P3848&lt;5000, P3848*2%,  P3848&lt;25000, P3848*5%, P3848&lt;50000, P3848*7%, P3848&lt;10000, P3848*9%, P3848&lt;250000, P3848*12%, P3848&gt;=250000, P3848*15%)</f>
        <v>10132.799999999999</v>
      </c>
    </row>
    <row r="3849" spans="1:19" x14ac:dyDescent="0.3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>VLOOKUP(F3849,'Customer Info'!A:B,2,FALSE)</f>
        <v>Hilary</v>
      </c>
      <c r="H3849" s="6" t="str">
        <f>VLOOKUP(F3849,'Customer Info'!A:C,3,FALSE)</f>
        <v>Holden</v>
      </c>
      <c r="I3849" s="6" t="str">
        <f>VLOOKUP(F3849,'Customer Info'!A:E,4,FALSE)</f>
        <v>Corporate</v>
      </c>
      <c r="J3849" s="2">
        <v>135</v>
      </c>
      <c r="K3849" s="2">
        <v>126</v>
      </c>
      <c r="L3849" s="2">
        <v>2</v>
      </c>
      <c r="M3849" s="7">
        <f t="shared" si="236"/>
        <v>252</v>
      </c>
      <c r="N3849" s="7">
        <f t="shared" si="237"/>
        <v>270</v>
      </c>
      <c r="O3849" s="2">
        <v>30</v>
      </c>
      <c r="P3849" s="8">
        <f t="shared" si="238"/>
        <v>300</v>
      </c>
      <c r="Q3849" s="8">
        <f t="shared" si="239"/>
        <v>18</v>
      </c>
      <c r="R3849" s="2" t="s">
        <v>28</v>
      </c>
      <c r="S3849" s="24" cm="1">
        <f t="array" ref="S3849">_xlfn.IFS(P3849&lt;5000, P3849*2%,  P3849&lt;25000, P3849*5%, P3849&lt;50000, P3849*7%, P3849&lt;10000, P3849*9%, P3849&lt;250000, P3849*12%, P3849&gt;=250000, P3849*15%)</f>
        <v>6</v>
      </c>
    </row>
    <row r="3850" spans="1:19" x14ac:dyDescent="0.3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>VLOOKUP(F3850,'Customer Info'!A:B,2,FALSE)</f>
        <v>Victoria</v>
      </c>
      <c r="H3850" s="6" t="str">
        <f>VLOOKUP(F3850,'Customer Info'!A:C,3,FALSE)</f>
        <v>Brennan</v>
      </c>
      <c r="I3850" s="6" t="str">
        <f>VLOOKUP(F3850,'Customer Info'!A:E,4,FALSE)</f>
        <v>Home Office</v>
      </c>
      <c r="J3850" s="2">
        <v>8202</v>
      </c>
      <c r="K3850" s="2">
        <v>7594</v>
      </c>
      <c r="L3850" s="2">
        <v>5</v>
      </c>
      <c r="M3850" s="7">
        <f t="shared" si="236"/>
        <v>37970</v>
      </c>
      <c r="N3850" s="7">
        <f t="shared" si="237"/>
        <v>41010</v>
      </c>
      <c r="O3850" s="2">
        <v>86</v>
      </c>
      <c r="P3850" s="8">
        <f t="shared" si="238"/>
        <v>41096</v>
      </c>
      <c r="Q3850" s="8">
        <f t="shared" si="239"/>
        <v>3040</v>
      </c>
      <c r="R3850" s="2" t="s">
        <v>28</v>
      </c>
      <c r="S3850" s="24" cm="1">
        <f t="array" ref="S3850">_xlfn.IFS(P3850&lt;5000, P3850*2%,  P3850&lt;25000, P3850*5%, P3850&lt;50000, P3850*7%, P3850&lt;10000, P3850*9%, P3850&lt;250000, P3850*12%, P3850&gt;=250000, P3850*15%)</f>
        <v>2876.7200000000003</v>
      </c>
    </row>
    <row r="3851" spans="1:19" x14ac:dyDescent="0.3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>VLOOKUP(F3851,'Customer Info'!A:B,2,FALSE)</f>
        <v>Stuart</v>
      </c>
      <c r="H3851" s="6" t="str">
        <f>VLOOKUP(F3851,'Customer Info'!A:C,3,FALSE)</f>
        <v>Calhoun</v>
      </c>
      <c r="I3851" s="6" t="str">
        <f>VLOOKUP(F3851,'Customer Info'!A:E,4,FALSE)</f>
        <v>Corporate</v>
      </c>
      <c r="J3851" s="2">
        <v>185</v>
      </c>
      <c r="K3851" s="2">
        <v>174</v>
      </c>
      <c r="L3851" s="2">
        <v>1</v>
      </c>
      <c r="M3851" s="7">
        <f t="shared" ref="M3851:M3914" si="240">K3851*L3851</f>
        <v>174</v>
      </c>
      <c r="N3851" s="7">
        <f t="shared" ref="N3851:N3914" si="241">J3851*L3851</f>
        <v>185</v>
      </c>
      <c r="O3851" s="2">
        <v>30</v>
      </c>
      <c r="P3851" s="8">
        <f t="shared" ref="P3851:P3914" si="242">N3851+O3851</f>
        <v>215</v>
      </c>
      <c r="Q3851" s="8">
        <f t="shared" ref="Q3851:Q3914" si="243">N3851-M3851</f>
        <v>11</v>
      </c>
      <c r="R3851" s="2" t="s">
        <v>28</v>
      </c>
      <c r="S3851" s="24" cm="1">
        <f t="array" ref="S3851">_xlfn.IFS(P3851&lt;5000, P3851*2%,  P3851&lt;25000, P3851*5%, P3851&lt;50000, P3851*7%, P3851&lt;10000, P3851*9%, P3851&lt;250000, P3851*12%, P3851&gt;=250000, P3851*15%)</f>
        <v>4.3</v>
      </c>
    </row>
    <row r="3852" spans="1:19" x14ac:dyDescent="0.3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>VLOOKUP(F3852,'Customer Info'!A:B,2,FALSE)</f>
        <v>Clay</v>
      </c>
      <c r="H3852" s="6" t="str">
        <f>VLOOKUP(F3852,'Customer Info'!A:C,3,FALSE)</f>
        <v>Cheatham</v>
      </c>
      <c r="I3852" s="6" t="str">
        <f>VLOOKUP(F3852,'Customer Info'!A:E,4,FALSE)</f>
        <v>Home Office</v>
      </c>
      <c r="J3852" s="2">
        <v>6024</v>
      </c>
      <c r="K3852" s="2">
        <v>5424</v>
      </c>
      <c r="L3852" s="2">
        <v>3</v>
      </c>
      <c r="M3852" s="7">
        <f t="shared" si="240"/>
        <v>16272</v>
      </c>
      <c r="N3852" s="7">
        <f t="shared" si="241"/>
        <v>18072</v>
      </c>
      <c r="O3852" s="2">
        <v>84</v>
      </c>
      <c r="P3852" s="8">
        <f t="shared" si="242"/>
        <v>18156</v>
      </c>
      <c r="Q3852" s="8">
        <f t="shared" si="243"/>
        <v>1800</v>
      </c>
      <c r="R3852" s="2" t="s">
        <v>28</v>
      </c>
      <c r="S3852" s="24" cm="1">
        <f t="array" ref="S3852">_xlfn.IFS(P3852&lt;5000, P3852*2%,  P3852&lt;25000, P3852*5%, P3852&lt;50000, P3852*7%, P3852&lt;10000, P3852*9%, P3852&lt;250000, P3852*12%, P3852&gt;=250000, P3852*15%)</f>
        <v>907.80000000000007</v>
      </c>
    </row>
    <row r="3853" spans="1:19" x14ac:dyDescent="0.3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>VLOOKUP(F3853,'Customer Info'!A:B,2,FALSE)</f>
        <v>Hunter</v>
      </c>
      <c r="H3853" s="6" t="str">
        <f>VLOOKUP(F3853,'Customer Info'!A:C,3,FALSE)</f>
        <v>Lopez</v>
      </c>
      <c r="I3853" s="6" t="str">
        <f>VLOOKUP(F3853,'Customer Info'!A:E,4,FALSE)</f>
        <v>Corporate</v>
      </c>
      <c r="J3853" s="2">
        <v>279</v>
      </c>
      <c r="K3853" s="2">
        <v>254</v>
      </c>
      <c r="L3853" s="2">
        <v>1</v>
      </c>
      <c r="M3853" s="7">
        <f t="shared" si="240"/>
        <v>254</v>
      </c>
      <c r="N3853" s="7">
        <f t="shared" si="241"/>
        <v>279</v>
      </c>
      <c r="O3853" s="2">
        <v>88</v>
      </c>
      <c r="P3853" s="8">
        <f t="shared" si="242"/>
        <v>367</v>
      </c>
      <c r="Q3853" s="8">
        <f t="shared" si="243"/>
        <v>25</v>
      </c>
      <c r="R3853" s="2" t="s">
        <v>50</v>
      </c>
      <c r="S3853" s="24" cm="1">
        <f t="array" ref="S3853">_xlfn.IFS(P3853&lt;5000, P3853*2%,  P3853&lt;25000, P3853*5%, P3853&lt;50000, P3853*7%, P3853&lt;10000, P3853*9%, P3853&lt;250000, P3853*12%, P3853&gt;=250000, P3853*15%)</f>
        <v>7.34</v>
      </c>
    </row>
    <row r="3854" spans="1:19" x14ac:dyDescent="0.3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>VLOOKUP(F3854,'Customer Info'!A:B,2,FALSE)</f>
        <v>Laurel</v>
      </c>
      <c r="H3854" s="6" t="str">
        <f>VLOOKUP(F3854,'Customer Info'!A:C,3,FALSE)</f>
        <v>Beltran</v>
      </c>
      <c r="I3854" s="6" t="str">
        <f>VLOOKUP(F3854,'Customer Info'!A:E,4,FALSE)</f>
        <v>Consumer</v>
      </c>
      <c r="J3854" s="2">
        <v>4808</v>
      </c>
      <c r="K3854" s="2">
        <v>4453</v>
      </c>
      <c r="L3854" s="2">
        <v>2</v>
      </c>
      <c r="M3854" s="7">
        <f t="shared" si="240"/>
        <v>8906</v>
      </c>
      <c r="N3854" s="7">
        <f t="shared" si="241"/>
        <v>9616</v>
      </c>
      <c r="O3854" s="2">
        <v>66</v>
      </c>
      <c r="P3854" s="8">
        <f t="shared" si="242"/>
        <v>9682</v>
      </c>
      <c r="Q3854" s="8">
        <f t="shared" si="243"/>
        <v>710</v>
      </c>
      <c r="R3854" s="2" t="s">
        <v>28</v>
      </c>
      <c r="S3854" s="24" cm="1">
        <f t="array" ref="S3854">_xlfn.IFS(P3854&lt;5000, P3854*2%,  P3854&lt;25000, P3854*5%, P3854&lt;50000, P3854*7%, P3854&lt;10000, P3854*9%, P3854&lt;250000, P3854*12%, P3854&gt;=250000, P3854*15%)</f>
        <v>484.1</v>
      </c>
    </row>
    <row r="3855" spans="1:19" x14ac:dyDescent="0.3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>VLOOKUP(F3855,'Customer Info'!A:B,2,FALSE)</f>
        <v>Annie</v>
      </c>
      <c r="H3855" s="6" t="str">
        <f>VLOOKUP(F3855,'Customer Info'!A:C,3,FALSE)</f>
        <v>Zypern</v>
      </c>
      <c r="I3855" s="6" t="str">
        <f>VLOOKUP(F3855,'Customer Info'!A:E,4,FALSE)</f>
        <v>Consumer</v>
      </c>
      <c r="J3855" s="2">
        <v>886</v>
      </c>
      <c r="K3855" s="2">
        <v>796</v>
      </c>
      <c r="L3855" s="2">
        <v>2</v>
      </c>
      <c r="M3855" s="7">
        <f t="shared" si="240"/>
        <v>1592</v>
      </c>
      <c r="N3855" s="7">
        <f t="shared" si="241"/>
        <v>1772</v>
      </c>
      <c r="O3855" s="2">
        <v>41</v>
      </c>
      <c r="P3855" s="8">
        <f t="shared" si="242"/>
        <v>1813</v>
      </c>
      <c r="Q3855" s="8">
        <f t="shared" si="243"/>
        <v>180</v>
      </c>
      <c r="R3855" s="2" t="s">
        <v>50</v>
      </c>
      <c r="S3855" s="24" cm="1">
        <f t="array" ref="S3855">_xlfn.IFS(P3855&lt;5000, P3855*2%,  P3855&lt;25000, P3855*5%, P3855&lt;50000, P3855*7%, P3855&lt;10000, P3855*9%, P3855&lt;250000, P3855*12%, P3855&gt;=250000, P3855*15%)</f>
        <v>36.26</v>
      </c>
    </row>
    <row r="3856" spans="1:19" x14ac:dyDescent="0.3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>VLOOKUP(F3856,'Customer Info'!A:B,2,FALSE)</f>
        <v>Kelly</v>
      </c>
      <c r="H3856" s="6" t="str">
        <f>VLOOKUP(F3856,'Customer Info'!A:C,3,FALSE)</f>
        <v>Collister</v>
      </c>
      <c r="I3856" s="6" t="str">
        <f>VLOOKUP(F3856,'Customer Info'!A:E,4,FALSE)</f>
        <v>Corporate</v>
      </c>
      <c r="J3856" s="2">
        <v>8738</v>
      </c>
      <c r="K3856" s="2">
        <v>8162</v>
      </c>
      <c r="L3856" s="2">
        <v>1</v>
      </c>
      <c r="M3856" s="7">
        <f t="shared" si="240"/>
        <v>8162</v>
      </c>
      <c r="N3856" s="7">
        <f t="shared" si="241"/>
        <v>8738</v>
      </c>
      <c r="O3856" s="2">
        <v>63</v>
      </c>
      <c r="P3856" s="8">
        <f t="shared" si="242"/>
        <v>8801</v>
      </c>
      <c r="Q3856" s="8">
        <f t="shared" si="243"/>
        <v>576</v>
      </c>
      <c r="R3856" s="2" t="s">
        <v>28</v>
      </c>
      <c r="S3856" s="24" cm="1">
        <f t="array" ref="S3856">_xlfn.IFS(P3856&lt;5000, P3856*2%,  P3856&lt;25000, P3856*5%, P3856&lt;50000, P3856*7%, P3856&lt;10000, P3856*9%, P3856&lt;250000, P3856*12%, P3856&gt;=250000, P3856*15%)</f>
        <v>440.05</v>
      </c>
    </row>
    <row r="3857" spans="1:19" x14ac:dyDescent="0.3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>VLOOKUP(F3857,'Customer Info'!A:B,2,FALSE)</f>
        <v>Aaron</v>
      </c>
      <c r="H3857" s="6" t="str">
        <f>VLOOKUP(F3857,'Customer Info'!A:C,3,FALSE)</f>
        <v>Bergman</v>
      </c>
      <c r="I3857" s="6" t="str">
        <f>VLOOKUP(F3857,'Customer Info'!A:E,4,FALSE)</f>
        <v>Corporate</v>
      </c>
      <c r="J3857" s="2">
        <v>3053</v>
      </c>
      <c r="K3857" s="2">
        <v>2937</v>
      </c>
      <c r="L3857" s="2">
        <v>1</v>
      </c>
      <c r="M3857" s="7">
        <f t="shared" si="240"/>
        <v>2937</v>
      </c>
      <c r="N3857" s="7">
        <f t="shared" si="241"/>
        <v>3053</v>
      </c>
      <c r="O3857" s="2">
        <v>35</v>
      </c>
      <c r="P3857" s="8">
        <f t="shared" si="242"/>
        <v>3088</v>
      </c>
      <c r="Q3857" s="8">
        <f t="shared" si="243"/>
        <v>116</v>
      </c>
      <c r="R3857" s="2" t="s">
        <v>28</v>
      </c>
      <c r="S3857" s="24" cm="1">
        <f t="array" ref="S3857">_xlfn.IFS(P3857&lt;5000, P3857*2%,  P3857&lt;25000, P3857*5%, P3857&lt;50000, P3857*7%, P3857&lt;10000, P3857*9%, P3857&lt;250000, P3857*12%, P3857&gt;=250000, P3857*15%)</f>
        <v>61.76</v>
      </c>
    </row>
    <row r="3858" spans="1:19" x14ac:dyDescent="0.3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>VLOOKUP(F3858,'Customer Info'!A:B,2,FALSE)</f>
        <v>Rachel</v>
      </c>
      <c r="H3858" s="6" t="str">
        <f>VLOOKUP(F3858,'Customer Info'!A:C,3,FALSE)</f>
        <v>Payne</v>
      </c>
      <c r="I3858" s="6" t="str">
        <f>VLOOKUP(F3858,'Customer Info'!A:E,4,FALSE)</f>
        <v>Corporate</v>
      </c>
      <c r="J3858" s="2">
        <v>8967</v>
      </c>
      <c r="K3858" s="2">
        <v>8151</v>
      </c>
      <c r="L3858" s="2">
        <v>3</v>
      </c>
      <c r="M3858" s="7">
        <f t="shared" si="240"/>
        <v>24453</v>
      </c>
      <c r="N3858" s="7">
        <f t="shared" si="241"/>
        <v>26901</v>
      </c>
      <c r="O3858" s="2">
        <v>52</v>
      </c>
      <c r="P3858" s="8">
        <f t="shared" si="242"/>
        <v>26953</v>
      </c>
      <c r="Q3858" s="8">
        <f t="shared" si="243"/>
        <v>2448</v>
      </c>
      <c r="R3858" s="2" t="s">
        <v>50</v>
      </c>
      <c r="S3858" s="24" cm="1">
        <f t="array" ref="S3858">_xlfn.IFS(P3858&lt;5000, P3858*2%,  P3858&lt;25000, P3858*5%, P3858&lt;50000, P3858*7%, P3858&lt;10000, P3858*9%, P3858&lt;250000, P3858*12%, P3858&gt;=250000, P3858*15%)</f>
        <v>1886.7100000000003</v>
      </c>
    </row>
    <row r="3859" spans="1:19" x14ac:dyDescent="0.3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>VLOOKUP(F3859,'Customer Info'!A:B,2,FALSE)</f>
        <v>Adam</v>
      </c>
      <c r="H3859" s="6" t="str">
        <f>VLOOKUP(F3859,'Customer Info'!A:C,3,FALSE)</f>
        <v>Bellavance</v>
      </c>
      <c r="I3859" s="6" t="str">
        <f>VLOOKUP(F3859,'Customer Info'!A:E,4,FALSE)</f>
        <v>Corporate</v>
      </c>
      <c r="J3859" s="2">
        <v>516</v>
      </c>
      <c r="K3859" s="2">
        <v>473</v>
      </c>
      <c r="L3859" s="2">
        <v>2</v>
      </c>
      <c r="M3859" s="7">
        <f t="shared" si="240"/>
        <v>946</v>
      </c>
      <c r="N3859" s="7">
        <f t="shared" si="241"/>
        <v>1032</v>
      </c>
      <c r="O3859" s="2">
        <v>21</v>
      </c>
      <c r="P3859" s="8">
        <f t="shared" si="242"/>
        <v>1053</v>
      </c>
      <c r="Q3859" s="8">
        <f t="shared" si="243"/>
        <v>86</v>
      </c>
      <c r="R3859" s="2" t="s">
        <v>28</v>
      </c>
      <c r="S3859" s="24" cm="1">
        <f t="array" ref="S3859">_xlfn.IFS(P3859&lt;5000, P3859*2%,  P3859&lt;25000, P3859*5%, P3859&lt;50000, P3859*7%, P3859&lt;10000, P3859*9%, P3859&lt;250000, P3859*12%, P3859&gt;=250000, P3859*15%)</f>
        <v>21.06</v>
      </c>
    </row>
    <row r="3860" spans="1:19" x14ac:dyDescent="0.3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>VLOOKUP(F3860,'Customer Info'!A:B,2,FALSE)</f>
        <v>Patrick</v>
      </c>
      <c r="H3860" s="6" t="str">
        <f>VLOOKUP(F3860,'Customer Info'!A:C,3,FALSE)</f>
        <v>Bzostek</v>
      </c>
      <c r="I3860" s="6" t="str">
        <f>VLOOKUP(F3860,'Customer Info'!A:E,4,FALSE)</f>
        <v>Corporate</v>
      </c>
      <c r="J3860" s="2">
        <v>7508</v>
      </c>
      <c r="K3860" s="2">
        <v>6956</v>
      </c>
      <c r="L3860" s="2">
        <v>3</v>
      </c>
      <c r="M3860" s="7">
        <f t="shared" si="240"/>
        <v>20868</v>
      </c>
      <c r="N3860" s="7">
        <f t="shared" si="241"/>
        <v>22524</v>
      </c>
      <c r="O3860" s="2">
        <v>76</v>
      </c>
      <c r="P3860" s="8">
        <f t="shared" si="242"/>
        <v>22600</v>
      </c>
      <c r="Q3860" s="8">
        <f t="shared" si="243"/>
        <v>1656</v>
      </c>
      <c r="R3860" s="2" t="s">
        <v>50</v>
      </c>
      <c r="S3860" s="24" cm="1">
        <f t="array" ref="S3860">_xlfn.IFS(P3860&lt;5000, P3860*2%,  P3860&lt;25000, P3860*5%, P3860&lt;50000, P3860*7%, P3860&lt;10000, P3860*9%, P3860&lt;250000, P3860*12%, P3860&gt;=250000, P3860*15%)</f>
        <v>1130</v>
      </c>
    </row>
    <row r="3861" spans="1:19" x14ac:dyDescent="0.3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>VLOOKUP(F3861,'Customer Info'!A:B,2,FALSE)</f>
        <v>Bill</v>
      </c>
      <c r="H3861" s="6" t="str">
        <f>VLOOKUP(F3861,'Customer Info'!A:C,3,FALSE)</f>
        <v>Shonely</v>
      </c>
      <c r="I3861" s="6" t="str">
        <f>VLOOKUP(F3861,'Customer Info'!A:E,4,FALSE)</f>
        <v>Home Office</v>
      </c>
      <c r="J3861" s="2">
        <v>2515</v>
      </c>
      <c r="K3861" s="2">
        <v>2397</v>
      </c>
      <c r="L3861" s="2">
        <v>5</v>
      </c>
      <c r="M3861" s="7">
        <f t="shared" si="240"/>
        <v>11985</v>
      </c>
      <c r="N3861" s="7">
        <f t="shared" si="241"/>
        <v>12575</v>
      </c>
      <c r="O3861" s="2">
        <v>24</v>
      </c>
      <c r="P3861" s="8">
        <f t="shared" si="242"/>
        <v>12599</v>
      </c>
      <c r="Q3861" s="8">
        <f t="shared" si="243"/>
        <v>590</v>
      </c>
      <c r="R3861" s="2" t="s">
        <v>28</v>
      </c>
      <c r="S3861" s="24" cm="1">
        <f t="array" ref="S3861">_xlfn.IFS(P3861&lt;5000, P3861*2%,  P3861&lt;25000, P3861*5%, P3861&lt;50000, P3861*7%, P3861&lt;10000, P3861*9%, P3861&lt;250000, P3861*12%, P3861&gt;=250000, P3861*15%)</f>
        <v>629.95000000000005</v>
      </c>
    </row>
    <row r="3862" spans="1:19" x14ac:dyDescent="0.3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>VLOOKUP(F3862,'Customer Info'!A:B,2,FALSE)</f>
        <v>Adrian</v>
      </c>
      <c r="H3862" s="6" t="str">
        <f>VLOOKUP(F3862,'Customer Info'!A:C,3,FALSE)</f>
        <v>Barton</v>
      </c>
      <c r="I3862" s="6" t="str">
        <f>VLOOKUP(F3862,'Customer Info'!A:E,4,FALSE)</f>
        <v>Corporate</v>
      </c>
      <c r="J3862" s="2">
        <v>183</v>
      </c>
      <c r="K3862" s="2">
        <v>168</v>
      </c>
      <c r="L3862" s="2">
        <v>1</v>
      </c>
      <c r="M3862" s="7">
        <f t="shared" si="240"/>
        <v>168</v>
      </c>
      <c r="N3862" s="7">
        <f t="shared" si="241"/>
        <v>183</v>
      </c>
      <c r="O3862" s="2">
        <v>30</v>
      </c>
      <c r="P3862" s="8">
        <f t="shared" si="242"/>
        <v>213</v>
      </c>
      <c r="Q3862" s="8">
        <f t="shared" si="243"/>
        <v>15</v>
      </c>
      <c r="R3862" s="2" t="s">
        <v>56</v>
      </c>
      <c r="S3862" s="24" cm="1">
        <f t="array" ref="S3862">_xlfn.IFS(P3862&lt;5000, P3862*2%,  P3862&lt;25000, P3862*5%, P3862&lt;50000, P3862*7%, P3862&lt;10000, P3862*9%, P3862&lt;250000, P3862*12%, P3862&gt;=250000, P3862*15%)</f>
        <v>4.26</v>
      </c>
    </row>
    <row r="3863" spans="1:19" x14ac:dyDescent="0.3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>VLOOKUP(F3863,'Customer Info'!A:B,2,FALSE)</f>
        <v>Anthony</v>
      </c>
      <c r="H3863" s="6" t="str">
        <f>VLOOKUP(F3863,'Customer Info'!A:C,3,FALSE)</f>
        <v>Rawles</v>
      </c>
      <c r="I3863" s="6" t="str">
        <f>VLOOKUP(F3863,'Customer Info'!A:E,4,FALSE)</f>
        <v>Corporate</v>
      </c>
      <c r="J3863" s="2">
        <v>69</v>
      </c>
      <c r="K3863" s="2">
        <v>64</v>
      </c>
      <c r="L3863" s="2">
        <v>5</v>
      </c>
      <c r="M3863" s="7">
        <f t="shared" si="240"/>
        <v>320</v>
      </c>
      <c r="N3863" s="7">
        <f t="shared" si="241"/>
        <v>345</v>
      </c>
      <c r="O3863" s="2">
        <v>10</v>
      </c>
      <c r="P3863" s="8">
        <f t="shared" si="242"/>
        <v>355</v>
      </c>
      <c r="Q3863" s="8">
        <f t="shared" si="243"/>
        <v>25</v>
      </c>
      <c r="R3863" s="2" t="s">
        <v>26</v>
      </c>
      <c r="S3863" s="24" cm="1">
        <f t="array" ref="S3863">_xlfn.IFS(P3863&lt;5000, P3863*2%,  P3863&lt;25000, P3863*5%, P3863&lt;50000, P3863*7%, P3863&lt;10000, P3863*9%, P3863&lt;250000, P3863*12%, P3863&gt;=250000, P3863*15%)</f>
        <v>7.1000000000000005</v>
      </c>
    </row>
    <row r="3864" spans="1:19" x14ac:dyDescent="0.3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>VLOOKUP(F3864,'Customer Info'!A:B,2,FALSE)</f>
        <v>Alyssa</v>
      </c>
      <c r="H3864" s="6" t="str">
        <f>VLOOKUP(F3864,'Customer Info'!A:C,3,FALSE)</f>
        <v>Tate</v>
      </c>
      <c r="I3864" s="6" t="str">
        <f>VLOOKUP(F3864,'Customer Info'!A:E,4,FALSE)</f>
        <v>Home Office</v>
      </c>
      <c r="J3864" s="2">
        <v>7136</v>
      </c>
      <c r="K3864" s="2">
        <v>6676</v>
      </c>
      <c r="L3864" s="2">
        <v>2</v>
      </c>
      <c r="M3864" s="7">
        <f t="shared" si="240"/>
        <v>13352</v>
      </c>
      <c r="N3864" s="7">
        <f t="shared" si="241"/>
        <v>14272</v>
      </c>
      <c r="O3864" s="2">
        <v>96</v>
      </c>
      <c r="P3864" s="8">
        <f t="shared" si="242"/>
        <v>14368</v>
      </c>
      <c r="Q3864" s="8">
        <f t="shared" si="243"/>
        <v>920</v>
      </c>
      <c r="R3864" s="2" t="s">
        <v>28</v>
      </c>
      <c r="S3864" s="24" cm="1">
        <f t="array" ref="S3864">_xlfn.IFS(P3864&lt;5000, P3864*2%,  P3864&lt;25000, P3864*5%, P3864&lt;50000, P3864*7%, P3864&lt;10000, P3864*9%, P3864&lt;250000, P3864*12%, P3864&gt;=250000, P3864*15%)</f>
        <v>718.40000000000009</v>
      </c>
    </row>
    <row r="3865" spans="1:19" x14ac:dyDescent="0.3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>VLOOKUP(F3865,'Customer Info'!A:B,2,FALSE)</f>
        <v>Dennis</v>
      </c>
      <c r="H3865" s="6" t="str">
        <f>VLOOKUP(F3865,'Customer Info'!A:C,3,FALSE)</f>
        <v>Pardue</v>
      </c>
      <c r="I3865" s="6" t="str">
        <f>VLOOKUP(F3865,'Customer Info'!A:E,4,FALSE)</f>
        <v>Home Office</v>
      </c>
      <c r="J3865" s="2">
        <v>1834</v>
      </c>
      <c r="K3865" s="2">
        <v>1716</v>
      </c>
      <c r="L3865" s="2">
        <v>3</v>
      </c>
      <c r="M3865" s="7">
        <f t="shared" si="240"/>
        <v>5148</v>
      </c>
      <c r="N3865" s="7">
        <f t="shared" si="241"/>
        <v>5502</v>
      </c>
      <c r="O3865" s="2">
        <v>21</v>
      </c>
      <c r="P3865" s="8">
        <f t="shared" si="242"/>
        <v>5523</v>
      </c>
      <c r="Q3865" s="8">
        <f t="shared" si="243"/>
        <v>354</v>
      </c>
      <c r="R3865" s="2" t="s">
        <v>50</v>
      </c>
      <c r="S3865" s="24" cm="1">
        <f t="array" ref="S3865">_xlfn.IFS(P3865&lt;5000, P3865*2%,  P3865&lt;25000, P3865*5%, P3865&lt;50000, P3865*7%, P3865&lt;10000, P3865*9%, P3865&lt;250000, P3865*12%, P3865&gt;=250000, P3865*15%)</f>
        <v>276.15000000000003</v>
      </c>
    </row>
    <row r="3866" spans="1:19" x14ac:dyDescent="0.3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>VLOOKUP(F3866,'Customer Info'!A:B,2,FALSE)</f>
        <v>Rick</v>
      </c>
      <c r="H3866" s="6" t="str">
        <f>VLOOKUP(F3866,'Customer Info'!A:C,3,FALSE)</f>
        <v>Duston</v>
      </c>
      <c r="I3866" s="6" t="str">
        <f>VLOOKUP(F3866,'Customer Info'!A:E,4,FALSE)</f>
        <v>Corporate</v>
      </c>
      <c r="J3866" s="2">
        <v>1605</v>
      </c>
      <c r="K3866" s="2">
        <v>1530</v>
      </c>
      <c r="L3866" s="2">
        <v>1</v>
      </c>
      <c r="M3866" s="7">
        <f t="shared" si="240"/>
        <v>1530</v>
      </c>
      <c r="N3866" s="7">
        <f t="shared" si="241"/>
        <v>1605</v>
      </c>
      <c r="O3866" s="2">
        <v>62</v>
      </c>
      <c r="P3866" s="8">
        <f t="shared" si="242"/>
        <v>1667</v>
      </c>
      <c r="Q3866" s="8">
        <f t="shared" si="243"/>
        <v>75</v>
      </c>
      <c r="R3866" s="2" t="s">
        <v>28</v>
      </c>
      <c r="S3866" s="24" cm="1">
        <f t="array" ref="S3866">_xlfn.IFS(P3866&lt;5000, P3866*2%,  P3866&lt;25000, P3866*5%, P3866&lt;50000, P3866*7%, P3866&lt;10000, P3866*9%, P3866&lt;250000, P3866*12%, P3866&gt;=250000, P3866*15%)</f>
        <v>33.340000000000003</v>
      </c>
    </row>
    <row r="3867" spans="1:19" x14ac:dyDescent="0.3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>VLOOKUP(F3867,'Customer Info'!A:B,2,FALSE)</f>
        <v>Anthony</v>
      </c>
      <c r="H3867" s="6" t="str">
        <f>VLOOKUP(F3867,'Customer Info'!A:C,3,FALSE)</f>
        <v>O'Donnell</v>
      </c>
      <c r="I3867" s="6" t="str">
        <f>VLOOKUP(F3867,'Customer Info'!A:E,4,FALSE)</f>
        <v>Consumer</v>
      </c>
      <c r="J3867" s="2">
        <v>1441</v>
      </c>
      <c r="K3867" s="2">
        <v>1360</v>
      </c>
      <c r="L3867" s="2">
        <v>2</v>
      </c>
      <c r="M3867" s="7">
        <f t="shared" si="240"/>
        <v>2720</v>
      </c>
      <c r="N3867" s="7">
        <f t="shared" si="241"/>
        <v>2882</v>
      </c>
      <c r="O3867" s="2">
        <v>53</v>
      </c>
      <c r="P3867" s="8">
        <f t="shared" si="242"/>
        <v>2935</v>
      </c>
      <c r="Q3867" s="8">
        <f t="shared" si="243"/>
        <v>162</v>
      </c>
      <c r="R3867" s="2" t="s">
        <v>50</v>
      </c>
      <c r="S3867" s="24" cm="1">
        <f t="array" ref="S3867">_xlfn.IFS(P3867&lt;5000, P3867*2%,  P3867&lt;25000, P3867*5%, P3867&lt;50000, P3867*7%, P3867&lt;10000, P3867*9%, P3867&lt;250000, P3867*12%, P3867&gt;=250000, P3867*15%)</f>
        <v>58.7</v>
      </c>
    </row>
    <row r="3868" spans="1:19" x14ac:dyDescent="0.3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>VLOOKUP(F3868,'Customer Info'!A:B,2,FALSE)</f>
        <v>Eric</v>
      </c>
      <c r="H3868" s="6" t="str">
        <f>VLOOKUP(F3868,'Customer Info'!A:C,3,FALSE)</f>
        <v>Barreto</v>
      </c>
      <c r="I3868" s="6" t="str">
        <f>VLOOKUP(F3868,'Customer Info'!A:E,4,FALSE)</f>
        <v>Consumer</v>
      </c>
      <c r="J3868" s="2">
        <v>2228</v>
      </c>
      <c r="K3868" s="2">
        <v>2143</v>
      </c>
      <c r="L3868" s="2">
        <v>4</v>
      </c>
      <c r="M3868" s="7">
        <f t="shared" si="240"/>
        <v>8572</v>
      </c>
      <c r="N3868" s="7">
        <f t="shared" si="241"/>
        <v>8912</v>
      </c>
      <c r="O3868" s="2">
        <v>61</v>
      </c>
      <c r="P3868" s="8">
        <f t="shared" si="242"/>
        <v>8973</v>
      </c>
      <c r="Q3868" s="8">
        <f t="shared" si="243"/>
        <v>340</v>
      </c>
      <c r="R3868" s="2" t="s">
        <v>50</v>
      </c>
      <c r="S3868" s="24" cm="1">
        <f t="array" ref="S3868">_xlfn.IFS(P3868&lt;5000, P3868*2%,  P3868&lt;25000, P3868*5%, P3868&lt;50000, P3868*7%, P3868&lt;10000, P3868*9%, P3868&lt;250000, P3868*12%, P3868&gt;=250000, P3868*15%)</f>
        <v>448.65000000000003</v>
      </c>
    </row>
    <row r="3869" spans="1:19" x14ac:dyDescent="0.3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>VLOOKUP(F3869,'Customer Info'!A:B,2,FALSE)</f>
        <v>Bill</v>
      </c>
      <c r="H3869" s="6" t="str">
        <f>VLOOKUP(F3869,'Customer Info'!A:C,3,FALSE)</f>
        <v>Eplett</v>
      </c>
      <c r="I3869" s="6" t="str">
        <f>VLOOKUP(F3869,'Customer Info'!A:E,4,FALSE)</f>
        <v>Corporate</v>
      </c>
      <c r="J3869" s="2">
        <v>8281</v>
      </c>
      <c r="K3869" s="2">
        <v>7673</v>
      </c>
      <c r="L3869" s="2">
        <v>4</v>
      </c>
      <c r="M3869" s="7">
        <f t="shared" si="240"/>
        <v>30692</v>
      </c>
      <c r="N3869" s="7">
        <f t="shared" si="241"/>
        <v>33124</v>
      </c>
      <c r="O3869" s="2">
        <v>48</v>
      </c>
      <c r="P3869" s="8">
        <f t="shared" si="242"/>
        <v>33172</v>
      </c>
      <c r="Q3869" s="8">
        <f t="shared" si="243"/>
        <v>2432</v>
      </c>
      <c r="R3869" s="2" t="s">
        <v>28</v>
      </c>
      <c r="S3869" s="24" cm="1">
        <f t="array" ref="S3869">_xlfn.IFS(P3869&lt;5000, P3869*2%,  P3869&lt;25000, P3869*5%, P3869&lt;50000, P3869*7%, P3869&lt;10000, P3869*9%, P3869&lt;250000, P3869*12%, P3869&gt;=250000, P3869*15%)</f>
        <v>2322.0400000000004</v>
      </c>
    </row>
    <row r="3870" spans="1:19" x14ac:dyDescent="0.3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>VLOOKUP(F3870,'Customer Info'!A:B,2,FALSE)</f>
        <v>Hallie</v>
      </c>
      <c r="H3870" s="6" t="str">
        <f>VLOOKUP(F3870,'Customer Info'!A:C,3,FALSE)</f>
        <v>Redmond</v>
      </c>
      <c r="I3870" s="6" t="str">
        <f>VLOOKUP(F3870,'Customer Info'!A:E,4,FALSE)</f>
        <v>Home Office</v>
      </c>
      <c r="J3870" s="2">
        <v>61</v>
      </c>
      <c r="K3870" s="2">
        <v>56</v>
      </c>
      <c r="L3870" s="2">
        <v>4</v>
      </c>
      <c r="M3870" s="7">
        <f t="shared" si="240"/>
        <v>224</v>
      </c>
      <c r="N3870" s="7">
        <f t="shared" si="241"/>
        <v>244</v>
      </c>
      <c r="O3870" s="2">
        <v>10</v>
      </c>
      <c r="P3870" s="8">
        <f t="shared" si="242"/>
        <v>254</v>
      </c>
      <c r="Q3870" s="8">
        <f t="shared" si="243"/>
        <v>20</v>
      </c>
      <c r="R3870" s="2" t="s">
        <v>28</v>
      </c>
      <c r="S3870" s="24" cm="1">
        <f t="array" ref="S3870">_xlfn.IFS(P3870&lt;5000, P3870*2%,  P3870&lt;25000, P3870*5%, P3870&lt;50000, P3870*7%, P3870&lt;10000, P3870*9%, P3870&lt;250000, P3870*12%, P3870&gt;=250000, P3870*15%)</f>
        <v>5.08</v>
      </c>
    </row>
    <row r="3871" spans="1:19" x14ac:dyDescent="0.3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>VLOOKUP(F3871,'Customer Info'!A:B,2,FALSE)</f>
        <v>Justin</v>
      </c>
      <c r="H3871" s="6" t="str">
        <f>VLOOKUP(F3871,'Customer Info'!A:C,3,FALSE)</f>
        <v>Hirsh</v>
      </c>
      <c r="I3871" s="6" t="str">
        <f>VLOOKUP(F3871,'Customer Info'!A:E,4,FALSE)</f>
        <v>Home Office</v>
      </c>
      <c r="J3871" s="2">
        <v>827</v>
      </c>
      <c r="K3871" s="2">
        <v>788</v>
      </c>
      <c r="L3871" s="2">
        <v>3</v>
      </c>
      <c r="M3871" s="7">
        <f t="shared" si="240"/>
        <v>2364</v>
      </c>
      <c r="N3871" s="7">
        <f t="shared" si="241"/>
        <v>2481</v>
      </c>
      <c r="O3871" s="2">
        <v>53</v>
      </c>
      <c r="P3871" s="8">
        <f t="shared" si="242"/>
        <v>2534</v>
      </c>
      <c r="Q3871" s="8">
        <f t="shared" si="243"/>
        <v>117</v>
      </c>
      <c r="R3871" s="2" t="s">
        <v>50</v>
      </c>
      <c r="S3871" s="24" cm="1">
        <f t="array" ref="S3871">_xlfn.IFS(P3871&lt;5000, P3871*2%,  P3871&lt;25000, P3871*5%, P3871&lt;50000, P3871*7%, P3871&lt;10000, P3871*9%, P3871&lt;250000, P3871*12%, P3871&gt;=250000, P3871*15%)</f>
        <v>50.68</v>
      </c>
    </row>
    <row r="3872" spans="1:19" x14ac:dyDescent="0.3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>VLOOKUP(F3872,'Customer Info'!A:B,2,FALSE)</f>
        <v>Kristina</v>
      </c>
      <c r="H3872" s="6" t="str">
        <f>VLOOKUP(F3872,'Customer Info'!A:C,3,FALSE)</f>
        <v>Nunn</v>
      </c>
      <c r="I3872" s="6" t="str">
        <f>VLOOKUP(F3872,'Customer Info'!A:E,4,FALSE)</f>
        <v>Consumer</v>
      </c>
      <c r="J3872" s="2">
        <v>765</v>
      </c>
      <c r="K3872" s="2">
        <v>701</v>
      </c>
      <c r="L3872" s="2">
        <v>2</v>
      </c>
      <c r="M3872" s="7">
        <f t="shared" si="240"/>
        <v>1402</v>
      </c>
      <c r="N3872" s="7">
        <f t="shared" si="241"/>
        <v>1530</v>
      </c>
      <c r="O3872" s="2">
        <v>77</v>
      </c>
      <c r="P3872" s="8">
        <f t="shared" si="242"/>
        <v>1607</v>
      </c>
      <c r="Q3872" s="8">
        <f t="shared" si="243"/>
        <v>128</v>
      </c>
      <c r="R3872" s="2" t="s">
        <v>28</v>
      </c>
      <c r="S3872" s="24" cm="1">
        <f t="array" ref="S3872">_xlfn.IFS(P3872&lt;5000, P3872*2%,  P3872&lt;25000, P3872*5%, P3872&lt;50000, P3872*7%, P3872&lt;10000, P3872*9%, P3872&lt;250000, P3872*12%, P3872&gt;=250000, P3872*15%)</f>
        <v>32.14</v>
      </c>
    </row>
    <row r="3873" spans="1:19" x14ac:dyDescent="0.3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>VLOOKUP(F3873,'Customer Info'!A:B,2,FALSE)</f>
        <v>Greg</v>
      </c>
      <c r="H3873" s="6" t="str">
        <f>VLOOKUP(F3873,'Customer Info'!A:C,3,FALSE)</f>
        <v>Hansen</v>
      </c>
      <c r="I3873" s="6" t="str">
        <f>VLOOKUP(F3873,'Customer Info'!A:E,4,FALSE)</f>
        <v>Consumer</v>
      </c>
      <c r="J3873" s="2">
        <v>69</v>
      </c>
      <c r="K3873" s="2">
        <v>64</v>
      </c>
      <c r="L3873" s="2">
        <v>1</v>
      </c>
      <c r="M3873" s="7">
        <f t="shared" si="240"/>
        <v>64</v>
      </c>
      <c r="N3873" s="7">
        <f t="shared" si="241"/>
        <v>69</v>
      </c>
      <c r="O3873" s="2">
        <v>10</v>
      </c>
      <c r="P3873" s="8">
        <f t="shared" si="242"/>
        <v>79</v>
      </c>
      <c r="Q3873" s="8">
        <f t="shared" si="243"/>
        <v>5</v>
      </c>
      <c r="R3873" s="2" t="s">
        <v>50</v>
      </c>
      <c r="S3873" s="24" cm="1">
        <f t="array" ref="S3873">_xlfn.IFS(P3873&lt;5000, P3873*2%,  P3873&lt;25000, P3873*5%, P3873&lt;50000, P3873*7%, P3873&lt;10000, P3873*9%, P3873&lt;250000, P3873*12%, P3873&gt;=250000, P3873*15%)</f>
        <v>1.58</v>
      </c>
    </row>
    <row r="3874" spans="1:19" x14ac:dyDescent="0.3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>VLOOKUP(F3874,'Customer Info'!A:B,2,FALSE)</f>
        <v>Alex</v>
      </c>
      <c r="H3874" s="6" t="str">
        <f>VLOOKUP(F3874,'Customer Info'!A:C,3,FALSE)</f>
        <v>Avila</v>
      </c>
      <c r="I3874" s="6" t="str">
        <f>VLOOKUP(F3874,'Customer Info'!A:E,4,FALSE)</f>
        <v>Corporate</v>
      </c>
      <c r="J3874" s="2">
        <v>4737</v>
      </c>
      <c r="K3874" s="2">
        <v>4473</v>
      </c>
      <c r="L3874" s="2">
        <v>5</v>
      </c>
      <c r="M3874" s="7">
        <f t="shared" si="240"/>
        <v>22365</v>
      </c>
      <c r="N3874" s="7">
        <f t="shared" si="241"/>
        <v>23685</v>
      </c>
      <c r="O3874" s="2">
        <v>31</v>
      </c>
      <c r="P3874" s="8">
        <f t="shared" si="242"/>
        <v>23716</v>
      </c>
      <c r="Q3874" s="8">
        <f t="shared" si="243"/>
        <v>1320</v>
      </c>
      <c r="R3874" s="2" t="s">
        <v>50</v>
      </c>
      <c r="S3874" s="24" cm="1">
        <f t="array" ref="S3874">_xlfn.IFS(P3874&lt;5000, P3874*2%,  P3874&lt;25000, P3874*5%, P3874&lt;50000, P3874*7%, P3874&lt;10000, P3874*9%, P3874&lt;250000, P3874*12%, P3874&gt;=250000, P3874*15%)</f>
        <v>1185.8</v>
      </c>
    </row>
    <row r="3875" spans="1:19" x14ac:dyDescent="0.3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>VLOOKUP(F3875,'Customer Info'!A:B,2,FALSE)</f>
        <v>Harry</v>
      </c>
      <c r="H3875" s="6" t="str">
        <f>VLOOKUP(F3875,'Customer Info'!A:C,3,FALSE)</f>
        <v>Marie</v>
      </c>
      <c r="I3875" s="6" t="str">
        <f>VLOOKUP(F3875,'Customer Info'!A:E,4,FALSE)</f>
        <v>Corporate</v>
      </c>
      <c r="J3875" s="2">
        <v>135</v>
      </c>
      <c r="K3875" s="2">
        <v>126</v>
      </c>
      <c r="L3875" s="2">
        <v>6</v>
      </c>
      <c r="M3875" s="7">
        <f t="shared" si="240"/>
        <v>756</v>
      </c>
      <c r="N3875" s="7">
        <f t="shared" si="241"/>
        <v>810</v>
      </c>
      <c r="O3875" s="2">
        <v>30</v>
      </c>
      <c r="P3875" s="8">
        <f t="shared" si="242"/>
        <v>840</v>
      </c>
      <c r="Q3875" s="8">
        <f t="shared" si="243"/>
        <v>54</v>
      </c>
      <c r="R3875" s="2" t="s">
        <v>28</v>
      </c>
      <c r="S3875" s="24" cm="1">
        <f t="array" ref="S3875">_xlfn.IFS(P3875&lt;5000, P3875*2%,  P3875&lt;25000, P3875*5%, P3875&lt;50000, P3875*7%, P3875&lt;10000, P3875*9%, P3875&lt;250000, P3875*12%, P3875&gt;=250000, P3875*15%)</f>
        <v>16.8</v>
      </c>
    </row>
    <row r="3876" spans="1:19" x14ac:dyDescent="0.3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>VLOOKUP(F3876,'Customer Info'!A:B,2,FALSE)</f>
        <v>Kelly</v>
      </c>
      <c r="H3876" s="6" t="str">
        <f>VLOOKUP(F3876,'Customer Info'!A:C,3,FALSE)</f>
        <v>Collister</v>
      </c>
      <c r="I3876" s="6" t="str">
        <f>VLOOKUP(F3876,'Customer Info'!A:E,4,FALSE)</f>
        <v>Corporate</v>
      </c>
      <c r="J3876" s="2">
        <v>918</v>
      </c>
      <c r="K3876" s="2">
        <v>859</v>
      </c>
      <c r="L3876" s="2">
        <v>2</v>
      </c>
      <c r="M3876" s="7">
        <f t="shared" si="240"/>
        <v>1718</v>
      </c>
      <c r="N3876" s="7">
        <f t="shared" si="241"/>
        <v>1836</v>
      </c>
      <c r="O3876" s="2">
        <v>76</v>
      </c>
      <c r="P3876" s="8">
        <f t="shared" si="242"/>
        <v>1912</v>
      </c>
      <c r="Q3876" s="8">
        <f t="shared" si="243"/>
        <v>118</v>
      </c>
      <c r="R3876" s="2" t="s">
        <v>28</v>
      </c>
      <c r="S3876" s="24" cm="1">
        <f t="array" ref="S3876">_xlfn.IFS(P3876&lt;5000, P3876*2%,  P3876&lt;25000, P3876*5%, P3876&lt;50000, P3876*7%, P3876&lt;10000, P3876*9%, P3876&lt;250000, P3876*12%, P3876&gt;=250000, P3876*15%)</f>
        <v>38.24</v>
      </c>
    </row>
    <row r="3877" spans="1:19" x14ac:dyDescent="0.3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>VLOOKUP(F3877,'Customer Info'!A:B,2,FALSE)</f>
        <v>Kelly</v>
      </c>
      <c r="H3877" s="6" t="str">
        <f>VLOOKUP(F3877,'Customer Info'!A:C,3,FALSE)</f>
        <v>Collister</v>
      </c>
      <c r="I3877" s="6" t="str">
        <f>VLOOKUP(F3877,'Customer Info'!A:E,4,FALSE)</f>
        <v>Corporate</v>
      </c>
      <c r="J3877" s="2">
        <v>87</v>
      </c>
      <c r="K3877" s="2">
        <v>80</v>
      </c>
      <c r="L3877" s="2">
        <v>2</v>
      </c>
      <c r="M3877" s="7">
        <f t="shared" si="240"/>
        <v>160</v>
      </c>
      <c r="N3877" s="7">
        <f t="shared" si="241"/>
        <v>174</v>
      </c>
      <c r="O3877" s="2">
        <v>10</v>
      </c>
      <c r="P3877" s="8">
        <f t="shared" si="242"/>
        <v>184</v>
      </c>
      <c r="Q3877" s="8">
        <f t="shared" si="243"/>
        <v>14</v>
      </c>
      <c r="R3877" s="2" t="s">
        <v>28</v>
      </c>
      <c r="S3877" s="24" cm="1">
        <f t="array" ref="S3877">_xlfn.IFS(P3877&lt;5000, P3877*2%,  P3877&lt;25000, P3877*5%, P3877&lt;50000, P3877*7%, P3877&lt;10000, P3877*9%, P3877&lt;250000, P3877*12%, P3877&gt;=250000, P3877*15%)</f>
        <v>3.68</v>
      </c>
    </row>
    <row r="3878" spans="1:19" x14ac:dyDescent="0.3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>VLOOKUP(F3878,'Customer Info'!A:B,2,FALSE)</f>
        <v>Logan</v>
      </c>
      <c r="H3878" s="6" t="str">
        <f>VLOOKUP(F3878,'Customer Info'!A:C,3,FALSE)</f>
        <v>Currie</v>
      </c>
      <c r="I3878" s="6" t="str">
        <f>VLOOKUP(F3878,'Customer Info'!A:E,4,FALSE)</f>
        <v>Corporate</v>
      </c>
      <c r="J3878" s="2">
        <v>142</v>
      </c>
      <c r="K3878" s="2">
        <v>134</v>
      </c>
      <c r="L3878" s="2">
        <v>8</v>
      </c>
      <c r="M3878" s="7">
        <f t="shared" si="240"/>
        <v>1072</v>
      </c>
      <c r="N3878" s="7">
        <f t="shared" si="241"/>
        <v>1136</v>
      </c>
      <c r="O3878" s="2">
        <v>30</v>
      </c>
      <c r="P3878" s="8">
        <f t="shared" si="242"/>
        <v>1166</v>
      </c>
      <c r="Q3878" s="8">
        <f t="shared" si="243"/>
        <v>64</v>
      </c>
      <c r="R3878" s="2" t="s">
        <v>28</v>
      </c>
      <c r="S3878" s="24" cm="1">
        <f t="array" ref="S3878">_xlfn.IFS(P3878&lt;5000, P3878*2%,  P3878&lt;25000, P3878*5%, P3878&lt;50000, P3878*7%, P3878&lt;10000, P3878*9%, P3878&lt;250000, P3878*12%, P3878&gt;=250000, P3878*15%)</f>
        <v>23.32</v>
      </c>
    </row>
    <row r="3879" spans="1:19" x14ac:dyDescent="0.3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>VLOOKUP(F3879,'Customer Info'!A:B,2,FALSE)</f>
        <v>Trudy</v>
      </c>
      <c r="H3879" s="6" t="str">
        <f>VLOOKUP(F3879,'Customer Info'!A:C,3,FALSE)</f>
        <v>Glocke</v>
      </c>
      <c r="I3879" s="6" t="str">
        <f>VLOOKUP(F3879,'Customer Info'!A:E,4,FALSE)</f>
        <v>Consumer</v>
      </c>
      <c r="J3879" s="2">
        <v>123</v>
      </c>
      <c r="K3879" s="2">
        <v>115</v>
      </c>
      <c r="L3879" s="2">
        <v>2</v>
      </c>
      <c r="M3879" s="7">
        <f t="shared" si="240"/>
        <v>230</v>
      </c>
      <c r="N3879" s="7">
        <f t="shared" si="241"/>
        <v>246</v>
      </c>
      <c r="O3879" s="2">
        <v>30</v>
      </c>
      <c r="P3879" s="8">
        <f t="shared" si="242"/>
        <v>276</v>
      </c>
      <c r="Q3879" s="8">
        <f t="shared" si="243"/>
        <v>16</v>
      </c>
      <c r="R3879" s="2" t="s">
        <v>28</v>
      </c>
      <c r="S3879" s="24" cm="1">
        <f t="array" ref="S3879">_xlfn.IFS(P3879&lt;5000, P3879*2%,  P3879&lt;25000, P3879*5%, P3879&lt;50000, P3879*7%, P3879&lt;10000, P3879*9%, P3879&lt;250000, P3879*12%, P3879&gt;=250000, P3879*15%)</f>
        <v>5.5200000000000005</v>
      </c>
    </row>
    <row r="3880" spans="1:19" x14ac:dyDescent="0.3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>VLOOKUP(F3880,'Customer Info'!A:B,2,FALSE)</f>
        <v>Lindsay</v>
      </c>
      <c r="H3880" s="6" t="str">
        <f>VLOOKUP(F3880,'Customer Info'!A:C,3,FALSE)</f>
        <v>Williams</v>
      </c>
      <c r="I3880" s="6" t="str">
        <f>VLOOKUP(F3880,'Customer Info'!A:E,4,FALSE)</f>
        <v>Corporate</v>
      </c>
      <c r="J3880" s="2">
        <v>1125</v>
      </c>
      <c r="K3880" s="2">
        <v>1040</v>
      </c>
      <c r="L3880" s="2">
        <v>3</v>
      </c>
      <c r="M3880" s="7">
        <f t="shared" si="240"/>
        <v>3120</v>
      </c>
      <c r="N3880" s="7">
        <f t="shared" si="241"/>
        <v>3375</v>
      </c>
      <c r="O3880" s="2">
        <v>91</v>
      </c>
      <c r="P3880" s="8">
        <f t="shared" si="242"/>
        <v>3466</v>
      </c>
      <c r="Q3880" s="8">
        <f t="shared" si="243"/>
        <v>255</v>
      </c>
      <c r="R3880" s="2" t="s">
        <v>28</v>
      </c>
      <c r="S3880" s="24" cm="1">
        <f t="array" ref="S3880">_xlfn.IFS(P3880&lt;5000, P3880*2%,  P3880&lt;25000, P3880*5%, P3880&lt;50000, P3880*7%, P3880&lt;10000, P3880*9%, P3880&lt;250000, P3880*12%, P3880&gt;=250000, P3880*15%)</f>
        <v>69.320000000000007</v>
      </c>
    </row>
    <row r="3881" spans="1:19" x14ac:dyDescent="0.3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>VLOOKUP(F3881,'Customer Info'!A:B,2,FALSE)</f>
        <v>Rob</v>
      </c>
      <c r="H3881" s="6" t="str">
        <f>VLOOKUP(F3881,'Customer Info'!A:C,3,FALSE)</f>
        <v>Williams</v>
      </c>
      <c r="I3881" s="6" t="str">
        <f>VLOOKUP(F3881,'Customer Info'!A:E,4,FALSE)</f>
        <v>Consumer</v>
      </c>
      <c r="J3881" s="2">
        <v>456</v>
      </c>
      <c r="K3881" s="2">
        <v>430</v>
      </c>
      <c r="L3881" s="2">
        <v>3</v>
      </c>
      <c r="M3881" s="7">
        <f t="shared" si="240"/>
        <v>1290</v>
      </c>
      <c r="N3881" s="7">
        <f t="shared" si="241"/>
        <v>1368</v>
      </c>
      <c r="O3881" s="2">
        <v>59</v>
      </c>
      <c r="P3881" s="8">
        <f t="shared" si="242"/>
        <v>1427</v>
      </c>
      <c r="Q3881" s="8">
        <f t="shared" si="243"/>
        <v>78</v>
      </c>
      <c r="R3881" s="2" t="s">
        <v>28</v>
      </c>
      <c r="S3881" s="24" cm="1">
        <f t="array" ref="S3881">_xlfn.IFS(P3881&lt;5000, P3881*2%,  P3881&lt;25000, P3881*5%, P3881&lt;50000, P3881*7%, P3881&lt;10000, P3881*9%, P3881&lt;250000, P3881*12%, P3881&gt;=250000, P3881*15%)</f>
        <v>28.54</v>
      </c>
    </row>
    <row r="3882" spans="1:19" x14ac:dyDescent="0.3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>VLOOKUP(F3882,'Customer Info'!A:B,2,FALSE)</f>
        <v>Brenda</v>
      </c>
      <c r="H3882" s="6" t="str">
        <f>VLOOKUP(F3882,'Customer Info'!A:C,3,FALSE)</f>
        <v>Bowman</v>
      </c>
      <c r="I3882" s="6" t="str">
        <f>VLOOKUP(F3882,'Customer Info'!A:E,4,FALSE)</f>
        <v>Consumer</v>
      </c>
      <c r="J3882" s="2">
        <v>691</v>
      </c>
      <c r="K3882" s="2">
        <v>646</v>
      </c>
      <c r="L3882" s="2">
        <v>5</v>
      </c>
      <c r="M3882" s="7">
        <f t="shared" si="240"/>
        <v>3230</v>
      </c>
      <c r="N3882" s="7">
        <f t="shared" si="241"/>
        <v>3455</v>
      </c>
      <c r="O3882" s="2">
        <v>33</v>
      </c>
      <c r="P3882" s="8">
        <f t="shared" si="242"/>
        <v>3488</v>
      </c>
      <c r="Q3882" s="8">
        <f t="shared" si="243"/>
        <v>225</v>
      </c>
      <c r="R3882" s="2" t="s">
        <v>50</v>
      </c>
      <c r="S3882" s="24" cm="1">
        <f t="array" ref="S3882">_xlfn.IFS(P3882&lt;5000, P3882*2%,  P3882&lt;25000, P3882*5%, P3882&lt;50000, P3882*7%, P3882&lt;10000, P3882*9%, P3882&lt;250000, P3882*12%, P3882&gt;=250000, P3882*15%)</f>
        <v>69.760000000000005</v>
      </c>
    </row>
    <row r="3883" spans="1:19" x14ac:dyDescent="0.3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>VLOOKUP(F3883,'Customer Info'!A:B,2,FALSE)</f>
        <v>Craig</v>
      </c>
      <c r="H3883" s="6" t="str">
        <f>VLOOKUP(F3883,'Customer Info'!A:C,3,FALSE)</f>
        <v>Leslie</v>
      </c>
      <c r="I3883" s="6" t="str">
        <f>VLOOKUP(F3883,'Customer Info'!A:E,4,FALSE)</f>
        <v>Consumer</v>
      </c>
      <c r="J3883" s="2">
        <v>1413</v>
      </c>
      <c r="K3883" s="2">
        <v>1334</v>
      </c>
      <c r="L3883" s="2">
        <v>2</v>
      </c>
      <c r="M3883" s="7">
        <f t="shared" si="240"/>
        <v>2668</v>
      </c>
      <c r="N3883" s="7">
        <f t="shared" si="241"/>
        <v>2826</v>
      </c>
      <c r="O3883" s="2">
        <v>81</v>
      </c>
      <c r="P3883" s="8">
        <f t="shared" si="242"/>
        <v>2907</v>
      </c>
      <c r="Q3883" s="8">
        <f t="shared" si="243"/>
        <v>158</v>
      </c>
      <c r="R3883" s="2" t="s">
        <v>50</v>
      </c>
      <c r="S3883" s="24" cm="1">
        <f t="array" ref="S3883">_xlfn.IFS(P3883&lt;5000, P3883*2%,  P3883&lt;25000, P3883*5%, P3883&lt;50000, P3883*7%, P3883&lt;10000, P3883*9%, P3883&lt;250000, P3883*12%, P3883&gt;=250000, P3883*15%)</f>
        <v>58.14</v>
      </c>
    </row>
    <row r="3884" spans="1:19" x14ac:dyDescent="0.3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>VLOOKUP(F3884,'Customer Info'!A:B,2,FALSE)</f>
        <v>Alejandro</v>
      </c>
      <c r="H3884" s="6" t="str">
        <f>VLOOKUP(F3884,'Customer Info'!A:C,3,FALSE)</f>
        <v>Grove</v>
      </c>
      <c r="I3884" s="6" t="str">
        <f>VLOOKUP(F3884,'Customer Info'!A:E,4,FALSE)</f>
        <v>Consumer</v>
      </c>
      <c r="J3884" s="2">
        <v>35350</v>
      </c>
      <c r="K3884" s="2">
        <v>33037</v>
      </c>
      <c r="L3884" s="2">
        <v>3</v>
      </c>
      <c r="M3884" s="7">
        <f t="shared" si="240"/>
        <v>99111</v>
      </c>
      <c r="N3884" s="7">
        <f t="shared" si="241"/>
        <v>106050</v>
      </c>
      <c r="O3884" s="2">
        <v>62</v>
      </c>
      <c r="P3884" s="8">
        <f t="shared" si="242"/>
        <v>106112</v>
      </c>
      <c r="Q3884" s="8">
        <f t="shared" si="243"/>
        <v>6939</v>
      </c>
      <c r="R3884" s="2" t="s">
        <v>50</v>
      </c>
      <c r="S3884" s="24" cm="1">
        <f t="array" ref="S3884">_xlfn.IFS(P3884&lt;5000, P3884*2%,  P3884&lt;25000, P3884*5%, P3884&lt;50000, P3884*7%, P3884&lt;10000, P3884*9%, P3884&lt;250000, P3884*12%, P3884&gt;=250000, P3884*15%)</f>
        <v>12733.439999999999</v>
      </c>
    </row>
    <row r="3885" spans="1:19" x14ac:dyDescent="0.3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>VLOOKUP(F3885,'Customer Info'!A:B,2,FALSE)</f>
        <v>Toby</v>
      </c>
      <c r="H3885" s="6" t="str">
        <f>VLOOKUP(F3885,'Customer Info'!A:C,3,FALSE)</f>
        <v>Braunhardt</v>
      </c>
      <c r="I3885" s="6" t="str">
        <f>VLOOKUP(F3885,'Customer Info'!A:E,4,FALSE)</f>
        <v>Consumer</v>
      </c>
      <c r="J3885" s="2">
        <v>1809</v>
      </c>
      <c r="K3885" s="2">
        <v>1691</v>
      </c>
      <c r="L3885" s="2">
        <v>4</v>
      </c>
      <c r="M3885" s="7">
        <f t="shared" si="240"/>
        <v>6764</v>
      </c>
      <c r="N3885" s="7">
        <f t="shared" si="241"/>
        <v>7236</v>
      </c>
      <c r="O3885" s="2">
        <v>65</v>
      </c>
      <c r="P3885" s="8">
        <f t="shared" si="242"/>
        <v>7301</v>
      </c>
      <c r="Q3885" s="8">
        <f t="shared" si="243"/>
        <v>472</v>
      </c>
      <c r="R3885" s="2" t="s">
        <v>50</v>
      </c>
      <c r="S3885" s="24" cm="1">
        <f t="array" ref="S3885">_xlfn.IFS(P3885&lt;5000, P3885*2%,  P3885&lt;25000, P3885*5%, P3885&lt;50000, P3885*7%, P3885&lt;10000, P3885*9%, P3885&lt;250000, P3885*12%, P3885&gt;=250000, P3885*15%)</f>
        <v>365.05</v>
      </c>
    </row>
    <row r="3886" spans="1:19" x14ac:dyDescent="0.3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>VLOOKUP(F3886,'Customer Info'!A:B,2,FALSE)</f>
        <v>Roland</v>
      </c>
      <c r="H3886" s="6" t="str">
        <f>VLOOKUP(F3886,'Customer Info'!A:C,3,FALSE)</f>
        <v>Murray</v>
      </c>
      <c r="I3886" s="6" t="str">
        <f>VLOOKUP(F3886,'Customer Info'!A:E,4,FALSE)</f>
        <v>Consumer</v>
      </c>
      <c r="J3886" s="2">
        <v>811</v>
      </c>
      <c r="K3886" s="2">
        <v>780</v>
      </c>
      <c r="L3886" s="2">
        <v>2</v>
      </c>
      <c r="M3886" s="7">
        <f t="shared" si="240"/>
        <v>1560</v>
      </c>
      <c r="N3886" s="7">
        <f t="shared" si="241"/>
        <v>1622</v>
      </c>
      <c r="O3886" s="2">
        <v>53</v>
      </c>
      <c r="P3886" s="8">
        <f t="shared" si="242"/>
        <v>1675</v>
      </c>
      <c r="Q3886" s="8">
        <f t="shared" si="243"/>
        <v>62</v>
      </c>
      <c r="R3886" s="2" t="s">
        <v>56</v>
      </c>
      <c r="S3886" s="24" cm="1">
        <f t="array" ref="S3886">_xlfn.IFS(P3886&lt;5000, P3886*2%,  P3886&lt;25000, P3886*5%, P3886&lt;50000, P3886*7%, P3886&lt;10000, P3886*9%, P3886&lt;250000, P3886*12%, P3886&gt;=250000, P3886*15%)</f>
        <v>33.5</v>
      </c>
    </row>
    <row r="3887" spans="1:19" x14ac:dyDescent="0.3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>VLOOKUP(F3887,'Customer Info'!A:B,2,FALSE)</f>
        <v>Claire</v>
      </c>
      <c r="H3887" s="6" t="str">
        <f>VLOOKUP(F3887,'Customer Info'!A:C,3,FALSE)</f>
        <v>Gute</v>
      </c>
      <c r="I3887" s="6" t="str">
        <f>VLOOKUP(F3887,'Customer Info'!A:E,4,FALSE)</f>
        <v>Consumer</v>
      </c>
      <c r="J3887" s="2">
        <v>417</v>
      </c>
      <c r="K3887" s="2">
        <v>392</v>
      </c>
      <c r="L3887" s="2">
        <v>2</v>
      </c>
      <c r="M3887" s="7">
        <f t="shared" si="240"/>
        <v>784</v>
      </c>
      <c r="N3887" s="7">
        <f t="shared" si="241"/>
        <v>834</v>
      </c>
      <c r="O3887" s="2">
        <v>61</v>
      </c>
      <c r="P3887" s="8">
        <f t="shared" si="242"/>
        <v>895</v>
      </c>
      <c r="Q3887" s="8">
        <f t="shared" si="243"/>
        <v>50</v>
      </c>
      <c r="R3887" s="2" t="s">
        <v>28</v>
      </c>
      <c r="S3887" s="24" cm="1">
        <f t="array" ref="S3887">_xlfn.IFS(P3887&lt;5000, P3887*2%,  P3887&lt;25000, P3887*5%, P3887&lt;50000, P3887*7%, P3887&lt;10000, P3887*9%, P3887&lt;250000, P3887*12%, P3887&gt;=250000, P3887*15%)</f>
        <v>17.900000000000002</v>
      </c>
    </row>
    <row r="3888" spans="1:19" x14ac:dyDescent="0.3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>VLOOKUP(F3888,'Customer Info'!A:B,2,FALSE)</f>
        <v>Ken</v>
      </c>
      <c r="H3888" s="6" t="str">
        <f>VLOOKUP(F3888,'Customer Info'!A:C,3,FALSE)</f>
        <v>Heidel</v>
      </c>
      <c r="I3888" s="6" t="str">
        <f>VLOOKUP(F3888,'Customer Info'!A:E,4,FALSE)</f>
        <v>Consumer</v>
      </c>
      <c r="J3888" s="2">
        <v>6087</v>
      </c>
      <c r="K3888" s="2">
        <v>5808</v>
      </c>
      <c r="L3888" s="2">
        <v>8</v>
      </c>
      <c r="M3888" s="7">
        <f t="shared" si="240"/>
        <v>46464</v>
      </c>
      <c r="N3888" s="7">
        <f t="shared" si="241"/>
        <v>48696</v>
      </c>
      <c r="O3888" s="2">
        <v>60</v>
      </c>
      <c r="P3888" s="8">
        <f t="shared" si="242"/>
        <v>48756</v>
      </c>
      <c r="Q3888" s="8">
        <f t="shared" si="243"/>
        <v>2232</v>
      </c>
      <c r="R3888" s="2" t="s">
        <v>28</v>
      </c>
      <c r="S3888" s="24" cm="1">
        <f t="array" ref="S3888">_xlfn.IFS(P3888&lt;5000, P3888*2%,  P3888&lt;25000, P3888*5%, P3888&lt;50000, P3888*7%, P3888&lt;10000, P3888*9%, P3888&lt;250000, P3888*12%, P3888&gt;=250000, P3888*15%)</f>
        <v>3412.9200000000005</v>
      </c>
    </row>
    <row r="3889" spans="1:19" x14ac:dyDescent="0.3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>VLOOKUP(F3889,'Customer Info'!A:B,2,FALSE)</f>
        <v>Benjamin</v>
      </c>
      <c r="H3889" s="6" t="str">
        <f>VLOOKUP(F3889,'Customer Info'!A:C,3,FALSE)</f>
        <v>Patterson</v>
      </c>
      <c r="I3889" s="6" t="str">
        <f>VLOOKUP(F3889,'Customer Info'!A:E,4,FALSE)</f>
        <v>Home Office</v>
      </c>
      <c r="J3889" s="2">
        <v>417</v>
      </c>
      <c r="K3889" s="2">
        <v>392</v>
      </c>
      <c r="L3889" s="2">
        <v>2</v>
      </c>
      <c r="M3889" s="7">
        <f t="shared" si="240"/>
        <v>784</v>
      </c>
      <c r="N3889" s="7">
        <f t="shared" si="241"/>
        <v>834</v>
      </c>
      <c r="O3889" s="2">
        <v>25</v>
      </c>
      <c r="P3889" s="8">
        <f t="shared" si="242"/>
        <v>859</v>
      </c>
      <c r="Q3889" s="8">
        <f t="shared" si="243"/>
        <v>50</v>
      </c>
      <c r="R3889" s="2" t="s">
        <v>28</v>
      </c>
      <c r="S3889" s="24" cm="1">
        <f t="array" ref="S3889">_xlfn.IFS(P3889&lt;5000, P3889*2%,  P3889&lt;25000, P3889*5%, P3889&lt;50000, P3889*7%, P3889&lt;10000, P3889*9%, P3889&lt;250000, P3889*12%, P3889&gt;=250000, P3889*15%)</f>
        <v>17.18</v>
      </c>
    </row>
    <row r="3890" spans="1:19" x14ac:dyDescent="0.3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>VLOOKUP(F3890,'Customer Info'!A:B,2,FALSE)</f>
        <v>Susan</v>
      </c>
      <c r="H3890" s="6" t="str">
        <f>VLOOKUP(F3890,'Customer Info'!A:C,3,FALSE)</f>
        <v>MacKendrick</v>
      </c>
      <c r="I3890" s="6" t="str">
        <f>VLOOKUP(F3890,'Customer Info'!A:E,4,FALSE)</f>
        <v>Corporate</v>
      </c>
      <c r="J3890" s="2">
        <v>693</v>
      </c>
      <c r="K3890" s="2">
        <v>667</v>
      </c>
      <c r="L3890" s="2">
        <v>3</v>
      </c>
      <c r="M3890" s="7">
        <f t="shared" si="240"/>
        <v>2001</v>
      </c>
      <c r="N3890" s="7">
        <f t="shared" si="241"/>
        <v>2079</v>
      </c>
      <c r="O3890" s="2">
        <v>52</v>
      </c>
      <c r="P3890" s="8">
        <f t="shared" si="242"/>
        <v>2131</v>
      </c>
      <c r="Q3890" s="8">
        <f t="shared" si="243"/>
        <v>78</v>
      </c>
      <c r="R3890" s="2" t="s">
        <v>28</v>
      </c>
      <c r="S3890" s="24" cm="1">
        <f t="array" ref="S3890">_xlfn.IFS(P3890&lt;5000, P3890*2%,  P3890&lt;25000, P3890*5%, P3890&lt;50000, P3890*7%, P3890&lt;10000, P3890*9%, P3890&lt;250000, P3890*12%, P3890&gt;=250000, P3890*15%)</f>
        <v>42.62</v>
      </c>
    </row>
    <row r="3891" spans="1:19" x14ac:dyDescent="0.3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>VLOOKUP(F3891,'Customer Info'!A:B,2,FALSE)</f>
        <v>Matt</v>
      </c>
      <c r="H3891" s="6" t="str">
        <f>VLOOKUP(F3891,'Customer Info'!A:C,3,FALSE)</f>
        <v>Collins</v>
      </c>
      <c r="I3891" s="6" t="str">
        <f>VLOOKUP(F3891,'Customer Info'!A:E,4,FALSE)</f>
        <v>Corporate</v>
      </c>
      <c r="J3891" s="2">
        <v>60</v>
      </c>
      <c r="K3891" s="2">
        <v>57</v>
      </c>
      <c r="L3891" s="2">
        <v>3</v>
      </c>
      <c r="M3891" s="7">
        <f t="shared" si="240"/>
        <v>171</v>
      </c>
      <c r="N3891" s="7">
        <f t="shared" si="241"/>
        <v>180</v>
      </c>
      <c r="O3891" s="2">
        <v>10</v>
      </c>
      <c r="P3891" s="8">
        <f t="shared" si="242"/>
        <v>190</v>
      </c>
      <c r="Q3891" s="8">
        <f t="shared" si="243"/>
        <v>9</v>
      </c>
      <c r="R3891" s="2" t="s">
        <v>28</v>
      </c>
      <c r="S3891" s="24" cm="1">
        <f t="array" ref="S3891">_xlfn.IFS(P3891&lt;5000, P3891*2%,  P3891&lt;25000, P3891*5%, P3891&lt;50000, P3891*7%, P3891&lt;10000, P3891*9%, P3891&lt;250000, P3891*12%, P3891&gt;=250000, P3891*15%)</f>
        <v>3.8000000000000003</v>
      </c>
    </row>
    <row r="3892" spans="1:19" x14ac:dyDescent="0.3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>VLOOKUP(F3892,'Customer Info'!A:B,2,FALSE)</f>
        <v>Dean</v>
      </c>
      <c r="H3892" s="6" t="str">
        <f>VLOOKUP(F3892,'Customer Info'!A:C,3,FALSE)</f>
        <v>Katz</v>
      </c>
      <c r="I3892" s="6" t="str">
        <f>VLOOKUP(F3892,'Customer Info'!A:E,4,FALSE)</f>
        <v>Consumer</v>
      </c>
      <c r="J3892" s="2">
        <v>139</v>
      </c>
      <c r="K3892" s="2">
        <v>133</v>
      </c>
      <c r="L3892" s="2">
        <v>1</v>
      </c>
      <c r="M3892" s="7">
        <f t="shared" si="240"/>
        <v>133</v>
      </c>
      <c r="N3892" s="7">
        <f t="shared" si="241"/>
        <v>139</v>
      </c>
      <c r="O3892" s="2">
        <v>30</v>
      </c>
      <c r="P3892" s="8">
        <f t="shared" si="242"/>
        <v>169</v>
      </c>
      <c r="Q3892" s="8">
        <f t="shared" si="243"/>
        <v>6</v>
      </c>
      <c r="R3892" s="2" t="s">
        <v>28</v>
      </c>
      <c r="S3892" s="24" cm="1">
        <f t="array" ref="S3892">_xlfn.IFS(P3892&lt;5000, P3892*2%,  P3892&lt;25000, P3892*5%, P3892&lt;50000, P3892*7%, P3892&lt;10000, P3892*9%, P3892&lt;250000, P3892*12%, P3892&gt;=250000, P3892*15%)</f>
        <v>3.38</v>
      </c>
    </row>
    <row r="3893" spans="1:19" x14ac:dyDescent="0.3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>VLOOKUP(F3893,'Customer Info'!A:B,2,FALSE)</f>
        <v>Bill</v>
      </c>
      <c r="H3893" s="6" t="str">
        <f>VLOOKUP(F3893,'Customer Info'!A:C,3,FALSE)</f>
        <v>Donatelli</v>
      </c>
      <c r="I3893" s="6" t="str">
        <f>VLOOKUP(F3893,'Customer Info'!A:E,4,FALSE)</f>
        <v>Corporate</v>
      </c>
      <c r="J3893" s="2">
        <v>123</v>
      </c>
      <c r="K3893" s="2">
        <v>115</v>
      </c>
      <c r="L3893" s="2">
        <v>1</v>
      </c>
      <c r="M3893" s="7">
        <f t="shared" si="240"/>
        <v>115</v>
      </c>
      <c r="N3893" s="7">
        <f t="shared" si="241"/>
        <v>123</v>
      </c>
      <c r="O3893" s="2">
        <v>30</v>
      </c>
      <c r="P3893" s="8">
        <f t="shared" si="242"/>
        <v>153</v>
      </c>
      <c r="Q3893" s="8">
        <f t="shared" si="243"/>
        <v>8</v>
      </c>
      <c r="R3893" s="2" t="s">
        <v>28</v>
      </c>
      <c r="S3893" s="24" cm="1">
        <f t="array" ref="S3893">_xlfn.IFS(P3893&lt;5000, P3893*2%,  P3893&lt;25000, P3893*5%, P3893&lt;50000, P3893*7%, P3893&lt;10000, P3893*9%, P3893&lt;250000, P3893*12%, P3893&gt;=250000, P3893*15%)</f>
        <v>3.06</v>
      </c>
    </row>
    <row r="3894" spans="1:19" x14ac:dyDescent="0.3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>VLOOKUP(F3894,'Customer Info'!A:B,2,FALSE)</f>
        <v>Neil</v>
      </c>
      <c r="H3894" s="6" t="str">
        <f>VLOOKUP(F3894,'Customer Info'!A:C,3,FALSE)</f>
        <v>Knudson</v>
      </c>
      <c r="I3894" s="6" t="str">
        <f>VLOOKUP(F3894,'Customer Info'!A:E,4,FALSE)</f>
        <v>Home Office</v>
      </c>
      <c r="J3894" s="2">
        <v>63</v>
      </c>
      <c r="K3894" s="2">
        <v>59</v>
      </c>
      <c r="L3894" s="2">
        <v>2</v>
      </c>
      <c r="M3894" s="7">
        <f t="shared" si="240"/>
        <v>118</v>
      </c>
      <c r="N3894" s="7">
        <f t="shared" si="241"/>
        <v>126</v>
      </c>
      <c r="O3894" s="2">
        <v>10</v>
      </c>
      <c r="P3894" s="8">
        <f t="shared" si="242"/>
        <v>136</v>
      </c>
      <c r="Q3894" s="8">
        <f t="shared" si="243"/>
        <v>8</v>
      </c>
      <c r="R3894" s="2" t="s">
        <v>50</v>
      </c>
      <c r="S3894" s="24" cm="1">
        <f t="array" ref="S3894">_xlfn.IFS(P3894&lt;5000, P3894*2%,  P3894&lt;25000, P3894*5%, P3894&lt;50000, P3894*7%, P3894&lt;10000, P3894*9%, P3894&lt;250000, P3894*12%, P3894&gt;=250000, P3894*15%)</f>
        <v>2.72</v>
      </c>
    </row>
    <row r="3895" spans="1:19" x14ac:dyDescent="0.3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>VLOOKUP(F3895,'Customer Info'!A:B,2,FALSE)</f>
        <v>Alex</v>
      </c>
      <c r="H3895" s="6" t="str">
        <f>VLOOKUP(F3895,'Customer Info'!A:C,3,FALSE)</f>
        <v>Avila</v>
      </c>
      <c r="I3895" s="6" t="str">
        <f>VLOOKUP(F3895,'Customer Info'!A:E,4,FALSE)</f>
        <v>Consumer</v>
      </c>
      <c r="J3895" s="2">
        <v>679</v>
      </c>
      <c r="K3895" s="2">
        <v>654</v>
      </c>
      <c r="L3895" s="2">
        <v>4</v>
      </c>
      <c r="M3895" s="7">
        <f t="shared" si="240"/>
        <v>2616</v>
      </c>
      <c r="N3895" s="7">
        <f t="shared" si="241"/>
        <v>2716</v>
      </c>
      <c r="O3895" s="2">
        <v>41</v>
      </c>
      <c r="P3895" s="8">
        <f t="shared" si="242"/>
        <v>2757</v>
      </c>
      <c r="Q3895" s="8">
        <f t="shared" si="243"/>
        <v>100</v>
      </c>
      <c r="R3895" s="2" t="s">
        <v>50</v>
      </c>
      <c r="S3895" s="24" cm="1">
        <f t="array" ref="S3895">_xlfn.IFS(P3895&lt;5000, P3895*2%,  P3895&lt;25000, P3895*5%, P3895&lt;50000, P3895*7%, P3895&lt;10000, P3895*9%, P3895&lt;250000, P3895*12%, P3895&gt;=250000, P3895*15%)</f>
        <v>55.14</v>
      </c>
    </row>
    <row r="3896" spans="1:19" x14ac:dyDescent="0.3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>VLOOKUP(F3896,'Customer Info'!A:B,2,FALSE)</f>
        <v>Deirdre</v>
      </c>
      <c r="H3896" s="6" t="str">
        <f>VLOOKUP(F3896,'Customer Info'!A:C,3,FALSE)</f>
        <v>Greer</v>
      </c>
      <c r="I3896" s="6" t="str">
        <f>VLOOKUP(F3896,'Customer Info'!A:E,4,FALSE)</f>
        <v>Corporate</v>
      </c>
      <c r="J3896" s="2">
        <v>4577</v>
      </c>
      <c r="K3896" s="2">
        <v>4280</v>
      </c>
      <c r="L3896" s="2">
        <v>2</v>
      </c>
      <c r="M3896" s="7">
        <f t="shared" si="240"/>
        <v>8560</v>
      </c>
      <c r="N3896" s="7">
        <f t="shared" si="241"/>
        <v>9154</v>
      </c>
      <c r="O3896" s="2">
        <v>59</v>
      </c>
      <c r="P3896" s="8">
        <f t="shared" si="242"/>
        <v>9213</v>
      </c>
      <c r="Q3896" s="8">
        <f t="shared" si="243"/>
        <v>594</v>
      </c>
      <c r="R3896" s="2" t="s">
        <v>28</v>
      </c>
      <c r="S3896" s="24" cm="1">
        <f t="array" ref="S3896">_xlfn.IFS(P3896&lt;5000, P3896*2%,  P3896&lt;25000, P3896*5%, P3896&lt;50000, P3896*7%, P3896&lt;10000, P3896*9%, P3896&lt;250000, P3896*12%, P3896&gt;=250000, P3896*15%)</f>
        <v>460.65000000000003</v>
      </c>
    </row>
    <row r="3897" spans="1:19" x14ac:dyDescent="0.3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>VLOOKUP(F3897,'Customer Info'!A:B,2,FALSE)</f>
        <v>Laurel</v>
      </c>
      <c r="H3897" s="6" t="str">
        <f>VLOOKUP(F3897,'Customer Info'!A:C,3,FALSE)</f>
        <v>Beltran</v>
      </c>
      <c r="I3897" s="6" t="str">
        <f>VLOOKUP(F3897,'Customer Info'!A:E,4,FALSE)</f>
        <v>Consumer</v>
      </c>
      <c r="J3897" s="2">
        <v>759</v>
      </c>
      <c r="K3897" s="2">
        <v>703</v>
      </c>
      <c r="L3897" s="2">
        <v>4</v>
      </c>
      <c r="M3897" s="7">
        <f t="shared" si="240"/>
        <v>2812</v>
      </c>
      <c r="N3897" s="7">
        <f t="shared" si="241"/>
        <v>3036</v>
      </c>
      <c r="O3897" s="2">
        <v>78</v>
      </c>
      <c r="P3897" s="8">
        <f t="shared" si="242"/>
        <v>3114</v>
      </c>
      <c r="Q3897" s="8">
        <f t="shared" si="243"/>
        <v>224</v>
      </c>
      <c r="R3897" s="2" t="s">
        <v>28</v>
      </c>
      <c r="S3897" s="24" cm="1">
        <f t="array" ref="S3897">_xlfn.IFS(P3897&lt;5000, P3897*2%,  P3897&lt;25000, P3897*5%, P3897&lt;50000, P3897*7%, P3897&lt;10000, P3897*9%, P3897&lt;250000, P3897*12%, P3897&gt;=250000, P3897*15%)</f>
        <v>62.28</v>
      </c>
    </row>
    <row r="3898" spans="1:19" x14ac:dyDescent="0.3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>VLOOKUP(F3898,'Customer Info'!A:B,2,FALSE)</f>
        <v>Hallie</v>
      </c>
      <c r="H3898" s="6" t="str">
        <f>VLOOKUP(F3898,'Customer Info'!A:C,3,FALSE)</f>
        <v>Redmond</v>
      </c>
      <c r="I3898" s="6" t="str">
        <f>VLOOKUP(F3898,'Customer Info'!A:E,4,FALSE)</f>
        <v>Home Office</v>
      </c>
      <c r="J3898" s="2">
        <v>7943</v>
      </c>
      <c r="K3898" s="2">
        <v>7790</v>
      </c>
      <c r="L3898" s="2">
        <v>3</v>
      </c>
      <c r="M3898" s="7">
        <f t="shared" si="240"/>
        <v>23370</v>
      </c>
      <c r="N3898" s="7">
        <f t="shared" si="241"/>
        <v>23829</v>
      </c>
      <c r="O3898" s="2">
        <v>27</v>
      </c>
      <c r="P3898" s="8">
        <f t="shared" si="242"/>
        <v>23856</v>
      </c>
      <c r="Q3898" s="8">
        <f t="shared" si="243"/>
        <v>459</v>
      </c>
      <c r="R3898" s="2" t="s">
        <v>50</v>
      </c>
      <c r="S3898" s="24" cm="1">
        <f t="array" ref="S3898">_xlfn.IFS(P3898&lt;5000, P3898*2%,  P3898&lt;25000, P3898*5%, P3898&lt;50000, P3898*7%, P3898&lt;10000, P3898*9%, P3898&lt;250000, P3898*12%, P3898&gt;=250000, P3898*15%)</f>
        <v>1192.8</v>
      </c>
    </row>
    <row r="3899" spans="1:19" x14ac:dyDescent="0.3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>VLOOKUP(F3899,'Customer Info'!A:B,2,FALSE)</f>
        <v>Rob</v>
      </c>
      <c r="H3899" s="6" t="str">
        <f>VLOOKUP(F3899,'Customer Info'!A:C,3,FALSE)</f>
        <v>Williams</v>
      </c>
      <c r="I3899" s="6" t="str">
        <f>VLOOKUP(F3899,'Customer Info'!A:E,4,FALSE)</f>
        <v>Consumer</v>
      </c>
      <c r="J3899" s="2">
        <v>2466</v>
      </c>
      <c r="K3899" s="2">
        <v>2350</v>
      </c>
      <c r="L3899" s="2">
        <v>3</v>
      </c>
      <c r="M3899" s="7">
        <f t="shared" si="240"/>
        <v>7050</v>
      </c>
      <c r="N3899" s="7">
        <f t="shared" si="241"/>
        <v>7398</v>
      </c>
      <c r="O3899" s="2">
        <v>32</v>
      </c>
      <c r="P3899" s="8">
        <f t="shared" si="242"/>
        <v>7430</v>
      </c>
      <c r="Q3899" s="8">
        <f t="shared" si="243"/>
        <v>348</v>
      </c>
      <c r="R3899" s="2" t="s">
        <v>26</v>
      </c>
      <c r="S3899" s="24" cm="1">
        <f t="array" ref="S3899">_xlfn.IFS(P3899&lt;5000, P3899*2%,  P3899&lt;25000, P3899*5%, P3899&lt;50000, P3899*7%, P3899&lt;10000, P3899*9%, P3899&lt;250000, P3899*12%, P3899&gt;=250000, P3899*15%)</f>
        <v>371.5</v>
      </c>
    </row>
    <row r="3900" spans="1:19" x14ac:dyDescent="0.3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>VLOOKUP(F3900,'Customer Info'!A:B,2,FALSE)</f>
        <v>Jennifer</v>
      </c>
      <c r="H3900" s="6" t="str">
        <f>VLOOKUP(F3900,'Customer Info'!A:C,3,FALSE)</f>
        <v>Halladay</v>
      </c>
      <c r="I3900" s="6" t="str">
        <f>VLOOKUP(F3900,'Customer Info'!A:E,4,FALSE)</f>
        <v>Home Office</v>
      </c>
      <c r="J3900" s="2">
        <v>63</v>
      </c>
      <c r="K3900" s="2">
        <v>59</v>
      </c>
      <c r="L3900" s="2">
        <v>3</v>
      </c>
      <c r="M3900" s="7">
        <f t="shared" si="240"/>
        <v>177</v>
      </c>
      <c r="N3900" s="7">
        <f t="shared" si="241"/>
        <v>189</v>
      </c>
      <c r="O3900" s="2">
        <v>10</v>
      </c>
      <c r="P3900" s="8">
        <f t="shared" si="242"/>
        <v>199</v>
      </c>
      <c r="Q3900" s="8">
        <f t="shared" si="243"/>
        <v>12</v>
      </c>
      <c r="R3900" s="2" t="s">
        <v>28</v>
      </c>
      <c r="S3900" s="24" cm="1">
        <f t="array" ref="S3900">_xlfn.IFS(P3900&lt;5000, P3900*2%,  P3900&lt;25000, P3900*5%, P3900&lt;50000, P3900*7%, P3900&lt;10000, P3900*9%, P3900&lt;250000, P3900*12%, P3900&gt;=250000, P3900*15%)</f>
        <v>3.98</v>
      </c>
    </row>
    <row r="3901" spans="1:19" x14ac:dyDescent="0.3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>VLOOKUP(F3901,'Customer Info'!A:B,2,FALSE)</f>
        <v>Troy</v>
      </c>
      <c r="H3901" s="6" t="str">
        <f>VLOOKUP(F3901,'Customer Info'!A:C,3,FALSE)</f>
        <v>Blackwell</v>
      </c>
      <c r="I3901" s="6" t="str">
        <f>VLOOKUP(F3901,'Customer Info'!A:E,4,FALSE)</f>
        <v>Consumer</v>
      </c>
      <c r="J3901" s="2">
        <v>3224</v>
      </c>
      <c r="K3901" s="2">
        <v>2901</v>
      </c>
      <c r="L3901" s="2">
        <v>6</v>
      </c>
      <c r="M3901" s="7">
        <f t="shared" si="240"/>
        <v>17406</v>
      </c>
      <c r="N3901" s="7">
        <f t="shared" si="241"/>
        <v>19344</v>
      </c>
      <c r="O3901" s="2">
        <v>49</v>
      </c>
      <c r="P3901" s="8">
        <f t="shared" si="242"/>
        <v>19393</v>
      </c>
      <c r="Q3901" s="8">
        <f t="shared" si="243"/>
        <v>1938</v>
      </c>
      <c r="R3901" s="2" t="s">
        <v>50</v>
      </c>
      <c r="S3901" s="24" cm="1">
        <f t="array" ref="S3901">_xlfn.IFS(P3901&lt;5000, P3901*2%,  P3901&lt;25000, P3901*5%, P3901&lt;50000, P3901*7%, P3901&lt;10000, P3901*9%, P3901&lt;250000, P3901*12%, P3901&gt;=250000, P3901*15%)</f>
        <v>969.65000000000009</v>
      </c>
    </row>
    <row r="3902" spans="1:19" x14ac:dyDescent="0.3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>VLOOKUP(F3902,'Customer Info'!A:B,2,FALSE)</f>
        <v>Ionia</v>
      </c>
      <c r="H3902" s="6" t="str">
        <f>VLOOKUP(F3902,'Customer Info'!A:C,3,FALSE)</f>
        <v>McGrath</v>
      </c>
      <c r="I3902" s="6" t="str">
        <f>VLOOKUP(F3902,'Customer Info'!A:E,4,FALSE)</f>
        <v>Home Office</v>
      </c>
      <c r="J3902" s="2">
        <v>2244</v>
      </c>
      <c r="K3902" s="2">
        <v>2143</v>
      </c>
      <c r="L3902" s="2">
        <v>3</v>
      </c>
      <c r="M3902" s="7">
        <f t="shared" si="240"/>
        <v>6429</v>
      </c>
      <c r="N3902" s="7">
        <f t="shared" si="241"/>
        <v>6732</v>
      </c>
      <c r="O3902" s="2">
        <v>84</v>
      </c>
      <c r="P3902" s="8">
        <f t="shared" si="242"/>
        <v>6816</v>
      </c>
      <c r="Q3902" s="8">
        <f t="shared" si="243"/>
        <v>303</v>
      </c>
      <c r="R3902" s="2" t="s">
        <v>50</v>
      </c>
      <c r="S3902" s="24" cm="1">
        <f t="array" ref="S3902">_xlfn.IFS(P3902&lt;5000, P3902*2%,  P3902&lt;25000, P3902*5%, P3902&lt;50000, P3902*7%, P3902&lt;10000, P3902*9%, P3902&lt;250000, P3902*12%, P3902&gt;=250000, P3902*15%)</f>
        <v>340.8</v>
      </c>
    </row>
    <row r="3903" spans="1:19" x14ac:dyDescent="0.3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>VLOOKUP(F3903,'Customer Info'!A:B,2,FALSE)</f>
        <v>Dorothy</v>
      </c>
      <c r="H3903" s="6" t="str">
        <f>VLOOKUP(F3903,'Customer Info'!A:C,3,FALSE)</f>
        <v>Wardle</v>
      </c>
      <c r="I3903" s="6" t="str">
        <f>VLOOKUP(F3903,'Customer Info'!A:E,4,FALSE)</f>
        <v>Corporate</v>
      </c>
      <c r="J3903" s="2">
        <v>8022</v>
      </c>
      <c r="K3903" s="2">
        <v>7868</v>
      </c>
      <c r="L3903" s="2">
        <v>2</v>
      </c>
      <c r="M3903" s="7">
        <f t="shared" si="240"/>
        <v>15736</v>
      </c>
      <c r="N3903" s="7">
        <f t="shared" si="241"/>
        <v>16044</v>
      </c>
      <c r="O3903" s="2">
        <v>36</v>
      </c>
      <c r="P3903" s="8">
        <f t="shared" si="242"/>
        <v>16080</v>
      </c>
      <c r="Q3903" s="8">
        <f t="shared" si="243"/>
        <v>308</v>
      </c>
      <c r="R3903" s="2" t="s">
        <v>50</v>
      </c>
      <c r="S3903" s="24" cm="1">
        <f t="array" ref="S3903">_xlfn.IFS(P3903&lt;5000, P3903*2%,  P3903&lt;25000, P3903*5%, P3903&lt;50000, P3903*7%, P3903&lt;10000, P3903*9%, P3903&lt;250000, P3903*12%, P3903&gt;=250000, P3903*15%)</f>
        <v>804</v>
      </c>
    </row>
    <row r="3904" spans="1:19" x14ac:dyDescent="0.3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>VLOOKUP(F3904,'Customer Info'!A:B,2,FALSE)</f>
        <v>Ryan</v>
      </c>
      <c r="H3904" s="6" t="str">
        <f>VLOOKUP(F3904,'Customer Info'!A:C,3,FALSE)</f>
        <v>Akin</v>
      </c>
      <c r="I3904" s="6" t="str">
        <f>VLOOKUP(F3904,'Customer Info'!A:E,4,FALSE)</f>
        <v>Home Office</v>
      </c>
      <c r="J3904" s="2">
        <v>69</v>
      </c>
      <c r="K3904" s="2">
        <v>63</v>
      </c>
      <c r="L3904" s="2">
        <v>2</v>
      </c>
      <c r="M3904" s="7">
        <f t="shared" si="240"/>
        <v>126</v>
      </c>
      <c r="N3904" s="7">
        <f t="shared" si="241"/>
        <v>138</v>
      </c>
      <c r="O3904" s="2">
        <v>10</v>
      </c>
      <c r="P3904" s="8">
        <f t="shared" si="242"/>
        <v>148</v>
      </c>
      <c r="Q3904" s="8">
        <f t="shared" si="243"/>
        <v>12</v>
      </c>
      <c r="R3904" s="2" t="s">
        <v>50</v>
      </c>
      <c r="S3904" s="24" cm="1">
        <f t="array" ref="S3904">_xlfn.IFS(P3904&lt;5000, P3904*2%,  P3904&lt;25000, P3904*5%, P3904&lt;50000, P3904*7%, P3904&lt;10000, P3904*9%, P3904&lt;250000, P3904*12%, P3904&gt;=250000, P3904*15%)</f>
        <v>2.96</v>
      </c>
    </row>
    <row r="3905" spans="1:19" x14ac:dyDescent="0.3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>VLOOKUP(F3905,'Customer Info'!A:B,2,FALSE)</f>
        <v>Rob</v>
      </c>
      <c r="H3905" s="6" t="str">
        <f>VLOOKUP(F3905,'Customer Info'!A:C,3,FALSE)</f>
        <v>Haberlin</v>
      </c>
      <c r="I3905" s="6" t="str">
        <f>VLOOKUP(F3905,'Customer Info'!A:E,4,FALSE)</f>
        <v>Consumer</v>
      </c>
      <c r="J3905" s="2">
        <v>8752</v>
      </c>
      <c r="K3905" s="2">
        <v>7877</v>
      </c>
      <c r="L3905" s="2">
        <v>4</v>
      </c>
      <c r="M3905" s="7">
        <f t="shared" si="240"/>
        <v>31508</v>
      </c>
      <c r="N3905" s="7">
        <f t="shared" si="241"/>
        <v>35008</v>
      </c>
      <c r="O3905" s="2">
        <v>32</v>
      </c>
      <c r="P3905" s="8">
        <f t="shared" si="242"/>
        <v>35040</v>
      </c>
      <c r="Q3905" s="8">
        <f t="shared" si="243"/>
        <v>3500</v>
      </c>
      <c r="R3905" s="2" t="s">
        <v>26</v>
      </c>
      <c r="S3905" s="24" cm="1">
        <f t="array" ref="S3905">_xlfn.IFS(P3905&lt;5000, P3905*2%,  P3905&lt;25000, P3905*5%, P3905&lt;50000, P3905*7%, P3905&lt;10000, P3905*9%, P3905&lt;250000, P3905*12%, P3905&gt;=250000, P3905*15%)</f>
        <v>2452.8000000000002</v>
      </c>
    </row>
    <row r="3906" spans="1:19" x14ac:dyDescent="0.3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>VLOOKUP(F3906,'Customer Info'!A:B,2,FALSE)</f>
        <v>Steven</v>
      </c>
      <c r="H3906" s="6" t="str">
        <f>VLOOKUP(F3906,'Customer Info'!A:C,3,FALSE)</f>
        <v>Roelle</v>
      </c>
      <c r="I3906" s="6" t="str">
        <f>VLOOKUP(F3906,'Customer Info'!A:E,4,FALSE)</f>
        <v>Consumer</v>
      </c>
      <c r="J3906" s="2">
        <v>4577</v>
      </c>
      <c r="K3906" s="2">
        <v>4280</v>
      </c>
      <c r="L3906" s="2">
        <v>2</v>
      </c>
      <c r="M3906" s="7">
        <f t="shared" si="240"/>
        <v>8560</v>
      </c>
      <c r="N3906" s="7">
        <f t="shared" si="241"/>
        <v>9154</v>
      </c>
      <c r="O3906" s="2">
        <v>71</v>
      </c>
      <c r="P3906" s="8">
        <f t="shared" si="242"/>
        <v>9225</v>
      </c>
      <c r="Q3906" s="8">
        <f t="shared" si="243"/>
        <v>594</v>
      </c>
      <c r="R3906" s="2" t="s">
        <v>50</v>
      </c>
      <c r="S3906" s="24" cm="1">
        <f t="array" ref="S3906">_xlfn.IFS(P3906&lt;5000, P3906*2%,  P3906&lt;25000, P3906*5%, P3906&lt;50000, P3906*7%, P3906&lt;10000, P3906*9%, P3906&lt;250000, P3906*12%, P3906&gt;=250000, P3906*15%)</f>
        <v>461.25</v>
      </c>
    </row>
    <row r="3907" spans="1:19" x14ac:dyDescent="0.3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>VLOOKUP(F3907,'Customer Info'!A:B,2,FALSE)</f>
        <v>Troy</v>
      </c>
      <c r="H3907" s="6" t="str">
        <f>VLOOKUP(F3907,'Customer Info'!A:C,3,FALSE)</f>
        <v>Staebel</v>
      </c>
      <c r="I3907" s="6" t="str">
        <f>VLOOKUP(F3907,'Customer Info'!A:E,4,FALSE)</f>
        <v>Home Office</v>
      </c>
      <c r="J3907" s="2">
        <v>1968</v>
      </c>
      <c r="K3907" s="2">
        <v>1821</v>
      </c>
      <c r="L3907" s="2">
        <v>3</v>
      </c>
      <c r="M3907" s="7">
        <f t="shared" si="240"/>
        <v>5463</v>
      </c>
      <c r="N3907" s="7">
        <f t="shared" si="241"/>
        <v>5904</v>
      </c>
      <c r="O3907" s="2">
        <v>27</v>
      </c>
      <c r="P3907" s="8">
        <f t="shared" si="242"/>
        <v>5931</v>
      </c>
      <c r="Q3907" s="8">
        <f t="shared" si="243"/>
        <v>441</v>
      </c>
      <c r="R3907" s="2" t="s">
        <v>28</v>
      </c>
      <c r="S3907" s="24" cm="1">
        <f t="array" ref="S3907">_xlfn.IFS(P3907&lt;5000, P3907*2%,  P3907&lt;25000, P3907*5%, P3907&lt;50000, P3907*7%, P3907&lt;10000, P3907*9%, P3907&lt;250000, P3907*12%, P3907&gt;=250000, P3907*15%)</f>
        <v>296.55</v>
      </c>
    </row>
    <row r="3908" spans="1:19" x14ac:dyDescent="0.3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>VLOOKUP(F3908,'Customer Info'!A:B,2,FALSE)</f>
        <v>Xylona</v>
      </c>
      <c r="H3908" s="6" t="str">
        <f>VLOOKUP(F3908,'Customer Info'!A:C,3,FALSE)</f>
        <v>Preis</v>
      </c>
      <c r="I3908" s="6" t="str">
        <f>VLOOKUP(F3908,'Customer Info'!A:E,4,FALSE)</f>
        <v>Home Office</v>
      </c>
      <c r="J3908" s="2">
        <v>36057</v>
      </c>
      <c r="K3908" s="2">
        <v>34028</v>
      </c>
      <c r="L3908" s="2">
        <v>7</v>
      </c>
      <c r="M3908" s="7">
        <f t="shared" si="240"/>
        <v>238196</v>
      </c>
      <c r="N3908" s="7">
        <f t="shared" si="241"/>
        <v>252399</v>
      </c>
      <c r="O3908" s="2">
        <v>35</v>
      </c>
      <c r="P3908" s="8">
        <f t="shared" si="242"/>
        <v>252434</v>
      </c>
      <c r="Q3908" s="8">
        <f t="shared" si="243"/>
        <v>14203</v>
      </c>
      <c r="R3908" s="2" t="s">
        <v>28</v>
      </c>
      <c r="S3908" s="24" cm="1">
        <f t="array" ref="S3908">_xlfn.IFS(P3908&lt;5000, P3908*2%,  P3908&lt;25000, P3908*5%, P3908&lt;50000, P3908*7%, P3908&lt;10000, P3908*9%, P3908&lt;250000, P3908*12%, P3908&gt;=250000, P3908*15%)</f>
        <v>37865.1</v>
      </c>
    </row>
    <row r="3909" spans="1:19" x14ac:dyDescent="0.3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>VLOOKUP(F3909,'Customer Info'!A:B,2,FALSE)</f>
        <v>Alice</v>
      </c>
      <c r="H3909" s="6" t="str">
        <f>VLOOKUP(F3909,'Customer Info'!A:C,3,FALSE)</f>
        <v>McCarthy</v>
      </c>
      <c r="I3909" s="6" t="str">
        <f>VLOOKUP(F3909,'Customer Info'!A:E,4,FALSE)</f>
        <v>Consumer</v>
      </c>
      <c r="J3909" s="2">
        <v>1283</v>
      </c>
      <c r="K3909" s="2">
        <v>1187</v>
      </c>
      <c r="L3909" s="2">
        <v>2</v>
      </c>
      <c r="M3909" s="7">
        <f t="shared" si="240"/>
        <v>2374</v>
      </c>
      <c r="N3909" s="7">
        <f t="shared" si="241"/>
        <v>2566</v>
      </c>
      <c r="O3909" s="2">
        <v>71</v>
      </c>
      <c r="P3909" s="8">
        <f t="shared" si="242"/>
        <v>2637</v>
      </c>
      <c r="Q3909" s="8">
        <f t="shared" si="243"/>
        <v>192</v>
      </c>
      <c r="R3909" s="2" t="s">
        <v>28</v>
      </c>
      <c r="S3909" s="24" cm="1">
        <f t="array" ref="S3909">_xlfn.IFS(P3909&lt;5000, P3909*2%,  P3909&lt;25000, P3909*5%, P3909&lt;50000, P3909*7%, P3909&lt;10000, P3909*9%, P3909&lt;250000, P3909*12%, P3909&gt;=250000, P3909*15%)</f>
        <v>52.74</v>
      </c>
    </row>
    <row r="3910" spans="1:19" x14ac:dyDescent="0.3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>VLOOKUP(F3910,'Customer Info'!A:B,2,FALSE)</f>
        <v>Hilary</v>
      </c>
      <c r="H3910" s="6" t="str">
        <f>VLOOKUP(F3910,'Customer Info'!A:C,3,FALSE)</f>
        <v>Holden</v>
      </c>
      <c r="I3910" s="6" t="str">
        <f>VLOOKUP(F3910,'Customer Info'!A:E,4,FALSE)</f>
        <v>Corporate</v>
      </c>
      <c r="J3910" s="2">
        <v>1372</v>
      </c>
      <c r="K3910" s="2">
        <v>1308</v>
      </c>
      <c r="L3910" s="2">
        <v>1</v>
      </c>
      <c r="M3910" s="7">
        <f t="shared" si="240"/>
        <v>1308</v>
      </c>
      <c r="N3910" s="7">
        <f t="shared" si="241"/>
        <v>1372</v>
      </c>
      <c r="O3910" s="2">
        <v>95</v>
      </c>
      <c r="P3910" s="8">
        <f t="shared" si="242"/>
        <v>1467</v>
      </c>
      <c r="Q3910" s="8">
        <f t="shared" si="243"/>
        <v>64</v>
      </c>
      <c r="R3910" s="2" t="s">
        <v>28</v>
      </c>
      <c r="S3910" s="24" cm="1">
        <f t="array" ref="S3910">_xlfn.IFS(P3910&lt;5000, P3910*2%,  P3910&lt;25000, P3910*5%, P3910&lt;50000, P3910*7%, P3910&lt;10000, P3910*9%, P3910&lt;250000, P3910*12%, P3910&gt;=250000, P3910*15%)</f>
        <v>29.34</v>
      </c>
    </row>
    <row r="3911" spans="1:19" x14ac:dyDescent="0.3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>VLOOKUP(F3911,'Customer Info'!A:B,2,FALSE)</f>
        <v>Shahid</v>
      </c>
      <c r="H3911" s="6" t="str">
        <f>VLOOKUP(F3911,'Customer Info'!A:C,3,FALSE)</f>
        <v>Collister</v>
      </c>
      <c r="I3911" s="6" t="str">
        <f>VLOOKUP(F3911,'Customer Info'!A:E,4,FALSE)</f>
        <v>Consumer</v>
      </c>
      <c r="J3911" s="2">
        <v>8026</v>
      </c>
      <c r="K3911" s="2">
        <v>7572</v>
      </c>
      <c r="L3911" s="2">
        <v>3</v>
      </c>
      <c r="M3911" s="7">
        <f t="shared" si="240"/>
        <v>22716</v>
      </c>
      <c r="N3911" s="7">
        <f t="shared" si="241"/>
        <v>24078</v>
      </c>
      <c r="O3911" s="2">
        <v>90</v>
      </c>
      <c r="P3911" s="8">
        <f t="shared" si="242"/>
        <v>24168</v>
      </c>
      <c r="Q3911" s="8">
        <f t="shared" si="243"/>
        <v>1362</v>
      </c>
      <c r="R3911" s="2" t="s">
        <v>28</v>
      </c>
      <c r="S3911" s="24" cm="1">
        <f t="array" ref="S3911">_xlfn.IFS(P3911&lt;5000, P3911*2%,  P3911&lt;25000, P3911*5%, P3911&lt;50000, P3911*7%, P3911&lt;10000, P3911*9%, P3911&lt;250000, P3911*12%, P3911&gt;=250000, P3911*15%)</f>
        <v>1208.4000000000001</v>
      </c>
    </row>
    <row r="3912" spans="1:19" x14ac:dyDescent="0.3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>VLOOKUP(F3912,'Customer Info'!A:B,2,FALSE)</f>
        <v>Aaron</v>
      </c>
      <c r="H3912" s="6" t="str">
        <f>VLOOKUP(F3912,'Customer Info'!A:C,3,FALSE)</f>
        <v>Smayling</v>
      </c>
      <c r="I3912" s="6" t="str">
        <f>VLOOKUP(F3912,'Customer Info'!A:E,4,FALSE)</f>
        <v>Home Office</v>
      </c>
      <c r="J3912" s="2">
        <v>96</v>
      </c>
      <c r="K3912" s="2">
        <v>87</v>
      </c>
      <c r="L3912" s="2">
        <v>3</v>
      </c>
      <c r="M3912" s="7">
        <f t="shared" si="240"/>
        <v>261</v>
      </c>
      <c r="N3912" s="7">
        <f t="shared" si="241"/>
        <v>288</v>
      </c>
      <c r="O3912" s="2">
        <v>10</v>
      </c>
      <c r="P3912" s="8">
        <f t="shared" si="242"/>
        <v>298</v>
      </c>
      <c r="Q3912" s="8">
        <f t="shared" si="243"/>
        <v>27</v>
      </c>
      <c r="R3912" s="2" t="s">
        <v>28</v>
      </c>
      <c r="S3912" s="24" cm="1">
        <f t="array" ref="S3912">_xlfn.IFS(P3912&lt;5000, P3912*2%,  P3912&lt;25000, P3912*5%, P3912&lt;50000, P3912*7%, P3912&lt;10000, P3912*9%, P3912&lt;250000, P3912*12%, P3912&gt;=250000, P3912*15%)</f>
        <v>5.96</v>
      </c>
    </row>
    <row r="3913" spans="1:19" x14ac:dyDescent="0.3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>VLOOKUP(F3913,'Customer Info'!A:B,2,FALSE)</f>
        <v>Catherine</v>
      </c>
      <c r="H3913" s="6" t="str">
        <f>VLOOKUP(F3913,'Customer Info'!A:C,3,FALSE)</f>
        <v>Glotzbach</v>
      </c>
      <c r="I3913" s="6" t="str">
        <f>VLOOKUP(F3913,'Customer Info'!A:E,4,FALSE)</f>
        <v>Consumer</v>
      </c>
      <c r="J3913" s="2">
        <v>1601</v>
      </c>
      <c r="K3913" s="2">
        <v>1510</v>
      </c>
      <c r="L3913" s="2">
        <v>5</v>
      </c>
      <c r="M3913" s="7">
        <f t="shared" si="240"/>
        <v>7550</v>
      </c>
      <c r="N3913" s="7">
        <f t="shared" si="241"/>
        <v>8005</v>
      </c>
      <c r="O3913" s="2">
        <v>80</v>
      </c>
      <c r="P3913" s="8">
        <f t="shared" si="242"/>
        <v>8085</v>
      </c>
      <c r="Q3913" s="8">
        <f t="shared" si="243"/>
        <v>455</v>
      </c>
      <c r="R3913" s="2" t="s">
        <v>50</v>
      </c>
      <c r="S3913" s="24" cm="1">
        <f t="array" ref="S3913">_xlfn.IFS(P3913&lt;5000, P3913*2%,  P3913&lt;25000, P3913*5%, P3913&lt;50000, P3913*7%, P3913&lt;10000, P3913*9%, P3913&lt;250000, P3913*12%, P3913&gt;=250000, P3913*15%)</f>
        <v>404.25</v>
      </c>
    </row>
    <row r="3914" spans="1:19" x14ac:dyDescent="0.3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>VLOOKUP(F3914,'Customer Info'!A:B,2,FALSE)</f>
        <v>Aaron</v>
      </c>
      <c r="H3914" s="6" t="str">
        <f>VLOOKUP(F3914,'Customer Info'!A:C,3,FALSE)</f>
        <v>Bergman</v>
      </c>
      <c r="I3914" s="6" t="str">
        <f>VLOOKUP(F3914,'Customer Info'!A:E,4,FALSE)</f>
        <v>Corporate</v>
      </c>
      <c r="J3914" s="2">
        <v>3256</v>
      </c>
      <c r="K3914" s="2">
        <v>3044</v>
      </c>
      <c r="L3914" s="2">
        <v>7</v>
      </c>
      <c r="M3914" s="7">
        <f t="shared" si="240"/>
        <v>21308</v>
      </c>
      <c r="N3914" s="7">
        <f t="shared" si="241"/>
        <v>22792</v>
      </c>
      <c r="O3914" s="2">
        <v>88</v>
      </c>
      <c r="P3914" s="8">
        <f t="shared" si="242"/>
        <v>22880</v>
      </c>
      <c r="Q3914" s="8">
        <f t="shared" si="243"/>
        <v>1484</v>
      </c>
      <c r="R3914" s="2" t="s">
        <v>28</v>
      </c>
      <c r="S3914" s="24" cm="1">
        <f t="array" ref="S3914">_xlfn.IFS(P3914&lt;5000, P3914*2%,  P3914&lt;25000, P3914*5%, P3914&lt;50000, P3914*7%, P3914&lt;10000, P3914*9%, P3914&lt;250000, P3914*12%, P3914&gt;=250000, P3914*15%)</f>
        <v>1144</v>
      </c>
    </row>
    <row r="3915" spans="1:19" x14ac:dyDescent="0.3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>VLOOKUP(F3915,'Customer Info'!A:B,2,FALSE)</f>
        <v>Philisse</v>
      </c>
      <c r="H3915" s="6" t="str">
        <f>VLOOKUP(F3915,'Customer Info'!A:C,3,FALSE)</f>
        <v>Overcash</v>
      </c>
      <c r="I3915" s="6" t="str">
        <f>VLOOKUP(F3915,'Customer Info'!A:E,4,FALSE)</f>
        <v>Corporate</v>
      </c>
      <c r="J3915" s="2">
        <v>458</v>
      </c>
      <c r="K3915" s="2">
        <v>419</v>
      </c>
      <c r="L3915" s="2">
        <v>9</v>
      </c>
      <c r="M3915" s="7">
        <f t="shared" ref="M3915:M3978" si="244">K3915*L3915</f>
        <v>3771</v>
      </c>
      <c r="N3915" s="7">
        <f t="shared" ref="N3915:N3978" si="245">J3915*L3915</f>
        <v>4122</v>
      </c>
      <c r="O3915" s="2">
        <v>24</v>
      </c>
      <c r="P3915" s="8">
        <f t="shared" ref="P3915:P3978" si="246">N3915+O3915</f>
        <v>4146</v>
      </c>
      <c r="Q3915" s="8">
        <f t="shared" ref="Q3915:Q3978" si="247">N3915-M3915</f>
        <v>351</v>
      </c>
      <c r="R3915" s="2" t="s">
        <v>50</v>
      </c>
      <c r="S3915" s="24" cm="1">
        <f t="array" ref="S3915">_xlfn.IFS(P3915&lt;5000, P3915*2%,  P3915&lt;25000, P3915*5%, P3915&lt;50000, P3915*7%, P3915&lt;10000, P3915*9%, P3915&lt;250000, P3915*12%, P3915&gt;=250000, P3915*15%)</f>
        <v>82.92</v>
      </c>
    </row>
    <row r="3916" spans="1:19" x14ac:dyDescent="0.3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>VLOOKUP(F3916,'Customer Info'!A:B,2,FALSE)</f>
        <v>Ann</v>
      </c>
      <c r="H3916" s="6" t="str">
        <f>VLOOKUP(F3916,'Customer Info'!A:C,3,FALSE)</f>
        <v>Chong</v>
      </c>
      <c r="I3916" s="6" t="str">
        <f>VLOOKUP(F3916,'Customer Info'!A:E,4,FALSE)</f>
        <v>Corporate</v>
      </c>
      <c r="J3916" s="2">
        <v>5051</v>
      </c>
      <c r="K3916" s="2">
        <v>4634</v>
      </c>
      <c r="L3916" s="2">
        <v>9</v>
      </c>
      <c r="M3916" s="7">
        <f t="shared" si="244"/>
        <v>41706</v>
      </c>
      <c r="N3916" s="7">
        <f t="shared" si="245"/>
        <v>45459</v>
      </c>
      <c r="O3916" s="2">
        <v>88</v>
      </c>
      <c r="P3916" s="8">
        <f t="shared" si="246"/>
        <v>45547</v>
      </c>
      <c r="Q3916" s="8">
        <f t="shared" si="247"/>
        <v>3753</v>
      </c>
      <c r="R3916" s="2" t="s">
        <v>26</v>
      </c>
      <c r="S3916" s="24" cm="1">
        <f t="array" ref="S3916">_xlfn.IFS(P3916&lt;5000, P3916*2%,  P3916&lt;25000, P3916*5%, P3916&lt;50000, P3916*7%, P3916&lt;10000, P3916*9%, P3916&lt;250000, P3916*12%, P3916&gt;=250000, P3916*15%)</f>
        <v>3188.2900000000004</v>
      </c>
    </row>
    <row r="3917" spans="1:19" x14ac:dyDescent="0.3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>VLOOKUP(F3917,'Customer Info'!A:B,2,FALSE)</f>
        <v>Sally</v>
      </c>
      <c r="H3917" s="6" t="str">
        <f>VLOOKUP(F3917,'Customer Info'!A:C,3,FALSE)</f>
        <v>Hughsby</v>
      </c>
      <c r="I3917" s="6" t="str">
        <f>VLOOKUP(F3917,'Customer Info'!A:E,4,FALSE)</f>
        <v>Home Office</v>
      </c>
      <c r="J3917" s="2">
        <v>2958</v>
      </c>
      <c r="K3917" s="2">
        <v>2743</v>
      </c>
      <c r="L3917" s="2">
        <v>4</v>
      </c>
      <c r="M3917" s="7">
        <f t="shared" si="244"/>
        <v>10972</v>
      </c>
      <c r="N3917" s="7">
        <f t="shared" si="245"/>
        <v>11832</v>
      </c>
      <c r="O3917" s="2">
        <v>22</v>
      </c>
      <c r="P3917" s="8">
        <f t="shared" si="246"/>
        <v>11854</v>
      </c>
      <c r="Q3917" s="8">
        <f t="shared" si="247"/>
        <v>860</v>
      </c>
      <c r="R3917" s="2" t="s">
        <v>26</v>
      </c>
      <c r="S3917" s="24" cm="1">
        <f t="array" ref="S3917">_xlfn.IFS(P3917&lt;5000, P3917*2%,  P3917&lt;25000, P3917*5%, P3917&lt;50000, P3917*7%, P3917&lt;10000, P3917*9%, P3917&lt;250000, P3917*12%, P3917&gt;=250000, P3917*15%)</f>
        <v>592.70000000000005</v>
      </c>
    </row>
    <row r="3918" spans="1:19" x14ac:dyDescent="0.3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>VLOOKUP(F3918,'Customer Info'!A:B,2,FALSE)</f>
        <v>Michael</v>
      </c>
      <c r="H3918" s="6" t="str">
        <f>VLOOKUP(F3918,'Customer Info'!A:C,3,FALSE)</f>
        <v>Nguyen</v>
      </c>
      <c r="I3918" s="6" t="str">
        <f>VLOOKUP(F3918,'Customer Info'!A:E,4,FALSE)</f>
        <v>Consumer</v>
      </c>
      <c r="J3918" s="2">
        <v>38328</v>
      </c>
      <c r="K3918" s="2">
        <v>35164</v>
      </c>
      <c r="L3918" s="2">
        <v>1</v>
      </c>
      <c r="M3918" s="7">
        <f t="shared" si="244"/>
        <v>35164</v>
      </c>
      <c r="N3918" s="7">
        <f t="shared" si="245"/>
        <v>38328</v>
      </c>
      <c r="O3918" s="2">
        <v>68</v>
      </c>
      <c r="P3918" s="8">
        <f t="shared" si="246"/>
        <v>38396</v>
      </c>
      <c r="Q3918" s="8">
        <f t="shared" si="247"/>
        <v>3164</v>
      </c>
      <c r="R3918" s="2" t="s">
        <v>28</v>
      </c>
      <c r="S3918" s="24" cm="1">
        <f t="array" ref="S3918">_xlfn.IFS(P3918&lt;5000, P3918*2%,  P3918&lt;25000, P3918*5%, P3918&lt;50000, P3918*7%, P3918&lt;10000, P3918*9%, P3918&lt;250000, P3918*12%, P3918&gt;=250000, P3918*15%)</f>
        <v>2687.7200000000003</v>
      </c>
    </row>
    <row r="3919" spans="1:19" x14ac:dyDescent="0.3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>VLOOKUP(F3919,'Customer Info'!A:B,2,FALSE)</f>
        <v>Dennis</v>
      </c>
      <c r="H3919" s="6" t="str">
        <f>VLOOKUP(F3919,'Customer Info'!A:C,3,FALSE)</f>
        <v>Pardue</v>
      </c>
      <c r="I3919" s="6" t="str">
        <f>VLOOKUP(F3919,'Customer Info'!A:E,4,FALSE)</f>
        <v>Corporate</v>
      </c>
      <c r="J3919" s="2">
        <v>729</v>
      </c>
      <c r="K3919" s="2">
        <v>689</v>
      </c>
      <c r="L3919" s="2">
        <v>3</v>
      </c>
      <c r="M3919" s="7">
        <f t="shared" si="244"/>
        <v>2067</v>
      </c>
      <c r="N3919" s="7">
        <f t="shared" si="245"/>
        <v>2187</v>
      </c>
      <c r="O3919" s="2">
        <v>34</v>
      </c>
      <c r="P3919" s="8">
        <f t="shared" si="246"/>
        <v>2221</v>
      </c>
      <c r="Q3919" s="8">
        <f t="shared" si="247"/>
        <v>120</v>
      </c>
      <c r="R3919" s="2" t="s">
        <v>26</v>
      </c>
      <c r="S3919" s="24" cm="1">
        <f t="array" ref="S3919">_xlfn.IFS(P3919&lt;5000, P3919*2%,  P3919&lt;25000, P3919*5%, P3919&lt;50000, P3919*7%, P3919&lt;10000, P3919*9%, P3919&lt;250000, P3919*12%, P3919&gt;=250000, P3919*15%)</f>
        <v>44.42</v>
      </c>
    </row>
    <row r="3920" spans="1:19" x14ac:dyDescent="0.3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>VLOOKUP(F3920,'Customer Info'!A:B,2,FALSE)</f>
        <v>Jill</v>
      </c>
      <c r="H3920" s="6" t="str">
        <f>VLOOKUP(F3920,'Customer Info'!A:C,3,FALSE)</f>
        <v>Fjeld</v>
      </c>
      <c r="I3920" s="6" t="str">
        <f>VLOOKUP(F3920,'Customer Info'!A:E,4,FALSE)</f>
        <v>Consumer</v>
      </c>
      <c r="J3920" s="2">
        <v>8022</v>
      </c>
      <c r="K3920" s="2">
        <v>7868</v>
      </c>
      <c r="L3920" s="2">
        <v>7</v>
      </c>
      <c r="M3920" s="7">
        <f t="shared" si="244"/>
        <v>55076</v>
      </c>
      <c r="N3920" s="7">
        <f t="shared" si="245"/>
        <v>56154</v>
      </c>
      <c r="O3920" s="2">
        <v>66</v>
      </c>
      <c r="P3920" s="8">
        <f t="shared" si="246"/>
        <v>56220</v>
      </c>
      <c r="Q3920" s="8">
        <f t="shared" si="247"/>
        <v>1078</v>
      </c>
      <c r="R3920" s="2" t="s">
        <v>56</v>
      </c>
      <c r="S3920" s="24" cm="1">
        <f t="array" ref="S3920">_xlfn.IFS(P3920&lt;5000, P3920*2%,  P3920&lt;25000, P3920*5%, P3920&lt;50000, P3920*7%, P3920&lt;10000, P3920*9%, P3920&lt;250000, P3920*12%, P3920&gt;=250000, P3920*15%)</f>
        <v>6746.4</v>
      </c>
    </row>
    <row r="3921" spans="1:19" x14ac:dyDescent="0.3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>VLOOKUP(F3921,'Customer Info'!A:B,2,FALSE)</f>
        <v>Charlotte</v>
      </c>
      <c r="H3921" s="6" t="str">
        <f>VLOOKUP(F3921,'Customer Info'!A:C,3,FALSE)</f>
        <v>Melton</v>
      </c>
      <c r="I3921" s="6" t="str">
        <f>VLOOKUP(F3921,'Customer Info'!A:E,4,FALSE)</f>
        <v>Consumer</v>
      </c>
      <c r="J3921" s="2">
        <v>2857</v>
      </c>
      <c r="K3921" s="2">
        <v>2622</v>
      </c>
      <c r="L3921" s="2">
        <v>5</v>
      </c>
      <c r="M3921" s="7">
        <f t="shared" si="244"/>
        <v>13110</v>
      </c>
      <c r="N3921" s="7">
        <f t="shared" si="245"/>
        <v>14285</v>
      </c>
      <c r="O3921" s="2">
        <v>45</v>
      </c>
      <c r="P3921" s="8">
        <f t="shared" si="246"/>
        <v>14330</v>
      </c>
      <c r="Q3921" s="8">
        <f t="shared" si="247"/>
        <v>1175</v>
      </c>
      <c r="R3921" s="2" t="s">
        <v>26</v>
      </c>
      <c r="S3921" s="24" cm="1">
        <f t="array" ref="S3921">_xlfn.IFS(P3921&lt;5000, P3921*2%,  P3921&lt;25000, P3921*5%, P3921&lt;50000, P3921*7%, P3921&lt;10000, P3921*9%, P3921&lt;250000, P3921*12%, P3921&gt;=250000, P3921*15%)</f>
        <v>716.5</v>
      </c>
    </row>
    <row r="3922" spans="1:19" x14ac:dyDescent="0.3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>VLOOKUP(F3922,'Customer Info'!A:B,2,FALSE)</f>
        <v>Muhammed</v>
      </c>
      <c r="H3922" s="6" t="str">
        <f>VLOOKUP(F3922,'Customer Info'!A:C,3,FALSE)</f>
        <v>Lee</v>
      </c>
      <c r="I3922" s="6" t="str">
        <f>VLOOKUP(F3922,'Customer Info'!A:E,4,FALSE)</f>
        <v>Consumer</v>
      </c>
      <c r="J3922" s="2">
        <v>119</v>
      </c>
      <c r="K3922" s="2">
        <v>112</v>
      </c>
      <c r="L3922" s="2">
        <v>2</v>
      </c>
      <c r="M3922" s="7">
        <f t="shared" si="244"/>
        <v>224</v>
      </c>
      <c r="N3922" s="7">
        <f t="shared" si="245"/>
        <v>238</v>
      </c>
      <c r="O3922" s="2">
        <v>30</v>
      </c>
      <c r="P3922" s="8">
        <f t="shared" si="246"/>
        <v>268</v>
      </c>
      <c r="Q3922" s="8">
        <f t="shared" si="247"/>
        <v>14</v>
      </c>
      <c r="R3922" s="2" t="s">
        <v>50</v>
      </c>
      <c r="S3922" s="24" cm="1">
        <f t="array" ref="S3922">_xlfn.IFS(P3922&lt;5000, P3922*2%,  P3922&lt;25000, P3922*5%, P3922&lt;50000, P3922*7%, P3922&lt;10000, P3922*9%, P3922&lt;250000, P3922*12%, P3922&gt;=250000, P3922*15%)</f>
        <v>5.36</v>
      </c>
    </row>
    <row r="3923" spans="1:19" x14ac:dyDescent="0.3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>VLOOKUP(F3923,'Customer Info'!A:B,2,FALSE)</f>
        <v>Darren</v>
      </c>
      <c r="H3923" s="6" t="str">
        <f>VLOOKUP(F3923,'Customer Info'!A:C,3,FALSE)</f>
        <v>Koutras</v>
      </c>
      <c r="I3923" s="6" t="str">
        <f>VLOOKUP(F3923,'Customer Info'!A:E,4,FALSE)</f>
        <v>Home Office</v>
      </c>
      <c r="J3923" s="2">
        <v>131</v>
      </c>
      <c r="K3923" s="2">
        <v>124</v>
      </c>
      <c r="L3923" s="2">
        <v>13</v>
      </c>
      <c r="M3923" s="7">
        <f t="shared" si="244"/>
        <v>1612</v>
      </c>
      <c r="N3923" s="7">
        <f t="shared" si="245"/>
        <v>1703</v>
      </c>
      <c r="O3923" s="2">
        <v>30</v>
      </c>
      <c r="P3923" s="8">
        <f t="shared" si="246"/>
        <v>1733</v>
      </c>
      <c r="Q3923" s="8">
        <f t="shared" si="247"/>
        <v>91</v>
      </c>
      <c r="R3923" s="2" t="s">
        <v>26</v>
      </c>
      <c r="S3923" s="24" cm="1">
        <f t="array" ref="S3923">_xlfn.IFS(P3923&lt;5000, P3923*2%,  P3923&lt;25000, P3923*5%, P3923&lt;50000, P3923*7%, P3923&lt;10000, P3923*9%, P3923&lt;250000, P3923*12%, P3923&gt;=250000, P3923*15%)</f>
        <v>34.660000000000004</v>
      </c>
    </row>
    <row r="3924" spans="1:19" x14ac:dyDescent="0.3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>VLOOKUP(F3924,'Customer Info'!A:B,2,FALSE)</f>
        <v>Hunter</v>
      </c>
      <c r="H3924" s="6" t="str">
        <f>VLOOKUP(F3924,'Customer Info'!A:C,3,FALSE)</f>
        <v>Lopez</v>
      </c>
      <c r="I3924" s="6" t="str">
        <f>VLOOKUP(F3924,'Customer Info'!A:E,4,FALSE)</f>
        <v>Consumer</v>
      </c>
      <c r="J3924" s="2">
        <v>1686</v>
      </c>
      <c r="K3924" s="2">
        <v>1591</v>
      </c>
      <c r="L3924" s="2">
        <v>3</v>
      </c>
      <c r="M3924" s="7">
        <f t="shared" si="244"/>
        <v>4773</v>
      </c>
      <c r="N3924" s="7">
        <f t="shared" si="245"/>
        <v>5058</v>
      </c>
      <c r="O3924" s="2">
        <v>46</v>
      </c>
      <c r="P3924" s="8">
        <f t="shared" si="246"/>
        <v>5104</v>
      </c>
      <c r="Q3924" s="8">
        <f t="shared" si="247"/>
        <v>285</v>
      </c>
      <c r="R3924" s="2" t="s">
        <v>28</v>
      </c>
      <c r="S3924" s="24" cm="1">
        <f t="array" ref="S3924">_xlfn.IFS(P3924&lt;5000, P3924*2%,  P3924&lt;25000, P3924*5%, P3924&lt;50000, P3924*7%, P3924&lt;10000, P3924*9%, P3924&lt;250000, P3924*12%, P3924&gt;=250000, P3924*15%)</f>
        <v>255.20000000000002</v>
      </c>
    </row>
    <row r="3925" spans="1:19" x14ac:dyDescent="0.3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>VLOOKUP(F3925,'Customer Info'!A:B,2,FALSE)</f>
        <v>Ted</v>
      </c>
      <c r="H3925" s="6" t="str">
        <f>VLOOKUP(F3925,'Customer Info'!A:C,3,FALSE)</f>
        <v>Trevino</v>
      </c>
      <c r="I3925" s="6" t="str">
        <f>VLOOKUP(F3925,'Customer Info'!A:E,4,FALSE)</f>
        <v>Consumer</v>
      </c>
      <c r="J3925" s="2">
        <v>6611</v>
      </c>
      <c r="K3925" s="2">
        <v>5943</v>
      </c>
      <c r="L3925" s="2">
        <v>2</v>
      </c>
      <c r="M3925" s="7">
        <f t="shared" si="244"/>
        <v>11886</v>
      </c>
      <c r="N3925" s="7">
        <f t="shared" si="245"/>
        <v>13222</v>
      </c>
      <c r="O3925" s="2">
        <v>64</v>
      </c>
      <c r="P3925" s="8">
        <f t="shared" si="246"/>
        <v>13286</v>
      </c>
      <c r="Q3925" s="8">
        <f t="shared" si="247"/>
        <v>1336</v>
      </c>
      <c r="R3925" s="2" t="s">
        <v>28</v>
      </c>
      <c r="S3925" s="24" cm="1">
        <f t="array" ref="S3925">_xlfn.IFS(P3925&lt;5000, P3925*2%,  P3925&lt;25000, P3925*5%, P3925&lt;50000, P3925*7%, P3925&lt;10000, P3925*9%, P3925&lt;250000, P3925*12%, P3925&gt;=250000, P3925*15%)</f>
        <v>664.30000000000007</v>
      </c>
    </row>
    <row r="3926" spans="1:19" x14ac:dyDescent="0.3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>VLOOKUP(F3926,'Customer Info'!A:B,2,FALSE)</f>
        <v>Anemone</v>
      </c>
      <c r="H3926" s="6" t="str">
        <f>VLOOKUP(F3926,'Customer Info'!A:C,3,FALSE)</f>
        <v>Ratner</v>
      </c>
      <c r="I3926" s="6" t="str">
        <f>VLOOKUP(F3926,'Customer Info'!A:E,4,FALSE)</f>
        <v>Consumer</v>
      </c>
      <c r="J3926" s="2">
        <v>417</v>
      </c>
      <c r="K3926" s="2">
        <v>392</v>
      </c>
      <c r="L3926" s="2">
        <v>6</v>
      </c>
      <c r="M3926" s="7">
        <f t="shared" si="244"/>
        <v>2352</v>
      </c>
      <c r="N3926" s="7">
        <f t="shared" si="245"/>
        <v>2502</v>
      </c>
      <c r="O3926" s="2">
        <v>53</v>
      </c>
      <c r="P3926" s="8">
        <f t="shared" si="246"/>
        <v>2555</v>
      </c>
      <c r="Q3926" s="8">
        <f t="shared" si="247"/>
        <v>150</v>
      </c>
      <c r="R3926" s="2" t="s">
        <v>28</v>
      </c>
      <c r="S3926" s="24" cm="1">
        <f t="array" ref="S3926">_xlfn.IFS(P3926&lt;5000, P3926*2%,  P3926&lt;25000, P3926*5%, P3926&lt;50000, P3926*7%, P3926&lt;10000, P3926*9%, P3926&lt;250000, P3926*12%, P3926&gt;=250000, P3926*15%)</f>
        <v>51.1</v>
      </c>
    </row>
    <row r="3927" spans="1:19" x14ac:dyDescent="0.3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>VLOOKUP(F3927,'Customer Info'!A:B,2,FALSE)</f>
        <v>Stefanie</v>
      </c>
      <c r="H3927" s="6" t="str">
        <f>VLOOKUP(F3927,'Customer Info'!A:C,3,FALSE)</f>
        <v>Holloman</v>
      </c>
      <c r="I3927" s="6" t="str">
        <f>VLOOKUP(F3927,'Customer Info'!A:E,4,FALSE)</f>
        <v>Home Office</v>
      </c>
      <c r="J3927" s="2">
        <v>896</v>
      </c>
      <c r="K3927" s="2">
        <v>870</v>
      </c>
      <c r="L3927" s="2">
        <v>2</v>
      </c>
      <c r="M3927" s="7">
        <f t="shared" si="244"/>
        <v>1740</v>
      </c>
      <c r="N3927" s="7">
        <f t="shared" si="245"/>
        <v>1792</v>
      </c>
      <c r="O3927" s="2">
        <v>51</v>
      </c>
      <c r="P3927" s="8">
        <f t="shared" si="246"/>
        <v>1843</v>
      </c>
      <c r="Q3927" s="8">
        <f t="shared" si="247"/>
        <v>52</v>
      </c>
      <c r="R3927" s="2" t="s">
        <v>28</v>
      </c>
      <c r="S3927" s="24" cm="1">
        <f t="array" ref="S3927">_xlfn.IFS(P3927&lt;5000, P3927*2%,  P3927&lt;25000, P3927*5%, P3927&lt;50000, P3927*7%, P3927&lt;10000, P3927*9%, P3927&lt;250000, P3927*12%, P3927&gt;=250000, P3927*15%)</f>
        <v>36.86</v>
      </c>
    </row>
    <row r="3928" spans="1:19" x14ac:dyDescent="0.3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>VLOOKUP(F3928,'Customer Info'!A:B,2,FALSE)</f>
        <v>Eugene</v>
      </c>
      <c r="H3928" s="6" t="str">
        <f>VLOOKUP(F3928,'Customer Info'!A:C,3,FALSE)</f>
        <v>Hildebrand</v>
      </c>
      <c r="I3928" s="6" t="str">
        <f>VLOOKUP(F3928,'Customer Info'!A:E,4,FALSE)</f>
        <v>Home Office</v>
      </c>
      <c r="J3928" s="2">
        <v>2243</v>
      </c>
      <c r="K3928" s="2">
        <v>2000</v>
      </c>
      <c r="L3928" s="2">
        <v>2</v>
      </c>
      <c r="M3928" s="7">
        <f t="shared" si="244"/>
        <v>4000</v>
      </c>
      <c r="N3928" s="7">
        <f t="shared" si="245"/>
        <v>4486</v>
      </c>
      <c r="O3928" s="2">
        <v>62</v>
      </c>
      <c r="P3928" s="8">
        <f t="shared" si="246"/>
        <v>4548</v>
      </c>
      <c r="Q3928" s="8">
        <f t="shared" si="247"/>
        <v>486</v>
      </c>
      <c r="R3928" s="2" t="s">
        <v>28</v>
      </c>
      <c r="S3928" s="24" cm="1">
        <f t="array" ref="S3928">_xlfn.IFS(P3928&lt;5000, P3928*2%,  P3928&lt;25000, P3928*5%, P3928&lt;50000, P3928*7%, P3928&lt;10000, P3928*9%, P3928&lt;250000, P3928*12%, P3928&gt;=250000, P3928*15%)</f>
        <v>90.960000000000008</v>
      </c>
    </row>
    <row r="3929" spans="1:19" x14ac:dyDescent="0.3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>VLOOKUP(F3929,'Customer Info'!A:B,2,FALSE)</f>
        <v>Hunter</v>
      </c>
      <c r="H3929" s="6" t="str">
        <f>VLOOKUP(F3929,'Customer Info'!A:C,3,FALSE)</f>
        <v>Lopez</v>
      </c>
      <c r="I3929" s="6" t="str">
        <f>VLOOKUP(F3929,'Customer Info'!A:E,4,FALSE)</f>
        <v>Corporate</v>
      </c>
      <c r="J3929" s="2">
        <v>69</v>
      </c>
      <c r="K3929" s="2">
        <v>64</v>
      </c>
      <c r="L3929" s="2">
        <v>3</v>
      </c>
      <c r="M3929" s="7">
        <f t="shared" si="244"/>
        <v>192</v>
      </c>
      <c r="N3929" s="7">
        <f t="shared" si="245"/>
        <v>207</v>
      </c>
      <c r="O3929" s="2">
        <v>10</v>
      </c>
      <c r="P3929" s="8">
        <f t="shared" si="246"/>
        <v>217</v>
      </c>
      <c r="Q3929" s="8">
        <f t="shared" si="247"/>
        <v>15</v>
      </c>
      <c r="R3929" s="2" t="s">
        <v>50</v>
      </c>
      <c r="S3929" s="24" cm="1">
        <f t="array" ref="S3929">_xlfn.IFS(P3929&lt;5000, P3929*2%,  P3929&lt;25000, P3929*5%, P3929&lt;50000, P3929*7%, P3929&lt;10000, P3929*9%, P3929&lt;250000, P3929*12%, P3929&gt;=250000, P3929*15%)</f>
        <v>4.34</v>
      </c>
    </row>
    <row r="3930" spans="1:19" x14ac:dyDescent="0.3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>VLOOKUP(F3930,'Customer Info'!A:B,2,FALSE)</f>
        <v>Ben</v>
      </c>
      <c r="H3930" s="6" t="str">
        <f>VLOOKUP(F3930,'Customer Info'!A:C,3,FALSE)</f>
        <v>Peterman</v>
      </c>
      <c r="I3930" s="6" t="str">
        <f>VLOOKUP(F3930,'Customer Info'!A:E,4,FALSE)</f>
        <v>Consumer</v>
      </c>
      <c r="J3930" s="2">
        <v>392</v>
      </c>
      <c r="K3930" s="2">
        <v>356</v>
      </c>
      <c r="L3930" s="2">
        <v>3</v>
      </c>
      <c r="M3930" s="7">
        <f t="shared" si="244"/>
        <v>1068</v>
      </c>
      <c r="N3930" s="7">
        <f t="shared" si="245"/>
        <v>1176</v>
      </c>
      <c r="O3930" s="2">
        <v>46</v>
      </c>
      <c r="P3930" s="8">
        <f t="shared" si="246"/>
        <v>1222</v>
      </c>
      <c r="Q3930" s="8">
        <f t="shared" si="247"/>
        <v>108</v>
      </c>
      <c r="R3930" s="2" t="s">
        <v>28</v>
      </c>
      <c r="S3930" s="24" cm="1">
        <f t="array" ref="S3930">_xlfn.IFS(P3930&lt;5000, P3930*2%,  P3930&lt;25000, P3930*5%, P3930&lt;50000, P3930*7%, P3930&lt;10000, P3930*9%, P3930&lt;250000, P3930*12%, P3930&gt;=250000, P3930*15%)</f>
        <v>24.44</v>
      </c>
    </row>
    <row r="3931" spans="1:19" x14ac:dyDescent="0.3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>VLOOKUP(F3931,'Customer Info'!A:B,2,FALSE)</f>
        <v>Bill</v>
      </c>
      <c r="H3931" s="6" t="str">
        <f>VLOOKUP(F3931,'Customer Info'!A:C,3,FALSE)</f>
        <v>Shonely</v>
      </c>
      <c r="I3931" s="6" t="str">
        <f>VLOOKUP(F3931,'Customer Info'!A:E,4,FALSE)</f>
        <v>Home Office</v>
      </c>
      <c r="J3931" s="2">
        <v>4798</v>
      </c>
      <c r="K3931" s="2">
        <v>4448</v>
      </c>
      <c r="L3931" s="2">
        <v>3</v>
      </c>
      <c r="M3931" s="7">
        <f t="shared" si="244"/>
        <v>13344</v>
      </c>
      <c r="N3931" s="7">
        <f t="shared" si="245"/>
        <v>14394</v>
      </c>
      <c r="O3931" s="2">
        <v>89</v>
      </c>
      <c r="P3931" s="8">
        <f t="shared" si="246"/>
        <v>14483</v>
      </c>
      <c r="Q3931" s="8">
        <f t="shared" si="247"/>
        <v>1050</v>
      </c>
      <c r="R3931" s="2" t="s">
        <v>50</v>
      </c>
      <c r="S3931" s="24" cm="1">
        <f t="array" ref="S3931">_xlfn.IFS(P3931&lt;5000, P3931*2%,  P3931&lt;25000, P3931*5%, P3931&lt;50000, P3931*7%, P3931&lt;10000, P3931*9%, P3931&lt;250000, P3931*12%, P3931&gt;=250000, P3931*15%)</f>
        <v>724.15000000000009</v>
      </c>
    </row>
    <row r="3932" spans="1:19" x14ac:dyDescent="0.3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>VLOOKUP(F3932,'Customer Info'!A:B,2,FALSE)</f>
        <v>James</v>
      </c>
      <c r="H3932" s="6" t="str">
        <f>VLOOKUP(F3932,'Customer Info'!A:C,3,FALSE)</f>
        <v>Lanier</v>
      </c>
      <c r="I3932" s="6" t="str">
        <f>VLOOKUP(F3932,'Customer Info'!A:E,4,FALSE)</f>
        <v>Corporate</v>
      </c>
      <c r="J3932" s="2">
        <v>222</v>
      </c>
      <c r="K3932" s="2">
        <v>204</v>
      </c>
      <c r="L3932" s="2">
        <v>4</v>
      </c>
      <c r="M3932" s="7">
        <f t="shared" si="244"/>
        <v>816</v>
      </c>
      <c r="N3932" s="7">
        <f t="shared" si="245"/>
        <v>888</v>
      </c>
      <c r="O3932" s="2">
        <v>54</v>
      </c>
      <c r="P3932" s="8">
        <f t="shared" si="246"/>
        <v>942</v>
      </c>
      <c r="Q3932" s="8">
        <f t="shared" si="247"/>
        <v>72</v>
      </c>
      <c r="R3932" s="2" t="s">
        <v>50</v>
      </c>
      <c r="S3932" s="24" cm="1">
        <f t="array" ref="S3932">_xlfn.IFS(P3932&lt;5000, P3932*2%,  P3932&lt;25000, P3932*5%, P3932&lt;50000, P3932*7%, P3932&lt;10000, P3932*9%, P3932&lt;250000, P3932*12%, P3932&gt;=250000, P3932*15%)</f>
        <v>18.84</v>
      </c>
    </row>
    <row r="3933" spans="1:19" x14ac:dyDescent="0.3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>VLOOKUP(F3933,'Customer Info'!A:B,2,FALSE)</f>
        <v>Gary</v>
      </c>
      <c r="H3933" s="6" t="str">
        <f>VLOOKUP(F3933,'Customer Info'!A:C,3,FALSE)</f>
        <v>Zandusky</v>
      </c>
      <c r="I3933" s="6" t="str">
        <f>VLOOKUP(F3933,'Customer Info'!A:E,4,FALSE)</f>
        <v>Consumer</v>
      </c>
      <c r="J3933" s="2">
        <v>2526</v>
      </c>
      <c r="K3933" s="2">
        <v>2408</v>
      </c>
      <c r="L3933" s="2">
        <v>2</v>
      </c>
      <c r="M3933" s="7">
        <f t="shared" si="244"/>
        <v>4816</v>
      </c>
      <c r="N3933" s="7">
        <f t="shared" si="245"/>
        <v>5052</v>
      </c>
      <c r="O3933" s="2">
        <v>21</v>
      </c>
      <c r="P3933" s="8">
        <f t="shared" si="246"/>
        <v>5073</v>
      </c>
      <c r="Q3933" s="8">
        <f t="shared" si="247"/>
        <v>236</v>
      </c>
      <c r="R3933" s="2" t="s">
        <v>50</v>
      </c>
      <c r="S3933" s="24" cm="1">
        <f t="array" ref="S3933">_xlfn.IFS(P3933&lt;5000, P3933*2%,  P3933&lt;25000, P3933*5%, P3933&lt;50000, P3933*7%, P3933&lt;10000, P3933*9%, P3933&lt;250000, P3933*12%, P3933&gt;=250000, P3933*15%)</f>
        <v>253.65</v>
      </c>
    </row>
    <row r="3934" spans="1:19" x14ac:dyDescent="0.3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>VLOOKUP(F3934,'Customer Info'!A:B,2,FALSE)</f>
        <v>Victoria</v>
      </c>
      <c r="H3934" s="6" t="str">
        <f>VLOOKUP(F3934,'Customer Info'!A:C,3,FALSE)</f>
        <v>Pisteka</v>
      </c>
      <c r="I3934" s="6" t="str">
        <f>VLOOKUP(F3934,'Customer Info'!A:E,4,FALSE)</f>
        <v>Corporate</v>
      </c>
      <c r="J3934" s="2">
        <v>92</v>
      </c>
      <c r="K3934" s="2">
        <v>82</v>
      </c>
      <c r="L3934" s="2">
        <v>7</v>
      </c>
      <c r="M3934" s="7">
        <f t="shared" si="244"/>
        <v>574</v>
      </c>
      <c r="N3934" s="7">
        <f t="shared" si="245"/>
        <v>644</v>
      </c>
      <c r="O3934" s="2">
        <v>10</v>
      </c>
      <c r="P3934" s="8">
        <f t="shared" si="246"/>
        <v>654</v>
      </c>
      <c r="Q3934" s="8">
        <f t="shared" si="247"/>
        <v>70</v>
      </c>
      <c r="R3934" s="2" t="s">
        <v>28</v>
      </c>
      <c r="S3934" s="24" cm="1">
        <f t="array" ref="S3934">_xlfn.IFS(P3934&lt;5000, P3934*2%,  P3934&lt;25000, P3934*5%, P3934&lt;50000, P3934*7%, P3934&lt;10000, P3934*9%, P3934&lt;250000, P3934*12%, P3934&gt;=250000, P3934*15%)</f>
        <v>13.08</v>
      </c>
    </row>
    <row r="3935" spans="1:19" x14ac:dyDescent="0.3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>VLOOKUP(F3935,'Customer Info'!A:B,2,FALSE)</f>
        <v>Stuart</v>
      </c>
      <c r="H3935" s="6" t="str">
        <f>VLOOKUP(F3935,'Customer Info'!A:C,3,FALSE)</f>
        <v>Calhoun</v>
      </c>
      <c r="I3935" s="6" t="str">
        <f>VLOOKUP(F3935,'Customer Info'!A:E,4,FALSE)</f>
        <v>Corporate</v>
      </c>
      <c r="J3935" s="2">
        <v>1305</v>
      </c>
      <c r="K3935" s="2">
        <v>1197</v>
      </c>
      <c r="L3935" s="2">
        <v>3</v>
      </c>
      <c r="M3935" s="7">
        <f t="shared" si="244"/>
        <v>3591</v>
      </c>
      <c r="N3935" s="7">
        <f t="shared" si="245"/>
        <v>3915</v>
      </c>
      <c r="O3935" s="2">
        <v>54</v>
      </c>
      <c r="P3935" s="8">
        <f t="shared" si="246"/>
        <v>3969</v>
      </c>
      <c r="Q3935" s="8">
        <f t="shared" si="247"/>
        <v>324</v>
      </c>
      <c r="R3935" s="2" t="s">
        <v>50</v>
      </c>
      <c r="S3935" s="24" cm="1">
        <f t="array" ref="S3935">_xlfn.IFS(P3935&lt;5000, P3935*2%,  P3935&lt;25000, P3935*5%, P3935&lt;50000, P3935*7%, P3935&lt;10000, P3935*9%, P3935&lt;250000, P3935*12%, P3935&gt;=250000, P3935*15%)</f>
        <v>79.38</v>
      </c>
    </row>
    <row r="3936" spans="1:19" x14ac:dyDescent="0.3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>VLOOKUP(F3936,'Customer Info'!A:B,2,FALSE)</f>
        <v>Alex</v>
      </c>
      <c r="H3936" s="6" t="str">
        <f>VLOOKUP(F3936,'Customer Info'!A:C,3,FALSE)</f>
        <v>Avila</v>
      </c>
      <c r="I3936" s="6" t="str">
        <f>VLOOKUP(F3936,'Customer Info'!A:E,4,FALSE)</f>
        <v>Consumer</v>
      </c>
      <c r="J3936" s="2">
        <v>811</v>
      </c>
      <c r="K3936" s="2">
        <v>780</v>
      </c>
      <c r="L3936" s="2">
        <v>3</v>
      </c>
      <c r="M3936" s="7">
        <f t="shared" si="244"/>
        <v>2340</v>
      </c>
      <c r="N3936" s="7">
        <f t="shared" si="245"/>
        <v>2433</v>
      </c>
      <c r="O3936" s="2">
        <v>98</v>
      </c>
      <c r="P3936" s="8">
        <f t="shared" si="246"/>
        <v>2531</v>
      </c>
      <c r="Q3936" s="8">
        <f t="shared" si="247"/>
        <v>93</v>
      </c>
      <c r="R3936" s="2" t="s">
        <v>28</v>
      </c>
      <c r="S3936" s="24" cm="1">
        <f t="array" ref="S3936">_xlfn.IFS(P3936&lt;5000, P3936*2%,  P3936&lt;25000, P3936*5%, P3936&lt;50000, P3936*7%, P3936&lt;10000, P3936*9%, P3936&lt;250000, P3936*12%, P3936&gt;=250000, P3936*15%)</f>
        <v>50.620000000000005</v>
      </c>
    </row>
    <row r="3937" spans="1:19" x14ac:dyDescent="0.3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>VLOOKUP(F3937,'Customer Info'!A:B,2,FALSE)</f>
        <v>Ted</v>
      </c>
      <c r="H3937" s="6" t="str">
        <f>VLOOKUP(F3937,'Customer Info'!A:C,3,FALSE)</f>
        <v>Trevino</v>
      </c>
      <c r="I3937" s="6" t="str">
        <f>VLOOKUP(F3937,'Customer Info'!A:E,4,FALSE)</f>
        <v>Home Office</v>
      </c>
      <c r="J3937" s="2">
        <v>887</v>
      </c>
      <c r="K3937" s="2">
        <v>814</v>
      </c>
      <c r="L3937" s="2">
        <v>1</v>
      </c>
      <c r="M3937" s="7">
        <f t="shared" si="244"/>
        <v>814</v>
      </c>
      <c r="N3937" s="7">
        <f t="shared" si="245"/>
        <v>887</v>
      </c>
      <c r="O3937" s="2">
        <v>92</v>
      </c>
      <c r="P3937" s="8">
        <f t="shared" si="246"/>
        <v>979</v>
      </c>
      <c r="Q3937" s="8">
        <f t="shared" si="247"/>
        <v>73</v>
      </c>
      <c r="R3937" s="2" t="s">
        <v>28</v>
      </c>
      <c r="S3937" s="24" cm="1">
        <f t="array" ref="S3937">_xlfn.IFS(P3937&lt;5000, P3937*2%,  P3937&lt;25000, P3937*5%, P3937&lt;50000, P3937*7%, P3937&lt;10000, P3937*9%, P3937&lt;250000, P3937*12%, P3937&gt;=250000, P3937*15%)</f>
        <v>19.580000000000002</v>
      </c>
    </row>
    <row r="3938" spans="1:19" x14ac:dyDescent="0.3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>VLOOKUP(F3938,'Customer Info'!A:B,2,FALSE)</f>
        <v>Don</v>
      </c>
      <c r="H3938" s="6" t="str">
        <f>VLOOKUP(F3938,'Customer Info'!A:C,3,FALSE)</f>
        <v>Weiss</v>
      </c>
      <c r="I3938" s="6" t="str">
        <f>VLOOKUP(F3938,'Customer Info'!A:E,4,FALSE)</f>
        <v>Home Office</v>
      </c>
      <c r="J3938" s="2">
        <v>2778</v>
      </c>
      <c r="K3938" s="2">
        <v>2573</v>
      </c>
      <c r="L3938" s="2">
        <v>2</v>
      </c>
      <c r="M3938" s="7">
        <f t="shared" si="244"/>
        <v>5146</v>
      </c>
      <c r="N3938" s="7">
        <f t="shared" si="245"/>
        <v>5556</v>
      </c>
      <c r="O3938" s="2">
        <v>52</v>
      </c>
      <c r="P3938" s="8">
        <f t="shared" si="246"/>
        <v>5608</v>
      </c>
      <c r="Q3938" s="8">
        <f t="shared" si="247"/>
        <v>410</v>
      </c>
      <c r="R3938" s="2" t="s">
        <v>50</v>
      </c>
      <c r="S3938" s="24" cm="1">
        <f t="array" ref="S3938">_xlfn.IFS(P3938&lt;5000, P3938*2%,  P3938&lt;25000, P3938*5%, P3938&lt;50000, P3938*7%, P3938&lt;10000, P3938*9%, P3938&lt;250000, P3938*12%, P3938&gt;=250000, P3938*15%)</f>
        <v>280.40000000000003</v>
      </c>
    </row>
    <row r="3939" spans="1:19" x14ac:dyDescent="0.3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>VLOOKUP(F3939,'Customer Info'!A:B,2,FALSE)</f>
        <v>Michael</v>
      </c>
      <c r="H3939" s="6" t="str">
        <f>VLOOKUP(F3939,'Customer Info'!A:C,3,FALSE)</f>
        <v>Moore</v>
      </c>
      <c r="I3939" s="6" t="str">
        <f>VLOOKUP(F3939,'Customer Info'!A:E,4,FALSE)</f>
        <v>Corporate</v>
      </c>
      <c r="J3939" s="2">
        <v>1169</v>
      </c>
      <c r="K3939" s="2">
        <v>1103</v>
      </c>
      <c r="L3939" s="2">
        <v>1</v>
      </c>
      <c r="M3939" s="7">
        <f t="shared" si="244"/>
        <v>1103</v>
      </c>
      <c r="N3939" s="7">
        <f t="shared" si="245"/>
        <v>1169</v>
      </c>
      <c r="O3939" s="2">
        <v>87</v>
      </c>
      <c r="P3939" s="8">
        <f t="shared" si="246"/>
        <v>1256</v>
      </c>
      <c r="Q3939" s="8">
        <f t="shared" si="247"/>
        <v>66</v>
      </c>
      <c r="R3939" s="2" t="s">
        <v>28</v>
      </c>
      <c r="S3939" s="24" cm="1">
        <f t="array" ref="S3939">_xlfn.IFS(P3939&lt;5000, P3939*2%,  P3939&lt;25000, P3939*5%, P3939&lt;50000, P3939*7%, P3939&lt;10000, P3939*9%, P3939&lt;250000, P3939*12%, P3939&gt;=250000, P3939*15%)</f>
        <v>25.12</v>
      </c>
    </row>
    <row r="3940" spans="1:19" x14ac:dyDescent="0.3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>VLOOKUP(F3940,'Customer Info'!A:B,2,FALSE)</f>
        <v>Patricia</v>
      </c>
      <c r="H3940" s="6" t="str">
        <f>VLOOKUP(F3940,'Customer Info'!A:C,3,FALSE)</f>
        <v>Hirasaki</v>
      </c>
      <c r="I3940" s="6" t="str">
        <f>VLOOKUP(F3940,'Customer Info'!A:E,4,FALSE)</f>
        <v>Consumer</v>
      </c>
      <c r="J3940" s="2">
        <v>1798</v>
      </c>
      <c r="K3940" s="2">
        <v>1650</v>
      </c>
      <c r="L3940" s="2">
        <v>3</v>
      </c>
      <c r="M3940" s="7">
        <f t="shared" si="244"/>
        <v>4950</v>
      </c>
      <c r="N3940" s="7">
        <f t="shared" si="245"/>
        <v>5394</v>
      </c>
      <c r="O3940" s="2">
        <v>23</v>
      </c>
      <c r="P3940" s="8">
        <f t="shared" si="246"/>
        <v>5417</v>
      </c>
      <c r="Q3940" s="8">
        <f t="shared" si="247"/>
        <v>444</v>
      </c>
      <c r="R3940" s="2" t="s">
        <v>50</v>
      </c>
      <c r="S3940" s="24" cm="1">
        <f t="array" ref="S3940">_xlfn.IFS(P3940&lt;5000, P3940*2%,  P3940&lt;25000, P3940*5%, P3940&lt;50000, P3940*7%, P3940&lt;10000, P3940*9%, P3940&lt;250000, P3940*12%, P3940&gt;=250000, P3940*15%)</f>
        <v>270.85000000000002</v>
      </c>
    </row>
    <row r="3941" spans="1:19" x14ac:dyDescent="0.3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>VLOOKUP(F3941,'Customer Info'!A:B,2,FALSE)</f>
        <v>Ryan</v>
      </c>
      <c r="H3941" s="6" t="str">
        <f>VLOOKUP(F3941,'Customer Info'!A:C,3,FALSE)</f>
        <v>Akin</v>
      </c>
      <c r="I3941" s="6" t="str">
        <f>VLOOKUP(F3941,'Customer Info'!A:E,4,FALSE)</f>
        <v>Home Office</v>
      </c>
      <c r="J3941" s="2">
        <v>2981</v>
      </c>
      <c r="K3941" s="2">
        <v>2870</v>
      </c>
      <c r="L3941" s="2">
        <v>7</v>
      </c>
      <c r="M3941" s="7">
        <f t="shared" si="244"/>
        <v>20090</v>
      </c>
      <c r="N3941" s="7">
        <f t="shared" si="245"/>
        <v>20867</v>
      </c>
      <c r="O3941" s="2">
        <v>62</v>
      </c>
      <c r="P3941" s="8">
        <f t="shared" si="246"/>
        <v>20929</v>
      </c>
      <c r="Q3941" s="8">
        <f t="shared" si="247"/>
        <v>777</v>
      </c>
      <c r="R3941" s="2" t="s">
        <v>28</v>
      </c>
      <c r="S3941" s="24" cm="1">
        <f t="array" ref="S3941">_xlfn.IFS(P3941&lt;5000, P3941*2%,  P3941&lt;25000, P3941*5%, P3941&lt;50000, P3941*7%, P3941&lt;10000, P3941*9%, P3941&lt;250000, P3941*12%, P3941&gt;=250000, P3941*15%)</f>
        <v>1046.45</v>
      </c>
    </row>
    <row r="3942" spans="1:19" x14ac:dyDescent="0.3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>VLOOKUP(F3942,'Customer Info'!A:B,2,FALSE)</f>
        <v>Yana</v>
      </c>
      <c r="H3942" s="6" t="str">
        <f>VLOOKUP(F3942,'Customer Info'!A:C,3,FALSE)</f>
        <v>Sorensen</v>
      </c>
      <c r="I3942" s="6" t="str">
        <f>VLOOKUP(F3942,'Customer Info'!A:E,4,FALSE)</f>
        <v>Home Office</v>
      </c>
      <c r="J3942" s="2">
        <v>7922</v>
      </c>
      <c r="K3942" s="2">
        <v>7328</v>
      </c>
      <c r="L3942" s="2">
        <v>5</v>
      </c>
      <c r="M3942" s="7">
        <f t="shared" si="244"/>
        <v>36640</v>
      </c>
      <c r="N3942" s="7">
        <f t="shared" si="245"/>
        <v>39610</v>
      </c>
      <c r="O3942" s="2">
        <v>26</v>
      </c>
      <c r="P3942" s="8">
        <f t="shared" si="246"/>
        <v>39636</v>
      </c>
      <c r="Q3942" s="8">
        <f t="shared" si="247"/>
        <v>2970</v>
      </c>
      <c r="R3942" s="2" t="s">
        <v>50</v>
      </c>
      <c r="S3942" s="24" cm="1">
        <f t="array" ref="S3942">_xlfn.IFS(P3942&lt;5000, P3942*2%,  P3942&lt;25000, P3942*5%, P3942&lt;50000, P3942*7%, P3942&lt;10000, P3942*9%, P3942&lt;250000, P3942*12%, P3942&gt;=250000, P3942*15%)</f>
        <v>2774.5200000000004</v>
      </c>
    </row>
    <row r="3943" spans="1:19" x14ac:dyDescent="0.3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>VLOOKUP(F3943,'Customer Info'!A:B,2,FALSE)</f>
        <v>Thais</v>
      </c>
      <c r="H3943" s="6" t="str">
        <f>VLOOKUP(F3943,'Customer Info'!A:C,3,FALSE)</f>
        <v>Sissman</v>
      </c>
      <c r="I3943" s="6" t="str">
        <f>VLOOKUP(F3943,'Customer Info'!A:E,4,FALSE)</f>
        <v>Corporate</v>
      </c>
      <c r="J3943" s="2">
        <v>202</v>
      </c>
      <c r="K3943" s="2">
        <v>187</v>
      </c>
      <c r="L3943" s="2">
        <v>4</v>
      </c>
      <c r="M3943" s="7">
        <f t="shared" si="244"/>
        <v>748</v>
      </c>
      <c r="N3943" s="7">
        <f t="shared" si="245"/>
        <v>808</v>
      </c>
      <c r="O3943" s="2">
        <v>30</v>
      </c>
      <c r="P3943" s="8">
        <f t="shared" si="246"/>
        <v>838</v>
      </c>
      <c r="Q3943" s="8">
        <f t="shared" si="247"/>
        <v>60</v>
      </c>
      <c r="R3943" s="2" t="s">
        <v>50</v>
      </c>
      <c r="S3943" s="24" cm="1">
        <f t="array" ref="S3943">_xlfn.IFS(P3943&lt;5000, P3943*2%,  P3943&lt;25000, P3943*5%, P3943&lt;50000, P3943*7%, P3943&lt;10000, P3943*9%, P3943&lt;250000, P3943*12%, P3943&gt;=250000, P3943*15%)</f>
        <v>16.760000000000002</v>
      </c>
    </row>
    <row r="3944" spans="1:19" x14ac:dyDescent="0.3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>VLOOKUP(F3944,'Customer Info'!A:B,2,FALSE)</f>
        <v>Victor</v>
      </c>
      <c r="H3944" s="6" t="str">
        <f>VLOOKUP(F3944,'Customer Info'!A:C,3,FALSE)</f>
        <v>Preis</v>
      </c>
      <c r="I3944" s="6" t="str">
        <f>VLOOKUP(F3944,'Customer Info'!A:E,4,FALSE)</f>
        <v>Home Office</v>
      </c>
      <c r="J3944" s="2">
        <v>2790</v>
      </c>
      <c r="K3944" s="2">
        <v>2557</v>
      </c>
      <c r="L3944" s="2">
        <v>2</v>
      </c>
      <c r="M3944" s="7">
        <f t="shared" si="244"/>
        <v>5114</v>
      </c>
      <c r="N3944" s="7">
        <f t="shared" si="245"/>
        <v>5580</v>
      </c>
      <c r="O3944" s="2">
        <v>47</v>
      </c>
      <c r="P3944" s="8">
        <f t="shared" si="246"/>
        <v>5627</v>
      </c>
      <c r="Q3944" s="8">
        <f t="shared" si="247"/>
        <v>466</v>
      </c>
      <c r="R3944" s="2" t="s">
        <v>50</v>
      </c>
      <c r="S3944" s="24" cm="1">
        <f t="array" ref="S3944">_xlfn.IFS(P3944&lt;5000, P3944*2%,  P3944&lt;25000, P3944*5%, P3944&lt;50000, P3944*7%, P3944&lt;10000, P3944*9%, P3944&lt;250000, P3944*12%, P3944&gt;=250000, P3944*15%)</f>
        <v>281.35000000000002</v>
      </c>
    </row>
    <row r="3945" spans="1:19" x14ac:dyDescent="0.3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>VLOOKUP(F3945,'Customer Info'!A:B,2,FALSE)</f>
        <v>Victor</v>
      </c>
      <c r="H3945" s="6" t="str">
        <f>VLOOKUP(F3945,'Customer Info'!A:C,3,FALSE)</f>
        <v>Preis</v>
      </c>
      <c r="I3945" s="6" t="str">
        <f>VLOOKUP(F3945,'Customer Info'!A:E,4,FALSE)</f>
        <v>Home Office</v>
      </c>
      <c r="J3945" s="2">
        <v>78</v>
      </c>
      <c r="K3945" s="2">
        <v>74</v>
      </c>
      <c r="L3945" s="2">
        <v>7</v>
      </c>
      <c r="M3945" s="7">
        <f t="shared" si="244"/>
        <v>518</v>
      </c>
      <c r="N3945" s="7">
        <f t="shared" si="245"/>
        <v>546</v>
      </c>
      <c r="O3945" s="2">
        <v>10</v>
      </c>
      <c r="P3945" s="8">
        <f t="shared" si="246"/>
        <v>556</v>
      </c>
      <c r="Q3945" s="8">
        <f t="shared" si="247"/>
        <v>28</v>
      </c>
      <c r="R3945" s="2" t="s">
        <v>28</v>
      </c>
      <c r="S3945" s="24" cm="1">
        <f t="array" ref="S3945">_xlfn.IFS(P3945&lt;5000, P3945*2%,  P3945&lt;25000, P3945*5%, P3945&lt;50000, P3945*7%, P3945&lt;10000, P3945*9%, P3945&lt;250000, P3945*12%, P3945&gt;=250000, P3945*15%)</f>
        <v>11.120000000000001</v>
      </c>
    </row>
    <row r="3946" spans="1:19" x14ac:dyDescent="0.3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>VLOOKUP(F3946,'Customer Info'!A:B,2,FALSE)</f>
        <v>Steven</v>
      </c>
      <c r="H3946" s="6" t="str">
        <f>VLOOKUP(F3946,'Customer Info'!A:C,3,FALSE)</f>
        <v>Roelle</v>
      </c>
      <c r="I3946" s="6" t="str">
        <f>VLOOKUP(F3946,'Customer Info'!A:E,4,FALSE)</f>
        <v>Consumer</v>
      </c>
      <c r="J3946" s="2">
        <v>404</v>
      </c>
      <c r="K3946" s="2">
        <v>371</v>
      </c>
      <c r="L3946" s="2">
        <v>3</v>
      </c>
      <c r="M3946" s="7">
        <f t="shared" si="244"/>
        <v>1113</v>
      </c>
      <c r="N3946" s="7">
        <f t="shared" si="245"/>
        <v>1212</v>
      </c>
      <c r="O3946" s="2">
        <v>60</v>
      </c>
      <c r="P3946" s="8">
        <f t="shared" si="246"/>
        <v>1272</v>
      </c>
      <c r="Q3946" s="8">
        <f t="shared" si="247"/>
        <v>99</v>
      </c>
      <c r="R3946" s="2" t="s">
        <v>50</v>
      </c>
      <c r="S3946" s="24" cm="1">
        <f t="array" ref="S3946">_xlfn.IFS(P3946&lt;5000, P3946*2%,  P3946&lt;25000, P3946*5%, P3946&lt;50000, P3946*7%, P3946&lt;10000, P3946*9%, P3946&lt;250000, P3946*12%, P3946&gt;=250000, P3946*15%)</f>
        <v>25.44</v>
      </c>
    </row>
    <row r="3947" spans="1:19" x14ac:dyDescent="0.3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>VLOOKUP(F3947,'Customer Info'!A:B,2,FALSE)</f>
        <v>MaryBeth</v>
      </c>
      <c r="H3947" s="6" t="str">
        <f>VLOOKUP(F3947,'Customer Info'!A:C,3,FALSE)</f>
        <v>Skach</v>
      </c>
      <c r="I3947" s="6" t="str">
        <f>VLOOKUP(F3947,'Customer Info'!A:E,4,FALSE)</f>
        <v>Corporate</v>
      </c>
      <c r="J3947" s="2">
        <v>1359</v>
      </c>
      <c r="K3947" s="2">
        <v>1221</v>
      </c>
      <c r="L3947" s="2">
        <v>6</v>
      </c>
      <c r="M3947" s="7">
        <f t="shared" si="244"/>
        <v>7326</v>
      </c>
      <c r="N3947" s="7">
        <f t="shared" si="245"/>
        <v>8154</v>
      </c>
      <c r="O3947" s="2">
        <v>50</v>
      </c>
      <c r="P3947" s="8">
        <f t="shared" si="246"/>
        <v>8204</v>
      </c>
      <c r="Q3947" s="8">
        <f t="shared" si="247"/>
        <v>828</v>
      </c>
      <c r="R3947" s="2" t="s">
        <v>50</v>
      </c>
      <c r="S3947" s="24" cm="1">
        <f t="array" ref="S3947">_xlfn.IFS(P3947&lt;5000, P3947*2%,  P3947&lt;25000, P3947*5%, P3947&lt;50000, P3947*7%, P3947&lt;10000, P3947*9%, P3947&lt;250000, P3947*12%, P3947&gt;=250000, P3947*15%)</f>
        <v>410.20000000000005</v>
      </c>
    </row>
    <row r="3948" spans="1:19" x14ac:dyDescent="0.3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>VLOOKUP(F3948,'Customer Info'!A:B,2,FALSE)</f>
        <v>Erin</v>
      </c>
      <c r="H3948" s="6" t="str">
        <f>VLOOKUP(F3948,'Customer Info'!A:C,3,FALSE)</f>
        <v>Smith</v>
      </c>
      <c r="I3948" s="6" t="str">
        <f>VLOOKUP(F3948,'Customer Info'!A:E,4,FALSE)</f>
        <v>Home Office</v>
      </c>
      <c r="J3948" s="2">
        <v>1169</v>
      </c>
      <c r="K3948" s="2">
        <v>1103</v>
      </c>
      <c r="L3948" s="2">
        <v>6</v>
      </c>
      <c r="M3948" s="7">
        <f t="shared" si="244"/>
        <v>6618</v>
      </c>
      <c r="N3948" s="7">
        <f t="shared" si="245"/>
        <v>7014</v>
      </c>
      <c r="O3948" s="2">
        <v>51</v>
      </c>
      <c r="P3948" s="8">
        <f t="shared" si="246"/>
        <v>7065</v>
      </c>
      <c r="Q3948" s="8">
        <f t="shared" si="247"/>
        <v>396</v>
      </c>
      <c r="R3948" s="2" t="s">
        <v>50</v>
      </c>
      <c r="S3948" s="24" cm="1">
        <f t="array" ref="S3948">_xlfn.IFS(P3948&lt;5000, P3948*2%,  P3948&lt;25000, P3948*5%, P3948&lt;50000, P3948*7%, P3948&lt;10000, P3948*9%, P3948&lt;250000, P3948*12%, P3948&gt;=250000, P3948*15%)</f>
        <v>353.25</v>
      </c>
    </row>
    <row r="3949" spans="1:19" x14ac:dyDescent="0.3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>VLOOKUP(F3949,'Customer Info'!A:B,2,FALSE)</f>
        <v>Lindsay</v>
      </c>
      <c r="H3949" s="6" t="str">
        <f>VLOOKUP(F3949,'Customer Info'!A:C,3,FALSE)</f>
        <v>Shagiari</v>
      </c>
      <c r="I3949" s="6" t="str">
        <f>VLOOKUP(F3949,'Customer Info'!A:E,4,FALSE)</f>
        <v>Corporate</v>
      </c>
      <c r="J3949" s="2">
        <v>175</v>
      </c>
      <c r="K3949" s="2">
        <v>162</v>
      </c>
      <c r="L3949" s="2">
        <v>3</v>
      </c>
      <c r="M3949" s="7">
        <f t="shared" si="244"/>
        <v>486</v>
      </c>
      <c r="N3949" s="7">
        <f t="shared" si="245"/>
        <v>525</v>
      </c>
      <c r="O3949" s="2">
        <v>30</v>
      </c>
      <c r="P3949" s="8">
        <f t="shared" si="246"/>
        <v>555</v>
      </c>
      <c r="Q3949" s="8">
        <f t="shared" si="247"/>
        <v>39</v>
      </c>
      <c r="R3949" s="2" t="s">
        <v>28</v>
      </c>
      <c r="S3949" s="24" cm="1">
        <f t="array" ref="S3949">_xlfn.IFS(P3949&lt;5000, P3949*2%,  P3949&lt;25000, P3949*5%, P3949&lt;50000, P3949*7%, P3949&lt;10000, P3949*9%, P3949&lt;250000, P3949*12%, P3949&gt;=250000, P3949*15%)</f>
        <v>11.1</v>
      </c>
    </row>
    <row r="3950" spans="1:19" x14ac:dyDescent="0.3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>VLOOKUP(F3950,'Customer Info'!A:B,2,FALSE)</f>
        <v>Hilary</v>
      </c>
      <c r="H3950" s="6" t="str">
        <f>VLOOKUP(F3950,'Customer Info'!A:C,3,FALSE)</f>
        <v>Holden</v>
      </c>
      <c r="I3950" s="6" t="str">
        <f>VLOOKUP(F3950,'Customer Info'!A:E,4,FALSE)</f>
        <v>Corporate</v>
      </c>
      <c r="J3950" s="2">
        <v>21566</v>
      </c>
      <c r="K3950" s="2">
        <v>19225</v>
      </c>
      <c r="L3950" s="2">
        <v>3</v>
      </c>
      <c r="M3950" s="7">
        <f t="shared" si="244"/>
        <v>57675</v>
      </c>
      <c r="N3950" s="7">
        <f t="shared" si="245"/>
        <v>64698</v>
      </c>
      <c r="O3950" s="2">
        <v>84</v>
      </c>
      <c r="P3950" s="8">
        <f t="shared" si="246"/>
        <v>64782</v>
      </c>
      <c r="Q3950" s="8">
        <f t="shared" si="247"/>
        <v>7023</v>
      </c>
      <c r="R3950" s="2" t="s">
        <v>28</v>
      </c>
      <c r="S3950" s="24" cm="1">
        <f t="array" ref="S3950">_xlfn.IFS(P3950&lt;5000, P3950*2%,  P3950&lt;25000, P3950*5%, P3950&lt;50000, P3950*7%, P3950&lt;10000, P3950*9%, P3950&lt;250000, P3950*12%, P3950&gt;=250000, P3950*15%)</f>
        <v>7773.84</v>
      </c>
    </row>
    <row r="3951" spans="1:19" x14ac:dyDescent="0.3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>VLOOKUP(F3951,'Customer Info'!A:B,2,FALSE)</f>
        <v>Nathan</v>
      </c>
      <c r="H3951" s="6" t="str">
        <f>VLOOKUP(F3951,'Customer Info'!A:C,3,FALSE)</f>
        <v>Gelder</v>
      </c>
      <c r="I3951" s="6" t="str">
        <f>VLOOKUP(F3951,'Customer Info'!A:E,4,FALSE)</f>
        <v>Corporate</v>
      </c>
      <c r="J3951" s="2">
        <v>6611</v>
      </c>
      <c r="K3951" s="2">
        <v>5943</v>
      </c>
      <c r="L3951" s="2">
        <v>3</v>
      </c>
      <c r="M3951" s="7">
        <f t="shared" si="244"/>
        <v>17829</v>
      </c>
      <c r="N3951" s="7">
        <f t="shared" si="245"/>
        <v>19833</v>
      </c>
      <c r="O3951" s="2">
        <v>63</v>
      </c>
      <c r="P3951" s="8">
        <f t="shared" si="246"/>
        <v>19896</v>
      </c>
      <c r="Q3951" s="8">
        <f t="shared" si="247"/>
        <v>2004</v>
      </c>
      <c r="R3951" s="2" t="s">
        <v>28</v>
      </c>
      <c r="S3951" s="24" cm="1">
        <f t="array" ref="S3951">_xlfn.IFS(P3951&lt;5000, P3951*2%,  P3951&lt;25000, P3951*5%, P3951&lt;50000, P3951*7%, P3951&lt;10000, P3951*9%, P3951&lt;250000, P3951*12%, P3951&gt;=250000, P3951*15%)</f>
        <v>994.80000000000007</v>
      </c>
    </row>
    <row r="3952" spans="1:19" x14ac:dyDescent="0.3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>VLOOKUP(F3952,'Customer Info'!A:B,2,FALSE)</f>
        <v>Victor</v>
      </c>
      <c r="H3952" s="6" t="str">
        <f>VLOOKUP(F3952,'Customer Info'!A:C,3,FALSE)</f>
        <v>Preis</v>
      </c>
      <c r="I3952" s="6" t="str">
        <f>VLOOKUP(F3952,'Customer Info'!A:E,4,FALSE)</f>
        <v>Home Office</v>
      </c>
      <c r="J3952" s="2">
        <v>1512</v>
      </c>
      <c r="K3952" s="2">
        <v>1497</v>
      </c>
      <c r="L3952" s="2">
        <v>1</v>
      </c>
      <c r="M3952" s="7">
        <f t="shared" si="244"/>
        <v>1497</v>
      </c>
      <c r="N3952" s="7">
        <f t="shared" si="245"/>
        <v>1512</v>
      </c>
      <c r="O3952" s="2">
        <v>54</v>
      </c>
      <c r="P3952" s="8">
        <f t="shared" si="246"/>
        <v>1566</v>
      </c>
      <c r="Q3952" s="8">
        <f t="shared" si="247"/>
        <v>15</v>
      </c>
      <c r="R3952" s="2" t="s">
        <v>50</v>
      </c>
      <c r="S3952" s="24" cm="1">
        <f t="array" ref="S3952">_xlfn.IFS(P3952&lt;5000, P3952*2%,  P3952&lt;25000, P3952*5%, P3952&lt;50000, P3952*7%, P3952&lt;10000, P3952*9%, P3952&lt;250000, P3952*12%, P3952&gt;=250000, P3952*15%)</f>
        <v>31.32</v>
      </c>
    </row>
    <row r="3953" spans="1:19" x14ac:dyDescent="0.3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>VLOOKUP(F3953,'Customer Info'!A:B,2,FALSE)</f>
        <v>Stefanie</v>
      </c>
      <c r="H3953" s="6" t="str">
        <f>VLOOKUP(F3953,'Customer Info'!A:C,3,FALSE)</f>
        <v>Holloman</v>
      </c>
      <c r="I3953" s="6" t="str">
        <f>VLOOKUP(F3953,'Customer Info'!A:E,4,FALSE)</f>
        <v>Consumer</v>
      </c>
      <c r="J3953" s="2">
        <v>1358</v>
      </c>
      <c r="K3953" s="2">
        <v>1257</v>
      </c>
      <c r="L3953" s="2">
        <v>1</v>
      </c>
      <c r="M3953" s="7">
        <f t="shared" si="244"/>
        <v>1257</v>
      </c>
      <c r="N3953" s="7">
        <f t="shared" si="245"/>
        <v>1358</v>
      </c>
      <c r="O3953" s="2">
        <v>60</v>
      </c>
      <c r="P3953" s="8">
        <f t="shared" si="246"/>
        <v>1418</v>
      </c>
      <c r="Q3953" s="8">
        <f t="shared" si="247"/>
        <v>101</v>
      </c>
      <c r="R3953" s="2" t="s">
        <v>50</v>
      </c>
      <c r="S3953" s="24" cm="1">
        <f t="array" ref="S3953">_xlfn.IFS(P3953&lt;5000, P3953*2%,  P3953&lt;25000, P3953*5%, P3953&lt;50000, P3953*7%, P3953&lt;10000, P3953*9%, P3953&lt;250000, P3953*12%, P3953&gt;=250000, P3953*15%)</f>
        <v>28.36</v>
      </c>
    </row>
    <row r="3954" spans="1:19" x14ac:dyDescent="0.3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>VLOOKUP(F3954,'Customer Info'!A:B,2,FALSE)</f>
        <v>Mike</v>
      </c>
      <c r="H3954" s="6" t="str">
        <f>VLOOKUP(F3954,'Customer Info'!A:C,3,FALSE)</f>
        <v>Gockenbach</v>
      </c>
      <c r="I3954" s="6" t="str">
        <f>VLOOKUP(F3954,'Customer Info'!A:E,4,FALSE)</f>
        <v>Corporate</v>
      </c>
      <c r="J3954" s="2">
        <v>4714</v>
      </c>
      <c r="K3954" s="2">
        <v>4323</v>
      </c>
      <c r="L3954" s="2">
        <v>2</v>
      </c>
      <c r="M3954" s="7">
        <f t="shared" si="244"/>
        <v>8646</v>
      </c>
      <c r="N3954" s="7">
        <f t="shared" si="245"/>
        <v>9428</v>
      </c>
      <c r="O3954" s="2">
        <v>40</v>
      </c>
      <c r="P3954" s="8">
        <f t="shared" si="246"/>
        <v>9468</v>
      </c>
      <c r="Q3954" s="8">
        <f t="shared" si="247"/>
        <v>782</v>
      </c>
      <c r="R3954" s="2" t="s">
        <v>28</v>
      </c>
      <c r="S3954" s="24" cm="1">
        <f t="array" ref="S3954">_xlfn.IFS(P3954&lt;5000, P3954*2%,  P3954&lt;25000, P3954*5%, P3954&lt;50000, P3954*7%, P3954&lt;10000, P3954*9%, P3954&lt;250000, P3954*12%, P3954&gt;=250000, P3954*15%)</f>
        <v>473.40000000000003</v>
      </c>
    </row>
    <row r="3955" spans="1:19" x14ac:dyDescent="0.3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>VLOOKUP(F3955,'Customer Info'!A:B,2,FALSE)</f>
        <v>Toby</v>
      </c>
      <c r="H3955" s="6" t="str">
        <f>VLOOKUP(F3955,'Customer Info'!A:C,3,FALSE)</f>
        <v>Gnade</v>
      </c>
      <c r="I3955" s="6" t="str">
        <f>VLOOKUP(F3955,'Customer Info'!A:E,4,FALSE)</f>
        <v>Corporate</v>
      </c>
      <c r="J3955" s="2">
        <v>1834</v>
      </c>
      <c r="K3955" s="2">
        <v>1716</v>
      </c>
      <c r="L3955" s="2">
        <v>2</v>
      </c>
      <c r="M3955" s="7">
        <f t="shared" si="244"/>
        <v>3432</v>
      </c>
      <c r="N3955" s="7">
        <f t="shared" si="245"/>
        <v>3668</v>
      </c>
      <c r="O3955" s="2">
        <v>65</v>
      </c>
      <c r="P3955" s="8">
        <f t="shared" si="246"/>
        <v>3733</v>
      </c>
      <c r="Q3955" s="8">
        <f t="shared" si="247"/>
        <v>236</v>
      </c>
      <c r="R3955" s="2" t="s">
        <v>28</v>
      </c>
      <c r="S3955" s="24" cm="1">
        <f t="array" ref="S3955">_xlfn.IFS(P3955&lt;5000, P3955*2%,  P3955&lt;25000, P3955*5%, P3955&lt;50000, P3955*7%, P3955&lt;10000, P3955*9%, P3955&lt;250000, P3955*12%, P3955&gt;=250000, P3955*15%)</f>
        <v>74.66</v>
      </c>
    </row>
    <row r="3956" spans="1:19" x14ac:dyDescent="0.3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>VLOOKUP(F3956,'Customer Info'!A:B,2,FALSE)</f>
        <v>Quincy</v>
      </c>
      <c r="H3956" s="6" t="str">
        <f>VLOOKUP(F3956,'Customer Info'!A:C,3,FALSE)</f>
        <v>Jones</v>
      </c>
      <c r="I3956" s="6" t="str">
        <f>VLOOKUP(F3956,'Customer Info'!A:E,4,FALSE)</f>
        <v>Consumer</v>
      </c>
      <c r="J3956" s="2">
        <v>1060</v>
      </c>
      <c r="K3956" s="2">
        <v>964</v>
      </c>
      <c r="L3956" s="2">
        <v>1</v>
      </c>
      <c r="M3956" s="7">
        <f t="shared" si="244"/>
        <v>964</v>
      </c>
      <c r="N3956" s="7">
        <f t="shared" si="245"/>
        <v>1060</v>
      </c>
      <c r="O3956" s="2">
        <v>65</v>
      </c>
      <c r="P3956" s="8">
        <f t="shared" si="246"/>
        <v>1125</v>
      </c>
      <c r="Q3956" s="8">
        <f t="shared" si="247"/>
        <v>96</v>
      </c>
      <c r="R3956" s="2" t="s">
        <v>26</v>
      </c>
      <c r="S3956" s="24" cm="1">
        <f t="array" ref="S3956">_xlfn.IFS(P3956&lt;5000, P3956*2%,  P3956&lt;25000, P3956*5%, P3956&lt;50000, P3956*7%, P3956&lt;10000, P3956*9%, P3956&lt;250000, P3956*12%, P3956&gt;=250000, P3956*15%)</f>
        <v>22.5</v>
      </c>
    </row>
    <row r="3957" spans="1:19" x14ac:dyDescent="0.3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>VLOOKUP(F3957,'Customer Info'!A:B,2,FALSE)</f>
        <v>Deirdre</v>
      </c>
      <c r="H3957" s="6" t="str">
        <f>VLOOKUP(F3957,'Customer Info'!A:C,3,FALSE)</f>
        <v>Greer</v>
      </c>
      <c r="I3957" s="6" t="str">
        <f>VLOOKUP(F3957,'Customer Info'!A:E,4,FALSE)</f>
        <v>Corporate</v>
      </c>
      <c r="J3957" s="2">
        <v>1808</v>
      </c>
      <c r="K3957" s="2">
        <v>1740</v>
      </c>
      <c r="L3957" s="2">
        <v>3</v>
      </c>
      <c r="M3957" s="7">
        <f t="shared" si="244"/>
        <v>5220</v>
      </c>
      <c r="N3957" s="7">
        <f t="shared" si="245"/>
        <v>5424</v>
      </c>
      <c r="O3957" s="2">
        <v>99</v>
      </c>
      <c r="P3957" s="8">
        <f t="shared" si="246"/>
        <v>5523</v>
      </c>
      <c r="Q3957" s="8">
        <f t="shared" si="247"/>
        <v>204</v>
      </c>
      <c r="R3957" s="2" t="s">
        <v>28</v>
      </c>
      <c r="S3957" s="24" cm="1">
        <f t="array" ref="S3957">_xlfn.IFS(P3957&lt;5000, P3957*2%,  P3957&lt;25000, P3957*5%, P3957&lt;50000, P3957*7%, P3957&lt;10000, P3957*9%, P3957&lt;250000, P3957*12%, P3957&gt;=250000, P3957*15%)</f>
        <v>276.15000000000003</v>
      </c>
    </row>
    <row r="3958" spans="1:19" x14ac:dyDescent="0.3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>VLOOKUP(F3958,'Customer Info'!A:B,2,FALSE)</f>
        <v>MaryBeth</v>
      </c>
      <c r="H3958" s="6" t="str">
        <f>VLOOKUP(F3958,'Customer Info'!A:C,3,FALSE)</f>
        <v>Skach</v>
      </c>
      <c r="I3958" s="6" t="str">
        <f>VLOOKUP(F3958,'Customer Info'!A:E,4,FALSE)</f>
        <v>Corporate</v>
      </c>
      <c r="J3958" s="2">
        <v>877</v>
      </c>
      <c r="K3958" s="2">
        <v>788</v>
      </c>
      <c r="L3958" s="2">
        <v>4</v>
      </c>
      <c r="M3958" s="7">
        <f t="shared" si="244"/>
        <v>3152</v>
      </c>
      <c r="N3958" s="7">
        <f t="shared" si="245"/>
        <v>3508</v>
      </c>
      <c r="O3958" s="2">
        <v>66</v>
      </c>
      <c r="P3958" s="8">
        <f t="shared" si="246"/>
        <v>3574</v>
      </c>
      <c r="Q3958" s="8">
        <f t="shared" si="247"/>
        <v>356</v>
      </c>
      <c r="R3958" s="2" t="s">
        <v>50</v>
      </c>
      <c r="S3958" s="24" cm="1">
        <f t="array" ref="S3958">_xlfn.IFS(P3958&lt;5000, P3958*2%,  P3958&lt;25000, P3958*5%, P3958&lt;50000, P3958*7%, P3958&lt;10000, P3958*9%, P3958&lt;250000, P3958*12%, P3958&gt;=250000, P3958*15%)</f>
        <v>71.48</v>
      </c>
    </row>
    <row r="3959" spans="1:19" x14ac:dyDescent="0.3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>VLOOKUP(F3959,'Customer Info'!A:B,2,FALSE)</f>
        <v>Dan</v>
      </c>
      <c r="H3959" s="6" t="str">
        <f>VLOOKUP(F3959,'Customer Info'!A:C,3,FALSE)</f>
        <v>Campbell</v>
      </c>
      <c r="I3959" s="6" t="str">
        <f>VLOOKUP(F3959,'Customer Info'!A:E,4,FALSE)</f>
        <v>Corporate</v>
      </c>
      <c r="J3959" s="2">
        <v>2273</v>
      </c>
      <c r="K3959" s="2">
        <v>2229</v>
      </c>
      <c r="L3959" s="2">
        <v>2</v>
      </c>
      <c r="M3959" s="7">
        <f t="shared" si="244"/>
        <v>4458</v>
      </c>
      <c r="N3959" s="7">
        <f t="shared" si="245"/>
        <v>4546</v>
      </c>
      <c r="O3959" s="2">
        <v>86</v>
      </c>
      <c r="P3959" s="8">
        <f t="shared" si="246"/>
        <v>4632</v>
      </c>
      <c r="Q3959" s="8">
        <f t="shared" si="247"/>
        <v>88</v>
      </c>
      <c r="R3959" s="2" t="s">
        <v>50</v>
      </c>
      <c r="S3959" s="24" cm="1">
        <f t="array" ref="S3959">_xlfn.IFS(P3959&lt;5000, P3959*2%,  P3959&lt;25000, P3959*5%, P3959&lt;50000, P3959*7%, P3959&lt;10000, P3959*9%, P3959&lt;250000, P3959*12%, P3959&gt;=250000, P3959*15%)</f>
        <v>92.64</v>
      </c>
    </row>
    <row r="3960" spans="1:19" x14ac:dyDescent="0.3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>VLOOKUP(F3960,'Customer Info'!A:B,2,FALSE)</f>
        <v>Ralph</v>
      </c>
      <c r="H3960" s="6" t="str">
        <f>VLOOKUP(F3960,'Customer Info'!A:C,3,FALSE)</f>
        <v>Kennedy</v>
      </c>
      <c r="I3960" s="6" t="str">
        <f>VLOOKUP(F3960,'Customer Info'!A:E,4,FALSE)</f>
        <v>Corporate</v>
      </c>
      <c r="J3960" s="2">
        <v>3184</v>
      </c>
      <c r="K3960" s="2">
        <v>2947</v>
      </c>
      <c r="L3960" s="2">
        <v>2</v>
      </c>
      <c r="M3960" s="7">
        <f t="shared" si="244"/>
        <v>5894</v>
      </c>
      <c r="N3960" s="7">
        <f t="shared" si="245"/>
        <v>6368</v>
      </c>
      <c r="O3960" s="2">
        <v>27</v>
      </c>
      <c r="P3960" s="8">
        <f t="shared" si="246"/>
        <v>6395</v>
      </c>
      <c r="Q3960" s="8">
        <f t="shared" si="247"/>
        <v>474</v>
      </c>
      <c r="R3960" s="2" t="s">
        <v>28</v>
      </c>
      <c r="S3960" s="24" cm="1">
        <f t="array" ref="S3960">_xlfn.IFS(P3960&lt;5000, P3960*2%,  P3960&lt;25000, P3960*5%, P3960&lt;50000, P3960*7%, P3960&lt;10000, P3960*9%, P3960&lt;250000, P3960*12%, P3960&gt;=250000, P3960*15%)</f>
        <v>319.75</v>
      </c>
    </row>
    <row r="3961" spans="1:19" x14ac:dyDescent="0.3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>VLOOKUP(F3961,'Customer Info'!A:B,2,FALSE)</f>
        <v>Julie</v>
      </c>
      <c r="H3961" s="6" t="str">
        <f>VLOOKUP(F3961,'Customer Info'!A:C,3,FALSE)</f>
        <v>Prescott</v>
      </c>
      <c r="I3961" s="6" t="str">
        <f>VLOOKUP(F3961,'Customer Info'!A:E,4,FALSE)</f>
        <v>Consumer</v>
      </c>
      <c r="J3961" s="2">
        <v>2958</v>
      </c>
      <c r="K3961" s="2">
        <v>2743</v>
      </c>
      <c r="L3961" s="2">
        <v>2</v>
      </c>
      <c r="M3961" s="7">
        <f t="shared" si="244"/>
        <v>5486</v>
      </c>
      <c r="N3961" s="7">
        <f t="shared" si="245"/>
        <v>5916</v>
      </c>
      <c r="O3961" s="2">
        <v>98</v>
      </c>
      <c r="P3961" s="8">
        <f t="shared" si="246"/>
        <v>6014</v>
      </c>
      <c r="Q3961" s="8">
        <f t="shared" si="247"/>
        <v>430</v>
      </c>
      <c r="R3961" s="2" t="s">
        <v>50</v>
      </c>
      <c r="S3961" s="24" cm="1">
        <f t="array" ref="S3961">_xlfn.IFS(P3961&lt;5000, P3961*2%,  P3961&lt;25000, P3961*5%, P3961&lt;50000, P3961*7%, P3961&lt;10000, P3961*9%, P3961&lt;250000, P3961*12%, P3961&gt;=250000, P3961*15%)</f>
        <v>300.7</v>
      </c>
    </row>
    <row r="3962" spans="1:19" x14ac:dyDescent="0.3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>VLOOKUP(F3962,'Customer Info'!A:B,2,FALSE)</f>
        <v>Sara</v>
      </c>
      <c r="H3962" s="6" t="str">
        <f>VLOOKUP(F3962,'Customer Info'!A:C,3,FALSE)</f>
        <v>Luxemburg</v>
      </c>
      <c r="I3962" s="6" t="str">
        <f>VLOOKUP(F3962,'Customer Info'!A:E,4,FALSE)</f>
        <v>Home Office</v>
      </c>
      <c r="J3962" s="2">
        <v>465</v>
      </c>
      <c r="K3962" s="2">
        <v>439</v>
      </c>
      <c r="L3962" s="2">
        <v>6</v>
      </c>
      <c r="M3962" s="7">
        <f t="shared" si="244"/>
        <v>2634</v>
      </c>
      <c r="N3962" s="7">
        <f t="shared" si="245"/>
        <v>2790</v>
      </c>
      <c r="O3962" s="2">
        <v>80</v>
      </c>
      <c r="P3962" s="8">
        <f t="shared" si="246"/>
        <v>2870</v>
      </c>
      <c r="Q3962" s="8">
        <f t="shared" si="247"/>
        <v>156</v>
      </c>
      <c r="R3962" s="2" t="s">
        <v>50</v>
      </c>
      <c r="S3962" s="24" cm="1">
        <f t="array" ref="S3962">_xlfn.IFS(P3962&lt;5000, P3962*2%,  P3962&lt;25000, P3962*5%, P3962&lt;50000, P3962*7%, P3962&lt;10000, P3962*9%, P3962&lt;250000, P3962*12%, P3962&gt;=250000, P3962*15%)</f>
        <v>57.4</v>
      </c>
    </row>
    <row r="3963" spans="1:19" x14ac:dyDescent="0.3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>VLOOKUP(F3963,'Customer Info'!A:B,2,FALSE)</f>
        <v>Pauline</v>
      </c>
      <c r="H3963" s="6" t="str">
        <f>VLOOKUP(F3963,'Customer Info'!A:C,3,FALSE)</f>
        <v>Chand</v>
      </c>
      <c r="I3963" s="6" t="str">
        <f>VLOOKUP(F3963,'Customer Info'!A:E,4,FALSE)</f>
        <v>Consumer</v>
      </c>
      <c r="J3963" s="2">
        <v>6664</v>
      </c>
      <c r="K3963" s="2">
        <v>6473</v>
      </c>
      <c r="L3963" s="2">
        <v>1</v>
      </c>
      <c r="M3963" s="7">
        <f t="shared" si="244"/>
        <v>6473</v>
      </c>
      <c r="N3963" s="7">
        <f t="shared" si="245"/>
        <v>6664</v>
      </c>
      <c r="O3963" s="2">
        <v>58</v>
      </c>
      <c r="P3963" s="8">
        <f t="shared" si="246"/>
        <v>6722</v>
      </c>
      <c r="Q3963" s="8">
        <f t="shared" si="247"/>
        <v>191</v>
      </c>
      <c r="R3963" s="2" t="s">
        <v>56</v>
      </c>
      <c r="S3963" s="24" cm="1">
        <f t="array" ref="S3963">_xlfn.IFS(P3963&lt;5000, P3963*2%,  P3963&lt;25000, P3963*5%, P3963&lt;50000, P3963*7%, P3963&lt;10000, P3963*9%, P3963&lt;250000, P3963*12%, P3963&gt;=250000, P3963*15%)</f>
        <v>336.1</v>
      </c>
    </row>
    <row r="3964" spans="1:19" x14ac:dyDescent="0.3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>VLOOKUP(F3964,'Customer Info'!A:B,2,FALSE)</f>
        <v>Kelly</v>
      </c>
      <c r="H3964" s="6" t="str">
        <f>VLOOKUP(F3964,'Customer Info'!A:C,3,FALSE)</f>
        <v>Williams</v>
      </c>
      <c r="I3964" s="6" t="str">
        <f>VLOOKUP(F3964,'Customer Info'!A:E,4,FALSE)</f>
        <v>Corporate</v>
      </c>
      <c r="J3964" s="2">
        <v>167</v>
      </c>
      <c r="K3964" s="2">
        <v>155</v>
      </c>
      <c r="L3964" s="2">
        <v>2</v>
      </c>
      <c r="M3964" s="7">
        <f t="shared" si="244"/>
        <v>310</v>
      </c>
      <c r="N3964" s="7">
        <f t="shared" si="245"/>
        <v>334</v>
      </c>
      <c r="O3964" s="2">
        <v>30</v>
      </c>
      <c r="P3964" s="8">
        <f t="shared" si="246"/>
        <v>364</v>
      </c>
      <c r="Q3964" s="8">
        <f t="shared" si="247"/>
        <v>24</v>
      </c>
      <c r="R3964" s="2" t="s">
        <v>28</v>
      </c>
      <c r="S3964" s="24" cm="1">
        <f t="array" ref="S3964">_xlfn.IFS(P3964&lt;5000, P3964*2%,  P3964&lt;25000, P3964*5%, P3964&lt;50000, P3964*7%, P3964&lt;10000, P3964*9%, P3964&lt;250000, P3964*12%, P3964&gt;=250000, P3964*15%)</f>
        <v>7.28</v>
      </c>
    </row>
    <row r="3965" spans="1:19" x14ac:dyDescent="0.3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>VLOOKUP(F3965,'Customer Info'!A:B,2,FALSE)</f>
        <v>Jenna</v>
      </c>
      <c r="H3965" s="6" t="str">
        <f>VLOOKUP(F3965,'Customer Info'!A:C,3,FALSE)</f>
        <v>Caffey</v>
      </c>
      <c r="I3965" s="6" t="str">
        <f>VLOOKUP(F3965,'Customer Info'!A:E,4,FALSE)</f>
        <v>Consumer</v>
      </c>
      <c r="J3965" s="2">
        <v>1916</v>
      </c>
      <c r="K3965" s="2">
        <v>1844</v>
      </c>
      <c r="L3965" s="2">
        <v>4</v>
      </c>
      <c r="M3965" s="7">
        <f t="shared" si="244"/>
        <v>7376</v>
      </c>
      <c r="N3965" s="7">
        <f t="shared" si="245"/>
        <v>7664</v>
      </c>
      <c r="O3965" s="2">
        <v>36</v>
      </c>
      <c r="P3965" s="8">
        <f t="shared" si="246"/>
        <v>7700</v>
      </c>
      <c r="Q3965" s="8">
        <f t="shared" si="247"/>
        <v>288</v>
      </c>
      <c r="R3965" s="2" t="s">
        <v>28</v>
      </c>
      <c r="S3965" s="24" cm="1">
        <f t="array" ref="S3965">_xlfn.IFS(P3965&lt;5000, P3965*2%,  P3965&lt;25000, P3965*5%, P3965&lt;50000, P3965*7%, P3965&lt;10000, P3965*9%, P3965&lt;250000, P3965*12%, P3965&gt;=250000, P3965*15%)</f>
        <v>385</v>
      </c>
    </row>
    <row r="3966" spans="1:19" x14ac:dyDescent="0.3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>VLOOKUP(F3966,'Customer Info'!A:B,2,FALSE)</f>
        <v>Jason</v>
      </c>
      <c r="H3966" s="6" t="str">
        <f>VLOOKUP(F3966,'Customer Info'!A:C,3,FALSE)</f>
        <v>Gross</v>
      </c>
      <c r="I3966" s="6" t="str">
        <f>VLOOKUP(F3966,'Customer Info'!A:E,4,FALSE)</f>
        <v>Consumer</v>
      </c>
      <c r="J3966" s="2">
        <v>184</v>
      </c>
      <c r="K3966" s="2">
        <v>176</v>
      </c>
      <c r="L3966" s="2">
        <v>3</v>
      </c>
      <c r="M3966" s="7">
        <f t="shared" si="244"/>
        <v>528</v>
      </c>
      <c r="N3966" s="7">
        <f t="shared" si="245"/>
        <v>552</v>
      </c>
      <c r="O3966" s="2">
        <v>30</v>
      </c>
      <c r="P3966" s="8">
        <f t="shared" si="246"/>
        <v>582</v>
      </c>
      <c r="Q3966" s="8">
        <f t="shared" si="247"/>
        <v>24</v>
      </c>
      <c r="R3966" s="2" t="s">
        <v>28</v>
      </c>
      <c r="S3966" s="24" cm="1">
        <f t="array" ref="S3966">_xlfn.IFS(P3966&lt;5000, P3966*2%,  P3966&lt;25000, P3966*5%, P3966&lt;50000, P3966*7%, P3966&lt;10000, P3966*9%, P3966&lt;250000, P3966*12%, P3966&gt;=250000, P3966*15%)</f>
        <v>11.64</v>
      </c>
    </row>
    <row r="3967" spans="1:19" x14ac:dyDescent="0.3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>VLOOKUP(F3967,'Customer Info'!A:B,2,FALSE)</f>
        <v>Ann</v>
      </c>
      <c r="H3967" s="6" t="str">
        <f>VLOOKUP(F3967,'Customer Info'!A:C,3,FALSE)</f>
        <v>Chong</v>
      </c>
      <c r="I3967" s="6" t="str">
        <f>VLOOKUP(F3967,'Customer Info'!A:E,4,FALSE)</f>
        <v>Corporate</v>
      </c>
      <c r="J3967" s="2">
        <v>2042</v>
      </c>
      <c r="K3967" s="2">
        <v>1965</v>
      </c>
      <c r="L3967" s="2">
        <v>4</v>
      </c>
      <c r="M3967" s="7">
        <f t="shared" si="244"/>
        <v>7860</v>
      </c>
      <c r="N3967" s="7">
        <f t="shared" si="245"/>
        <v>8168</v>
      </c>
      <c r="O3967" s="2">
        <v>33</v>
      </c>
      <c r="P3967" s="8">
        <f t="shared" si="246"/>
        <v>8201</v>
      </c>
      <c r="Q3967" s="8">
        <f t="shared" si="247"/>
        <v>308</v>
      </c>
      <c r="R3967" s="2" t="s">
        <v>28</v>
      </c>
      <c r="S3967" s="24" cm="1">
        <f t="array" ref="S3967">_xlfn.IFS(P3967&lt;5000, P3967*2%,  P3967&lt;25000, P3967*5%, P3967&lt;50000, P3967*7%, P3967&lt;10000, P3967*9%, P3967&lt;250000, P3967*12%, P3967&gt;=250000, P3967*15%)</f>
        <v>410.05</v>
      </c>
    </row>
    <row r="3968" spans="1:19" x14ac:dyDescent="0.3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>VLOOKUP(F3968,'Customer Info'!A:B,2,FALSE)</f>
        <v>Allen</v>
      </c>
      <c r="H3968" s="6" t="str">
        <f>VLOOKUP(F3968,'Customer Info'!A:C,3,FALSE)</f>
        <v>Rosenblatt</v>
      </c>
      <c r="I3968" s="6" t="str">
        <f>VLOOKUP(F3968,'Customer Info'!A:E,4,FALSE)</f>
        <v>Consumer</v>
      </c>
      <c r="J3968" s="2">
        <v>729</v>
      </c>
      <c r="K3968" s="2">
        <v>689</v>
      </c>
      <c r="L3968" s="2">
        <v>3</v>
      </c>
      <c r="M3968" s="7">
        <f t="shared" si="244"/>
        <v>2067</v>
      </c>
      <c r="N3968" s="7">
        <f t="shared" si="245"/>
        <v>2187</v>
      </c>
      <c r="O3968" s="2">
        <v>42</v>
      </c>
      <c r="P3968" s="8">
        <f t="shared" si="246"/>
        <v>2229</v>
      </c>
      <c r="Q3968" s="8">
        <f t="shared" si="247"/>
        <v>120</v>
      </c>
      <c r="R3968" s="2" t="s">
        <v>28</v>
      </c>
      <c r="S3968" s="24" cm="1">
        <f t="array" ref="S3968">_xlfn.IFS(P3968&lt;5000, P3968*2%,  P3968&lt;25000, P3968*5%, P3968&lt;50000, P3968*7%, P3968&lt;10000, P3968*9%, P3968&lt;250000, P3968*12%, P3968&gt;=250000, P3968*15%)</f>
        <v>44.58</v>
      </c>
    </row>
    <row r="3969" spans="1:19" x14ac:dyDescent="0.3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>VLOOKUP(F3969,'Customer Info'!A:B,2,FALSE)</f>
        <v>Jack</v>
      </c>
      <c r="H3969" s="6" t="str">
        <f>VLOOKUP(F3969,'Customer Info'!A:C,3,FALSE)</f>
        <v>O'Briant</v>
      </c>
      <c r="I3969" s="6" t="str">
        <f>VLOOKUP(F3969,'Customer Info'!A:E,4,FALSE)</f>
        <v>Corporate</v>
      </c>
      <c r="J3969" s="2">
        <v>691</v>
      </c>
      <c r="K3969" s="2">
        <v>646</v>
      </c>
      <c r="L3969" s="2">
        <v>3</v>
      </c>
      <c r="M3969" s="7">
        <f t="shared" si="244"/>
        <v>1938</v>
      </c>
      <c r="N3969" s="7">
        <f t="shared" si="245"/>
        <v>2073</v>
      </c>
      <c r="O3969" s="2">
        <v>40</v>
      </c>
      <c r="P3969" s="8">
        <f t="shared" si="246"/>
        <v>2113</v>
      </c>
      <c r="Q3969" s="8">
        <f t="shared" si="247"/>
        <v>135</v>
      </c>
      <c r="R3969" s="2" t="s">
        <v>50</v>
      </c>
      <c r="S3969" s="24" cm="1">
        <f t="array" ref="S3969">_xlfn.IFS(P3969&lt;5000, P3969*2%,  P3969&lt;25000, P3969*5%, P3969&lt;50000, P3969*7%, P3969&lt;10000, P3969*9%, P3969&lt;250000, P3969*12%, P3969&gt;=250000, P3969*15%)</f>
        <v>42.26</v>
      </c>
    </row>
    <row r="3970" spans="1:19" x14ac:dyDescent="0.3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>VLOOKUP(F3970,'Customer Info'!A:B,2,FALSE)</f>
        <v>Troy</v>
      </c>
      <c r="H3970" s="6" t="str">
        <f>VLOOKUP(F3970,'Customer Info'!A:C,3,FALSE)</f>
        <v>Staebel</v>
      </c>
      <c r="I3970" s="6" t="str">
        <f>VLOOKUP(F3970,'Customer Info'!A:E,4,FALSE)</f>
        <v>Consumer</v>
      </c>
      <c r="J3970" s="2">
        <v>851</v>
      </c>
      <c r="K3970" s="2">
        <v>773</v>
      </c>
      <c r="L3970" s="2">
        <v>3</v>
      </c>
      <c r="M3970" s="7">
        <f t="shared" si="244"/>
        <v>2319</v>
      </c>
      <c r="N3970" s="7">
        <f t="shared" si="245"/>
        <v>2553</v>
      </c>
      <c r="O3970" s="2">
        <v>30</v>
      </c>
      <c r="P3970" s="8">
        <f t="shared" si="246"/>
        <v>2583</v>
      </c>
      <c r="Q3970" s="8">
        <f t="shared" si="247"/>
        <v>234</v>
      </c>
      <c r="R3970" s="2" t="s">
        <v>28</v>
      </c>
      <c r="S3970" s="24" cm="1">
        <f t="array" ref="S3970">_xlfn.IFS(P3970&lt;5000, P3970*2%,  P3970&lt;25000, P3970*5%, P3970&lt;50000, P3970*7%, P3970&lt;10000, P3970*9%, P3970&lt;250000, P3970*12%, P3970&gt;=250000, P3970*15%)</f>
        <v>51.660000000000004</v>
      </c>
    </row>
    <row r="3971" spans="1:19" x14ac:dyDescent="0.3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>VLOOKUP(F3971,'Customer Info'!A:B,2,FALSE)</f>
        <v>Fred</v>
      </c>
      <c r="H3971" s="6" t="str">
        <f>VLOOKUP(F3971,'Customer Info'!A:C,3,FALSE)</f>
        <v>Wasserman</v>
      </c>
      <c r="I3971" s="6" t="str">
        <f>VLOOKUP(F3971,'Customer Info'!A:E,4,FALSE)</f>
        <v>Consumer</v>
      </c>
      <c r="J3971" s="2">
        <v>151</v>
      </c>
      <c r="K3971" s="2">
        <v>139</v>
      </c>
      <c r="L3971" s="2">
        <v>3</v>
      </c>
      <c r="M3971" s="7">
        <f t="shared" si="244"/>
        <v>417</v>
      </c>
      <c r="N3971" s="7">
        <f t="shared" si="245"/>
        <v>453</v>
      </c>
      <c r="O3971" s="2">
        <v>30</v>
      </c>
      <c r="P3971" s="8">
        <f t="shared" si="246"/>
        <v>483</v>
      </c>
      <c r="Q3971" s="8">
        <f t="shared" si="247"/>
        <v>36</v>
      </c>
      <c r="R3971" s="2" t="s">
        <v>28</v>
      </c>
      <c r="S3971" s="24" cm="1">
        <f t="array" ref="S3971">_xlfn.IFS(P3971&lt;5000, P3971*2%,  P3971&lt;25000, P3971*5%, P3971&lt;50000, P3971*7%, P3971&lt;10000, P3971*9%, P3971&lt;250000, P3971*12%, P3971&gt;=250000, P3971*15%)</f>
        <v>9.66</v>
      </c>
    </row>
    <row r="3972" spans="1:19" x14ac:dyDescent="0.3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>VLOOKUP(F3972,'Customer Info'!A:B,2,FALSE)</f>
        <v>Cyra</v>
      </c>
      <c r="H3972" s="6" t="str">
        <f>VLOOKUP(F3972,'Customer Info'!A:C,3,FALSE)</f>
        <v>Reiten</v>
      </c>
      <c r="I3972" s="6" t="str">
        <f>VLOOKUP(F3972,'Customer Info'!A:E,4,FALSE)</f>
        <v>Corporate</v>
      </c>
      <c r="J3972" s="2">
        <v>978</v>
      </c>
      <c r="K3972" s="2">
        <v>922</v>
      </c>
      <c r="L3972" s="2">
        <v>2</v>
      </c>
      <c r="M3972" s="7">
        <f t="shared" si="244"/>
        <v>1844</v>
      </c>
      <c r="N3972" s="7">
        <f t="shared" si="245"/>
        <v>1956</v>
      </c>
      <c r="O3972" s="2">
        <v>53</v>
      </c>
      <c r="P3972" s="8">
        <f t="shared" si="246"/>
        <v>2009</v>
      </c>
      <c r="Q3972" s="8">
        <f t="shared" si="247"/>
        <v>112</v>
      </c>
      <c r="R3972" s="2" t="s">
        <v>28</v>
      </c>
      <c r="S3972" s="24" cm="1">
        <f t="array" ref="S3972">_xlfn.IFS(P3972&lt;5000, P3972*2%,  P3972&lt;25000, P3972*5%, P3972&lt;50000, P3972*7%, P3972&lt;10000, P3972*9%, P3972&lt;250000, P3972*12%, P3972&gt;=250000, P3972*15%)</f>
        <v>40.18</v>
      </c>
    </row>
    <row r="3973" spans="1:19" x14ac:dyDescent="0.3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>VLOOKUP(F3973,'Customer Info'!A:B,2,FALSE)</f>
        <v>Debra</v>
      </c>
      <c r="H3973" s="6" t="str">
        <f>VLOOKUP(F3973,'Customer Info'!A:C,3,FALSE)</f>
        <v>Catini</v>
      </c>
      <c r="I3973" s="6" t="str">
        <f>VLOOKUP(F3973,'Customer Info'!A:E,4,FALSE)</f>
        <v>Home Office</v>
      </c>
      <c r="J3973" s="2">
        <v>175</v>
      </c>
      <c r="K3973" s="2">
        <v>162</v>
      </c>
      <c r="L3973" s="2">
        <v>3</v>
      </c>
      <c r="M3973" s="7">
        <f t="shared" si="244"/>
        <v>486</v>
      </c>
      <c r="N3973" s="7">
        <f t="shared" si="245"/>
        <v>525</v>
      </c>
      <c r="O3973" s="2">
        <v>30</v>
      </c>
      <c r="P3973" s="8">
        <f t="shared" si="246"/>
        <v>555</v>
      </c>
      <c r="Q3973" s="8">
        <f t="shared" si="247"/>
        <v>39</v>
      </c>
      <c r="R3973" s="2" t="s">
        <v>26</v>
      </c>
      <c r="S3973" s="24" cm="1">
        <f t="array" ref="S3973">_xlfn.IFS(P3973&lt;5000, P3973*2%,  P3973&lt;25000, P3973*5%, P3973&lt;50000, P3973*7%, P3973&lt;10000, P3973*9%, P3973&lt;250000, P3973*12%, P3973&gt;=250000, P3973*15%)</f>
        <v>11.1</v>
      </c>
    </row>
    <row r="3974" spans="1:19" x14ac:dyDescent="0.3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>VLOOKUP(F3974,'Customer Info'!A:B,2,FALSE)</f>
        <v>Ritsa</v>
      </c>
      <c r="H3974" s="6" t="str">
        <f>VLOOKUP(F3974,'Customer Info'!A:C,3,FALSE)</f>
        <v>Hightower</v>
      </c>
      <c r="I3974" s="6" t="str">
        <f>VLOOKUP(F3974,'Customer Info'!A:E,4,FALSE)</f>
        <v>Corporate</v>
      </c>
      <c r="J3974" s="2">
        <v>2958</v>
      </c>
      <c r="K3974" s="2">
        <v>2743</v>
      </c>
      <c r="L3974" s="2">
        <v>1</v>
      </c>
      <c r="M3974" s="7">
        <f t="shared" si="244"/>
        <v>2743</v>
      </c>
      <c r="N3974" s="7">
        <f t="shared" si="245"/>
        <v>2958</v>
      </c>
      <c r="O3974" s="2">
        <v>83</v>
      </c>
      <c r="P3974" s="8">
        <f t="shared" si="246"/>
        <v>3041</v>
      </c>
      <c r="Q3974" s="8">
        <f t="shared" si="247"/>
        <v>215</v>
      </c>
      <c r="R3974" s="2" t="s">
        <v>50</v>
      </c>
      <c r="S3974" s="24" cm="1">
        <f t="array" ref="S3974">_xlfn.IFS(P3974&lt;5000, P3974*2%,  P3974&lt;25000, P3974*5%, P3974&lt;50000, P3974*7%, P3974&lt;10000, P3974*9%, P3974&lt;250000, P3974*12%, P3974&gt;=250000, P3974*15%)</f>
        <v>60.82</v>
      </c>
    </row>
    <row r="3975" spans="1:19" x14ac:dyDescent="0.3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>VLOOKUP(F3975,'Customer Info'!A:B,2,FALSE)</f>
        <v>Barry</v>
      </c>
      <c r="H3975" s="6" t="str">
        <f>VLOOKUP(F3975,'Customer Info'!A:C,3,FALSE)</f>
        <v>Blumstein</v>
      </c>
      <c r="I3975" s="6" t="str">
        <f>VLOOKUP(F3975,'Customer Info'!A:E,4,FALSE)</f>
        <v>Consumer</v>
      </c>
      <c r="J3975" s="2">
        <v>1552</v>
      </c>
      <c r="K3975" s="2">
        <v>1466</v>
      </c>
      <c r="L3975" s="2">
        <v>5</v>
      </c>
      <c r="M3975" s="7">
        <f t="shared" si="244"/>
        <v>7330</v>
      </c>
      <c r="N3975" s="7">
        <f t="shared" si="245"/>
        <v>7760</v>
      </c>
      <c r="O3975" s="2">
        <v>54</v>
      </c>
      <c r="P3975" s="8">
        <f t="shared" si="246"/>
        <v>7814</v>
      </c>
      <c r="Q3975" s="8">
        <f t="shared" si="247"/>
        <v>430</v>
      </c>
      <c r="R3975" s="2" t="s">
        <v>28</v>
      </c>
      <c r="S3975" s="24" cm="1">
        <f t="array" ref="S3975">_xlfn.IFS(P3975&lt;5000, P3975*2%,  P3975&lt;25000, P3975*5%, P3975&lt;50000, P3975*7%, P3975&lt;10000, P3975*9%, P3975&lt;250000, P3975*12%, P3975&gt;=250000, P3975*15%)</f>
        <v>390.70000000000005</v>
      </c>
    </row>
    <row r="3976" spans="1:19" x14ac:dyDescent="0.3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>VLOOKUP(F3976,'Customer Info'!A:B,2,FALSE)</f>
        <v>Neil</v>
      </c>
      <c r="H3976" s="6" t="str">
        <f>VLOOKUP(F3976,'Customer Info'!A:C,3,FALSE)</f>
        <v>Knudson</v>
      </c>
      <c r="I3976" s="6" t="str">
        <f>VLOOKUP(F3976,'Customer Info'!A:E,4,FALSE)</f>
        <v>Home Office</v>
      </c>
      <c r="J3976" s="2">
        <v>531</v>
      </c>
      <c r="K3976" s="2">
        <v>487</v>
      </c>
      <c r="L3976" s="2">
        <v>2</v>
      </c>
      <c r="M3976" s="7">
        <f t="shared" si="244"/>
        <v>974</v>
      </c>
      <c r="N3976" s="7">
        <f t="shared" si="245"/>
        <v>1062</v>
      </c>
      <c r="O3976" s="2">
        <v>55</v>
      </c>
      <c r="P3976" s="8">
        <f t="shared" si="246"/>
        <v>1117</v>
      </c>
      <c r="Q3976" s="8">
        <f t="shared" si="247"/>
        <v>88</v>
      </c>
      <c r="R3976" s="2" t="s">
        <v>26</v>
      </c>
      <c r="S3976" s="24" cm="1">
        <f t="array" ref="S3976">_xlfn.IFS(P3976&lt;5000, P3976*2%,  P3976&lt;25000, P3976*5%, P3976&lt;50000, P3976*7%, P3976&lt;10000, P3976*9%, P3976&lt;250000, P3976*12%, P3976&gt;=250000, P3976*15%)</f>
        <v>22.34</v>
      </c>
    </row>
    <row r="3977" spans="1:19" x14ac:dyDescent="0.3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>VLOOKUP(F3977,'Customer Info'!A:B,2,FALSE)</f>
        <v>Tamara</v>
      </c>
      <c r="H3977" s="6" t="str">
        <f>VLOOKUP(F3977,'Customer Info'!A:C,3,FALSE)</f>
        <v>Chand</v>
      </c>
      <c r="I3977" s="6" t="str">
        <f>VLOOKUP(F3977,'Customer Info'!A:E,4,FALSE)</f>
        <v>Corporate</v>
      </c>
      <c r="J3977" s="2">
        <v>4002</v>
      </c>
      <c r="K3977" s="2">
        <v>3744</v>
      </c>
      <c r="L3977" s="2">
        <v>8</v>
      </c>
      <c r="M3977" s="7">
        <f t="shared" si="244"/>
        <v>29952</v>
      </c>
      <c r="N3977" s="7">
        <f t="shared" si="245"/>
        <v>32016</v>
      </c>
      <c r="O3977" s="2">
        <v>45</v>
      </c>
      <c r="P3977" s="8">
        <f t="shared" si="246"/>
        <v>32061</v>
      </c>
      <c r="Q3977" s="8">
        <f t="shared" si="247"/>
        <v>2064</v>
      </c>
      <c r="R3977" s="2" t="s">
        <v>28</v>
      </c>
      <c r="S3977" s="24" cm="1">
        <f t="array" ref="S3977">_xlfn.IFS(P3977&lt;5000, P3977*2%,  P3977&lt;25000, P3977*5%, P3977&lt;50000, P3977*7%, P3977&lt;10000, P3977*9%, P3977&lt;250000, P3977*12%, P3977&gt;=250000, P3977*15%)</f>
        <v>2244.2700000000004</v>
      </c>
    </row>
    <row r="3978" spans="1:19" x14ac:dyDescent="0.3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>VLOOKUP(F3978,'Customer Info'!A:B,2,FALSE)</f>
        <v>Peter</v>
      </c>
      <c r="H3978" s="6" t="str">
        <f>VLOOKUP(F3978,'Customer Info'!A:C,3,FALSE)</f>
        <v>BŸhler</v>
      </c>
      <c r="I3978" s="6" t="str">
        <f>VLOOKUP(F3978,'Customer Info'!A:E,4,FALSE)</f>
        <v>Consumer</v>
      </c>
      <c r="J3978" s="2">
        <v>6087</v>
      </c>
      <c r="K3978" s="2">
        <v>5808</v>
      </c>
      <c r="L3978" s="2">
        <v>4</v>
      </c>
      <c r="M3978" s="7">
        <f t="shared" si="244"/>
        <v>23232</v>
      </c>
      <c r="N3978" s="7">
        <f t="shared" si="245"/>
        <v>24348</v>
      </c>
      <c r="O3978" s="2">
        <v>97</v>
      </c>
      <c r="P3978" s="8">
        <f t="shared" si="246"/>
        <v>24445</v>
      </c>
      <c r="Q3978" s="8">
        <f t="shared" si="247"/>
        <v>1116</v>
      </c>
      <c r="R3978" s="2" t="s">
        <v>56</v>
      </c>
      <c r="S3978" s="24" cm="1">
        <f t="array" ref="S3978">_xlfn.IFS(P3978&lt;5000, P3978*2%,  P3978&lt;25000, P3978*5%, P3978&lt;50000, P3978*7%, P3978&lt;10000, P3978*9%, P3978&lt;250000, P3978*12%, P3978&gt;=250000, P3978*15%)</f>
        <v>1222.25</v>
      </c>
    </row>
    <row r="3979" spans="1:19" x14ac:dyDescent="0.3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>VLOOKUP(F3979,'Customer Info'!A:B,2,FALSE)</f>
        <v>Jenna</v>
      </c>
      <c r="H3979" s="6" t="str">
        <f>VLOOKUP(F3979,'Customer Info'!A:C,3,FALSE)</f>
        <v>Caffey</v>
      </c>
      <c r="I3979" s="6" t="str">
        <f>VLOOKUP(F3979,'Customer Info'!A:E,4,FALSE)</f>
        <v>Consumer</v>
      </c>
      <c r="J3979" s="2">
        <v>2921</v>
      </c>
      <c r="K3979" s="2">
        <v>2809</v>
      </c>
      <c r="L3979" s="2">
        <v>3</v>
      </c>
      <c r="M3979" s="7">
        <f t="shared" ref="M3979:M4042" si="248">K3979*L3979</f>
        <v>8427</v>
      </c>
      <c r="N3979" s="7">
        <f t="shared" ref="N3979:N4042" si="249">J3979*L3979</f>
        <v>8763</v>
      </c>
      <c r="O3979" s="2">
        <v>99</v>
      </c>
      <c r="P3979" s="8">
        <f t="shared" ref="P3979:P4042" si="250">N3979+O3979</f>
        <v>8862</v>
      </c>
      <c r="Q3979" s="8">
        <f t="shared" ref="Q3979:Q4042" si="251">N3979-M3979</f>
        <v>336</v>
      </c>
      <c r="R3979" s="2" t="s">
        <v>28</v>
      </c>
      <c r="S3979" s="24" cm="1">
        <f t="array" ref="S3979">_xlfn.IFS(P3979&lt;5000, P3979*2%,  P3979&lt;25000, P3979*5%, P3979&lt;50000, P3979*7%, P3979&lt;10000, P3979*9%, P3979&lt;250000, P3979*12%, P3979&gt;=250000, P3979*15%)</f>
        <v>443.1</v>
      </c>
    </row>
    <row r="3980" spans="1:19" x14ac:dyDescent="0.3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>VLOOKUP(F3980,'Customer Info'!A:B,2,FALSE)</f>
        <v>Victoria</v>
      </c>
      <c r="H3980" s="6" t="str">
        <f>VLOOKUP(F3980,'Customer Info'!A:C,3,FALSE)</f>
        <v>Brennan</v>
      </c>
      <c r="I3980" s="6" t="str">
        <f>VLOOKUP(F3980,'Customer Info'!A:E,4,FALSE)</f>
        <v>Corporate</v>
      </c>
      <c r="J3980" s="2">
        <v>2501</v>
      </c>
      <c r="K3980" s="2">
        <v>2361</v>
      </c>
      <c r="L3980" s="2">
        <v>1</v>
      </c>
      <c r="M3980" s="7">
        <f t="shared" si="248"/>
        <v>2361</v>
      </c>
      <c r="N3980" s="7">
        <f t="shared" si="249"/>
        <v>2501</v>
      </c>
      <c r="O3980" s="2">
        <v>84</v>
      </c>
      <c r="P3980" s="8">
        <f t="shared" si="250"/>
        <v>2585</v>
      </c>
      <c r="Q3980" s="8">
        <f t="shared" si="251"/>
        <v>140</v>
      </c>
      <c r="R3980" s="2" t="s">
        <v>50</v>
      </c>
      <c r="S3980" s="24" cm="1">
        <f t="array" ref="S3980">_xlfn.IFS(P3980&lt;5000, P3980*2%,  P3980&lt;25000, P3980*5%, P3980&lt;50000, P3980*7%, P3980&lt;10000, P3980*9%, P3980&lt;250000, P3980*12%, P3980&gt;=250000, P3980*15%)</f>
        <v>51.7</v>
      </c>
    </row>
    <row r="3981" spans="1:19" x14ac:dyDescent="0.3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>VLOOKUP(F3981,'Customer Info'!A:B,2,FALSE)</f>
        <v>Jessica</v>
      </c>
      <c r="H3981" s="6" t="str">
        <f>VLOOKUP(F3981,'Customer Info'!A:C,3,FALSE)</f>
        <v>Myrick</v>
      </c>
      <c r="I3981" s="6" t="str">
        <f>VLOOKUP(F3981,'Customer Info'!A:E,4,FALSE)</f>
        <v>Consumer</v>
      </c>
      <c r="J3981" s="2">
        <v>400</v>
      </c>
      <c r="K3981" s="2">
        <v>360</v>
      </c>
      <c r="L3981" s="2">
        <v>1</v>
      </c>
      <c r="M3981" s="7">
        <f t="shared" si="248"/>
        <v>360</v>
      </c>
      <c r="N3981" s="7">
        <f t="shared" si="249"/>
        <v>400</v>
      </c>
      <c r="O3981" s="2">
        <v>48</v>
      </c>
      <c r="P3981" s="8">
        <f t="shared" si="250"/>
        <v>448</v>
      </c>
      <c r="Q3981" s="8">
        <f t="shared" si="251"/>
        <v>40</v>
      </c>
      <c r="R3981" s="2" t="s">
        <v>26</v>
      </c>
      <c r="S3981" s="24" cm="1">
        <f t="array" ref="S3981">_xlfn.IFS(P3981&lt;5000, P3981*2%,  P3981&lt;25000, P3981*5%, P3981&lt;50000, P3981*7%, P3981&lt;10000, P3981*9%, P3981&lt;250000, P3981*12%, P3981&gt;=250000, P3981*15%)</f>
        <v>8.9600000000000009</v>
      </c>
    </row>
    <row r="3982" spans="1:19" x14ac:dyDescent="0.3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>VLOOKUP(F3982,'Customer Info'!A:B,2,FALSE)</f>
        <v>Charlotte</v>
      </c>
      <c r="H3982" s="6" t="str">
        <f>VLOOKUP(F3982,'Customer Info'!A:C,3,FALSE)</f>
        <v>Melton</v>
      </c>
      <c r="I3982" s="6" t="str">
        <f>VLOOKUP(F3982,'Customer Info'!A:E,4,FALSE)</f>
        <v>Consumer</v>
      </c>
      <c r="J3982" s="2">
        <v>125</v>
      </c>
      <c r="K3982" s="2">
        <v>113</v>
      </c>
      <c r="L3982" s="2">
        <v>3</v>
      </c>
      <c r="M3982" s="7">
        <f t="shared" si="248"/>
        <v>339</v>
      </c>
      <c r="N3982" s="7">
        <f t="shared" si="249"/>
        <v>375</v>
      </c>
      <c r="O3982" s="2">
        <v>30</v>
      </c>
      <c r="P3982" s="8">
        <f t="shared" si="250"/>
        <v>405</v>
      </c>
      <c r="Q3982" s="8">
        <f t="shared" si="251"/>
        <v>36</v>
      </c>
      <c r="R3982" s="2" t="s">
        <v>28</v>
      </c>
      <c r="S3982" s="24" cm="1">
        <f t="array" ref="S3982">_xlfn.IFS(P3982&lt;5000, P3982*2%,  P3982&lt;25000, P3982*5%, P3982&lt;50000, P3982*7%, P3982&lt;10000, P3982*9%, P3982&lt;250000, P3982*12%, P3982&gt;=250000, P3982*15%)</f>
        <v>8.1</v>
      </c>
    </row>
    <row r="3983" spans="1:19" x14ac:dyDescent="0.3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>VLOOKUP(F3983,'Customer Info'!A:B,2,FALSE)</f>
        <v>Toby</v>
      </c>
      <c r="H3983" s="6" t="str">
        <f>VLOOKUP(F3983,'Customer Info'!A:C,3,FALSE)</f>
        <v>Braunhardt</v>
      </c>
      <c r="I3983" s="6" t="str">
        <f>VLOOKUP(F3983,'Customer Info'!A:E,4,FALSE)</f>
        <v>Corporate</v>
      </c>
      <c r="J3983" s="2">
        <v>164</v>
      </c>
      <c r="K3983" s="2">
        <v>152</v>
      </c>
      <c r="L3983" s="2">
        <v>2</v>
      </c>
      <c r="M3983" s="7">
        <f t="shared" si="248"/>
        <v>304</v>
      </c>
      <c r="N3983" s="7">
        <f t="shared" si="249"/>
        <v>328</v>
      </c>
      <c r="O3983" s="2">
        <v>30</v>
      </c>
      <c r="P3983" s="8">
        <f t="shared" si="250"/>
        <v>358</v>
      </c>
      <c r="Q3983" s="8">
        <f t="shared" si="251"/>
        <v>24</v>
      </c>
      <c r="R3983" s="2" t="s">
        <v>26</v>
      </c>
      <c r="S3983" s="24" cm="1">
        <f t="array" ref="S3983">_xlfn.IFS(P3983&lt;5000, P3983*2%,  P3983&lt;25000, P3983*5%, P3983&lt;50000, P3983*7%, P3983&lt;10000, P3983*9%, P3983&lt;250000, P3983*12%, P3983&gt;=250000, P3983*15%)</f>
        <v>7.16</v>
      </c>
    </row>
    <row r="3984" spans="1:19" x14ac:dyDescent="0.3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>VLOOKUP(F3984,'Customer Info'!A:B,2,FALSE)</f>
        <v>Rachel</v>
      </c>
      <c r="H3984" s="6" t="str">
        <f>VLOOKUP(F3984,'Customer Info'!A:C,3,FALSE)</f>
        <v>Payne</v>
      </c>
      <c r="I3984" s="6" t="str">
        <f>VLOOKUP(F3984,'Customer Info'!A:E,4,FALSE)</f>
        <v>Corporate</v>
      </c>
      <c r="J3984" s="2">
        <v>465</v>
      </c>
      <c r="K3984" s="2">
        <v>439</v>
      </c>
      <c r="L3984" s="2">
        <v>2</v>
      </c>
      <c r="M3984" s="7">
        <f t="shared" si="248"/>
        <v>878</v>
      </c>
      <c r="N3984" s="7">
        <f t="shared" si="249"/>
        <v>930</v>
      </c>
      <c r="O3984" s="2">
        <v>99</v>
      </c>
      <c r="P3984" s="8">
        <f t="shared" si="250"/>
        <v>1029</v>
      </c>
      <c r="Q3984" s="8">
        <f t="shared" si="251"/>
        <v>52</v>
      </c>
      <c r="R3984" s="2" t="s">
        <v>50</v>
      </c>
      <c r="S3984" s="24" cm="1">
        <f t="array" ref="S3984">_xlfn.IFS(P3984&lt;5000, P3984*2%,  P3984&lt;25000, P3984*5%, P3984&lt;50000, P3984*7%, P3984&lt;10000, P3984*9%, P3984&lt;250000, P3984*12%, P3984&gt;=250000, P3984*15%)</f>
        <v>20.580000000000002</v>
      </c>
    </row>
    <row r="3985" spans="1:19" x14ac:dyDescent="0.3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>VLOOKUP(F3985,'Customer Info'!A:B,2,FALSE)</f>
        <v>Kunst</v>
      </c>
      <c r="H3985" s="6" t="str">
        <f>VLOOKUP(F3985,'Customer Info'!A:C,3,FALSE)</f>
        <v>Miller</v>
      </c>
      <c r="I3985" s="6" t="str">
        <f>VLOOKUP(F3985,'Customer Info'!A:E,4,FALSE)</f>
        <v>Home Office</v>
      </c>
      <c r="J3985" s="2">
        <v>185</v>
      </c>
      <c r="K3985" s="2">
        <v>171</v>
      </c>
      <c r="L3985" s="2">
        <v>3</v>
      </c>
      <c r="M3985" s="7">
        <f t="shared" si="248"/>
        <v>513</v>
      </c>
      <c r="N3985" s="7">
        <f t="shared" si="249"/>
        <v>555</v>
      </c>
      <c r="O3985" s="2">
        <v>30</v>
      </c>
      <c r="P3985" s="8">
        <f t="shared" si="250"/>
        <v>585</v>
      </c>
      <c r="Q3985" s="8">
        <f t="shared" si="251"/>
        <v>42</v>
      </c>
      <c r="R3985" s="2" t="s">
        <v>50</v>
      </c>
      <c r="S3985" s="24" cm="1">
        <f t="array" ref="S3985">_xlfn.IFS(P3985&lt;5000, P3985*2%,  P3985&lt;25000, P3985*5%, P3985&lt;50000, P3985*7%, P3985&lt;10000, P3985*9%, P3985&lt;250000, P3985*12%, P3985&gt;=250000, P3985*15%)</f>
        <v>11.700000000000001</v>
      </c>
    </row>
    <row r="3986" spans="1:19" x14ac:dyDescent="0.3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>VLOOKUP(F3986,'Customer Info'!A:B,2,FALSE)</f>
        <v>Philisse</v>
      </c>
      <c r="H3986" s="6" t="str">
        <f>VLOOKUP(F3986,'Customer Info'!A:C,3,FALSE)</f>
        <v>Overcash</v>
      </c>
      <c r="I3986" s="6" t="str">
        <f>VLOOKUP(F3986,'Customer Info'!A:E,4,FALSE)</f>
        <v>Corporate</v>
      </c>
      <c r="J3986" s="2">
        <v>658</v>
      </c>
      <c r="K3986" s="2">
        <v>615</v>
      </c>
      <c r="L3986" s="2">
        <v>6</v>
      </c>
      <c r="M3986" s="7">
        <f t="shared" si="248"/>
        <v>3690</v>
      </c>
      <c r="N3986" s="7">
        <f t="shared" si="249"/>
        <v>3948</v>
      </c>
      <c r="O3986" s="2">
        <v>57</v>
      </c>
      <c r="P3986" s="8">
        <f t="shared" si="250"/>
        <v>4005</v>
      </c>
      <c r="Q3986" s="8">
        <f t="shared" si="251"/>
        <v>258</v>
      </c>
      <c r="R3986" s="2" t="s">
        <v>28</v>
      </c>
      <c r="S3986" s="24" cm="1">
        <f t="array" ref="S3986">_xlfn.IFS(P3986&lt;5000, P3986*2%,  P3986&lt;25000, P3986*5%, P3986&lt;50000, P3986*7%, P3986&lt;10000, P3986*9%, P3986&lt;250000, P3986*12%, P3986&gt;=250000, P3986*15%)</f>
        <v>80.100000000000009</v>
      </c>
    </row>
    <row r="3987" spans="1:19" x14ac:dyDescent="0.3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>VLOOKUP(F3987,'Customer Info'!A:B,2,FALSE)</f>
        <v>Beth</v>
      </c>
      <c r="H3987" s="6" t="str">
        <f>VLOOKUP(F3987,'Customer Info'!A:C,3,FALSE)</f>
        <v>Thompson</v>
      </c>
      <c r="I3987" s="6" t="str">
        <f>VLOOKUP(F3987,'Customer Info'!A:E,4,FALSE)</f>
        <v>Corporate</v>
      </c>
      <c r="J3987" s="2">
        <v>194</v>
      </c>
      <c r="K3987" s="2">
        <v>176</v>
      </c>
      <c r="L3987" s="2">
        <v>2</v>
      </c>
      <c r="M3987" s="7">
        <f t="shared" si="248"/>
        <v>352</v>
      </c>
      <c r="N3987" s="7">
        <f t="shared" si="249"/>
        <v>388</v>
      </c>
      <c r="O3987" s="2">
        <v>30</v>
      </c>
      <c r="P3987" s="8">
        <f t="shared" si="250"/>
        <v>418</v>
      </c>
      <c r="Q3987" s="8">
        <f t="shared" si="251"/>
        <v>36</v>
      </c>
      <c r="R3987" s="2" t="s">
        <v>28</v>
      </c>
      <c r="S3987" s="24" cm="1">
        <f t="array" ref="S3987">_xlfn.IFS(P3987&lt;5000, P3987*2%,  P3987&lt;25000, P3987*5%, P3987&lt;50000, P3987*7%, P3987&lt;10000, P3987*9%, P3987&lt;250000, P3987*12%, P3987&gt;=250000, P3987*15%)</f>
        <v>8.36</v>
      </c>
    </row>
    <row r="3988" spans="1:19" x14ac:dyDescent="0.3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>VLOOKUP(F3988,'Customer Info'!A:B,2,FALSE)</f>
        <v>Bill</v>
      </c>
      <c r="H3988" s="6" t="str">
        <f>VLOOKUP(F3988,'Customer Info'!A:C,3,FALSE)</f>
        <v>Donatelli</v>
      </c>
      <c r="I3988" s="6" t="str">
        <f>VLOOKUP(F3988,'Customer Info'!A:E,4,FALSE)</f>
        <v>Corporate</v>
      </c>
      <c r="J3988" s="2">
        <v>8187</v>
      </c>
      <c r="K3988" s="2">
        <v>7799</v>
      </c>
      <c r="L3988" s="2">
        <v>2</v>
      </c>
      <c r="M3988" s="7">
        <f t="shared" si="248"/>
        <v>15598</v>
      </c>
      <c r="N3988" s="7">
        <f t="shared" si="249"/>
        <v>16374</v>
      </c>
      <c r="O3988" s="2">
        <v>94</v>
      </c>
      <c r="P3988" s="8">
        <f t="shared" si="250"/>
        <v>16468</v>
      </c>
      <c r="Q3988" s="8">
        <f t="shared" si="251"/>
        <v>776</v>
      </c>
      <c r="R3988" s="2" t="s">
        <v>56</v>
      </c>
      <c r="S3988" s="24" cm="1">
        <f t="array" ref="S3988">_xlfn.IFS(P3988&lt;5000, P3988*2%,  P3988&lt;25000, P3988*5%, P3988&lt;50000, P3988*7%, P3988&lt;10000, P3988*9%, P3988&lt;250000, P3988*12%, P3988&gt;=250000, P3988*15%)</f>
        <v>823.40000000000009</v>
      </c>
    </row>
    <row r="3989" spans="1:19" x14ac:dyDescent="0.3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>VLOOKUP(F3989,'Customer Info'!A:B,2,FALSE)</f>
        <v>Meg</v>
      </c>
      <c r="H3989" s="6" t="str">
        <f>VLOOKUP(F3989,'Customer Info'!A:C,3,FALSE)</f>
        <v>Tillman</v>
      </c>
      <c r="I3989" s="6" t="str">
        <f>VLOOKUP(F3989,'Customer Info'!A:E,4,FALSE)</f>
        <v>Consumer</v>
      </c>
      <c r="J3989" s="2">
        <v>8022</v>
      </c>
      <c r="K3989" s="2">
        <v>7868</v>
      </c>
      <c r="L3989" s="2">
        <v>5</v>
      </c>
      <c r="M3989" s="7">
        <f t="shared" si="248"/>
        <v>39340</v>
      </c>
      <c r="N3989" s="7">
        <f t="shared" si="249"/>
        <v>40110</v>
      </c>
      <c r="O3989" s="2">
        <v>61</v>
      </c>
      <c r="P3989" s="8">
        <f t="shared" si="250"/>
        <v>40171</v>
      </c>
      <c r="Q3989" s="8">
        <f t="shared" si="251"/>
        <v>770</v>
      </c>
      <c r="R3989" s="2" t="s">
        <v>28</v>
      </c>
      <c r="S3989" s="24" cm="1">
        <f t="array" ref="S3989">_xlfn.IFS(P3989&lt;5000, P3989*2%,  P3989&lt;25000, P3989*5%, P3989&lt;50000, P3989*7%, P3989&lt;10000, P3989*9%, P3989&lt;250000, P3989*12%, P3989&gt;=250000, P3989*15%)</f>
        <v>2811.9700000000003</v>
      </c>
    </row>
    <row r="3990" spans="1:19" x14ac:dyDescent="0.3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>VLOOKUP(F3990,'Customer Info'!A:B,2,FALSE)</f>
        <v>Tom</v>
      </c>
      <c r="H3990" s="6" t="str">
        <f>VLOOKUP(F3990,'Customer Info'!A:C,3,FALSE)</f>
        <v>Boeckenhauer</v>
      </c>
      <c r="I3990" s="6" t="str">
        <f>VLOOKUP(F3990,'Customer Info'!A:E,4,FALSE)</f>
        <v>Corporate</v>
      </c>
      <c r="J3990" s="2">
        <v>135</v>
      </c>
      <c r="K3990" s="2">
        <v>129</v>
      </c>
      <c r="L3990" s="2">
        <v>1</v>
      </c>
      <c r="M3990" s="7">
        <f t="shared" si="248"/>
        <v>129</v>
      </c>
      <c r="N3990" s="7">
        <f t="shared" si="249"/>
        <v>135</v>
      </c>
      <c r="O3990" s="2">
        <v>30</v>
      </c>
      <c r="P3990" s="8">
        <f t="shared" si="250"/>
        <v>165</v>
      </c>
      <c r="Q3990" s="8">
        <f t="shared" si="251"/>
        <v>6</v>
      </c>
      <c r="R3990" s="2" t="s">
        <v>28</v>
      </c>
      <c r="S3990" s="24" cm="1">
        <f t="array" ref="S3990">_xlfn.IFS(P3990&lt;5000, P3990*2%,  P3990&lt;25000, P3990*5%, P3990&lt;50000, P3990*7%, P3990&lt;10000, P3990*9%, P3990&lt;250000, P3990*12%, P3990&gt;=250000, P3990*15%)</f>
        <v>3.3000000000000003</v>
      </c>
    </row>
    <row r="3991" spans="1:19" x14ac:dyDescent="0.3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>VLOOKUP(F3991,'Customer Info'!A:B,2,FALSE)</f>
        <v>Michael</v>
      </c>
      <c r="H3991" s="6" t="str">
        <f>VLOOKUP(F3991,'Customer Info'!A:C,3,FALSE)</f>
        <v>Moore</v>
      </c>
      <c r="I3991" s="6" t="str">
        <f>VLOOKUP(F3991,'Customer Info'!A:E,4,FALSE)</f>
        <v>Consumer</v>
      </c>
      <c r="J3991" s="2">
        <v>886</v>
      </c>
      <c r="K3991" s="2">
        <v>796</v>
      </c>
      <c r="L3991" s="2">
        <v>1</v>
      </c>
      <c r="M3991" s="7">
        <f t="shared" si="248"/>
        <v>796</v>
      </c>
      <c r="N3991" s="7">
        <f t="shared" si="249"/>
        <v>886</v>
      </c>
      <c r="O3991" s="2">
        <v>98</v>
      </c>
      <c r="P3991" s="8">
        <f t="shared" si="250"/>
        <v>984</v>
      </c>
      <c r="Q3991" s="8">
        <f t="shared" si="251"/>
        <v>90</v>
      </c>
      <c r="R3991" s="2" t="s">
        <v>50</v>
      </c>
      <c r="S3991" s="24" cm="1">
        <f t="array" ref="S3991">_xlfn.IFS(P3991&lt;5000, P3991*2%,  P3991&lt;25000, P3991*5%, P3991&lt;50000, P3991*7%, P3991&lt;10000, P3991*9%, P3991&lt;250000, P3991*12%, P3991&gt;=250000, P3991*15%)</f>
        <v>19.68</v>
      </c>
    </row>
    <row r="3992" spans="1:19" x14ac:dyDescent="0.3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>VLOOKUP(F3992,'Customer Info'!A:B,2,FALSE)</f>
        <v>Mick</v>
      </c>
      <c r="H3992" s="6" t="str">
        <f>VLOOKUP(F3992,'Customer Info'!A:C,3,FALSE)</f>
        <v>Brown</v>
      </c>
      <c r="I3992" s="6" t="str">
        <f>VLOOKUP(F3992,'Customer Info'!A:E,4,FALSE)</f>
        <v>Home Office</v>
      </c>
      <c r="J3992" s="2">
        <v>2808</v>
      </c>
      <c r="K3992" s="2">
        <v>2674</v>
      </c>
      <c r="L3992" s="2">
        <v>3</v>
      </c>
      <c r="M3992" s="7">
        <f t="shared" si="248"/>
        <v>8022</v>
      </c>
      <c r="N3992" s="7">
        <f t="shared" si="249"/>
        <v>8424</v>
      </c>
      <c r="O3992" s="2">
        <v>89</v>
      </c>
      <c r="P3992" s="8">
        <f t="shared" si="250"/>
        <v>8513</v>
      </c>
      <c r="Q3992" s="8">
        <f t="shared" si="251"/>
        <v>402</v>
      </c>
      <c r="R3992" s="2" t="s">
        <v>50</v>
      </c>
      <c r="S3992" s="24" cm="1">
        <f t="array" ref="S3992">_xlfn.IFS(P3992&lt;5000, P3992*2%,  P3992&lt;25000, P3992*5%, P3992&lt;50000, P3992*7%, P3992&lt;10000, P3992*9%, P3992&lt;250000, P3992*12%, P3992&gt;=250000, P3992*15%)</f>
        <v>425.65000000000003</v>
      </c>
    </row>
    <row r="3993" spans="1:19" x14ac:dyDescent="0.3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>VLOOKUP(F3993,'Customer Info'!A:B,2,FALSE)</f>
        <v>Dean</v>
      </c>
      <c r="H3993" s="6" t="str">
        <f>VLOOKUP(F3993,'Customer Info'!A:C,3,FALSE)</f>
        <v>Katz</v>
      </c>
      <c r="I3993" s="6" t="str">
        <f>VLOOKUP(F3993,'Customer Info'!A:E,4,FALSE)</f>
        <v>Consumer</v>
      </c>
      <c r="J3993" s="2">
        <v>92</v>
      </c>
      <c r="K3993" s="2">
        <v>82</v>
      </c>
      <c r="L3993" s="2">
        <v>2</v>
      </c>
      <c r="M3993" s="7">
        <f t="shared" si="248"/>
        <v>164</v>
      </c>
      <c r="N3993" s="7">
        <f t="shared" si="249"/>
        <v>184</v>
      </c>
      <c r="O3993" s="2">
        <v>10</v>
      </c>
      <c r="P3993" s="8">
        <f t="shared" si="250"/>
        <v>194</v>
      </c>
      <c r="Q3993" s="8">
        <f t="shared" si="251"/>
        <v>20</v>
      </c>
      <c r="R3993" s="2" t="s">
        <v>26</v>
      </c>
      <c r="S3993" s="24" cm="1">
        <f t="array" ref="S3993">_xlfn.IFS(P3993&lt;5000, P3993*2%,  P3993&lt;25000, P3993*5%, P3993&lt;50000, P3993*7%, P3993&lt;10000, P3993*9%, P3993&lt;250000, P3993*12%, P3993&gt;=250000, P3993*15%)</f>
        <v>3.88</v>
      </c>
    </row>
    <row r="3994" spans="1:19" x14ac:dyDescent="0.3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>VLOOKUP(F3994,'Customer Info'!A:B,2,FALSE)</f>
        <v>Carlos</v>
      </c>
      <c r="H3994" s="6" t="str">
        <f>VLOOKUP(F3994,'Customer Info'!A:C,3,FALSE)</f>
        <v>Soltero</v>
      </c>
      <c r="I3994" s="6" t="str">
        <f>VLOOKUP(F3994,'Customer Info'!A:E,4,FALSE)</f>
        <v>Home Office</v>
      </c>
      <c r="J3994" s="2">
        <v>1283</v>
      </c>
      <c r="K3994" s="2">
        <v>1187</v>
      </c>
      <c r="L3994" s="2">
        <v>3</v>
      </c>
      <c r="M3994" s="7">
        <f t="shared" si="248"/>
        <v>3561</v>
      </c>
      <c r="N3994" s="7">
        <f t="shared" si="249"/>
        <v>3849</v>
      </c>
      <c r="O3994" s="2">
        <v>21</v>
      </c>
      <c r="P3994" s="8">
        <f t="shared" si="250"/>
        <v>3870</v>
      </c>
      <c r="Q3994" s="8">
        <f t="shared" si="251"/>
        <v>288</v>
      </c>
      <c r="R3994" s="2" t="s">
        <v>50</v>
      </c>
      <c r="S3994" s="24" cm="1">
        <f t="array" ref="S3994">_xlfn.IFS(P3994&lt;5000, P3994*2%,  P3994&lt;25000, P3994*5%, P3994&lt;50000, P3994*7%, P3994&lt;10000, P3994*9%, P3994&lt;250000, P3994*12%, P3994&gt;=250000, P3994*15%)</f>
        <v>77.400000000000006</v>
      </c>
    </row>
    <row r="3995" spans="1:19" x14ac:dyDescent="0.3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>VLOOKUP(F3995,'Customer Info'!A:B,2,FALSE)</f>
        <v>Gary</v>
      </c>
      <c r="H3995" s="6" t="str">
        <f>VLOOKUP(F3995,'Customer Info'!A:C,3,FALSE)</f>
        <v>Zandusky</v>
      </c>
      <c r="I3995" s="6" t="str">
        <f>VLOOKUP(F3995,'Customer Info'!A:E,4,FALSE)</f>
        <v>Consumer</v>
      </c>
      <c r="J3995" s="2">
        <v>214</v>
      </c>
      <c r="K3995" s="2">
        <v>200</v>
      </c>
      <c r="L3995" s="2">
        <v>3</v>
      </c>
      <c r="M3995" s="7">
        <f t="shared" si="248"/>
        <v>600</v>
      </c>
      <c r="N3995" s="7">
        <f t="shared" si="249"/>
        <v>642</v>
      </c>
      <c r="O3995" s="2">
        <v>52</v>
      </c>
      <c r="P3995" s="8">
        <f t="shared" si="250"/>
        <v>694</v>
      </c>
      <c r="Q3995" s="8">
        <f t="shared" si="251"/>
        <v>42</v>
      </c>
      <c r="R3995" s="2" t="s">
        <v>28</v>
      </c>
      <c r="S3995" s="24" cm="1">
        <f t="array" ref="S3995">_xlfn.IFS(P3995&lt;5000, P3995*2%,  P3995&lt;25000, P3995*5%, P3995&lt;50000, P3995*7%, P3995&lt;10000, P3995*9%, P3995&lt;250000, P3995*12%, P3995&gt;=250000, P3995*15%)</f>
        <v>13.88</v>
      </c>
    </row>
    <row r="3996" spans="1:19" x14ac:dyDescent="0.3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>VLOOKUP(F3996,'Customer Info'!A:B,2,FALSE)</f>
        <v>Ionia</v>
      </c>
      <c r="H3996" s="6" t="str">
        <f>VLOOKUP(F3996,'Customer Info'!A:C,3,FALSE)</f>
        <v>McGrath</v>
      </c>
      <c r="I3996" s="6" t="str">
        <f>VLOOKUP(F3996,'Customer Info'!A:E,4,FALSE)</f>
        <v>Home Office</v>
      </c>
      <c r="J3996" s="2">
        <v>8281</v>
      </c>
      <c r="K3996" s="2">
        <v>7673</v>
      </c>
      <c r="L3996" s="2">
        <v>4</v>
      </c>
      <c r="M3996" s="7">
        <f t="shared" si="248"/>
        <v>30692</v>
      </c>
      <c r="N3996" s="7">
        <f t="shared" si="249"/>
        <v>33124</v>
      </c>
      <c r="O3996" s="2">
        <v>36</v>
      </c>
      <c r="P3996" s="8">
        <f t="shared" si="250"/>
        <v>33160</v>
      </c>
      <c r="Q3996" s="8">
        <f t="shared" si="251"/>
        <v>2432</v>
      </c>
      <c r="R3996" s="2" t="s">
        <v>28</v>
      </c>
      <c r="S3996" s="24" cm="1">
        <f t="array" ref="S3996">_xlfn.IFS(P3996&lt;5000, P3996*2%,  P3996&lt;25000, P3996*5%, P3996&lt;50000, P3996*7%, P3996&lt;10000, P3996*9%, P3996&lt;250000, P3996*12%, P3996&gt;=250000, P3996*15%)</f>
        <v>2321.2000000000003</v>
      </c>
    </row>
    <row r="3997" spans="1:19" x14ac:dyDescent="0.3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>VLOOKUP(F3997,'Customer Info'!A:B,2,FALSE)</f>
        <v>Yana</v>
      </c>
      <c r="H3997" s="6" t="str">
        <f>VLOOKUP(F3997,'Customer Info'!A:C,3,FALSE)</f>
        <v>Sorensen</v>
      </c>
      <c r="I3997" s="6" t="str">
        <f>VLOOKUP(F3997,'Customer Info'!A:E,4,FALSE)</f>
        <v>Corporate</v>
      </c>
      <c r="J3997" s="2">
        <v>2200</v>
      </c>
      <c r="K3997" s="2">
        <v>2020</v>
      </c>
      <c r="L3997" s="2">
        <v>2</v>
      </c>
      <c r="M3997" s="7">
        <f t="shared" si="248"/>
        <v>4040</v>
      </c>
      <c r="N3997" s="7">
        <f t="shared" si="249"/>
        <v>4400</v>
      </c>
      <c r="O3997" s="2">
        <v>25</v>
      </c>
      <c r="P3997" s="8">
        <f t="shared" si="250"/>
        <v>4425</v>
      </c>
      <c r="Q3997" s="8">
        <f t="shared" si="251"/>
        <v>360</v>
      </c>
      <c r="R3997" s="2" t="s">
        <v>28</v>
      </c>
      <c r="S3997" s="24" cm="1">
        <f t="array" ref="S3997">_xlfn.IFS(P3997&lt;5000, P3997*2%,  P3997&lt;25000, P3997*5%, P3997&lt;50000, P3997*7%, P3997&lt;10000, P3997*9%, P3997&lt;250000, P3997*12%, P3997&gt;=250000, P3997*15%)</f>
        <v>88.5</v>
      </c>
    </row>
    <row r="3998" spans="1:19" x14ac:dyDescent="0.3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>VLOOKUP(F3998,'Customer Info'!A:B,2,FALSE)</f>
        <v>Laurel</v>
      </c>
      <c r="H3998" s="6" t="str">
        <f>VLOOKUP(F3998,'Customer Info'!A:C,3,FALSE)</f>
        <v>Beltran</v>
      </c>
      <c r="I3998" s="6" t="str">
        <f>VLOOKUP(F3998,'Customer Info'!A:E,4,FALSE)</f>
        <v>Corporate</v>
      </c>
      <c r="J3998" s="2">
        <v>681</v>
      </c>
      <c r="K3998" s="2">
        <v>642</v>
      </c>
      <c r="L3998" s="2">
        <v>6</v>
      </c>
      <c r="M3998" s="7">
        <f t="shared" si="248"/>
        <v>3852</v>
      </c>
      <c r="N3998" s="7">
        <f t="shared" si="249"/>
        <v>4086</v>
      </c>
      <c r="O3998" s="2">
        <v>46</v>
      </c>
      <c r="P3998" s="8">
        <f t="shared" si="250"/>
        <v>4132</v>
      </c>
      <c r="Q3998" s="8">
        <f t="shared" si="251"/>
        <v>234</v>
      </c>
      <c r="R3998" s="2" t="s">
        <v>50</v>
      </c>
      <c r="S3998" s="24" cm="1">
        <f t="array" ref="S3998">_xlfn.IFS(P3998&lt;5000, P3998*2%,  P3998&lt;25000, P3998*5%, P3998&lt;50000, P3998*7%, P3998&lt;10000, P3998*9%, P3998&lt;250000, P3998*12%, P3998&gt;=250000, P3998*15%)</f>
        <v>82.64</v>
      </c>
    </row>
    <row r="3999" spans="1:19" x14ac:dyDescent="0.3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>VLOOKUP(F3999,'Customer Info'!A:B,2,FALSE)</f>
        <v>Kelly</v>
      </c>
      <c r="H3999" s="6" t="str">
        <f>VLOOKUP(F3999,'Customer Info'!A:C,3,FALSE)</f>
        <v>Collister</v>
      </c>
      <c r="I3999" s="6" t="str">
        <f>VLOOKUP(F3999,'Customer Info'!A:E,4,FALSE)</f>
        <v>Corporate</v>
      </c>
      <c r="J3999" s="2">
        <v>8665</v>
      </c>
      <c r="K3999" s="2">
        <v>7723</v>
      </c>
      <c r="L3999" s="2">
        <v>2</v>
      </c>
      <c r="M3999" s="7">
        <f t="shared" si="248"/>
        <v>15446</v>
      </c>
      <c r="N3999" s="7">
        <f t="shared" si="249"/>
        <v>17330</v>
      </c>
      <c r="O3999" s="2">
        <v>97</v>
      </c>
      <c r="P3999" s="8">
        <f t="shared" si="250"/>
        <v>17427</v>
      </c>
      <c r="Q3999" s="8">
        <f t="shared" si="251"/>
        <v>1884</v>
      </c>
      <c r="R3999" s="2" t="s">
        <v>28</v>
      </c>
      <c r="S3999" s="24" cm="1">
        <f t="array" ref="S3999">_xlfn.IFS(P3999&lt;5000, P3999*2%,  P3999&lt;25000, P3999*5%, P3999&lt;50000, P3999*7%, P3999&lt;10000, P3999*9%, P3999&lt;250000, P3999*12%, P3999&gt;=250000, P3999*15%)</f>
        <v>871.35</v>
      </c>
    </row>
    <row r="4000" spans="1:19" x14ac:dyDescent="0.3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>VLOOKUP(F4000,'Customer Info'!A:B,2,FALSE)</f>
        <v>Anthony</v>
      </c>
      <c r="H4000" s="6" t="str">
        <f>VLOOKUP(F4000,'Customer Info'!A:C,3,FALSE)</f>
        <v>O'Donnell</v>
      </c>
      <c r="I4000" s="6" t="str">
        <f>VLOOKUP(F4000,'Customer Info'!A:E,4,FALSE)</f>
        <v>Corporate</v>
      </c>
      <c r="J4000" s="2">
        <v>167</v>
      </c>
      <c r="K4000" s="2">
        <v>155</v>
      </c>
      <c r="L4000" s="2">
        <v>7</v>
      </c>
      <c r="M4000" s="7">
        <f t="shared" si="248"/>
        <v>1085</v>
      </c>
      <c r="N4000" s="7">
        <f t="shared" si="249"/>
        <v>1169</v>
      </c>
      <c r="O4000" s="2">
        <v>30</v>
      </c>
      <c r="P4000" s="8">
        <f t="shared" si="250"/>
        <v>1199</v>
      </c>
      <c r="Q4000" s="8">
        <f t="shared" si="251"/>
        <v>84</v>
      </c>
      <c r="R4000" s="2" t="s">
        <v>50</v>
      </c>
      <c r="S4000" s="24" cm="1">
        <f t="array" ref="S4000">_xlfn.IFS(P4000&lt;5000, P4000*2%,  P4000&lt;25000, P4000*5%, P4000&lt;50000, P4000*7%, P4000&lt;10000, P4000*9%, P4000&lt;250000, P4000*12%, P4000&gt;=250000, P4000*15%)</f>
        <v>23.98</v>
      </c>
    </row>
    <row r="4001" spans="1:19" x14ac:dyDescent="0.3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>VLOOKUP(F4001,'Customer Info'!A:B,2,FALSE)</f>
        <v>Aaron</v>
      </c>
      <c r="H4001" s="6" t="str">
        <f>VLOOKUP(F4001,'Customer Info'!A:C,3,FALSE)</f>
        <v>Smayling</v>
      </c>
      <c r="I4001" s="6" t="str">
        <f>VLOOKUP(F4001,'Customer Info'!A:E,4,FALSE)</f>
        <v>Home Office</v>
      </c>
      <c r="J4001" s="2">
        <v>8619</v>
      </c>
      <c r="K4001" s="2">
        <v>7759</v>
      </c>
      <c r="L4001" s="2">
        <v>2</v>
      </c>
      <c r="M4001" s="7">
        <f t="shared" si="248"/>
        <v>15518</v>
      </c>
      <c r="N4001" s="7">
        <f t="shared" si="249"/>
        <v>17238</v>
      </c>
      <c r="O4001" s="2">
        <v>60</v>
      </c>
      <c r="P4001" s="8">
        <f t="shared" si="250"/>
        <v>17298</v>
      </c>
      <c r="Q4001" s="8">
        <f t="shared" si="251"/>
        <v>1720</v>
      </c>
      <c r="R4001" s="2" t="s">
        <v>26</v>
      </c>
      <c r="S4001" s="24" cm="1">
        <f t="array" ref="S4001">_xlfn.IFS(P4001&lt;5000, P4001*2%,  P4001&lt;25000, P4001*5%, P4001&lt;50000, P4001*7%, P4001&lt;10000, P4001*9%, P4001&lt;250000, P4001*12%, P4001&gt;=250000, P4001*15%)</f>
        <v>864.90000000000009</v>
      </c>
    </row>
    <row r="4002" spans="1:19" x14ac:dyDescent="0.3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>VLOOKUP(F4002,'Customer Info'!A:B,2,FALSE)</f>
        <v>Emily</v>
      </c>
      <c r="H4002" s="6" t="str">
        <f>VLOOKUP(F4002,'Customer Info'!A:C,3,FALSE)</f>
        <v>Burns</v>
      </c>
      <c r="I4002" s="6" t="str">
        <f>VLOOKUP(F4002,'Customer Info'!A:E,4,FALSE)</f>
        <v>Consumer</v>
      </c>
      <c r="J4002" s="2">
        <v>531</v>
      </c>
      <c r="K4002" s="2">
        <v>487</v>
      </c>
      <c r="L4002" s="2">
        <v>3</v>
      </c>
      <c r="M4002" s="7">
        <f t="shared" si="248"/>
        <v>1461</v>
      </c>
      <c r="N4002" s="7">
        <f t="shared" si="249"/>
        <v>1593</v>
      </c>
      <c r="O4002" s="2">
        <v>81</v>
      </c>
      <c r="P4002" s="8">
        <f t="shared" si="250"/>
        <v>1674</v>
      </c>
      <c r="Q4002" s="8">
        <f t="shared" si="251"/>
        <v>132</v>
      </c>
      <c r="R4002" s="2" t="s">
        <v>28</v>
      </c>
      <c r="S4002" s="24" cm="1">
        <f t="array" ref="S4002">_xlfn.IFS(P4002&lt;5000, P4002*2%,  P4002&lt;25000, P4002*5%, P4002&lt;50000, P4002*7%, P4002&lt;10000, P4002*9%, P4002&lt;250000, P4002*12%, P4002&gt;=250000, P4002*15%)</f>
        <v>33.480000000000004</v>
      </c>
    </row>
    <row r="4003" spans="1:19" x14ac:dyDescent="0.3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>VLOOKUP(F4003,'Customer Info'!A:B,2,FALSE)</f>
        <v>Rachel</v>
      </c>
      <c r="H4003" s="6" t="str">
        <f>VLOOKUP(F4003,'Customer Info'!A:C,3,FALSE)</f>
        <v>Payne</v>
      </c>
      <c r="I4003" s="6" t="str">
        <f>VLOOKUP(F4003,'Customer Info'!A:E,4,FALSE)</f>
        <v>Corporate</v>
      </c>
      <c r="J4003" s="2">
        <v>6864</v>
      </c>
      <c r="K4003" s="2">
        <v>6667</v>
      </c>
      <c r="L4003" s="2">
        <v>2</v>
      </c>
      <c r="M4003" s="7">
        <f t="shared" si="248"/>
        <v>13334</v>
      </c>
      <c r="N4003" s="7">
        <f t="shared" si="249"/>
        <v>13728</v>
      </c>
      <c r="O4003" s="2">
        <v>82</v>
      </c>
      <c r="P4003" s="8">
        <f t="shared" si="250"/>
        <v>13810</v>
      </c>
      <c r="Q4003" s="8">
        <f t="shared" si="251"/>
        <v>394</v>
      </c>
      <c r="R4003" s="2" t="s">
        <v>50</v>
      </c>
      <c r="S4003" s="24" cm="1">
        <f t="array" ref="S4003">_xlfn.IFS(P4003&lt;5000, P4003*2%,  P4003&lt;25000, P4003*5%, P4003&lt;50000, P4003*7%, P4003&lt;10000, P4003*9%, P4003&lt;250000, P4003*12%, P4003&gt;=250000, P4003*15%)</f>
        <v>690.5</v>
      </c>
    </row>
    <row r="4004" spans="1:19" x14ac:dyDescent="0.3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>VLOOKUP(F4004,'Customer Info'!A:B,2,FALSE)</f>
        <v>Cari</v>
      </c>
      <c r="H4004" s="6" t="str">
        <f>VLOOKUP(F4004,'Customer Info'!A:C,3,FALSE)</f>
        <v>Schnelling</v>
      </c>
      <c r="I4004" s="6" t="str">
        <f>VLOOKUP(F4004,'Customer Info'!A:E,4,FALSE)</f>
        <v>Home Office</v>
      </c>
      <c r="J4004" s="2">
        <v>2151</v>
      </c>
      <c r="K4004" s="2">
        <v>2009</v>
      </c>
      <c r="L4004" s="2">
        <v>2</v>
      </c>
      <c r="M4004" s="7">
        <f t="shared" si="248"/>
        <v>4018</v>
      </c>
      <c r="N4004" s="7">
        <f t="shared" si="249"/>
        <v>4302</v>
      </c>
      <c r="O4004" s="2">
        <v>66</v>
      </c>
      <c r="P4004" s="8">
        <f t="shared" si="250"/>
        <v>4368</v>
      </c>
      <c r="Q4004" s="8">
        <f t="shared" si="251"/>
        <v>284</v>
      </c>
      <c r="R4004" s="2" t="s">
        <v>28</v>
      </c>
      <c r="S4004" s="24" cm="1">
        <f t="array" ref="S4004">_xlfn.IFS(P4004&lt;5000, P4004*2%,  P4004&lt;25000, P4004*5%, P4004&lt;50000, P4004*7%, P4004&lt;10000, P4004*9%, P4004&lt;250000, P4004*12%, P4004&gt;=250000, P4004*15%)</f>
        <v>87.36</v>
      </c>
    </row>
    <row r="4005" spans="1:19" x14ac:dyDescent="0.3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>VLOOKUP(F4005,'Customer Info'!A:B,2,FALSE)</f>
        <v>Helen</v>
      </c>
      <c r="H4005" s="6" t="str">
        <f>VLOOKUP(F4005,'Customer Info'!A:C,3,FALSE)</f>
        <v>Abelman</v>
      </c>
      <c r="I4005" s="6" t="str">
        <f>VLOOKUP(F4005,'Customer Info'!A:E,4,FALSE)</f>
        <v>Consumer</v>
      </c>
      <c r="J4005" s="2">
        <v>805</v>
      </c>
      <c r="K4005" s="2">
        <v>746</v>
      </c>
      <c r="L4005" s="2">
        <v>6</v>
      </c>
      <c r="M4005" s="7">
        <f t="shared" si="248"/>
        <v>4476</v>
      </c>
      <c r="N4005" s="7">
        <f t="shared" si="249"/>
        <v>4830</v>
      </c>
      <c r="O4005" s="2">
        <v>35</v>
      </c>
      <c r="P4005" s="8">
        <f t="shared" si="250"/>
        <v>4865</v>
      </c>
      <c r="Q4005" s="8">
        <f t="shared" si="251"/>
        <v>354</v>
      </c>
      <c r="R4005" s="2" t="s">
        <v>28</v>
      </c>
      <c r="S4005" s="24" cm="1">
        <f t="array" ref="S4005">_xlfn.IFS(P4005&lt;5000, P4005*2%,  P4005&lt;25000, P4005*5%, P4005&lt;50000, P4005*7%, P4005&lt;10000, P4005*9%, P4005&lt;250000, P4005*12%, P4005&gt;=250000, P4005*15%)</f>
        <v>97.3</v>
      </c>
    </row>
    <row r="4006" spans="1:19" x14ac:dyDescent="0.3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>VLOOKUP(F4006,'Customer Info'!A:B,2,FALSE)</f>
        <v>Bradley</v>
      </c>
      <c r="H4006" s="6" t="str">
        <f>VLOOKUP(F4006,'Customer Info'!A:C,3,FALSE)</f>
        <v>Nguyen</v>
      </c>
      <c r="I4006" s="6" t="str">
        <f>VLOOKUP(F4006,'Customer Info'!A:E,4,FALSE)</f>
        <v>Corporate</v>
      </c>
      <c r="J4006" s="2">
        <v>1533</v>
      </c>
      <c r="K4006" s="2">
        <v>1406</v>
      </c>
      <c r="L4006" s="2">
        <v>4</v>
      </c>
      <c r="M4006" s="7">
        <f t="shared" si="248"/>
        <v>5624</v>
      </c>
      <c r="N4006" s="7">
        <f t="shared" si="249"/>
        <v>6132</v>
      </c>
      <c r="O4006" s="2">
        <v>45</v>
      </c>
      <c r="P4006" s="8">
        <f t="shared" si="250"/>
        <v>6177</v>
      </c>
      <c r="Q4006" s="8">
        <f t="shared" si="251"/>
        <v>508</v>
      </c>
      <c r="R4006" s="2" t="s">
        <v>26</v>
      </c>
      <c r="S4006" s="24" cm="1">
        <f t="array" ref="S4006">_xlfn.IFS(P4006&lt;5000, P4006*2%,  P4006&lt;25000, P4006*5%, P4006&lt;50000, P4006*7%, P4006&lt;10000, P4006*9%, P4006&lt;250000, P4006*12%, P4006&gt;=250000, P4006*15%)</f>
        <v>308.85000000000002</v>
      </c>
    </row>
    <row r="4007" spans="1:19" x14ac:dyDescent="0.3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>VLOOKUP(F4007,'Customer Info'!A:B,2,FALSE)</f>
        <v>Denny</v>
      </c>
      <c r="H4007" s="6" t="str">
        <f>VLOOKUP(F4007,'Customer Info'!A:C,3,FALSE)</f>
        <v>Ordway</v>
      </c>
      <c r="I4007" s="6" t="str">
        <f>VLOOKUP(F4007,'Customer Info'!A:E,4,FALSE)</f>
        <v>Consumer</v>
      </c>
      <c r="J4007" s="2">
        <v>80</v>
      </c>
      <c r="K4007" s="2">
        <v>75</v>
      </c>
      <c r="L4007" s="2">
        <v>4</v>
      </c>
      <c r="M4007" s="7">
        <f t="shared" si="248"/>
        <v>300</v>
      </c>
      <c r="N4007" s="7">
        <f t="shared" si="249"/>
        <v>320</v>
      </c>
      <c r="O4007" s="2">
        <v>10</v>
      </c>
      <c r="P4007" s="8">
        <f t="shared" si="250"/>
        <v>330</v>
      </c>
      <c r="Q4007" s="8">
        <f t="shared" si="251"/>
        <v>20</v>
      </c>
      <c r="R4007" s="2" t="s">
        <v>28</v>
      </c>
      <c r="S4007" s="24" cm="1">
        <f t="array" ref="S4007">_xlfn.IFS(P4007&lt;5000, P4007*2%,  P4007&lt;25000, P4007*5%, P4007&lt;50000, P4007*7%, P4007&lt;10000, P4007*9%, P4007&lt;250000, P4007*12%, P4007&gt;=250000, P4007*15%)</f>
        <v>6.6000000000000005</v>
      </c>
    </row>
    <row r="4008" spans="1:19" x14ac:dyDescent="0.3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>VLOOKUP(F4008,'Customer Info'!A:B,2,FALSE)</f>
        <v>Shui</v>
      </c>
      <c r="H4008" s="6" t="str">
        <f>VLOOKUP(F4008,'Customer Info'!A:C,3,FALSE)</f>
        <v>Tom</v>
      </c>
      <c r="I4008" s="6" t="str">
        <f>VLOOKUP(F4008,'Customer Info'!A:E,4,FALSE)</f>
        <v>Consumer</v>
      </c>
      <c r="J4008" s="2">
        <v>1605</v>
      </c>
      <c r="K4008" s="2">
        <v>1530</v>
      </c>
      <c r="L4008" s="2">
        <v>1</v>
      </c>
      <c r="M4008" s="7">
        <f t="shared" si="248"/>
        <v>1530</v>
      </c>
      <c r="N4008" s="7">
        <f t="shared" si="249"/>
        <v>1605</v>
      </c>
      <c r="O4008" s="2">
        <v>23</v>
      </c>
      <c r="P4008" s="8">
        <f t="shared" si="250"/>
        <v>1628</v>
      </c>
      <c r="Q4008" s="8">
        <f t="shared" si="251"/>
        <v>75</v>
      </c>
      <c r="R4008" s="2" t="s">
        <v>28</v>
      </c>
      <c r="S4008" s="24" cm="1">
        <f t="array" ref="S4008">_xlfn.IFS(P4008&lt;5000, P4008*2%,  P4008&lt;25000, P4008*5%, P4008&lt;50000, P4008*7%, P4008&lt;10000, P4008*9%, P4008&lt;250000, P4008*12%, P4008&gt;=250000, P4008*15%)</f>
        <v>32.56</v>
      </c>
    </row>
    <row r="4009" spans="1:19" x14ac:dyDescent="0.3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>VLOOKUP(F4009,'Customer Info'!A:B,2,FALSE)</f>
        <v>Victoria</v>
      </c>
      <c r="H4009" s="6" t="str">
        <f>VLOOKUP(F4009,'Customer Info'!A:C,3,FALSE)</f>
        <v>Brennan</v>
      </c>
      <c r="I4009" s="6" t="str">
        <f>VLOOKUP(F4009,'Customer Info'!A:E,4,FALSE)</f>
        <v>Consumer</v>
      </c>
      <c r="J4009" s="2">
        <v>4846</v>
      </c>
      <c r="K4009" s="2">
        <v>4492</v>
      </c>
      <c r="L4009" s="2">
        <v>7</v>
      </c>
      <c r="M4009" s="7">
        <f t="shared" si="248"/>
        <v>31444</v>
      </c>
      <c r="N4009" s="7">
        <f t="shared" si="249"/>
        <v>33922</v>
      </c>
      <c r="O4009" s="2">
        <v>86</v>
      </c>
      <c r="P4009" s="8">
        <f t="shared" si="250"/>
        <v>34008</v>
      </c>
      <c r="Q4009" s="8">
        <f t="shared" si="251"/>
        <v>2478</v>
      </c>
      <c r="R4009" s="2" t="s">
        <v>56</v>
      </c>
      <c r="S4009" s="24" cm="1">
        <f t="array" ref="S4009">_xlfn.IFS(P4009&lt;5000, P4009*2%,  P4009&lt;25000, P4009*5%, P4009&lt;50000, P4009*7%, P4009&lt;10000, P4009*9%, P4009&lt;250000, P4009*12%, P4009&gt;=250000, P4009*15%)</f>
        <v>2380.5600000000004</v>
      </c>
    </row>
    <row r="4010" spans="1:19" x14ac:dyDescent="0.3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>VLOOKUP(F4010,'Customer Info'!A:B,2,FALSE)</f>
        <v>Rob</v>
      </c>
      <c r="H4010" s="6" t="str">
        <f>VLOOKUP(F4010,'Customer Info'!A:C,3,FALSE)</f>
        <v>Williams</v>
      </c>
      <c r="I4010" s="6" t="str">
        <f>VLOOKUP(F4010,'Customer Info'!A:E,4,FALSE)</f>
        <v>Consumer</v>
      </c>
      <c r="J4010" s="2">
        <v>1834</v>
      </c>
      <c r="K4010" s="2">
        <v>1716</v>
      </c>
      <c r="L4010" s="2">
        <v>2</v>
      </c>
      <c r="M4010" s="7">
        <f t="shared" si="248"/>
        <v>3432</v>
      </c>
      <c r="N4010" s="7">
        <f t="shared" si="249"/>
        <v>3668</v>
      </c>
      <c r="O4010" s="2">
        <v>98</v>
      </c>
      <c r="P4010" s="8">
        <f t="shared" si="250"/>
        <v>3766</v>
      </c>
      <c r="Q4010" s="8">
        <f t="shared" si="251"/>
        <v>236</v>
      </c>
      <c r="R4010" s="2" t="s">
        <v>50</v>
      </c>
      <c r="S4010" s="24" cm="1">
        <f t="array" ref="S4010">_xlfn.IFS(P4010&lt;5000, P4010*2%,  P4010&lt;25000, P4010*5%, P4010&lt;50000, P4010*7%, P4010&lt;10000, P4010*9%, P4010&lt;250000, P4010*12%, P4010&gt;=250000, P4010*15%)</f>
        <v>75.320000000000007</v>
      </c>
    </row>
    <row r="4011" spans="1:19" x14ac:dyDescent="0.3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>VLOOKUP(F4011,'Customer Info'!A:B,2,FALSE)</f>
        <v>Bill</v>
      </c>
      <c r="H4011" s="6" t="str">
        <f>VLOOKUP(F4011,'Customer Info'!A:C,3,FALSE)</f>
        <v>Eplett</v>
      </c>
      <c r="I4011" s="6" t="str">
        <f>VLOOKUP(F4011,'Customer Info'!A:E,4,FALSE)</f>
        <v>Corporate</v>
      </c>
      <c r="J4011" s="2">
        <v>61</v>
      </c>
      <c r="K4011" s="2">
        <v>56</v>
      </c>
      <c r="L4011" s="2">
        <v>2</v>
      </c>
      <c r="M4011" s="7">
        <f t="shared" si="248"/>
        <v>112</v>
      </c>
      <c r="N4011" s="7">
        <f t="shared" si="249"/>
        <v>122</v>
      </c>
      <c r="O4011" s="2">
        <v>10</v>
      </c>
      <c r="P4011" s="8">
        <f t="shared" si="250"/>
        <v>132</v>
      </c>
      <c r="Q4011" s="8">
        <f t="shared" si="251"/>
        <v>10</v>
      </c>
      <c r="R4011" s="2" t="s">
        <v>28</v>
      </c>
      <c r="S4011" s="24" cm="1">
        <f t="array" ref="S4011">_xlfn.IFS(P4011&lt;5000, P4011*2%,  P4011&lt;25000, P4011*5%, P4011&lt;50000, P4011*7%, P4011&lt;10000, P4011*9%, P4011&lt;250000, P4011*12%, P4011&gt;=250000, P4011*15%)</f>
        <v>2.64</v>
      </c>
    </row>
    <row r="4012" spans="1:19" x14ac:dyDescent="0.3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>VLOOKUP(F4012,'Customer Info'!A:B,2,FALSE)</f>
        <v>Joy</v>
      </c>
      <c r="H4012" s="6" t="str">
        <f>VLOOKUP(F4012,'Customer Info'!A:C,3,FALSE)</f>
        <v>Bell</v>
      </c>
      <c r="I4012" s="6" t="str">
        <f>VLOOKUP(F4012,'Customer Info'!A:E,4,FALSE)</f>
        <v>Corporate</v>
      </c>
      <c r="J4012" s="2">
        <v>4704</v>
      </c>
      <c r="K4012" s="2">
        <v>4361</v>
      </c>
      <c r="L4012" s="2">
        <v>4</v>
      </c>
      <c r="M4012" s="7">
        <f t="shared" si="248"/>
        <v>17444</v>
      </c>
      <c r="N4012" s="7">
        <f t="shared" si="249"/>
        <v>18816</v>
      </c>
      <c r="O4012" s="2">
        <v>99</v>
      </c>
      <c r="P4012" s="8">
        <f t="shared" si="250"/>
        <v>18915</v>
      </c>
      <c r="Q4012" s="8">
        <f t="shared" si="251"/>
        <v>1372</v>
      </c>
      <c r="R4012" s="2" t="s">
        <v>50</v>
      </c>
      <c r="S4012" s="24" cm="1">
        <f t="array" ref="S4012">_xlfn.IFS(P4012&lt;5000, P4012*2%,  P4012&lt;25000, P4012*5%, P4012&lt;50000, P4012*7%, P4012&lt;10000, P4012*9%, P4012&lt;250000, P4012*12%, P4012&gt;=250000, P4012*15%)</f>
        <v>945.75</v>
      </c>
    </row>
    <row r="4013" spans="1:19" x14ac:dyDescent="0.3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>VLOOKUP(F4013,'Customer Info'!A:B,2,FALSE)</f>
        <v>Jeremy</v>
      </c>
      <c r="H4013" s="6" t="str">
        <f>VLOOKUP(F4013,'Customer Info'!A:C,3,FALSE)</f>
        <v>Ellison</v>
      </c>
      <c r="I4013" s="6" t="str">
        <f>VLOOKUP(F4013,'Customer Info'!A:E,4,FALSE)</f>
        <v>Corporate</v>
      </c>
      <c r="J4013" s="2">
        <v>1568</v>
      </c>
      <c r="K4013" s="2">
        <v>1495</v>
      </c>
      <c r="L4013" s="2">
        <v>2</v>
      </c>
      <c r="M4013" s="7">
        <f t="shared" si="248"/>
        <v>2990</v>
      </c>
      <c r="N4013" s="7">
        <f t="shared" si="249"/>
        <v>3136</v>
      </c>
      <c r="O4013" s="2">
        <v>68</v>
      </c>
      <c r="P4013" s="8">
        <f t="shared" si="250"/>
        <v>3204</v>
      </c>
      <c r="Q4013" s="8">
        <f t="shared" si="251"/>
        <v>146</v>
      </c>
      <c r="R4013" s="2" t="s">
        <v>28</v>
      </c>
      <c r="S4013" s="24" cm="1">
        <f t="array" ref="S4013">_xlfn.IFS(P4013&lt;5000, P4013*2%,  P4013&lt;25000, P4013*5%, P4013&lt;50000, P4013*7%, P4013&lt;10000, P4013*9%, P4013&lt;250000, P4013*12%, P4013&gt;=250000, P4013*15%)</f>
        <v>64.08</v>
      </c>
    </row>
    <row r="4014" spans="1:19" x14ac:dyDescent="0.3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>VLOOKUP(F4014,'Customer Info'!A:B,2,FALSE)</f>
        <v>Vivek</v>
      </c>
      <c r="H4014" s="6" t="str">
        <f>VLOOKUP(F4014,'Customer Info'!A:C,3,FALSE)</f>
        <v>Grady</v>
      </c>
      <c r="I4014" s="6" t="str">
        <f>VLOOKUP(F4014,'Customer Info'!A:E,4,FALSE)</f>
        <v>Corporate</v>
      </c>
      <c r="J4014" s="2">
        <v>1911</v>
      </c>
      <c r="K4014" s="2">
        <v>1785</v>
      </c>
      <c r="L4014" s="2">
        <v>2</v>
      </c>
      <c r="M4014" s="7">
        <f t="shared" si="248"/>
        <v>3570</v>
      </c>
      <c r="N4014" s="7">
        <f t="shared" si="249"/>
        <v>3822</v>
      </c>
      <c r="O4014" s="2">
        <v>88</v>
      </c>
      <c r="P4014" s="8">
        <f t="shared" si="250"/>
        <v>3910</v>
      </c>
      <c r="Q4014" s="8">
        <f t="shared" si="251"/>
        <v>252</v>
      </c>
      <c r="R4014" s="2" t="s">
        <v>28</v>
      </c>
      <c r="S4014" s="24" cm="1">
        <f t="array" ref="S4014">_xlfn.IFS(P4014&lt;5000, P4014*2%,  P4014&lt;25000, P4014*5%, P4014&lt;50000, P4014*7%, P4014&lt;10000, P4014*9%, P4014&lt;250000, P4014*12%, P4014&gt;=250000, P4014*15%)</f>
        <v>78.2</v>
      </c>
    </row>
    <row r="4015" spans="1:19" x14ac:dyDescent="0.3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>VLOOKUP(F4015,'Customer Info'!A:B,2,FALSE)</f>
        <v>Barry</v>
      </c>
      <c r="H4015" s="6" t="str">
        <f>VLOOKUP(F4015,'Customer Info'!A:C,3,FALSE)</f>
        <v>Franzšsisch</v>
      </c>
      <c r="I4015" s="6" t="str">
        <f>VLOOKUP(F4015,'Customer Info'!A:E,4,FALSE)</f>
        <v>Corporate</v>
      </c>
      <c r="J4015" s="2">
        <v>4246</v>
      </c>
      <c r="K4015" s="2">
        <v>3857</v>
      </c>
      <c r="L4015" s="2">
        <v>7</v>
      </c>
      <c r="M4015" s="7">
        <f t="shared" si="248"/>
        <v>26999</v>
      </c>
      <c r="N4015" s="7">
        <f t="shared" si="249"/>
        <v>29722</v>
      </c>
      <c r="O4015" s="2">
        <v>84</v>
      </c>
      <c r="P4015" s="8">
        <f t="shared" si="250"/>
        <v>29806</v>
      </c>
      <c r="Q4015" s="8">
        <f t="shared" si="251"/>
        <v>2723</v>
      </c>
      <c r="R4015" s="2" t="s">
        <v>28</v>
      </c>
      <c r="S4015" s="24" cm="1">
        <f t="array" ref="S4015">_xlfn.IFS(P4015&lt;5000, P4015*2%,  P4015&lt;25000, P4015*5%, P4015&lt;50000, P4015*7%, P4015&lt;10000, P4015*9%, P4015&lt;250000, P4015*12%, P4015&gt;=250000, P4015*15%)</f>
        <v>2086.42</v>
      </c>
    </row>
    <row r="4016" spans="1:19" x14ac:dyDescent="0.3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>VLOOKUP(F4016,'Customer Info'!A:B,2,FALSE)</f>
        <v>Damala</v>
      </c>
      <c r="H4016" s="6" t="str">
        <f>VLOOKUP(F4016,'Customer Info'!A:C,3,FALSE)</f>
        <v>Kotsonis</v>
      </c>
      <c r="I4016" s="6" t="str">
        <f>VLOOKUP(F4016,'Customer Info'!A:E,4,FALSE)</f>
        <v>Corporate</v>
      </c>
      <c r="J4016" s="2">
        <v>162</v>
      </c>
      <c r="K4016" s="2">
        <v>148</v>
      </c>
      <c r="L4016" s="2">
        <v>3</v>
      </c>
      <c r="M4016" s="7">
        <f t="shared" si="248"/>
        <v>444</v>
      </c>
      <c r="N4016" s="7">
        <f t="shared" si="249"/>
        <v>486</v>
      </c>
      <c r="O4016" s="2">
        <v>30</v>
      </c>
      <c r="P4016" s="8">
        <f t="shared" si="250"/>
        <v>516</v>
      </c>
      <c r="Q4016" s="8">
        <f t="shared" si="251"/>
        <v>42</v>
      </c>
      <c r="R4016" s="2" t="s">
        <v>56</v>
      </c>
      <c r="S4016" s="24" cm="1">
        <f t="array" ref="S4016">_xlfn.IFS(P4016&lt;5000, P4016*2%,  P4016&lt;25000, P4016*5%, P4016&lt;50000, P4016*7%, P4016&lt;10000, P4016*9%, P4016&lt;250000, P4016*12%, P4016&gt;=250000, P4016*15%)</f>
        <v>10.32</v>
      </c>
    </row>
    <row r="4017" spans="1:19" x14ac:dyDescent="0.3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>VLOOKUP(F4017,'Customer Info'!A:B,2,FALSE)</f>
        <v>Anemone</v>
      </c>
      <c r="H4017" s="6" t="str">
        <f>VLOOKUP(F4017,'Customer Info'!A:C,3,FALSE)</f>
        <v>Ratner</v>
      </c>
      <c r="I4017" s="6" t="str">
        <f>VLOOKUP(F4017,'Customer Info'!A:E,4,FALSE)</f>
        <v>Consumer</v>
      </c>
      <c r="J4017" s="2">
        <v>5051</v>
      </c>
      <c r="K4017" s="2">
        <v>4634</v>
      </c>
      <c r="L4017" s="2">
        <v>14</v>
      </c>
      <c r="M4017" s="7">
        <f t="shared" si="248"/>
        <v>64876</v>
      </c>
      <c r="N4017" s="7">
        <f t="shared" si="249"/>
        <v>70714</v>
      </c>
      <c r="O4017" s="2">
        <v>42</v>
      </c>
      <c r="P4017" s="8">
        <f t="shared" si="250"/>
        <v>70756</v>
      </c>
      <c r="Q4017" s="8">
        <f t="shared" si="251"/>
        <v>5838</v>
      </c>
      <c r="R4017" s="2" t="s">
        <v>50</v>
      </c>
      <c r="S4017" s="24" cm="1">
        <f t="array" ref="S4017">_xlfn.IFS(P4017&lt;5000, P4017*2%,  P4017&lt;25000, P4017*5%, P4017&lt;50000, P4017*7%, P4017&lt;10000, P4017*9%, P4017&lt;250000, P4017*12%, P4017&gt;=250000, P4017*15%)</f>
        <v>8490.7199999999993</v>
      </c>
    </row>
    <row r="4018" spans="1:19" x14ac:dyDescent="0.3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>VLOOKUP(F4018,'Customer Info'!A:B,2,FALSE)</f>
        <v>Ritsa</v>
      </c>
      <c r="H4018" s="6" t="str">
        <f>VLOOKUP(F4018,'Customer Info'!A:C,3,FALSE)</f>
        <v>Hightower</v>
      </c>
      <c r="I4018" s="6" t="str">
        <f>VLOOKUP(F4018,'Customer Info'!A:E,4,FALSE)</f>
        <v>Corporate</v>
      </c>
      <c r="J4018" s="2">
        <v>171</v>
      </c>
      <c r="K4018" s="2">
        <v>153</v>
      </c>
      <c r="L4018" s="2">
        <v>1</v>
      </c>
      <c r="M4018" s="7">
        <f t="shared" si="248"/>
        <v>153</v>
      </c>
      <c r="N4018" s="7">
        <f t="shared" si="249"/>
        <v>171</v>
      </c>
      <c r="O4018" s="2">
        <v>30</v>
      </c>
      <c r="P4018" s="8">
        <f t="shared" si="250"/>
        <v>201</v>
      </c>
      <c r="Q4018" s="8">
        <f t="shared" si="251"/>
        <v>18</v>
      </c>
      <c r="R4018" s="2" t="s">
        <v>28</v>
      </c>
      <c r="S4018" s="24" cm="1">
        <f t="array" ref="S4018">_xlfn.IFS(P4018&lt;5000, P4018*2%,  P4018&lt;25000, P4018*5%, P4018&lt;50000, P4018*7%, P4018&lt;10000, P4018*9%, P4018&lt;250000, P4018*12%, P4018&gt;=250000, P4018*15%)</f>
        <v>4.0200000000000005</v>
      </c>
    </row>
    <row r="4019" spans="1:19" x14ac:dyDescent="0.3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>VLOOKUP(F4019,'Customer Info'!A:B,2,FALSE)</f>
        <v>Victoria</v>
      </c>
      <c r="H4019" s="6" t="str">
        <f>VLOOKUP(F4019,'Customer Info'!A:C,3,FALSE)</f>
        <v>Brennan</v>
      </c>
      <c r="I4019" s="6" t="str">
        <f>VLOOKUP(F4019,'Customer Info'!A:E,4,FALSE)</f>
        <v>Corporate</v>
      </c>
      <c r="J4019" s="2">
        <v>59</v>
      </c>
      <c r="K4019" s="2">
        <v>55</v>
      </c>
      <c r="L4019" s="2">
        <v>4</v>
      </c>
      <c r="M4019" s="7">
        <f t="shared" si="248"/>
        <v>220</v>
      </c>
      <c r="N4019" s="7">
        <f t="shared" si="249"/>
        <v>236</v>
      </c>
      <c r="O4019" s="2">
        <v>10</v>
      </c>
      <c r="P4019" s="8">
        <f t="shared" si="250"/>
        <v>246</v>
      </c>
      <c r="Q4019" s="8">
        <f t="shared" si="251"/>
        <v>16</v>
      </c>
      <c r="R4019" s="2" t="s">
        <v>56</v>
      </c>
      <c r="S4019" s="24" cm="1">
        <f t="array" ref="S4019">_xlfn.IFS(P4019&lt;5000, P4019*2%,  P4019&lt;25000, P4019*5%, P4019&lt;50000, P4019*7%, P4019&lt;10000, P4019*9%, P4019&lt;250000, P4019*12%, P4019&gt;=250000, P4019*15%)</f>
        <v>4.92</v>
      </c>
    </row>
    <row r="4020" spans="1:19" x14ac:dyDescent="0.3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>VLOOKUP(F4020,'Customer Info'!A:B,2,FALSE)</f>
        <v>Emily</v>
      </c>
      <c r="H4020" s="6" t="str">
        <f>VLOOKUP(F4020,'Customer Info'!A:C,3,FALSE)</f>
        <v>Burns</v>
      </c>
      <c r="I4020" s="6" t="str">
        <f>VLOOKUP(F4020,'Customer Info'!A:E,4,FALSE)</f>
        <v>Consumer</v>
      </c>
      <c r="J4020" s="2">
        <v>81</v>
      </c>
      <c r="K4020" s="2">
        <v>77</v>
      </c>
      <c r="L4020" s="2">
        <v>1</v>
      </c>
      <c r="M4020" s="7">
        <f t="shared" si="248"/>
        <v>77</v>
      </c>
      <c r="N4020" s="7">
        <f t="shared" si="249"/>
        <v>81</v>
      </c>
      <c r="O4020" s="2">
        <v>10</v>
      </c>
      <c r="P4020" s="8">
        <f t="shared" si="250"/>
        <v>91</v>
      </c>
      <c r="Q4020" s="8">
        <f t="shared" si="251"/>
        <v>4</v>
      </c>
      <c r="R4020" s="2" t="s">
        <v>28</v>
      </c>
      <c r="S4020" s="24" cm="1">
        <f t="array" ref="S4020">_xlfn.IFS(P4020&lt;5000, P4020*2%,  P4020&lt;25000, P4020*5%, P4020&lt;50000, P4020*7%, P4020&lt;10000, P4020*9%, P4020&lt;250000, P4020*12%, P4020&gt;=250000, P4020*15%)</f>
        <v>1.82</v>
      </c>
    </row>
    <row r="4021" spans="1:19" x14ac:dyDescent="0.3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>VLOOKUP(F4021,'Customer Info'!A:B,2,FALSE)</f>
        <v>Cathy</v>
      </c>
      <c r="H4021" s="6" t="str">
        <f>VLOOKUP(F4021,'Customer Info'!A:C,3,FALSE)</f>
        <v>Hwang</v>
      </c>
      <c r="I4021" s="6" t="str">
        <f>VLOOKUP(F4021,'Customer Info'!A:E,4,FALSE)</f>
        <v>Corporate</v>
      </c>
      <c r="J4021" s="2">
        <v>6664</v>
      </c>
      <c r="K4021" s="2">
        <v>6473</v>
      </c>
      <c r="L4021" s="2">
        <v>5</v>
      </c>
      <c r="M4021" s="7">
        <f t="shared" si="248"/>
        <v>32365</v>
      </c>
      <c r="N4021" s="7">
        <f t="shared" si="249"/>
        <v>33320</v>
      </c>
      <c r="O4021" s="2">
        <v>66</v>
      </c>
      <c r="P4021" s="8">
        <f t="shared" si="250"/>
        <v>33386</v>
      </c>
      <c r="Q4021" s="8">
        <f t="shared" si="251"/>
        <v>955</v>
      </c>
      <c r="R4021" s="2" t="s">
        <v>50</v>
      </c>
      <c r="S4021" s="24" cm="1">
        <f t="array" ref="S4021">_xlfn.IFS(P4021&lt;5000, P4021*2%,  P4021&lt;25000, P4021*5%, P4021&lt;50000, P4021*7%, P4021&lt;10000, P4021*9%, P4021&lt;250000, P4021*12%, P4021&gt;=250000, P4021*15%)</f>
        <v>2337.0200000000004</v>
      </c>
    </row>
    <row r="4022" spans="1:19" x14ac:dyDescent="0.3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>VLOOKUP(F4022,'Customer Info'!A:B,2,FALSE)</f>
        <v>Frank</v>
      </c>
      <c r="H4022" s="6" t="str">
        <f>VLOOKUP(F4022,'Customer Info'!A:C,3,FALSE)</f>
        <v>Hawley</v>
      </c>
      <c r="I4022" s="6" t="str">
        <f>VLOOKUP(F4022,'Customer Info'!A:E,4,FALSE)</f>
        <v>Corporate</v>
      </c>
      <c r="J4022" s="2">
        <v>2951</v>
      </c>
      <c r="K4022" s="2">
        <v>2786</v>
      </c>
      <c r="L4022" s="2">
        <v>3</v>
      </c>
      <c r="M4022" s="7">
        <f t="shared" si="248"/>
        <v>8358</v>
      </c>
      <c r="N4022" s="7">
        <f t="shared" si="249"/>
        <v>8853</v>
      </c>
      <c r="O4022" s="2">
        <v>74</v>
      </c>
      <c r="P4022" s="8">
        <f t="shared" si="250"/>
        <v>8927</v>
      </c>
      <c r="Q4022" s="8">
        <f t="shared" si="251"/>
        <v>495</v>
      </c>
      <c r="R4022" s="2" t="s">
        <v>56</v>
      </c>
      <c r="S4022" s="24" cm="1">
        <f t="array" ref="S4022">_xlfn.IFS(P4022&lt;5000, P4022*2%,  P4022&lt;25000, P4022*5%, P4022&lt;50000, P4022*7%, P4022&lt;10000, P4022*9%, P4022&lt;250000, P4022*12%, P4022&gt;=250000, P4022*15%)</f>
        <v>446.35</v>
      </c>
    </row>
    <row r="4023" spans="1:19" x14ac:dyDescent="0.3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>VLOOKUP(F4023,'Customer Info'!A:B,2,FALSE)</f>
        <v>Ryan</v>
      </c>
      <c r="H4023" s="6" t="str">
        <f>VLOOKUP(F4023,'Customer Info'!A:C,3,FALSE)</f>
        <v>Crowe</v>
      </c>
      <c r="I4023" s="6" t="str">
        <f>VLOOKUP(F4023,'Customer Info'!A:E,4,FALSE)</f>
        <v>Corporate</v>
      </c>
      <c r="J4023" s="2">
        <v>1441</v>
      </c>
      <c r="K4023" s="2">
        <v>1360</v>
      </c>
      <c r="L4023" s="2">
        <v>2</v>
      </c>
      <c r="M4023" s="7">
        <f t="shared" si="248"/>
        <v>2720</v>
      </c>
      <c r="N4023" s="7">
        <f t="shared" si="249"/>
        <v>2882</v>
      </c>
      <c r="O4023" s="2">
        <v>85</v>
      </c>
      <c r="P4023" s="8">
        <f t="shared" si="250"/>
        <v>2967</v>
      </c>
      <c r="Q4023" s="8">
        <f t="shared" si="251"/>
        <v>162</v>
      </c>
      <c r="R4023" s="2" t="s">
        <v>50</v>
      </c>
      <c r="S4023" s="24" cm="1">
        <f t="array" ref="S4023">_xlfn.IFS(P4023&lt;5000, P4023*2%,  P4023&lt;25000, P4023*5%, P4023&lt;50000, P4023*7%, P4023&lt;10000, P4023*9%, P4023&lt;250000, P4023*12%, P4023&gt;=250000, P4023*15%)</f>
        <v>59.34</v>
      </c>
    </row>
    <row r="4024" spans="1:19" x14ac:dyDescent="0.3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>VLOOKUP(F4024,'Customer Info'!A:B,2,FALSE)</f>
        <v>Yana</v>
      </c>
      <c r="H4024" s="6" t="str">
        <f>VLOOKUP(F4024,'Customer Info'!A:C,3,FALSE)</f>
        <v>Sorensen</v>
      </c>
      <c r="I4024" s="6" t="str">
        <f>VLOOKUP(F4024,'Customer Info'!A:E,4,FALSE)</f>
        <v>Home Office</v>
      </c>
      <c r="J4024" s="2">
        <v>896</v>
      </c>
      <c r="K4024" s="2">
        <v>870</v>
      </c>
      <c r="L4024" s="2">
        <v>3</v>
      </c>
      <c r="M4024" s="7">
        <f t="shared" si="248"/>
        <v>2610</v>
      </c>
      <c r="N4024" s="7">
        <f t="shared" si="249"/>
        <v>2688</v>
      </c>
      <c r="O4024" s="2">
        <v>34</v>
      </c>
      <c r="P4024" s="8">
        <f t="shared" si="250"/>
        <v>2722</v>
      </c>
      <c r="Q4024" s="8">
        <f t="shared" si="251"/>
        <v>78</v>
      </c>
      <c r="R4024" s="2" t="s">
        <v>28</v>
      </c>
      <c r="S4024" s="24" cm="1">
        <f t="array" ref="S4024">_xlfn.IFS(P4024&lt;5000, P4024*2%,  P4024&lt;25000, P4024*5%, P4024&lt;50000, P4024*7%, P4024&lt;10000, P4024*9%, P4024&lt;250000, P4024*12%, P4024&gt;=250000, P4024*15%)</f>
        <v>54.44</v>
      </c>
    </row>
    <row r="4025" spans="1:19" x14ac:dyDescent="0.3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>VLOOKUP(F4025,'Customer Info'!A:B,2,FALSE)</f>
        <v>Jesus</v>
      </c>
      <c r="H4025" s="6" t="str">
        <f>VLOOKUP(F4025,'Customer Info'!A:C,3,FALSE)</f>
        <v>Ocampo</v>
      </c>
      <c r="I4025" s="6" t="str">
        <f>VLOOKUP(F4025,'Customer Info'!A:E,4,FALSE)</f>
        <v>Home Office</v>
      </c>
      <c r="J4025" s="2">
        <v>1770</v>
      </c>
      <c r="K4025" s="2">
        <v>1592</v>
      </c>
      <c r="L4025" s="2">
        <v>5</v>
      </c>
      <c r="M4025" s="7">
        <f t="shared" si="248"/>
        <v>7960</v>
      </c>
      <c r="N4025" s="7">
        <f t="shared" si="249"/>
        <v>8850</v>
      </c>
      <c r="O4025" s="2">
        <v>43</v>
      </c>
      <c r="P4025" s="8">
        <f t="shared" si="250"/>
        <v>8893</v>
      </c>
      <c r="Q4025" s="8">
        <f t="shared" si="251"/>
        <v>890</v>
      </c>
      <c r="R4025" s="2" t="s">
        <v>50</v>
      </c>
      <c r="S4025" s="24" cm="1">
        <f t="array" ref="S4025">_xlfn.IFS(P4025&lt;5000, P4025*2%,  P4025&lt;25000, P4025*5%, P4025&lt;50000, P4025*7%, P4025&lt;10000, P4025*9%, P4025&lt;250000, P4025*12%, P4025&gt;=250000, P4025*15%)</f>
        <v>444.65000000000003</v>
      </c>
    </row>
    <row r="4026" spans="1:19" x14ac:dyDescent="0.3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>VLOOKUP(F4026,'Customer Info'!A:B,2,FALSE)</f>
        <v>Logan</v>
      </c>
      <c r="H4026" s="6" t="str">
        <f>VLOOKUP(F4026,'Customer Info'!A:C,3,FALSE)</f>
        <v>Currie</v>
      </c>
      <c r="I4026" s="6" t="str">
        <f>VLOOKUP(F4026,'Customer Info'!A:E,4,FALSE)</f>
        <v>Home Office</v>
      </c>
      <c r="J4026" s="2">
        <v>2981</v>
      </c>
      <c r="K4026" s="2">
        <v>2870</v>
      </c>
      <c r="L4026" s="2">
        <v>3</v>
      </c>
      <c r="M4026" s="7">
        <f t="shared" si="248"/>
        <v>8610</v>
      </c>
      <c r="N4026" s="7">
        <f t="shared" si="249"/>
        <v>8943</v>
      </c>
      <c r="O4026" s="2">
        <v>75</v>
      </c>
      <c r="P4026" s="8">
        <f t="shared" si="250"/>
        <v>9018</v>
      </c>
      <c r="Q4026" s="8">
        <f t="shared" si="251"/>
        <v>333</v>
      </c>
      <c r="R4026" s="2" t="s">
        <v>28</v>
      </c>
      <c r="S4026" s="24" cm="1">
        <f t="array" ref="S4026">_xlfn.IFS(P4026&lt;5000, P4026*2%,  P4026&lt;25000, P4026*5%, P4026&lt;50000, P4026*7%, P4026&lt;10000, P4026*9%, P4026&lt;250000, P4026*12%, P4026&gt;=250000, P4026*15%)</f>
        <v>450.90000000000003</v>
      </c>
    </row>
    <row r="4027" spans="1:19" x14ac:dyDescent="0.3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>VLOOKUP(F4027,'Customer Info'!A:B,2,FALSE)</f>
        <v>Harold</v>
      </c>
      <c r="H4027" s="6" t="str">
        <f>VLOOKUP(F4027,'Customer Info'!A:C,3,FALSE)</f>
        <v>Engle</v>
      </c>
      <c r="I4027" s="6" t="str">
        <f>VLOOKUP(F4027,'Customer Info'!A:E,4,FALSE)</f>
        <v>Home Office</v>
      </c>
      <c r="J4027" s="2">
        <v>1569</v>
      </c>
      <c r="K4027" s="2">
        <v>1466</v>
      </c>
      <c r="L4027" s="2">
        <v>5</v>
      </c>
      <c r="M4027" s="7">
        <f t="shared" si="248"/>
        <v>7330</v>
      </c>
      <c r="N4027" s="7">
        <f t="shared" si="249"/>
        <v>7845</v>
      </c>
      <c r="O4027" s="2">
        <v>82</v>
      </c>
      <c r="P4027" s="8">
        <f t="shared" si="250"/>
        <v>7927</v>
      </c>
      <c r="Q4027" s="8">
        <f t="shared" si="251"/>
        <v>515</v>
      </c>
      <c r="R4027" s="2" t="s">
        <v>28</v>
      </c>
      <c r="S4027" s="24" cm="1">
        <f t="array" ref="S4027">_xlfn.IFS(P4027&lt;5000, P4027*2%,  P4027&lt;25000, P4027*5%, P4027&lt;50000, P4027*7%, P4027&lt;10000, P4027*9%, P4027&lt;250000, P4027*12%, P4027&gt;=250000, P4027*15%)</f>
        <v>396.35</v>
      </c>
    </row>
    <row r="4028" spans="1:19" x14ac:dyDescent="0.3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>VLOOKUP(F4028,'Customer Info'!A:B,2,FALSE)</f>
        <v>Sarah</v>
      </c>
      <c r="H4028" s="6" t="str">
        <f>VLOOKUP(F4028,'Customer Info'!A:C,3,FALSE)</f>
        <v>Foster</v>
      </c>
      <c r="I4028" s="6" t="str">
        <f>VLOOKUP(F4028,'Customer Info'!A:E,4,FALSE)</f>
        <v>Corporate</v>
      </c>
      <c r="J4028" s="2">
        <v>24662</v>
      </c>
      <c r="K4028" s="2">
        <v>23061</v>
      </c>
      <c r="L4028" s="2">
        <v>3</v>
      </c>
      <c r="M4028" s="7">
        <f t="shared" si="248"/>
        <v>69183</v>
      </c>
      <c r="N4028" s="7">
        <f t="shared" si="249"/>
        <v>73986</v>
      </c>
      <c r="O4028" s="2">
        <v>62</v>
      </c>
      <c r="P4028" s="8">
        <f t="shared" si="250"/>
        <v>74048</v>
      </c>
      <c r="Q4028" s="8">
        <f t="shared" si="251"/>
        <v>4803</v>
      </c>
      <c r="R4028" s="2" t="s">
        <v>28</v>
      </c>
      <c r="S4028" s="24" cm="1">
        <f t="array" ref="S4028">_xlfn.IFS(P4028&lt;5000, P4028*2%,  P4028&lt;25000, P4028*5%, P4028&lt;50000, P4028*7%, P4028&lt;10000, P4028*9%, P4028&lt;250000, P4028*12%, P4028&gt;=250000, P4028*15%)</f>
        <v>8885.76</v>
      </c>
    </row>
    <row r="4029" spans="1:19" x14ac:dyDescent="0.3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>VLOOKUP(F4029,'Customer Info'!A:B,2,FALSE)</f>
        <v>Sheri</v>
      </c>
      <c r="H4029" s="6" t="str">
        <f>VLOOKUP(F4029,'Customer Info'!A:C,3,FALSE)</f>
        <v>Gordon</v>
      </c>
      <c r="I4029" s="6" t="str">
        <f>VLOOKUP(F4029,'Customer Info'!A:E,4,FALSE)</f>
        <v>Corporate</v>
      </c>
      <c r="J4029" s="2">
        <v>185</v>
      </c>
      <c r="K4029" s="2">
        <v>171</v>
      </c>
      <c r="L4029" s="2">
        <v>2</v>
      </c>
      <c r="M4029" s="7">
        <f t="shared" si="248"/>
        <v>342</v>
      </c>
      <c r="N4029" s="7">
        <f t="shared" si="249"/>
        <v>370</v>
      </c>
      <c r="O4029" s="2">
        <v>30</v>
      </c>
      <c r="P4029" s="8">
        <f t="shared" si="250"/>
        <v>400</v>
      </c>
      <c r="Q4029" s="8">
        <f t="shared" si="251"/>
        <v>28</v>
      </c>
      <c r="R4029" s="2" t="s">
        <v>50</v>
      </c>
      <c r="S4029" s="24" cm="1">
        <f t="array" ref="S4029">_xlfn.IFS(P4029&lt;5000, P4029*2%,  P4029&lt;25000, P4029*5%, P4029&lt;50000, P4029*7%, P4029&lt;10000, P4029*9%, P4029&lt;250000, P4029*12%, P4029&gt;=250000, P4029*15%)</f>
        <v>8</v>
      </c>
    </row>
    <row r="4030" spans="1:19" x14ac:dyDescent="0.3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>VLOOKUP(F4030,'Customer Info'!A:B,2,FALSE)</f>
        <v>Guy</v>
      </c>
      <c r="H4030" s="6" t="str">
        <f>VLOOKUP(F4030,'Customer Info'!A:C,3,FALSE)</f>
        <v>Phonely</v>
      </c>
      <c r="I4030" s="6" t="str">
        <f>VLOOKUP(F4030,'Customer Info'!A:E,4,FALSE)</f>
        <v>Home Office</v>
      </c>
      <c r="J4030" s="2">
        <v>1790</v>
      </c>
      <c r="K4030" s="2">
        <v>1706</v>
      </c>
      <c r="L4030" s="2">
        <v>14</v>
      </c>
      <c r="M4030" s="7">
        <f t="shared" si="248"/>
        <v>23884</v>
      </c>
      <c r="N4030" s="7">
        <f t="shared" si="249"/>
        <v>25060</v>
      </c>
      <c r="O4030" s="2">
        <v>62</v>
      </c>
      <c r="P4030" s="8">
        <f t="shared" si="250"/>
        <v>25122</v>
      </c>
      <c r="Q4030" s="8">
        <f t="shared" si="251"/>
        <v>1176</v>
      </c>
      <c r="R4030" s="2" t="s">
        <v>50</v>
      </c>
      <c r="S4030" s="24" cm="1">
        <f t="array" ref="S4030">_xlfn.IFS(P4030&lt;5000, P4030*2%,  P4030&lt;25000, P4030*5%, P4030&lt;50000, P4030*7%, P4030&lt;10000, P4030*9%, P4030&lt;250000, P4030*12%, P4030&gt;=250000, P4030*15%)</f>
        <v>1758.5400000000002</v>
      </c>
    </row>
    <row r="4031" spans="1:19" x14ac:dyDescent="0.3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>VLOOKUP(F4031,'Customer Info'!A:B,2,FALSE)</f>
        <v>Stewart</v>
      </c>
      <c r="H4031" s="6" t="str">
        <f>VLOOKUP(F4031,'Customer Info'!A:C,3,FALSE)</f>
        <v>Visinsky</v>
      </c>
      <c r="I4031" s="6" t="str">
        <f>VLOOKUP(F4031,'Customer Info'!A:E,4,FALSE)</f>
        <v>Corporate</v>
      </c>
      <c r="J4031" s="2">
        <v>7141</v>
      </c>
      <c r="K4031" s="2">
        <v>6541</v>
      </c>
      <c r="L4031" s="2">
        <v>4</v>
      </c>
      <c r="M4031" s="7">
        <f t="shared" si="248"/>
        <v>26164</v>
      </c>
      <c r="N4031" s="7">
        <f t="shared" si="249"/>
        <v>28564</v>
      </c>
      <c r="O4031" s="2">
        <v>51</v>
      </c>
      <c r="P4031" s="8">
        <f t="shared" si="250"/>
        <v>28615</v>
      </c>
      <c r="Q4031" s="8">
        <f t="shared" si="251"/>
        <v>2400</v>
      </c>
      <c r="R4031" s="2" t="s">
        <v>28</v>
      </c>
      <c r="S4031" s="24" cm="1">
        <f t="array" ref="S4031">_xlfn.IFS(P4031&lt;5000, P4031*2%,  P4031&lt;25000, P4031*5%, P4031&lt;50000, P4031*7%, P4031&lt;10000, P4031*9%, P4031&lt;250000, P4031*12%, P4031&gt;=250000, P4031*15%)</f>
        <v>2003.0500000000002</v>
      </c>
    </row>
    <row r="4032" spans="1:19" x14ac:dyDescent="0.3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>VLOOKUP(F4032,'Customer Info'!A:B,2,FALSE)</f>
        <v>Alan</v>
      </c>
      <c r="H4032" s="6" t="str">
        <f>VLOOKUP(F4032,'Customer Info'!A:C,3,FALSE)</f>
        <v>Shonely</v>
      </c>
      <c r="I4032" s="6" t="str">
        <f>VLOOKUP(F4032,'Customer Info'!A:E,4,FALSE)</f>
        <v>Corporate</v>
      </c>
      <c r="J4032" s="2">
        <v>2017</v>
      </c>
      <c r="K4032" s="2">
        <v>1834</v>
      </c>
      <c r="L4032" s="2">
        <v>4</v>
      </c>
      <c r="M4032" s="7">
        <f t="shared" si="248"/>
        <v>7336</v>
      </c>
      <c r="N4032" s="7">
        <f t="shared" si="249"/>
        <v>8068</v>
      </c>
      <c r="O4032" s="2">
        <v>67</v>
      </c>
      <c r="P4032" s="8">
        <f t="shared" si="250"/>
        <v>8135</v>
      </c>
      <c r="Q4032" s="8">
        <f t="shared" si="251"/>
        <v>732</v>
      </c>
      <c r="R4032" s="2" t="s">
        <v>50</v>
      </c>
      <c r="S4032" s="24" cm="1">
        <f t="array" ref="S4032">_xlfn.IFS(P4032&lt;5000, P4032*2%,  P4032&lt;25000, P4032*5%, P4032&lt;50000, P4032*7%, P4032&lt;10000, P4032*9%, P4032&lt;250000, P4032*12%, P4032&gt;=250000, P4032*15%)</f>
        <v>406.75</v>
      </c>
    </row>
    <row r="4033" spans="1:19" x14ac:dyDescent="0.3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>VLOOKUP(F4033,'Customer Info'!A:B,2,FALSE)</f>
        <v>Erica</v>
      </c>
      <c r="H4033" s="6" t="str">
        <f>VLOOKUP(F4033,'Customer Info'!A:C,3,FALSE)</f>
        <v>Hackney</v>
      </c>
      <c r="I4033" s="6" t="str">
        <f>VLOOKUP(F4033,'Customer Info'!A:E,4,FALSE)</f>
        <v>Consumer</v>
      </c>
      <c r="J4033" s="2">
        <v>1447</v>
      </c>
      <c r="K4033" s="2">
        <v>1326</v>
      </c>
      <c r="L4033" s="2">
        <v>2</v>
      </c>
      <c r="M4033" s="7">
        <f t="shared" si="248"/>
        <v>2652</v>
      </c>
      <c r="N4033" s="7">
        <f t="shared" si="249"/>
        <v>2894</v>
      </c>
      <c r="O4033" s="2">
        <v>42</v>
      </c>
      <c r="P4033" s="8">
        <f t="shared" si="250"/>
        <v>2936</v>
      </c>
      <c r="Q4033" s="8">
        <f t="shared" si="251"/>
        <v>242</v>
      </c>
      <c r="R4033" s="2" t="s">
        <v>28</v>
      </c>
      <c r="S4033" s="24" cm="1">
        <f t="array" ref="S4033">_xlfn.IFS(P4033&lt;5000, P4033*2%,  P4033&lt;25000, P4033*5%, P4033&lt;50000, P4033*7%, P4033&lt;10000, P4033*9%, P4033&lt;250000, P4033*12%, P4033&gt;=250000, P4033*15%)</f>
        <v>58.72</v>
      </c>
    </row>
    <row r="4034" spans="1:19" x14ac:dyDescent="0.3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>VLOOKUP(F4034,'Customer Info'!A:B,2,FALSE)</f>
        <v>Robert</v>
      </c>
      <c r="H4034" s="6" t="str">
        <f>VLOOKUP(F4034,'Customer Info'!A:C,3,FALSE)</f>
        <v>Dilbeck</v>
      </c>
      <c r="I4034" s="6" t="str">
        <f>VLOOKUP(F4034,'Customer Info'!A:E,4,FALSE)</f>
        <v>Consumer</v>
      </c>
      <c r="J4034" s="2">
        <v>941</v>
      </c>
      <c r="K4034" s="2">
        <v>905</v>
      </c>
      <c r="L4034" s="2">
        <v>4</v>
      </c>
      <c r="M4034" s="7">
        <f t="shared" si="248"/>
        <v>3620</v>
      </c>
      <c r="N4034" s="7">
        <f t="shared" si="249"/>
        <v>3764</v>
      </c>
      <c r="O4034" s="2">
        <v>33</v>
      </c>
      <c r="P4034" s="8">
        <f t="shared" si="250"/>
        <v>3797</v>
      </c>
      <c r="Q4034" s="8">
        <f t="shared" si="251"/>
        <v>144</v>
      </c>
      <c r="R4034" s="2" t="s">
        <v>28</v>
      </c>
      <c r="S4034" s="24" cm="1">
        <f t="array" ref="S4034">_xlfn.IFS(P4034&lt;5000, P4034*2%,  P4034&lt;25000, P4034*5%, P4034&lt;50000, P4034*7%, P4034&lt;10000, P4034*9%, P4034&lt;250000, P4034*12%, P4034&gt;=250000, P4034*15%)</f>
        <v>75.94</v>
      </c>
    </row>
    <row r="4035" spans="1:19" x14ac:dyDescent="0.3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>VLOOKUP(F4035,'Customer Info'!A:B,2,FALSE)</f>
        <v>Aaron</v>
      </c>
      <c r="H4035" s="6" t="str">
        <f>VLOOKUP(F4035,'Customer Info'!A:C,3,FALSE)</f>
        <v>Hawkins</v>
      </c>
      <c r="I4035" s="6" t="str">
        <f>VLOOKUP(F4035,'Customer Info'!A:E,4,FALSE)</f>
        <v>Consumer</v>
      </c>
      <c r="J4035" s="2">
        <v>1453</v>
      </c>
      <c r="K4035" s="2">
        <v>1411</v>
      </c>
      <c r="L4035" s="2">
        <v>2</v>
      </c>
      <c r="M4035" s="7">
        <f t="shared" si="248"/>
        <v>2822</v>
      </c>
      <c r="N4035" s="7">
        <f t="shared" si="249"/>
        <v>2906</v>
      </c>
      <c r="O4035" s="2">
        <v>88</v>
      </c>
      <c r="P4035" s="8">
        <f t="shared" si="250"/>
        <v>2994</v>
      </c>
      <c r="Q4035" s="8">
        <f t="shared" si="251"/>
        <v>84</v>
      </c>
      <c r="R4035" s="2" t="s">
        <v>28</v>
      </c>
      <c r="S4035" s="24" cm="1">
        <f t="array" ref="S4035">_xlfn.IFS(P4035&lt;5000, P4035*2%,  P4035&lt;25000, P4035*5%, P4035&lt;50000, P4035*7%, P4035&lt;10000, P4035*9%, P4035&lt;250000, P4035*12%, P4035&gt;=250000, P4035*15%)</f>
        <v>59.88</v>
      </c>
    </row>
    <row r="4036" spans="1:19" x14ac:dyDescent="0.3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>VLOOKUP(F4036,'Customer Info'!A:B,2,FALSE)</f>
        <v>Julie</v>
      </c>
      <c r="H4036" s="6" t="str">
        <f>VLOOKUP(F4036,'Customer Info'!A:C,3,FALSE)</f>
        <v>Prescott</v>
      </c>
      <c r="I4036" s="6" t="str">
        <f>VLOOKUP(F4036,'Customer Info'!A:E,4,FALSE)</f>
        <v>Consumer</v>
      </c>
      <c r="J4036" s="2">
        <v>2151</v>
      </c>
      <c r="K4036" s="2">
        <v>2009</v>
      </c>
      <c r="L4036" s="2">
        <v>2</v>
      </c>
      <c r="M4036" s="7">
        <f t="shared" si="248"/>
        <v>4018</v>
      </c>
      <c r="N4036" s="7">
        <f t="shared" si="249"/>
        <v>4302</v>
      </c>
      <c r="O4036" s="2">
        <v>44</v>
      </c>
      <c r="P4036" s="8">
        <f t="shared" si="250"/>
        <v>4346</v>
      </c>
      <c r="Q4036" s="8">
        <f t="shared" si="251"/>
        <v>284</v>
      </c>
      <c r="R4036" s="2" t="s">
        <v>50</v>
      </c>
      <c r="S4036" s="24" cm="1">
        <f t="array" ref="S4036">_xlfn.IFS(P4036&lt;5000, P4036*2%,  P4036&lt;25000, P4036*5%, P4036&lt;50000, P4036*7%, P4036&lt;10000, P4036*9%, P4036&lt;250000, P4036*12%, P4036&gt;=250000, P4036*15%)</f>
        <v>86.92</v>
      </c>
    </row>
    <row r="4037" spans="1:19" x14ac:dyDescent="0.3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>VLOOKUP(F4037,'Customer Info'!A:B,2,FALSE)</f>
        <v>Nicole</v>
      </c>
      <c r="H4037" s="6" t="str">
        <f>VLOOKUP(F4037,'Customer Info'!A:C,3,FALSE)</f>
        <v>Fjeld</v>
      </c>
      <c r="I4037" s="6" t="str">
        <f>VLOOKUP(F4037,'Customer Info'!A:E,4,FALSE)</f>
        <v>Consumer</v>
      </c>
      <c r="J4037" s="2">
        <v>474</v>
      </c>
      <c r="K4037" s="2">
        <v>443</v>
      </c>
      <c r="L4037" s="2">
        <v>2</v>
      </c>
      <c r="M4037" s="7">
        <f t="shared" si="248"/>
        <v>886</v>
      </c>
      <c r="N4037" s="7">
        <f t="shared" si="249"/>
        <v>948</v>
      </c>
      <c r="O4037" s="2">
        <v>76</v>
      </c>
      <c r="P4037" s="8">
        <f t="shared" si="250"/>
        <v>1024</v>
      </c>
      <c r="Q4037" s="8">
        <f t="shared" si="251"/>
        <v>62</v>
      </c>
      <c r="R4037" s="2" t="s">
        <v>28</v>
      </c>
      <c r="S4037" s="24" cm="1">
        <f t="array" ref="S4037">_xlfn.IFS(P4037&lt;5000, P4037*2%,  P4037&lt;25000, P4037*5%, P4037&lt;50000, P4037*7%, P4037&lt;10000, P4037*9%, P4037&lt;250000, P4037*12%, P4037&gt;=250000, P4037*15%)</f>
        <v>20.48</v>
      </c>
    </row>
    <row r="4038" spans="1:19" x14ac:dyDescent="0.3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>VLOOKUP(F4038,'Customer Info'!A:B,2,FALSE)</f>
        <v>Bill</v>
      </c>
      <c r="H4038" s="6" t="str">
        <f>VLOOKUP(F4038,'Customer Info'!A:C,3,FALSE)</f>
        <v>Stewart</v>
      </c>
      <c r="I4038" s="6" t="str">
        <f>VLOOKUP(F4038,'Customer Info'!A:E,4,FALSE)</f>
        <v>Consumer</v>
      </c>
      <c r="J4038" s="2">
        <v>6060</v>
      </c>
      <c r="K4038" s="2">
        <v>6002</v>
      </c>
      <c r="L4038" s="2">
        <v>2</v>
      </c>
      <c r="M4038" s="7">
        <f t="shared" si="248"/>
        <v>12004</v>
      </c>
      <c r="N4038" s="7">
        <f t="shared" si="249"/>
        <v>12120</v>
      </c>
      <c r="O4038" s="2">
        <v>45</v>
      </c>
      <c r="P4038" s="8">
        <f t="shared" si="250"/>
        <v>12165</v>
      </c>
      <c r="Q4038" s="8">
        <f t="shared" si="251"/>
        <v>116</v>
      </c>
      <c r="R4038" s="2" t="s">
        <v>26</v>
      </c>
      <c r="S4038" s="24" cm="1">
        <f t="array" ref="S4038">_xlfn.IFS(P4038&lt;5000, P4038*2%,  P4038&lt;25000, P4038*5%, P4038&lt;50000, P4038*7%, P4038&lt;10000, P4038*9%, P4038&lt;250000, P4038*12%, P4038&gt;=250000, P4038*15%)</f>
        <v>608.25</v>
      </c>
    </row>
    <row r="4039" spans="1:19" x14ac:dyDescent="0.3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>VLOOKUP(F4039,'Customer Info'!A:B,2,FALSE)</f>
        <v>Ben</v>
      </c>
      <c r="H4039" s="6" t="str">
        <f>VLOOKUP(F4039,'Customer Info'!A:C,3,FALSE)</f>
        <v>Peterman</v>
      </c>
      <c r="I4039" s="6" t="str">
        <f>VLOOKUP(F4039,'Customer Info'!A:E,4,FALSE)</f>
        <v>Consumer</v>
      </c>
      <c r="J4039" s="2">
        <v>679</v>
      </c>
      <c r="K4039" s="2">
        <v>654</v>
      </c>
      <c r="L4039" s="2">
        <v>5</v>
      </c>
      <c r="M4039" s="7">
        <f t="shared" si="248"/>
        <v>3270</v>
      </c>
      <c r="N4039" s="7">
        <f t="shared" si="249"/>
        <v>3395</v>
      </c>
      <c r="O4039" s="2">
        <v>36</v>
      </c>
      <c r="P4039" s="8">
        <f t="shared" si="250"/>
        <v>3431</v>
      </c>
      <c r="Q4039" s="8">
        <f t="shared" si="251"/>
        <v>125</v>
      </c>
      <c r="R4039" s="2" t="s">
        <v>28</v>
      </c>
      <c r="S4039" s="24" cm="1">
        <f t="array" ref="S4039">_xlfn.IFS(P4039&lt;5000, P4039*2%,  P4039&lt;25000, P4039*5%, P4039&lt;50000, P4039*7%, P4039&lt;10000, P4039*9%, P4039&lt;250000, P4039*12%, P4039&gt;=250000, P4039*15%)</f>
        <v>68.62</v>
      </c>
    </row>
    <row r="4040" spans="1:19" x14ac:dyDescent="0.3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>VLOOKUP(F4040,'Customer Info'!A:B,2,FALSE)</f>
        <v>Justin</v>
      </c>
      <c r="H4040" s="6" t="str">
        <f>VLOOKUP(F4040,'Customer Info'!A:C,3,FALSE)</f>
        <v>Hirsh</v>
      </c>
      <c r="I4040" s="6" t="str">
        <f>VLOOKUP(F4040,'Customer Info'!A:E,4,FALSE)</f>
        <v>Home Office</v>
      </c>
      <c r="J4040" s="2">
        <v>2958</v>
      </c>
      <c r="K4040" s="2">
        <v>2743</v>
      </c>
      <c r="L4040" s="2">
        <v>1</v>
      </c>
      <c r="M4040" s="7">
        <f t="shared" si="248"/>
        <v>2743</v>
      </c>
      <c r="N4040" s="7">
        <f t="shared" si="249"/>
        <v>2958</v>
      </c>
      <c r="O4040" s="2">
        <v>75</v>
      </c>
      <c r="P4040" s="8">
        <f t="shared" si="250"/>
        <v>3033</v>
      </c>
      <c r="Q4040" s="8">
        <f t="shared" si="251"/>
        <v>215</v>
      </c>
      <c r="R4040" s="2" t="s">
        <v>28</v>
      </c>
      <c r="S4040" s="24" cm="1">
        <f t="array" ref="S4040">_xlfn.IFS(P4040&lt;5000, P4040*2%,  P4040&lt;25000, P4040*5%, P4040&lt;50000, P4040*7%, P4040&lt;10000, P4040*9%, P4040&lt;250000, P4040*12%, P4040&gt;=250000, P4040*15%)</f>
        <v>60.660000000000004</v>
      </c>
    </row>
    <row r="4041" spans="1:19" x14ac:dyDescent="0.3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>VLOOKUP(F4041,'Customer Info'!A:B,2,FALSE)</f>
        <v>Robert</v>
      </c>
      <c r="H4041" s="6" t="str">
        <f>VLOOKUP(F4041,'Customer Info'!A:C,3,FALSE)</f>
        <v>Dilbeck</v>
      </c>
      <c r="I4041" s="6" t="str">
        <f>VLOOKUP(F4041,'Customer Info'!A:E,4,FALSE)</f>
        <v>Corporate</v>
      </c>
      <c r="J4041" s="2">
        <v>1635</v>
      </c>
      <c r="K4041" s="2">
        <v>1573</v>
      </c>
      <c r="L4041" s="2">
        <v>10</v>
      </c>
      <c r="M4041" s="7">
        <f t="shared" si="248"/>
        <v>15730</v>
      </c>
      <c r="N4041" s="7">
        <f t="shared" si="249"/>
        <v>16350</v>
      </c>
      <c r="O4041" s="2">
        <v>98</v>
      </c>
      <c r="P4041" s="8">
        <f t="shared" si="250"/>
        <v>16448</v>
      </c>
      <c r="Q4041" s="8">
        <f t="shared" si="251"/>
        <v>620</v>
      </c>
      <c r="R4041" s="2" t="s">
        <v>50</v>
      </c>
      <c r="S4041" s="24" cm="1">
        <f t="array" ref="S4041">_xlfn.IFS(P4041&lt;5000, P4041*2%,  P4041&lt;25000, P4041*5%, P4041&lt;50000, P4041*7%, P4041&lt;10000, P4041*9%, P4041&lt;250000, P4041*12%, P4041&gt;=250000, P4041*15%)</f>
        <v>822.40000000000009</v>
      </c>
    </row>
    <row r="4042" spans="1:19" x14ac:dyDescent="0.3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>VLOOKUP(F4042,'Customer Info'!A:B,2,FALSE)</f>
        <v>Lisa</v>
      </c>
      <c r="H4042" s="6" t="str">
        <f>VLOOKUP(F4042,'Customer Info'!A:C,3,FALSE)</f>
        <v>DeCherney</v>
      </c>
      <c r="I4042" s="6" t="str">
        <f>VLOOKUP(F4042,'Customer Info'!A:E,4,FALSE)</f>
        <v>Home Office</v>
      </c>
      <c r="J4042" s="2">
        <v>7021</v>
      </c>
      <c r="K4042" s="2">
        <v>6686</v>
      </c>
      <c r="L4042" s="2">
        <v>2</v>
      </c>
      <c r="M4042" s="7">
        <f t="shared" si="248"/>
        <v>13372</v>
      </c>
      <c r="N4042" s="7">
        <f t="shared" si="249"/>
        <v>14042</v>
      </c>
      <c r="O4042" s="2">
        <v>88</v>
      </c>
      <c r="P4042" s="8">
        <f t="shared" si="250"/>
        <v>14130</v>
      </c>
      <c r="Q4042" s="8">
        <f t="shared" si="251"/>
        <v>670</v>
      </c>
      <c r="R4042" s="2" t="s">
        <v>50</v>
      </c>
      <c r="S4042" s="24" cm="1">
        <f t="array" ref="S4042">_xlfn.IFS(P4042&lt;5000, P4042*2%,  P4042&lt;25000, P4042*5%, P4042&lt;50000, P4042*7%, P4042&lt;10000, P4042*9%, P4042&lt;250000, P4042*12%, P4042&gt;=250000, P4042*15%)</f>
        <v>706.5</v>
      </c>
    </row>
    <row r="4043" spans="1:19" x14ac:dyDescent="0.3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>VLOOKUP(F4043,'Customer Info'!A:B,2,FALSE)</f>
        <v>Max</v>
      </c>
      <c r="H4043" s="6" t="str">
        <f>VLOOKUP(F4043,'Customer Info'!A:C,3,FALSE)</f>
        <v>Ludwig</v>
      </c>
      <c r="I4043" s="6" t="str">
        <f>VLOOKUP(F4043,'Customer Info'!A:E,4,FALSE)</f>
        <v>Home Office</v>
      </c>
      <c r="J4043" s="2">
        <v>751</v>
      </c>
      <c r="K4043" s="2">
        <v>696</v>
      </c>
      <c r="L4043" s="2">
        <v>3</v>
      </c>
      <c r="M4043" s="7">
        <f t="shared" ref="M4043:M4106" si="252">K4043*L4043</f>
        <v>2088</v>
      </c>
      <c r="N4043" s="7">
        <f t="shared" ref="N4043:N4106" si="253">J4043*L4043</f>
        <v>2253</v>
      </c>
      <c r="O4043" s="2">
        <v>55</v>
      </c>
      <c r="P4043" s="8">
        <f t="shared" ref="P4043:P4106" si="254">N4043+O4043</f>
        <v>2308</v>
      </c>
      <c r="Q4043" s="8">
        <f t="shared" ref="Q4043:Q4106" si="255">N4043-M4043</f>
        <v>165</v>
      </c>
      <c r="R4043" s="2" t="s">
        <v>50</v>
      </c>
      <c r="S4043" s="24" cm="1">
        <f t="array" ref="S4043">_xlfn.IFS(P4043&lt;5000, P4043*2%,  P4043&lt;25000, P4043*5%, P4043&lt;50000, P4043*7%, P4043&lt;10000, P4043*9%, P4043&lt;250000, P4043*12%, P4043&gt;=250000, P4043*15%)</f>
        <v>46.160000000000004</v>
      </c>
    </row>
    <row r="4044" spans="1:19" x14ac:dyDescent="0.3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>VLOOKUP(F4044,'Customer Info'!A:B,2,FALSE)</f>
        <v>Rachel</v>
      </c>
      <c r="H4044" s="6" t="str">
        <f>VLOOKUP(F4044,'Customer Info'!A:C,3,FALSE)</f>
        <v>Payne</v>
      </c>
      <c r="I4044" s="6" t="str">
        <f>VLOOKUP(F4044,'Customer Info'!A:E,4,FALSE)</f>
        <v>Consumer</v>
      </c>
      <c r="J4044" s="2">
        <v>8967</v>
      </c>
      <c r="K4044" s="2">
        <v>8151</v>
      </c>
      <c r="L4044" s="2">
        <v>6</v>
      </c>
      <c r="M4044" s="7">
        <f t="shared" si="252"/>
        <v>48906</v>
      </c>
      <c r="N4044" s="7">
        <f t="shared" si="253"/>
        <v>53802</v>
      </c>
      <c r="O4044" s="2">
        <v>51</v>
      </c>
      <c r="P4044" s="8">
        <f t="shared" si="254"/>
        <v>53853</v>
      </c>
      <c r="Q4044" s="8">
        <f t="shared" si="255"/>
        <v>4896</v>
      </c>
      <c r="R4044" s="2" t="s">
        <v>50</v>
      </c>
      <c r="S4044" s="24" cm="1">
        <f t="array" ref="S4044">_xlfn.IFS(P4044&lt;5000, P4044*2%,  P4044&lt;25000, P4044*5%, P4044&lt;50000, P4044*7%, P4044&lt;10000, P4044*9%, P4044&lt;250000, P4044*12%, P4044&gt;=250000, P4044*15%)</f>
        <v>6462.36</v>
      </c>
    </row>
    <row r="4045" spans="1:19" x14ac:dyDescent="0.3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>VLOOKUP(F4045,'Customer Info'!A:B,2,FALSE)</f>
        <v>Tony</v>
      </c>
      <c r="H4045" s="6" t="str">
        <f>VLOOKUP(F4045,'Customer Info'!A:C,3,FALSE)</f>
        <v>Sayre</v>
      </c>
      <c r="I4045" s="6" t="str">
        <f>VLOOKUP(F4045,'Customer Info'!A:E,4,FALSE)</f>
        <v>Home Office</v>
      </c>
      <c r="J4045" s="2">
        <v>3224</v>
      </c>
      <c r="K4045" s="2">
        <v>2901</v>
      </c>
      <c r="L4045" s="2">
        <v>7</v>
      </c>
      <c r="M4045" s="7">
        <f t="shared" si="252"/>
        <v>20307</v>
      </c>
      <c r="N4045" s="7">
        <f t="shared" si="253"/>
        <v>22568</v>
      </c>
      <c r="O4045" s="2">
        <v>52</v>
      </c>
      <c r="P4045" s="8">
        <f t="shared" si="254"/>
        <v>22620</v>
      </c>
      <c r="Q4045" s="8">
        <f t="shared" si="255"/>
        <v>2261</v>
      </c>
      <c r="R4045" s="2" t="s">
        <v>50</v>
      </c>
      <c r="S4045" s="24" cm="1">
        <f t="array" ref="S4045">_xlfn.IFS(P4045&lt;5000, P4045*2%,  P4045&lt;25000, P4045*5%, P4045&lt;50000, P4045*7%, P4045&lt;10000, P4045*9%, P4045&lt;250000, P4045*12%, P4045&gt;=250000, P4045*15%)</f>
        <v>1131</v>
      </c>
    </row>
    <row r="4046" spans="1:19" x14ac:dyDescent="0.3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>VLOOKUP(F4046,'Customer Info'!A:B,2,FALSE)</f>
        <v>Olvera</v>
      </c>
      <c r="H4046" s="6" t="str">
        <f>VLOOKUP(F4046,'Customer Info'!A:C,3,FALSE)</f>
        <v>Toch</v>
      </c>
      <c r="I4046" s="6" t="str">
        <f>VLOOKUP(F4046,'Customer Info'!A:E,4,FALSE)</f>
        <v>Corporate</v>
      </c>
      <c r="J4046" s="2">
        <v>1358</v>
      </c>
      <c r="K4046" s="2">
        <v>1294</v>
      </c>
      <c r="L4046" s="2">
        <v>2</v>
      </c>
      <c r="M4046" s="7">
        <f t="shared" si="252"/>
        <v>2588</v>
      </c>
      <c r="N4046" s="7">
        <f t="shared" si="253"/>
        <v>2716</v>
      </c>
      <c r="O4046" s="2">
        <v>40</v>
      </c>
      <c r="P4046" s="8">
        <f t="shared" si="254"/>
        <v>2756</v>
      </c>
      <c r="Q4046" s="8">
        <f t="shared" si="255"/>
        <v>128</v>
      </c>
      <c r="R4046" s="2" t="s">
        <v>28</v>
      </c>
      <c r="S4046" s="24" cm="1">
        <f t="array" ref="S4046">_xlfn.IFS(P4046&lt;5000, P4046*2%,  P4046&lt;25000, P4046*5%, P4046&lt;50000, P4046*7%, P4046&lt;10000, P4046*9%, P4046&lt;250000, P4046*12%, P4046&gt;=250000, P4046*15%)</f>
        <v>55.120000000000005</v>
      </c>
    </row>
    <row r="4047" spans="1:19" x14ac:dyDescent="0.3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>VLOOKUP(F4047,'Customer Info'!A:B,2,FALSE)</f>
        <v>Julia</v>
      </c>
      <c r="H4047" s="6" t="str">
        <f>VLOOKUP(F4047,'Customer Info'!A:C,3,FALSE)</f>
        <v>Dunbar</v>
      </c>
      <c r="I4047" s="6" t="str">
        <f>VLOOKUP(F4047,'Customer Info'!A:E,4,FALSE)</f>
        <v>Corporate</v>
      </c>
      <c r="J4047" s="2">
        <v>6400</v>
      </c>
      <c r="K4047" s="2">
        <v>6401</v>
      </c>
      <c r="L4047" s="2">
        <v>5</v>
      </c>
      <c r="M4047" s="7">
        <f t="shared" si="252"/>
        <v>32005</v>
      </c>
      <c r="N4047" s="7">
        <f t="shared" si="253"/>
        <v>32000</v>
      </c>
      <c r="O4047" s="2">
        <v>43</v>
      </c>
      <c r="P4047" s="8">
        <f t="shared" si="254"/>
        <v>32043</v>
      </c>
      <c r="Q4047" s="8">
        <f t="shared" si="255"/>
        <v>-5</v>
      </c>
      <c r="R4047" s="2" t="s">
        <v>28</v>
      </c>
      <c r="S4047" s="24" cm="1">
        <f t="array" ref="S4047">_xlfn.IFS(P4047&lt;5000, P4047*2%,  P4047&lt;25000, P4047*5%, P4047&lt;50000, P4047*7%, P4047&lt;10000, P4047*9%, P4047&lt;250000, P4047*12%, P4047&gt;=250000, P4047*15%)</f>
        <v>2243.0100000000002</v>
      </c>
    </row>
    <row r="4048" spans="1:19" x14ac:dyDescent="0.3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>VLOOKUP(F4048,'Customer Info'!A:B,2,FALSE)</f>
        <v>Roger</v>
      </c>
      <c r="H4048" s="6" t="str">
        <f>VLOOKUP(F4048,'Customer Info'!A:C,3,FALSE)</f>
        <v>Barcio</v>
      </c>
      <c r="I4048" s="6" t="str">
        <f>VLOOKUP(F4048,'Customer Info'!A:E,4,FALSE)</f>
        <v>Consumer</v>
      </c>
      <c r="J4048" s="2">
        <v>1332</v>
      </c>
      <c r="K4048" s="2">
        <v>1209</v>
      </c>
      <c r="L4048" s="2">
        <v>3</v>
      </c>
      <c r="M4048" s="7">
        <f t="shared" si="252"/>
        <v>3627</v>
      </c>
      <c r="N4048" s="7">
        <f t="shared" si="253"/>
        <v>3996</v>
      </c>
      <c r="O4048" s="2">
        <v>27</v>
      </c>
      <c r="P4048" s="8">
        <f t="shared" si="254"/>
        <v>4023</v>
      </c>
      <c r="Q4048" s="8">
        <f t="shared" si="255"/>
        <v>369</v>
      </c>
      <c r="R4048" s="2" t="s">
        <v>26</v>
      </c>
      <c r="S4048" s="24" cm="1">
        <f t="array" ref="S4048">_xlfn.IFS(P4048&lt;5000, P4048*2%,  P4048&lt;25000, P4048*5%, P4048&lt;50000, P4048*7%, P4048&lt;10000, P4048*9%, P4048&lt;250000, P4048*12%, P4048&gt;=250000, P4048*15%)</f>
        <v>80.460000000000008</v>
      </c>
    </row>
    <row r="4049" spans="1:19" x14ac:dyDescent="0.3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>VLOOKUP(F4049,'Customer Info'!A:B,2,FALSE)</f>
        <v>Harry</v>
      </c>
      <c r="H4049" s="6" t="str">
        <f>VLOOKUP(F4049,'Customer Info'!A:C,3,FALSE)</f>
        <v>Marie</v>
      </c>
      <c r="I4049" s="6" t="str">
        <f>VLOOKUP(F4049,'Customer Info'!A:E,4,FALSE)</f>
        <v>Corporate</v>
      </c>
      <c r="J4049" s="2">
        <v>1528</v>
      </c>
      <c r="K4049" s="2">
        <v>1348</v>
      </c>
      <c r="L4049" s="2">
        <v>1</v>
      </c>
      <c r="M4049" s="7">
        <f t="shared" si="252"/>
        <v>1348</v>
      </c>
      <c r="N4049" s="7">
        <f t="shared" si="253"/>
        <v>1528</v>
      </c>
      <c r="O4049" s="2">
        <v>30</v>
      </c>
      <c r="P4049" s="8">
        <f t="shared" si="254"/>
        <v>1558</v>
      </c>
      <c r="Q4049" s="8">
        <f t="shared" si="255"/>
        <v>180</v>
      </c>
      <c r="R4049" s="2" t="s">
        <v>56</v>
      </c>
      <c r="S4049" s="24" cm="1">
        <f t="array" ref="S4049">_xlfn.IFS(P4049&lt;5000, P4049*2%,  P4049&lt;25000, P4049*5%, P4049&lt;50000, P4049*7%, P4049&lt;10000, P4049*9%, P4049&lt;250000, P4049*12%, P4049&gt;=250000, P4049*15%)</f>
        <v>31.16</v>
      </c>
    </row>
    <row r="4050" spans="1:19" x14ac:dyDescent="0.3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>VLOOKUP(F4050,'Customer Info'!A:B,2,FALSE)</f>
        <v>Charles</v>
      </c>
      <c r="H4050" s="6" t="str">
        <f>VLOOKUP(F4050,'Customer Info'!A:C,3,FALSE)</f>
        <v>Sheldon</v>
      </c>
      <c r="I4050" s="6" t="str">
        <f>VLOOKUP(F4050,'Customer Info'!A:E,4,FALSE)</f>
        <v>Consumer</v>
      </c>
      <c r="J4050" s="2">
        <v>2526</v>
      </c>
      <c r="K4050" s="2">
        <v>2408</v>
      </c>
      <c r="L4050" s="2">
        <v>2</v>
      </c>
      <c r="M4050" s="7">
        <f t="shared" si="252"/>
        <v>4816</v>
      </c>
      <c r="N4050" s="7">
        <f t="shared" si="253"/>
        <v>5052</v>
      </c>
      <c r="O4050" s="2">
        <v>38</v>
      </c>
      <c r="P4050" s="8">
        <f t="shared" si="254"/>
        <v>5090</v>
      </c>
      <c r="Q4050" s="8">
        <f t="shared" si="255"/>
        <v>236</v>
      </c>
      <c r="R4050" s="2" t="s">
        <v>50</v>
      </c>
      <c r="S4050" s="24" cm="1">
        <f t="array" ref="S4050">_xlfn.IFS(P4050&lt;5000, P4050*2%,  P4050&lt;25000, P4050*5%, P4050&lt;50000, P4050*7%, P4050&lt;10000, P4050*9%, P4050&lt;250000, P4050*12%, P4050&gt;=250000, P4050*15%)</f>
        <v>254.5</v>
      </c>
    </row>
    <row r="4051" spans="1:19" x14ac:dyDescent="0.3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>VLOOKUP(F4051,'Customer Info'!A:B,2,FALSE)</f>
        <v>Michael</v>
      </c>
      <c r="H4051" s="6" t="str">
        <f>VLOOKUP(F4051,'Customer Info'!A:C,3,FALSE)</f>
        <v>Moore</v>
      </c>
      <c r="I4051" s="6" t="str">
        <f>VLOOKUP(F4051,'Customer Info'!A:E,4,FALSE)</f>
        <v>Consumer</v>
      </c>
      <c r="J4051" s="2">
        <v>5836</v>
      </c>
      <c r="K4051" s="2">
        <v>5457</v>
      </c>
      <c r="L4051" s="2">
        <v>2</v>
      </c>
      <c r="M4051" s="7">
        <f t="shared" si="252"/>
        <v>10914</v>
      </c>
      <c r="N4051" s="7">
        <f t="shared" si="253"/>
        <v>11672</v>
      </c>
      <c r="O4051" s="2">
        <v>21</v>
      </c>
      <c r="P4051" s="8">
        <f t="shared" si="254"/>
        <v>11693</v>
      </c>
      <c r="Q4051" s="8">
        <f t="shared" si="255"/>
        <v>758</v>
      </c>
      <c r="R4051" s="2" t="s">
        <v>28</v>
      </c>
      <c r="S4051" s="24" cm="1">
        <f t="array" ref="S4051">_xlfn.IFS(P4051&lt;5000, P4051*2%,  P4051&lt;25000, P4051*5%, P4051&lt;50000, P4051*7%, P4051&lt;10000, P4051*9%, P4051&lt;250000, P4051*12%, P4051&gt;=250000, P4051*15%)</f>
        <v>584.65</v>
      </c>
    </row>
    <row r="4052" spans="1:19" x14ac:dyDescent="0.3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>VLOOKUP(F4052,'Customer Info'!A:B,2,FALSE)</f>
        <v>Adam</v>
      </c>
      <c r="H4052" s="6" t="str">
        <f>VLOOKUP(F4052,'Customer Info'!A:C,3,FALSE)</f>
        <v>Bellavance</v>
      </c>
      <c r="I4052" s="6" t="str">
        <f>VLOOKUP(F4052,'Customer Info'!A:E,4,FALSE)</f>
        <v>Corporate</v>
      </c>
      <c r="J4052" s="2">
        <v>93</v>
      </c>
      <c r="K4052" s="2">
        <v>86</v>
      </c>
      <c r="L4052" s="2">
        <v>3</v>
      </c>
      <c r="M4052" s="7">
        <f t="shared" si="252"/>
        <v>258</v>
      </c>
      <c r="N4052" s="7">
        <f t="shared" si="253"/>
        <v>279</v>
      </c>
      <c r="O4052" s="2">
        <v>10</v>
      </c>
      <c r="P4052" s="8">
        <f t="shared" si="254"/>
        <v>289</v>
      </c>
      <c r="Q4052" s="8">
        <f t="shared" si="255"/>
        <v>21</v>
      </c>
      <c r="R4052" s="2" t="s">
        <v>50</v>
      </c>
      <c r="S4052" s="24" cm="1">
        <f t="array" ref="S4052">_xlfn.IFS(P4052&lt;5000, P4052*2%,  P4052&lt;25000, P4052*5%, P4052&lt;50000, P4052*7%, P4052&lt;10000, P4052*9%, P4052&lt;250000, P4052*12%, P4052&gt;=250000, P4052*15%)</f>
        <v>5.78</v>
      </c>
    </row>
    <row r="4053" spans="1:19" x14ac:dyDescent="0.3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>VLOOKUP(F4053,'Customer Info'!A:B,2,FALSE)</f>
        <v>Craig</v>
      </c>
      <c r="H4053" s="6" t="str">
        <f>VLOOKUP(F4053,'Customer Info'!A:C,3,FALSE)</f>
        <v>Leslie</v>
      </c>
      <c r="I4053" s="6" t="str">
        <f>VLOOKUP(F4053,'Customer Info'!A:E,4,FALSE)</f>
        <v>Consumer</v>
      </c>
      <c r="J4053" s="2">
        <v>7315</v>
      </c>
      <c r="K4053" s="2">
        <v>6967</v>
      </c>
      <c r="L4053" s="2">
        <v>4</v>
      </c>
      <c r="M4053" s="7">
        <f t="shared" si="252"/>
        <v>27868</v>
      </c>
      <c r="N4053" s="7">
        <f t="shared" si="253"/>
        <v>29260</v>
      </c>
      <c r="O4053" s="2">
        <v>68</v>
      </c>
      <c r="P4053" s="8">
        <f t="shared" si="254"/>
        <v>29328</v>
      </c>
      <c r="Q4053" s="8">
        <f t="shared" si="255"/>
        <v>1392</v>
      </c>
      <c r="R4053" s="2" t="s">
        <v>50</v>
      </c>
      <c r="S4053" s="24" cm="1">
        <f t="array" ref="S4053">_xlfn.IFS(P4053&lt;5000, P4053*2%,  P4053&lt;25000, P4053*5%, P4053&lt;50000, P4053*7%, P4053&lt;10000, P4053*9%, P4053&lt;250000, P4053*12%, P4053&gt;=250000, P4053*15%)</f>
        <v>2052.96</v>
      </c>
    </row>
    <row r="4054" spans="1:19" x14ac:dyDescent="0.3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>VLOOKUP(F4054,'Customer Info'!A:B,2,FALSE)</f>
        <v>Jas</v>
      </c>
      <c r="H4054" s="6" t="str">
        <f>VLOOKUP(F4054,'Customer Info'!A:C,3,FALSE)</f>
        <v>O'Carroll</v>
      </c>
      <c r="I4054" s="6" t="str">
        <f>VLOOKUP(F4054,'Customer Info'!A:E,4,FALSE)</f>
        <v>Corporate</v>
      </c>
      <c r="J4054" s="2">
        <v>4002</v>
      </c>
      <c r="K4054" s="2">
        <v>3744</v>
      </c>
      <c r="L4054" s="2">
        <v>5</v>
      </c>
      <c r="M4054" s="7">
        <f t="shared" si="252"/>
        <v>18720</v>
      </c>
      <c r="N4054" s="7">
        <f t="shared" si="253"/>
        <v>20010</v>
      </c>
      <c r="O4054" s="2">
        <v>66</v>
      </c>
      <c r="P4054" s="8">
        <f t="shared" si="254"/>
        <v>20076</v>
      </c>
      <c r="Q4054" s="8">
        <f t="shared" si="255"/>
        <v>1290</v>
      </c>
      <c r="R4054" s="2" t="s">
        <v>28</v>
      </c>
      <c r="S4054" s="24" cm="1">
        <f t="array" ref="S4054">_xlfn.IFS(P4054&lt;5000, P4054*2%,  P4054&lt;25000, P4054*5%, P4054&lt;50000, P4054*7%, P4054&lt;10000, P4054*9%, P4054&lt;250000, P4054*12%, P4054&gt;=250000, P4054*15%)</f>
        <v>1003.8000000000001</v>
      </c>
    </row>
    <row r="4055" spans="1:19" x14ac:dyDescent="0.3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>VLOOKUP(F4055,'Customer Info'!A:B,2,FALSE)</f>
        <v>Jennifer</v>
      </c>
      <c r="H4055" s="6" t="str">
        <f>VLOOKUP(F4055,'Customer Info'!A:C,3,FALSE)</f>
        <v>Jackson</v>
      </c>
      <c r="I4055" s="6" t="str">
        <f>VLOOKUP(F4055,'Customer Info'!A:E,4,FALSE)</f>
        <v>Home Office</v>
      </c>
      <c r="J4055" s="2">
        <v>131</v>
      </c>
      <c r="K4055" s="2">
        <v>124</v>
      </c>
      <c r="L4055" s="2">
        <v>2</v>
      </c>
      <c r="M4055" s="7">
        <f t="shared" si="252"/>
        <v>248</v>
      </c>
      <c r="N4055" s="7">
        <f t="shared" si="253"/>
        <v>262</v>
      </c>
      <c r="O4055" s="2">
        <v>30</v>
      </c>
      <c r="P4055" s="8">
        <f t="shared" si="254"/>
        <v>292</v>
      </c>
      <c r="Q4055" s="8">
        <f t="shared" si="255"/>
        <v>14</v>
      </c>
      <c r="R4055" s="2" t="s">
        <v>28</v>
      </c>
      <c r="S4055" s="24" cm="1">
        <f t="array" ref="S4055">_xlfn.IFS(P4055&lt;5000, P4055*2%,  P4055&lt;25000, P4055*5%, P4055&lt;50000, P4055*7%, P4055&lt;10000, P4055*9%, P4055&lt;250000, P4055*12%, P4055&gt;=250000, P4055*15%)</f>
        <v>5.84</v>
      </c>
    </row>
    <row r="4056" spans="1:19" x14ac:dyDescent="0.3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>VLOOKUP(F4056,'Customer Info'!A:B,2,FALSE)</f>
        <v>Debra</v>
      </c>
      <c r="H4056" s="6" t="str">
        <f>VLOOKUP(F4056,'Customer Info'!A:C,3,FALSE)</f>
        <v>Catini</v>
      </c>
      <c r="I4056" s="6" t="str">
        <f>VLOOKUP(F4056,'Customer Info'!A:E,4,FALSE)</f>
        <v>Home Office</v>
      </c>
      <c r="J4056" s="2">
        <v>3145</v>
      </c>
      <c r="K4056" s="2">
        <v>3025</v>
      </c>
      <c r="L4056" s="2">
        <v>8</v>
      </c>
      <c r="M4056" s="7">
        <f t="shared" si="252"/>
        <v>24200</v>
      </c>
      <c r="N4056" s="7">
        <f t="shared" si="253"/>
        <v>25160</v>
      </c>
      <c r="O4056" s="2">
        <v>99</v>
      </c>
      <c r="P4056" s="8">
        <f t="shared" si="254"/>
        <v>25259</v>
      </c>
      <c r="Q4056" s="8">
        <f t="shared" si="255"/>
        <v>960</v>
      </c>
      <c r="R4056" s="2" t="s">
        <v>50</v>
      </c>
      <c r="S4056" s="24" cm="1">
        <f t="array" ref="S4056">_xlfn.IFS(P4056&lt;5000, P4056*2%,  P4056&lt;25000, P4056*5%, P4056&lt;50000, P4056*7%, P4056&lt;10000, P4056*9%, P4056&lt;250000, P4056*12%, P4056&gt;=250000, P4056*15%)</f>
        <v>1768.13</v>
      </c>
    </row>
    <row r="4057" spans="1:19" x14ac:dyDescent="0.3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>VLOOKUP(F4057,'Customer Info'!A:B,2,FALSE)</f>
        <v>Mitch</v>
      </c>
      <c r="H4057" s="6" t="str">
        <f>VLOOKUP(F4057,'Customer Info'!A:C,3,FALSE)</f>
        <v>Willingham</v>
      </c>
      <c r="I4057" s="6" t="str">
        <f>VLOOKUP(F4057,'Customer Info'!A:E,4,FALSE)</f>
        <v>Corporate</v>
      </c>
      <c r="J4057" s="2">
        <v>1222</v>
      </c>
      <c r="K4057" s="2">
        <v>1187</v>
      </c>
      <c r="L4057" s="2">
        <v>4</v>
      </c>
      <c r="M4057" s="7">
        <f t="shared" si="252"/>
        <v>4748</v>
      </c>
      <c r="N4057" s="7">
        <f t="shared" si="253"/>
        <v>4888</v>
      </c>
      <c r="O4057" s="2">
        <v>33</v>
      </c>
      <c r="P4057" s="8">
        <f t="shared" si="254"/>
        <v>4921</v>
      </c>
      <c r="Q4057" s="8">
        <f t="shared" si="255"/>
        <v>140</v>
      </c>
      <c r="R4057" s="2" t="s">
        <v>28</v>
      </c>
      <c r="S4057" s="24" cm="1">
        <f t="array" ref="S4057">_xlfn.IFS(P4057&lt;5000, P4057*2%,  P4057&lt;25000, P4057*5%, P4057&lt;50000, P4057*7%, P4057&lt;10000, P4057*9%, P4057&lt;250000, P4057*12%, P4057&gt;=250000, P4057*15%)</f>
        <v>98.42</v>
      </c>
    </row>
    <row r="4058" spans="1:19" x14ac:dyDescent="0.3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>VLOOKUP(F4058,'Customer Info'!A:B,2,FALSE)</f>
        <v>Benjamin</v>
      </c>
      <c r="H4058" s="6" t="str">
        <f>VLOOKUP(F4058,'Customer Info'!A:C,3,FALSE)</f>
        <v>Patterson</v>
      </c>
      <c r="I4058" s="6" t="str">
        <f>VLOOKUP(F4058,'Customer Info'!A:E,4,FALSE)</f>
        <v>Home Office</v>
      </c>
      <c r="J4058" s="2">
        <v>175</v>
      </c>
      <c r="K4058" s="2">
        <v>162</v>
      </c>
      <c r="L4058" s="2">
        <v>5</v>
      </c>
      <c r="M4058" s="7">
        <f t="shared" si="252"/>
        <v>810</v>
      </c>
      <c r="N4058" s="7">
        <f t="shared" si="253"/>
        <v>875</v>
      </c>
      <c r="O4058" s="2">
        <v>30</v>
      </c>
      <c r="P4058" s="8">
        <f t="shared" si="254"/>
        <v>905</v>
      </c>
      <c r="Q4058" s="8">
        <f t="shared" si="255"/>
        <v>65</v>
      </c>
      <c r="R4058" s="2" t="s">
        <v>50</v>
      </c>
      <c r="S4058" s="24" cm="1">
        <f t="array" ref="S4058">_xlfn.IFS(P4058&lt;5000, P4058*2%,  P4058&lt;25000, P4058*5%, P4058&lt;50000, P4058*7%, P4058&lt;10000, P4058*9%, P4058&lt;250000, P4058*12%, P4058&gt;=250000, P4058*15%)</f>
        <v>18.100000000000001</v>
      </c>
    </row>
    <row r="4059" spans="1:19" x14ac:dyDescent="0.3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>VLOOKUP(F4059,'Customer Info'!A:B,2,FALSE)</f>
        <v>Laurel</v>
      </c>
      <c r="H4059" s="6" t="str">
        <f>VLOOKUP(F4059,'Customer Info'!A:C,3,FALSE)</f>
        <v>Elliston</v>
      </c>
      <c r="I4059" s="6" t="str">
        <f>VLOOKUP(F4059,'Customer Info'!A:E,4,FALSE)</f>
        <v>Corporate</v>
      </c>
      <c r="J4059" s="2">
        <v>1447</v>
      </c>
      <c r="K4059" s="2">
        <v>1326</v>
      </c>
      <c r="L4059" s="2">
        <v>6</v>
      </c>
      <c r="M4059" s="7">
        <f t="shared" si="252"/>
        <v>7956</v>
      </c>
      <c r="N4059" s="7">
        <f t="shared" si="253"/>
        <v>8682</v>
      </c>
      <c r="O4059" s="2">
        <v>76</v>
      </c>
      <c r="P4059" s="8">
        <f t="shared" si="254"/>
        <v>8758</v>
      </c>
      <c r="Q4059" s="8">
        <f t="shared" si="255"/>
        <v>726</v>
      </c>
      <c r="R4059" s="2" t="s">
        <v>28</v>
      </c>
      <c r="S4059" s="24" cm="1">
        <f t="array" ref="S4059">_xlfn.IFS(P4059&lt;5000, P4059*2%,  P4059&lt;25000, P4059*5%, P4059&lt;50000, P4059*7%, P4059&lt;10000, P4059*9%, P4059&lt;250000, P4059*12%, P4059&gt;=250000, P4059*15%)</f>
        <v>437.90000000000003</v>
      </c>
    </row>
    <row r="4060" spans="1:19" x14ac:dyDescent="0.3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>VLOOKUP(F4060,'Customer Info'!A:B,2,FALSE)</f>
        <v>Jesus</v>
      </c>
      <c r="H4060" s="6" t="str">
        <f>VLOOKUP(F4060,'Customer Info'!A:C,3,FALSE)</f>
        <v>Ocampo</v>
      </c>
      <c r="I4060" s="6" t="str">
        <f>VLOOKUP(F4060,'Customer Info'!A:E,4,FALSE)</f>
        <v>Home Office</v>
      </c>
      <c r="J4060" s="2">
        <v>1997</v>
      </c>
      <c r="K4060" s="2">
        <v>1816</v>
      </c>
      <c r="L4060" s="2">
        <v>5</v>
      </c>
      <c r="M4060" s="7">
        <f t="shared" si="252"/>
        <v>9080</v>
      </c>
      <c r="N4060" s="7">
        <f t="shared" si="253"/>
        <v>9985</v>
      </c>
      <c r="O4060" s="2">
        <v>74</v>
      </c>
      <c r="P4060" s="8">
        <f t="shared" si="254"/>
        <v>10059</v>
      </c>
      <c r="Q4060" s="8">
        <f t="shared" si="255"/>
        <v>905</v>
      </c>
      <c r="R4060" s="2" t="s">
        <v>28</v>
      </c>
      <c r="S4060" s="24" cm="1">
        <f t="array" ref="S4060">_xlfn.IFS(P4060&lt;5000, P4060*2%,  P4060&lt;25000, P4060*5%, P4060&lt;50000, P4060*7%, P4060&lt;10000, P4060*9%, P4060&lt;250000, P4060*12%, P4060&gt;=250000, P4060*15%)</f>
        <v>502.95000000000005</v>
      </c>
    </row>
    <row r="4061" spans="1:19" x14ac:dyDescent="0.3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>VLOOKUP(F4061,'Customer Info'!A:B,2,FALSE)</f>
        <v>Gary</v>
      </c>
      <c r="H4061" s="6" t="str">
        <f>VLOOKUP(F4061,'Customer Info'!A:C,3,FALSE)</f>
        <v>Zandusky</v>
      </c>
      <c r="I4061" s="6" t="str">
        <f>VLOOKUP(F4061,'Customer Info'!A:E,4,FALSE)</f>
        <v>Consumer</v>
      </c>
      <c r="J4061" s="2">
        <v>144</v>
      </c>
      <c r="K4061" s="2">
        <v>133</v>
      </c>
      <c r="L4061" s="2">
        <v>5</v>
      </c>
      <c r="M4061" s="7">
        <f t="shared" si="252"/>
        <v>665</v>
      </c>
      <c r="N4061" s="7">
        <f t="shared" si="253"/>
        <v>720</v>
      </c>
      <c r="O4061" s="2">
        <v>30</v>
      </c>
      <c r="P4061" s="8">
        <f t="shared" si="254"/>
        <v>750</v>
      </c>
      <c r="Q4061" s="8">
        <f t="shared" si="255"/>
        <v>55</v>
      </c>
      <c r="R4061" s="2" t="s">
        <v>28</v>
      </c>
      <c r="S4061" s="24" cm="1">
        <f t="array" ref="S4061">_xlfn.IFS(P4061&lt;5000, P4061*2%,  P4061&lt;25000, P4061*5%, P4061&lt;50000, P4061*7%, P4061&lt;10000, P4061*9%, P4061&lt;250000, P4061*12%, P4061&gt;=250000, P4061*15%)</f>
        <v>15</v>
      </c>
    </row>
    <row r="4062" spans="1:19" x14ac:dyDescent="0.3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>VLOOKUP(F4062,'Customer Info'!A:B,2,FALSE)</f>
        <v>Victoria</v>
      </c>
      <c r="H4062" s="6" t="str">
        <f>VLOOKUP(F4062,'Customer Info'!A:C,3,FALSE)</f>
        <v>Brennan</v>
      </c>
      <c r="I4062" s="6" t="str">
        <f>VLOOKUP(F4062,'Customer Info'!A:E,4,FALSE)</f>
        <v>Home Office</v>
      </c>
      <c r="J4062" s="2">
        <v>693</v>
      </c>
      <c r="K4062" s="2">
        <v>667</v>
      </c>
      <c r="L4062" s="2">
        <v>6</v>
      </c>
      <c r="M4062" s="7">
        <f t="shared" si="252"/>
        <v>4002</v>
      </c>
      <c r="N4062" s="7">
        <f t="shared" si="253"/>
        <v>4158</v>
      </c>
      <c r="O4062" s="2">
        <v>37</v>
      </c>
      <c r="P4062" s="8">
        <f t="shared" si="254"/>
        <v>4195</v>
      </c>
      <c r="Q4062" s="8">
        <f t="shared" si="255"/>
        <v>156</v>
      </c>
      <c r="R4062" s="2" t="s">
        <v>28</v>
      </c>
      <c r="S4062" s="24" cm="1">
        <f t="array" ref="S4062">_xlfn.IFS(P4062&lt;5000, P4062*2%,  P4062&lt;25000, P4062*5%, P4062&lt;50000, P4062*7%, P4062&lt;10000, P4062*9%, P4062&lt;250000, P4062*12%, P4062&gt;=250000, P4062*15%)</f>
        <v>83.9</v>
      </c>
    </row>
    <row r="4063" spans="1:19" x14ac:dyDescent="0.3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>VLOOKUP(F4063,'Customer Info'!A:B,2,FALSE)</f>
        <v>Brad</v>
      </c>
      <c r="H4063" s="6" t="str">
        <f>VLOOKUP(F4063,'Customer Info'!A:C,3,FALSE)</f>
        <v>Thomas</v>
      </c>
      <c r="I4063" s="6" t="str">
        <f>VLOOKUP(F4063,'Customer Info'!A:E,4,FALSE)</f>
        <v>Consumer</v>
      </c>
      <c r="J4063" s="2">
        <v>2083</v>
      </c>
      <c r="K4063" s="2">
        <v>2004</v>
      </c>
      <c r="L4063" s="2">
        <v>1</v>
      </c>
      <c r="M4063" s="7">
        <f t="shared" si="252"/>
        <v>2004</v>
      </c>
      <c r="N4063" s="7">
        <f t="shared" si="253"/>
        <v>2083</v>
      </c>
      <c r="O4063" s="2">
        <v>66</v>
      </c>
      <c r="P4063" s="8">
        <f t="shared" si="254"/>
        <v>2149</v>
      </c>
      <c r="Q4063" s="8">
        <f t="shared" si="255"/>
        <v>79</v>
      </c>
      <c r="R4063" s="2" t="s">
        <v>50</v>
      </c>
      <c r="S4063" s="24" cm="1">
        <f t="array" ref="S4063">_xlfn.IFS(P4063&lt;5000, P4063*2%,  P4063&lt;25000, P4063*5%, P4063&lt;50000, P4063*7%, P4063&lt;10000, P4063*9%, P4063&lt;250000, P4063*12%, P4063&gt;=250000, P4063*15%)</f>
        <v>42.980000000000004</v>
      </c>
    </row>
    <row r="4064" spans="1:19" x14ac:dyDescent="0.3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>VLOOKUP(F4064,'Customer Info'!A:B,2,FALSE)</f>
        <v>Susan</v>
      </c>
      <c r="H4064" s="6" t="str">
        <f>VLOOKUP(F4064,'Customer Info'!A:C,3,FALSE)</f>
        <v>Pistek</v>
      </c>
      <c r="I4064" s="6" t="str">
        <f>VLOOKUP(F4064,'Customer Info'!A:E,4,FALSE)</f>
        <v>Consumer</v>
      </c>
      <c r="J4064" s="2">
        <v>658</v>
      </c>
      <c r="K4064" s="2">
        <v>615</v>
      </c>
      <c r="L4064" s="2">
        <v>12</v>
      </c>
      <c r="M4064" s="7">
        <f t="shared" si="252"/>
        <v>7380</v>
      </c>
      <c r="N4064" s="7">
        <f t="shared" si="253"/>
        <v>7896</v>
      </c>
      <c r="O4064" s="2">
        <v>52</v>
      </c>
      <c r="P4064" s="8">
        <f t="shared" si="254"/>
        <v>7948</v>
      </c>
      <c r="Q4064" s="8">
        <f t="shared" si="255"/>
        <v>516</v>
      </c>
      <c r="R4064" s="2" t="s">
        <v>50</v>
      </c>
      <c r="S4064" s="24" cm="1">
        <f t="array" ref="S4064">_xlfn.IFS(P4064&lt;5000, P4064*2%,  P4064&lt;25000, P4064*5%, P4064&lt;50000, P4064*7%, P4064&lt;10000, P4064*9%, P4064&lt;250000, P4064*12%, P4064&gt;=250000, P4064*15%)</f>
        <v>397.40000000000003</v>
      </c>
    </row>
    <row r="4065" spans="1:19" x14ac:dyDescent="0.3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>VLOOKUP(F4065,'Customer Info'!A:B,2,FALSE)</f>
        <v>Jack</v>
      </c>
      <c r="H4065" s="6" t="str">
        <f>VLOOKUP(F4065,'Customer Info'!A:C,3,FALSE)</f>
        <v>Garza</v>
      </c>
      <c r="I4065" s="6" t="str">
        <f>VLOOKUP(F4065,'Customer Info'!A:E,4,FALSE)</f>
        <v>Corporate</v>
      </c>
      <c r="J4065" s="2">
        <v>214</v>
      </c>
      <c r="K4065" s="2">
        <v>200</v>
      </c>
      <c r="L4065" s="2">
        <v>4</v>
      </c>
      <c r="M4065" s="7">
        <f t="shared" si="252"/>
        <v>800</v>
      </c>
      <c r="N4065" s="7">
        <f t="shared" si="253"/>
        <v>856</v>
      </c>
      <c r="O4065" s="2">
        <v>51</v>
      </c>
      <c r="P4065" s="8">
        <f t="shared" si="254"/>
        <v>907</v>
      </c>
      <c r="Q4065" s="8">
        <f t="shared" si="255"/>
        <v>56</v>
      </c>
      <c r="R4065" s="2" t="s">
        <v>28</v>
      </c>
      <c r="S4065" s="24" cm="1">
        <f t="array" ref="S4065">_xlfn.IFS(P4065&lt;5000, P4065*2%,  P4065&lt;25000, P4065*5%, P4065&lt;50000, P4065*7%, P4065&lt;10000, P4065*9%, P4065&lt;250000, P4065*12%, P4065&gt;=250000, P4065*15%)</f>
        <v>18.14</v>
      </c>
    </row>
    <row r="4066" spans="1:19" x14ac:dyDescent="0.3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>VLOOKUP(F4066,'Customer Info'!A:B,2,FALSE)</f>
        <v>Steven</v>
      </c>
      <c r="H4066" s="6" t="str">
        <f>VLOOKUP(F4066,'Customer Info'!A:C,3,FALSE)</f>
        <v>Cartwright</v>
      </c>
      <c r="I4066" s="6" t="str">
        <f>VLOOKUP(F4066,'Customer Info'!A:E,4,FALSE)</f>
        <v>Corporate</v>
      </c>
      <c r="J4066" s="2">
        <v>63</v>
      </c>
      <c r="K4066" s="2">
        <v>59</v>
      </c>
      <c r="L4066" s="2">
        <v>4</v>
      </c>
      <c r="M4066" s="7">
        <f t="shared" si="252"/>
        <v>236</v>
      </c>
      <c r="N4066" s="7">
        <f t="shared" si="253"/>
        <v>252</v>
      </c>
      <c r="O4066" s="2">
        <v>10</v>
      </c>
      <c r="P4066" s="8">
        <f t="shared" si="254"/>
        <v>262</v>
      </c>
      <c r="Q4066" s="8">
        <f t="shared" si="255"/>
        <v>16</v>
      </c>
      <c r="R4066" s="2" t="s">
        <v>50</v>
      </c>
      <c r="S4066" s="24" cm="1">
        <f t="array" ref="S4066">_xlfn.IFS(P4066&lt;5000, P4066*2%,  P4066&lt;25000, P4066*5%, P4066&lt;50000, P4066*7%, P4066&lt;10000, P4066*9%, P4066&lt;250000, P4066*12%, P4066&gt;=250000, P4066*15%)</f>
        <v>5.24</v>
      </c>
    </row>
    <row r="4067" spans="1:19" x14ac:dyDescent="0.3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>VLOOKUP(F4067,'Customer Info'!A:B,2,FALSE)</f>
        <v>Joy</v>
      </c>
      <c r="H4067" s="6" t="str">
        <f>VLOOKUP(F4067,'Customer Info'!A:C,3,FALSE)</f>
        <v>Bell</v>
      </c>
      <c r="I4067" s="6" t="str">
        <f>VLOOKUP(F4067,'Customer Info'!A:E,4,FALSE)</f>
        <v>Corporate</v>
      </c>
      <c r="J4067" s="2">
        <v>143</v>
      </c>
      <c r="K4067" s="2">
        <v>137</v>
      </c>
      <c r="L4067" s="2">
        <v>6</v>
      </c>
      <c r="M4067" s="7">
        <f t="shared" si="252"/>
        <v>822</v>
      </c>
      <c r="N4067" s="7">
        <f t="shared" si="253"/>
        <v>858</v>
      </c>
      <c r="O4067" s="2">
        <v>30</v>
      </c>
      <c r="P4067" s="8">
        <f t="shared" si="254"/>
        <v>888</v>
      </c>
      <c r="Q4067" s="8">
        <f t="shared" si="255"/>
        <v>36</v>
      </c>
      <c r="R4067" s="2" t="s">
        <v>28</v>
      </c>
      <c r="S4067" s="24" cm="1">
        <f t="array" ref="S4067">_xlfn.IFS(P4067&lt;5000, P4067*2%,  P4067&lt;25000, P4067*5%, P4067&lt;50000, P4067*7%, P4067&lt;10000, P4067*9%, P4067&lt;250000, P4067*12%, P4067&gt;=250000, P4067*15%)</f>
        <v>17.760000000000002</v>
      </c>
    </row>
    <row r="4068" spans="1:19" x14ac:dyDescent="0.3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>VLOOKUP(F4068,'Customer Info'!A:B,2,FALSE)</f>
        <v>Cari</v>
      </c>
      <c r="H4068" s="6" t="str">
        <f>VLOOKUP(F4068,'Customer Info'!A:C,3,FALSE)</f>
        <v>Schnelling</v>
      </c>
      <c r="I4068" s="6" t="str">
        <f>VLOOKUP(F4068,'Customer Info'!A:E,4,FALSE)</f>
        <v>Home Office</v>
      </c>
      <c r="J4068" s="2">
        <v>60</v>
      </c>
      <c r="K4068" s="2">
        <v>56</v>
      </c>
      <c r="L4068" s="2">
        <v>3</v>
      </c>
      <c r="M4068" s="7">
        <f t="shared" si="252"/>
        <v>168</v>
      </c>
      <c r="N4068" s="7">
        <f t="shared" si="253"/>
        <v>180</v>
      </c>
      <c r="O4068" s="2">
        <v>10</v>
      </c>
      <c r="P4068" s="8">
        <f t="shared" si="254"/>
        <v>190</v>
      </c>
      <c r="Q4068" s="8">
        <f t="shared" si="255"/>
        <v>12</v>
      </c>
      <c r="R4068" s="2" t="s">
        <v>50</v>
      </c>
      <c r="S4068" s="24" cm="1">
        <f t="array" ref="S4068">_xlfn.IFS(P4068&lt;5000, P4068*2%,  P4068&lt;25000, P4068*5%, P4068&lt;50000, P4068*7%, P4068&lt;10000, P4068*9%, P4068&lt;250000, P4068*12%, P4068&gt;=250000, P4068*15%)</f>
        <v>3.8000000000000003</v>
      </c>
    </row>
    <row r="4069" spans="1:19" x14ac:dyDescent="0.3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>VLOOKUP(F4069,'Customer Info'!A:B,2,FALSE)</f>
        <v>Craig</v>
      </c>
      <c r="H4069" s="6" t="str">
        <f>VLOOKUP(F4069,'Customer Info'!A:C,3,FALSE)</f>
        <v>Carroll</v>
      </c>
      <c r="I4069" s="6" t="str">
        <f>VLOOKUP(F4069,'Customer Info'!A:E,4,FALSE)</f>
        <v>Consumer</v>
      </c>
      <c r="J4069" s="2">
        <v>1859</v>
      </c>
      <c r="K4069" s="2">
        <v>1755</v>
      </c>
      <c r="L4069" s="2">
        <v>3</v>
      </c>
      <c r="M4069" s="7">
        <f t="shared" si="252"/>
        <v>5265</v>
      </c>
      <c r="N4069" s="7">
        <f t="shared" si="253"/>
        <v>5577</v>
      </c>
      <c r="O4069" s="2">
        <v>96</v>
      </c>
      <c r="P4069" s="8">
        <f t="shared" si="254"/>
        <v>5673</v>
      </c>
      <c r="Q4069" s="8">
        <f t="shared" si="255"/>
        <v>312</v>
      </c>
      <c r="R4069" s="2" t="s">
        <v>56</v>
      </c>
      <c r="S4069" s="24" cm="1">
        <f t="array" ref="S4069">_xlfn.IFS(P4069&lt;5000, P4069*2%,  P4069&lt;25000, P4069*5%, P4069&lt;50000, P4069*7%, P4069&lt;10000, P4069*9%, P4069&lt;250000, P4069*12%, P4069&gt;=250000, P4069*15%)</f>
        <v>283.65000000000003</v>
      </c>
    </row>
    <row r="4070" spans="1:19" x14ac:dyDescent="0.3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>VLOOKUP(F4070,'Customer Info'!A:B,2,FALSE)</f>
        <v>Toby</v>
      </c>
      <c r="H4070" s="6" t="str">
        <f>VLOOKUP(F4070,'Customer Info'!A:C,3,FALSE)</f>
        <v>Carlisle</v>
      </c>
      <c r="I4070" s="6" t="str">
        <f>VLOOKUP(F4070,'Customer Info'!A:E,4,FALSE)</f>
        <v>Corporate</v>
      </c>
      <c r="J4070" s="2">
        <v>1717</v>
      </c>
      <c r="K4070" s="2">
        <v>1652</v>
      </c>
      <c r="L4070" s="2">
        <v>2</v>
      </c>
      <c r="M4070" s="7">
        <f t="shared" si="252"/>
        <v>3304</v>
      </c>
      <c r="N4070" s="7">
        <f t="shared" si="253"/>
        <v>3434</v>
      </c>
      <c r="O4070" s="2">
        <v>98</v>
      </c>
      <c r="P4070" s="8">
        <f t="shared" si="254"/>
        <v>3532</v>
      </c>
      <c r="Q4070" s="8">
        <f t="shared" si="255"/>
        <v>130</v>
      </c>
      <c r="R4070" s="2" t="s">
        <v>28</v>
      </c>
      <c r="S4070" s="24" cm="1">
        <f t="array" ref="S4070">_xlfn.IFS(P4070&lt;5000, P4070*2%,  P4070&lt;25000, P4070*5%, P4070&lt;50000, P4070*7%, P4070&lt;10000, P4070*9%, P4070&lt;250000, P4070*12%, P4070&gt;=250000, P4070*15%)</f>
        <v>70.64</v>
      </c>
    </row>
    <row r="4071" spans="1:19" x14ac:dyDescent="0.3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>VLOOKUP(F4071,'Customer Info'!A:B,2,FALSE)</f>
        <v>Dennis</v>
      </c>
      <c r="H4071" s="6" t="str">
        <f>VLOOKUP(F4071,'Customer Info'!A:C,3,FALSE)</f>
        <v>Pardue</v>
      </c>
      <c r="I4071" s="6" t="str">
        <f>VLOOKUP(F4071,'Customer Info'!A:E,4,FALSE)</f>
        <v>Consumer</v>
      </c>
      <c r="J4071" s="2">
        <v>68</v>
      </c>
      <c r="K4071" s="2">
        <v>63</v>
      </c>
      <c r="L4071" s="2">
        <v>2</v>
      </c>
      <c r="M4071" s="7">
        <f t="shared" si="252"/>
        <v>126</v>
      </c>
      <c r="N4071" s="7">
        <f t="shared" si="253"/>
        <v>136</v>
      </c>
      <c r="O4071" s="2">
        <v>10</v>
      </c>
      <c r="P4071" s="8">
        <f t="shared" si="254"/>
        <v>146</v>
      </c>
      <c r="Q4071" s="8">
        <f t="shared" si="255"/>
        <v>10</v>
      </c>
      <c r="R4071" s="2" t="s">
        <v>26</v>
      </c>
      <c r="S4071" s="24" cm="1">
        <f t="array" ref="S4071">_xlfn.IFS(P4071&lt;5000, P4071*2%,  P4071&lt;25000, P4071*5%, P4071&lt;50000, P4071*7%, P4071&lt;10000, P4071*9%, P4071&lt;250000, P4071*12%, P4071&gt;=250000, P4071*15%)</f>
        <v>2.92</v>
      </c>
    </row>
    <row r="4072" spans="1:19" x14ac:dyDescent="0.3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>VLOOKUP(F4072,'Customer Info'!A:B,2,FALSE)</f>
        <v>Mick</v>
      </c>
      <c r="H4072" s="6" t="str">
        <f>VLOOKUP(F4072,'Customer Info'!A:C,3,FALSE)</f>
        <v>Crebagga</v>
      </c>
      <c r="I4072" s="6" t="str">
        <f>VLOOKUP(F4072,'Customer Info'!A:E,4,FALSE)</f>
        <v>Consumer</v>
      </c>
      <c r="J4072" s="2">
        <v>20934</v>
      </c>
      <c r="K4072" s="2">
        <v>18661</v>
      </c>
      <c r="L4072" s="2">
        <v>2</v>
      </c>
      <c r="M4072" s="7">
        <f t="shared" si="252"/>
        <v>37322</v>
      </c>
      <c r="N4072" s="7">
        <f t="shared" si="253"/>
        <v>41868</v>
      </c>
      <c r="O4072" s="2">
        <v>65</v>
      </c>
      <c r="P4072" s="8">
        <f t="shared" si="254"/>
        <v>41933</v>
      </c>
      <c r="Q4072" s="8">
        <f t="shared" si="255"/>
        <v>4546</v>
      </c>
      <c r="R4072" s="2" t="s">
        <v>28</v>
      </c>
      <c r="S4072" s="24" cm="1">
        <f t="array" ref="S4072">_xlfn.IFS(P4072&lt;5000, P4072*2%,  P4072&lt;25000, P4072*5%, P4072&lt;50000, P4072*7%, P4072&lt;10000, P4072*9%, P4072&lt;250000, P4072*12%, P4072&gt;=250000, P4072*15%)</f>
        <v>2935.3100000000004</v>
      </c>
    </row>
    <row r="4073" spans="1:19" x14ac:dyDescent="0.3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>VLOOKUP(F4073,'Customer Info'!A:B,2,FALSE)</f>
        <v>Michelle</v>
      </c>
      <c r="H4073" s="6" t="str">
        <f>VLOOKUP(F4073,'Customer Info'!A:C,3,FALSE)</f>
        <v>Arnett</v>
      </c>
      <c r="I4073" s="6" t="str">
        <f>VLOOKUP(F4073,'Customer Info'!A:E,4,FALSE)</f>
        <v>Consumer</v>
      </c>
      <c r="J4073" s="2">
        <v>188</v>
      </c>
      <c r="K4073" s="2">
        <v>173</v>
      </c>
      <c r="L4073" s="2">
        <v>4</v>
      </c>
      <c r="M4073" s="7">
        <f t="shared" si="252"/>
        <v>692</v>
      </c>
      <c r="N4073" s="7">
        <f t="shared" si="253"/>
        <v>752</v>
      </c>
      <c r="O4073" s="2">
        <v>30</v>
      </c>
      <c r="P4073" s="8">
        <f t="shared" si="254"/>
        <v>782</v>
      </c>
      <c r="Q4073" s="8">
        <f t="shared" si="255"/>
        <v>60</v>
      </c>
      <c r="R4073" s="2" t="s">
        <v>28</v>
      </c>
      <c r="S4073" s="24" cm="1">
        <f t="array" ref="S4073">_xlfn.IFS(P4073&lt;5000, P4073*2%,  P4073&lt;25000, P4073*5%, P4073&lt;50000, P4073*7%, P4073&lt;10000, P4073*9%, P4073&lt;250000, P4073*12%, P4073&gt;=250000, P4073*15%)</f>
        <v>15.64</v>
      </c>
    </row>
    <row r="4074" spans="1:19" x14ac:dyDescent="0.3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>VLOOKUP(F4074,'Customer Info'!A:B,2,FALSE)</f>
        <v>Dave</v>
      </c>
      <c r="H4074" s="6" t="str">
        <f>VLOOKUP(F4074,'Customer Info'!A:C,3,FALSE)</f>
        <v>Poirier</v>
      </c>
      <c r="I4074" s="6" t="str">
        <f>VLOOKUP(F4074,'Customer Info'!A:E,4,FALSE)</f>
        <v>Consumer</v>
      </c>
      <c r="J4074" s="2">
        <v>3176</v>
      </c>
      <c r="K4074" s="2">
        <v>3116</v>
      </c>
      <c r="L4074" s="2">
        <v>4</v>
      </c>
      <c r="M4074" s="7">
        <f t="shared" si="252"/>
        <v>12464</v>
      </c>
      <c r="N4074" s="7">
        <f t="shared" si="253"/>
        <v>12704</v>
      </c>
      <c r="O4074" s="2">
        <v>39</v>
      </c>
      <c r="P4074" s="8">
        <f t="shared" si="254"/>
        <v>12743</v>
      </c>
      <c r="Q4074" s="8">
        <f t="shared" si="255"/>
        <v>240</v>
      </c>
      <c r="R4074" s="2" t="s">
        <v>28</v>
      </c>
      <c r="S4074" s="24" cm="1">
        <f t="array" ref="S4074">_xlfn.IFS(P4074&lt;5000, P4074*2%,  P4074&lt;25000, P4074*5%, P4074&lt;50000, P4074*7%, P4074&lt;10000, P4074*9%, P4074&lt;250000, P4074*12%, P4074&gt;=250000, P4074*15%)</f>
        <v>637.15000000000009</v>
      </c>
    </row>
    <row r="4075" spans="1:19" x14ac:dyDescent="0.3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>VLOOKUP(F4075,'Customer Info'!A:B,2,FALSE)</f>
        <v>Erin</v>
      </c>
      <c r="H4075" s="6" t="str">
        <f>VLOOKUP(F4075,'Customer Info'!A:C,3,FALSE)</f>
        <v>Smith</v>
      </c>
      <c r="I4075" s="6" t="str">
        <f>VLOOKUP(F4075,'Customer Info'!A:E,4,FALSE)</f>
        <v>Corporate</v>
      </c>
      <c r="J4075" s="2">
        <v>135</v>
      </c>
      <c r="K4075" s="2">
        <v>126</v>
      </c>
      <c r="L4075" s="2">
        <v>2</v>
      </c>
      <c r="M4075" s="7">
        <f t="shared" si="252"/>
        <v>252</v>
      </c>
      <c r="N4075" s="7">
        <f t="shared" si="253"/>
        <v>270</v>
      </c>
      <c r="O4075" s="2">
        <v>30</v>
      </c>
      <c r="P4075" s="8">
        <f t="shared" si="254"/>
        <v>300</v>
      </c>
      <c r="Q4075" s="8">
        <f t="shared" si="255"/>
        <v>18</v>
      </c>
      <c r="R4075" s="2" t="s">
        <v>28</v>
      </c>
      <c r="S4075" s="24" cm="1">
        <f t="array" ref="S4075">_xlfn.IFS(P4075&lt;5000, P4075*2%,  P4075&lt;25000, P4075*5%, P4075&lt;50000, P4075*7%, P4075&lt;10000, P4075*9%, P4075&lt;250000, P4075*12%, P4075&gt;=250000, P4075*15%)</f>
        <v>6</v>
      </c>
    </row>
    <row r="4076" spans="1:19" x14ac:dyDescent="0.3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>VLOOKUP(F4076,'Customer Info'!A:B,2,FALSE)</f>
        <v>Nicole</v>
      </c>
      <c r="H4076" s="6" t="str">
        <f>VLOOKUP(F4076,'Customer Info'!A:C,3,FALSE)</f>
        <v>Fjeld</v>
      </c>
      <c r="I4076" s="6" t="str">
        <f>VLOOKUP(F4076,'Customer Info'!A:E,4,FALSE)</f>
        <v>Consumer</v>
      </c>
      <c r="J4076" s="2">
        <v>2515</v>
      </c>
      <c r="K4076" s="2">
        <v>2397</v>
      </c>
      <c r="L4076" s="2">
        <v>1</v>
      </c>
      <c r="M4076" s="7">
        <f t="shared" si="252"/>
        <v>2397</v>
      </c>
      <c r="N4076" s="7">
        <f t="shared" si="253"/>
        <v>2515</v>
      </c>
      <c r="O4076" s="2">
        <v>78</v>
      </c>
      <c r="P4076" s="8">
        <f t="shared" si="254"/>
        <v>2593</v>
      </c>
      <c r="Q4076" s="8">
        <f t="shared" si="255"/>
        <v>118</v>
      </c>
      <c r="R4076" s="2" t="s">
        <v>50</v>
      </c>
      <c r="S4076" s="24" cm="1">
        <f t="array" ref="S4076">_xlfn.IFS(P4076&lt;5000, P4076*2%,  P4076&lt;25000, P4076*5%, P4076&lt;50000, P4076*7%, P4076&lt;10000, P4076*9%, P4076&lt;250000, P4076*12%, P4076&gt;=250000, P4076*15%)</f>
        <v>51.86</v>
      </c>
    </row>
    <row r="4077" spans="1:19" x14ac:dyDescent="0.3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>VLOOKUP(F4077,'Customer Info'!A:B,2,FALSE)</f>
        <v>Brooke</v>
      </c>
      <c r="H4077" s="6" t="str">
        <f>VLOOKUP(F4077,'Customer Info'!A:C,3,FALSE)</f>
        <v>Gillingham</v>
      </c>
      <c r="I4077" s="6" t="str">
        <f>VLOOKUP(F4077,'Customer Info'!A:E,4,FALSE)</f>
        <v>Home Office</v>
      </c>
      <c r="J4077" s="2">
        <v>3054</v>
      </c>
      <c r="K4077" s="2">
        <v>2721</v>
      </c>
      <c r="L4077" s="2">
        <v>1</v>
      </c>
      <c r="M4077" s="7">
        <f t="shared" si="252"/>
        <v>2721</v>
      </c>
      <c r="N4077" s="7">
        <f t="shared" si="253"/>
        <v>3054</v>
      </c>
      <c r="O4077" s="2">
        <v>61</v>
      </c>
      <c r="P4077" s="8">
        <f t="shared" si="254"/>
        <v>3115</v>
      </c>
      <c r="Q4077" s="8">
        <f t="shared" si="255"/>
        <v>333</v>
      </c>
      <c r="R4077" s="2" t="s">
        <v>50</v>
      </c>
      <c r="S4077" s="24" cm="1">
        <f t="array" ref="S4077">_xlfn.IFS(P4077&lt;5000, P4077*2%,  P4077&lt;25000, P4077*5%, P4077&lt;50000, P4077*7%, P4077&lt;10000, P4077*9%, P4077&lt;250000, P4077*12%, P4077&gt;=250000, P4077*15%)</f>
        <v>62.300000000000004</v>
      </c>
    </row>
    <row r="4078" spans="1:19" x14ac:dyDescent="0.3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>VLOOKUP(F4078,'Customer Info'!A:B,2,FALSE)</f>
        <v>Alex</v>
      </c>
      <c r="H4078" s="6" t="str">
        <f>VLOOKUP(F4078,'Customer Info'!A:C,3,FALSE)</f>
        <v>Grayson</v>
      </c>
      <c r="I4078" s="6" t="str">
        <f>VLOOKUP(F4078,'Customer Info'!A:E,4,FALSE)</f>
        <v>Consumer</v>
      </c>
      <c r="J4078" s="2">
        <v>805</v>
      </c>
      <c r="K4078" s="2">
        <v>746</v>
      </c>
      <c r="L4078" s="2">
        <v>7</v>
      </c>
      <c r="M4078" s="7">
        <f t="shared" si="252"/>
        <v>5222</v>
      </c>
      <c r="N4078" s="7">
        <f t="shared" si="253"/>
        <v>5635</v>
      </c>
      <c r="O4078" s="2">
        <v>73</v>
      </c>
      <c r="P4078" s="8">
        <f t="shared" si="254"/>
        <v>5708</v>
      </c>
      <c r="Q4078" s="8">
        <f t="shared" si="255"/>
        <v>413</v>
      </c>
      <c r="R4078" s="2" t="s">
        <v>28</v>
      </c>
      <c r="S4078" s="24" cm="1">
        <f t="array" ref="S4078">_xlfn.IFS(P4078&lt;5000, P4078*2%,  P4078&lt;25000, P4078*5%, P4078&lt;50000, P4078*7%, P4078&lt;10000, P4078*9%, P4078&lt;250000, P4078*12%, P4078&gt;=250000, P4078*15%)</f>
        <v>285.40000000000003</v>
      </c>
    </row>
    <row r="4079" spans="1:19" x14ac:dyDescent="0.3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>VLOOKUP(F4079,'Customer Info'!A:B,2,FALSE)</f>
        <v>Max</v>
      </c>
      <c r="H4079" s="6" t="str">
        <f>VLOOKUP(F4079,'Customer Info'!A:C,3,FALSE)</f>
        <v>Ludwig</v>
      </c>
      <c r="I4079" s="6" t="str">
        <f>VLOOKUP(F4079,'Customer Info'!A:E,4,FALSE)</f>
        <v>Home Office</v>
      </c>
      <c r="J4079" s="2">
        <v>8022</v>
      </c>
      <c r="K4079" s="2">
        <v>7868</v>
      </c>
      <c r="L4079" s="2">
        <v>5</v>
      </c>
      <c r="M4079" s="7">
        <f t="shared" si="252"/>
        <v>39340</v>
      </c>
      <c r="N4079" s="7">
        <f t="shared" si="253"/>
        <v>40110</v>
      </c>
      <c r="O4079" s="2">
        <v>61</v>
      </c>
      <c r="P4079" s="8">
        <f t="shared" si="254"/>
        <v>40171</v>
      </c>
      <c r="Q4079" s="8">
        <f t="shared" si="255"/>
        <v>770</v>
      </c>
      <c r="R4079" s="2" t="s">
        <v>28</v>
      </c>
      <c r="S4079" s="24" cm="1">
        <f t="array" ref="S4079">_xlfn.IFS(P4079&lt;5000, P4079*2%,  P4079&lt;25000, P4079*5%, P4079&lt;50000, P4079*7%, P4079&lt;10000, P4079*9%, P4079&lt;250000, P4079*12%, P4079&gt;=250000, P4079*15%)</f>
        <v>2811.9700000000003</v>
      </c>
    </row>
    <row r="4080" spans="1:19" x14ac:dyDescent="0.3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>VLOOKUP(F4080,'Customer Info'!A:B,2,FALSE)</f>
        <v>Lindsay</v>
      </c>
      <c r="H4080" s="6" t="str">
        <f>VLOOKUP(F4080,'Customer Info'!A:C,3,FALSE)</f>
        <v>Castell</v>
      </c>
      <c r="I4080" s="6" t="str">
        <f>VLOOKUP(F4080,'Customer Info'!A:E,4,FALSE)</f>
        <v>Corporate</v>
      </c>
      <c r="J4080" s="2">
        <v>671</v>
      </c>
      <c r="K4080" s="2">
        <v>627</v>
      </c>
      <c r="L4080" s="2">
        <v>4</v>
      </c>
      <c r="M4080" s="7">
        <f t="shared" si="252"/>
        <v>2508</v>
      </c>
      <c r="N4080" s="7">
        <f t="shared" si="253"/>
        <v>2684</v>
      </c>
      <c r="O4080" s="2">
        <v>79</v>
      </c>
      <c r="P4080" s="8">
        <f t="shared" si="254"/>
        <v>2763</v>
      </c>
      <c r="Q4080" s="8">
        <f t="shared" si="255"/>
        <v>176</v>
      </c>
      <c r="R4080" s="2" t="s">
        <v>56</v>
      </c>
      <c r="S4080" s="24" cm="1">
        <f t="array" ref="S4080">_xlfn.IFS(P4080&lt;5000, P4080*2%,  P4080&lt;25000, P4080*5%, P4080&lt;50000, P4080*7%, P4080&lt;10000, P4080*9%, P4080&lt;250000, P4080*12%, P4080&gt;=250000, P4080*15%)</f>
        <v>55.26</v>
      </c>
    </row>
    <row r="4081" spans="1:19" x14ac:dyDescent="0.3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>VLOOKUP(F4081,'Customer Info'!A:B,2,FALSE)</f>
        <v>Brian</v>
      </c>
      <c r="H4081" s="6" t="str">
        <f>VLOOKUP(F4081,'Customer Info'!A:C,3,FALSE)</f>
        <v>Dahlen</v>
      </c>
      <c r="I4081" s="6" t="str">
        <f>VLOOKUP(F4081,'Customer Info'!A:E,4,FALSE)</f>
        <v>Consumer</v>
      </c>
      <c r="J4081" s="2">
        <v>61</v>
      </c>
      <c r="K4081" s="2">
        <v>57</v>
      </c>
      <c r="L4081" s="2">
        <v>5</v>
      </c>
      <c r="M4081" s="7">
        <f t="shared" si="252"/>
        <v>285</v>
      </c>
      <c r="N4081" s="7">
        <f t="shared" si="253"/>
        <v>305</v>
      </c>
      <c r="O4081" s="2">
        <v>10</v>
      </c>
      <c r="P4081" s="8">
        <f t="shared" si="254"/>
        <v>315</v>
      </c>
      <c r="Q4081" s="8">
        <f t="shared" si="255"/>
        <v>20</v>
      </c>
      <c r="R4081" s="2" t="s">
        <v>50</v>
      </c>
      <c r="S4081" s="24" cm="1">
        <f t="array" ref="S4081">_xlfn.IFS(P4081&lt;5000, P4081*2%,  P4081&lt;25000, P4081*5%, P4081&lt;50000, P4081*7%, P4081&lt;10000, P4081*9%, P4081&lt;250000, P4081*12%, P4081&gt;=250000, P4081*15%)</f>
        <v>6.3</v>
      </c>
    </row>
    <row r="4082" spans="1:19" x14ac:dyDescent="0.3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>VLOOKUP(F4082,'Customer Info'!A:B,2,FALSE)</f>
        <v>John</v>
      </c>
      <c r="H4082" s="6" t="str">
        <f>VLOOKUP(F4082,'Customer Info'!A:C,3,FALSE)</f>
        <v>Lucas</v>
      </c>
      <c r="I4082" s="6" t="str">
        <f>VLOOKUP(F4082,'Customer Info'!A:E,4,FALSE)</f>
        <v>Corporate</v>
      </c>
      <c r="J4082" s="2">
        <v>1576</v>
      </c>
      <c r="K4082" s="2">
        <v>1531</v>
      </c>
      <c r="L4082" s="2">
        <v>5</v>
      </c>
      <c r="M4082" s="7">
        <f t="shared" si="252"/>
        <v>7655</v>
      </c>
      <c r="N4082" s="7">
        <f t="shared" si="253"/>
        <v>7880</v>
      </c>
      <c r="O4082" s="2">
        <v>84</v>
      </c>
      <c r="P4082" s="8">
        <f t="shared" si="254"/>
        <v>7964</v>
      </c>
      <c r="Q4082" s="8">
        <f t="shared" si="255"/>
        <v>225</v>
      </c>
      <c r="R4082" s="2" t="s">
        <v>50</v>
      </c>
      <c r="S4082" s="24" cm="1">
        <f t="array" ref="S4082">_xlfn.IFS(P4082&lt;5000, P4082*2%,  P4082&lt;25000, P4082*5%, P4082&lt;50000, P4082*7%, P4082&lt;10000, P4082*9%, P4082&lt;250000, P4082*12%, P4082&gt;=250000, P4082*15%)</f>
        <v>398.20000000000005</v>
      </c>
    </row>
    <row r="4083" spans="1:19" x14ac:dyDescent="0.3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>VLOOKUP(F4083,'Customer Info'!A:B,2,FALSE)</f>
        <v>Jas</v>
      </c>
      <c r="H4083" s="6" t="str">
        <f>VLOOKUP(F4083,'Customer Info'!A:C,3,FALSE)</f>
        <v>O'Carroll</v>
      </c>
      <c r="I4083" s="6" t="str">
        <f>VLOOKUP(F4083,'Customer Info'!A:E,4,FALSE)</f>
        <v>Corporate</v>
      </c>
      <c r="J4083" s="2">
        <v>1601</v>
      </c>
      <c r="K4083" s="2">
        <v>1510</v>
      </c>
      <c r="L4083" s="2">
        <v>4</v>
      </c>
      <c r="M4083" s="7">
        <f t="shared" si="252"/>
        <v>6040</v>
      </c>
      <c r="N4083" s="7">
        <f t="shared" si="253"/>
        <v>6404</v>
      </c>
      <c r="O4083" s="2">
        <v>55</v>
      </c>
      <c r="P4083" s="8">
        <f t="shared" si="254"/>
        <v>6459</v>
      </c>
      <c r="Q4083" s="8">
        <f t="shared" si="255"/>
        <v>364</v>
      </c>
      <c r="R4083" s="2" t="s">
        <v>28</v>
      </c>
      <c r="S4083" s="24" cm="1">
        <f t="array" ref="S4083">_xlfn.IFS(P4083&lt;5000, P4083*2%,  P4083&lt;25000, P4083*5%, P4083&lt;50000, P4083*7%, P4083&lt;10000, P4083*9%, P4083&lt;250000, P4083*12%, P4083&gt;=250000, P4083*15%)</f>
        <v>322.95000000000005</v>
      </c>
    </row>
    <row r="4084" spans="1:19" x14ac:dyDescent="0.3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>VLOOKUP(F4084,'Customer Info'!A:B,2,FALSE)</f>
        <v>Ben</v>
      </c>
      <c r="H4084" s="6" t="str">
        <f>VLOOKUP(F4084,'Customer Info'!A:C,3,FALSE)</f>
        <v>Peterman</v>
      </c>
      <c r="I4084" s="6" t="str">
        <f>VLOOKUP(F4084,'Customer Info'!A:E,4,FALSE)</f>
        <v>Consumer</v>
      </c>
      <c r="J4084" s="2">
        <v>8281</v>
      </c>
      <c r="K4084" s="2">
        <v>7673</v>
      </c>
      <c r="L4084" s="2">
        <v>6</v>
      </c>
      <c r="M4084" s="7">
        <f t="shared" si="252"/>
        <v>46038</v>
      </c>
      <c r="N4084" s="7">
        <f t="shared" si="253"/>
        <v>49686</v>
      </c>
      <c r="O4084" s="2">
        <v>87</v>
      </c>
      <c r="P4084" s="8">
        <f t="shared" si="254"/>
        <v>49773</v>
      </c>
      <c r="Q4084" s="8">
        <f t="shared" si="255"/>
        <v>3648</v>
      </c>
      <c r="R4084" s="2" t="s">
        <v>28</v>
      </c>
      <c r="S4084" s="24" cm="1">
        <f t="array" ref="S4084">_xlfn.IFS(P4084&lt;5000, P4084*2%,  P4084&lt;25000, P4084*5%, P4084&lt;50000, P4084*7%, P4084&lt;10000, P4084*9%, P4084&lt;250000, P4084*12%, P4084&gt;=250000, P4084*15%)</f>
        <v>3484.11</v>
      </c>
    </row>
    <row r="4085" spans="1:19" x14ac:dyDescent="0.3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>VLOOKUP(F4085,'Customer Info'!A:B,2,FALSE)</f>
        <v>Shahid</v>
      </c>
      <c r="H4085" s="6" t="str">
        <f>VLOOKUP(F4085,'Customer Info'!A:C,3,FALSE)</f>
        <v>Collister</v>
      </c>
      <c r="I4085" s="6" t="str">
        <f>VLOOKUP(F4085,'Customer Info'!A:E,4,FALSE)</f>
        <v>Corporate</v>
      </c>
      <c r="J4085" s="2">
        <v>136</v>
      </c>
      <c r="K4085" s="2">
        <v>130</v>
      </c>
      <c r="L4085" s="2">
        <v>2</v>
      </c>
      <c r="M4085" s="7">
        <f t="shared" si="252"/>
        <v>260</v>
      </c>
      <c r="N4085" s="7">
        <f t="shared" si="253"/>
        <v>272</v>
      </c>
      <c r="O4085" s="2">
        <v>30</v>
      </c>
      <c r="P4085" s="8">
        <f t="shared" si="254"/>
        <v>302</v>
      </c>
      <c r="Q4085" s="8">
        <f t="shared" si="255"/>
        <v>12</v>
      </c>
      <c r="R4085" s="2" t="s">
        <v>28</v>
      </c>
      <c r="S4085" s="24" cm="1">
        <f t="array" ref="S4085">_xlfn.IFS(P4085&lt;5000, P4085*2%,  P4085&lt;25000, P4085*5%, P4085&lt;50000, P4085*7%, P4085&lt;10000, P4085*9%, P4085&lt;250000, P4085*12%, P4085&gt;=250000, P4085*15%)</f>
        <v>6.04</v>
      </c>
    </row>
    <row r="4086" spans="1:19" x14ac:dyDescent="0.3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>VLOOKUP(F4086,'Customer Info'!A:B,2,FALSE)</f>
        <v>Nancy</v>
      </c>
      <c r="H4086" s="6" t="str">
        <f>VLOOKUP(F4086,'Customer Info'!A:C,3,FALSE)</f>
        <v>Lomonaco</v>
      </c>
      <c r="I4086" s="6" t="str">
        <f>VLOOKUP(F4086,'Customer Info'!A:E,4,FALSE)</f>
        <v>Consumer</v>
      </c>
      <c r="J4086" s="2">
        <v>6012</v>
      </c>
      <c r="K4086" s="2">
        <v>5677</v>
      </c>
      <c r="L4086" s="2">
        <v>1</v>
      </c>
      <c r="M4086" s="7">
        <f t="shared" si="252"/>
        <v>5677</v>
      </c>
      <c r="N4086" s="7">
        <f t="shared" si="253"/>
        <v>6012</v>
      </c>
      <c r="O4086" s="2">
        <v>58</v>
      </c>
      <c r="P4086" s="8">
        <f t="shared" si="254"/>
        <v>6070</v>
      </c>
      <c r="Q4086" s="8">
        <f t="shared" si="255"/>
        <v>335</v>
      </c>
      <c r="R4086" s="2" t="s">
        <v>50</v>
      </c>
      <c r="S4086" s="24" cm="1">
        <f t="array" ref="S4086">_xlfn.IFS(P4086&lt;5000, P4086*2%,  P4086&lt;25000, P4086*5%, P4086&lt;50000, P4086*7%, P4086&lt;10000, P4086*9%, P4086&lt;250000, P4086*12%, P4086&gt;=250000, P4086*15%)</f>
        <v>303.5</v>
      </c>
    </row>
    <row r="4087" spans="1:19" x14ac:dyDescent="0.3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>VLOOKUP(F4087,'Customer Info'!A:B,2,FALSE)</f>
        <v>Anthony</v>
      </c>
      <c r="H4087" s="6" t="str">
        <f>VLOOKUP(F4087,'Customer Info'!A:C,3,FALSE)</f>
        <v>O'Donnell</v>
      </c>
      <c r="I4087" s="6" t="str">
        <f>VLOOKUP(F4087,'Customer Info'!A:E,4,FALSE)</f>
        <v>Corporate</v>
      </c>
      <c r="J4087" s="2">
        <v>35350</v>
      </c>
      <c r="K4087" s="2">
        <v>33037</v>
      </c>
      <c r="L4087" s="2">
        <v>3</v>
      </c>
      <c r="M4087" s="7">
        <f t="shared" si="252"/>
        <v>99111</v>
      </c>
      <c r="N4087" s="7">
        <f t="shared" si="253"/>
        <v>106050</v>
      </c>
      <c r="O4087" s="2">
        <v>44</v>
      </c>
      <c r="P4087" s="8">
        <f t="shared" si="254"/>
        <v>106094</v>
      </c>
      <c r="Q4087" s="8">
        <f t="shared" si="255"/>
        <v>6939</v>
      </c>
      <c r="R4087" s="2" t="s">
        <v>50</v>
      </c>
      <c r="S4087" s="24" cm="1">
        <f t="array" ref="S4087">_xlfn.IFS(P4087&lt;5000, P4087*2%,  P4087&lt;25000, P4087*5%, P4087&lt;50000, P4087*7%, P4087&lt;10000, P4087*9%, P4087&lt;250000, P4087*12%, P4087&gt;=250000, P4087*15%)</f>
        <v>12731.279999999999</v>
      </c>
    </row>
    <row r="4088" spans="1:19" x14ac:dyDescent="0.3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>VLOOKUP(F4088,'Customer Info'!A:B,2,FALSE)</f>
        <v>Jim</v>
      </c>
      <c r="H4088" s="6" t="str">
        <f>VLOOKUP(F4088,'Customer Info'!A:C,3,FALSE)</f>
        <v>Epp</v>
      </c>
      <c r="I4088" s="6" t="str">
        <f>VLOOKUP(F4088,'Customer Info'!A:E,4,FALSE)</f>
        <v>Corporate</v>
      </c>
      <c r="J4088" s="2">
        <v>765</v>
      </c>
      <c r="K4088" s="2">
        <v>701</v>
      </c>
      <c r="L4088" s="2">
        <v>6</v>
      </c>
      <c r="M4088" s="7">
        <f t="shared" si="252"/>
        <v>4206</v>
      </c>
      <c r="N4088" s="7">
        <f t="shared" si="253"/>
        <v>4590</v>
      </c>
      <c r="O4088" s="2">
        <v>37</v>
      </c>
      <c r="P4088" s="8">
        <f t="shared" si="254"/>
        <v>4627</v>
      </c>
      <c r="Q4088" s="8">
        <f t="shared" si="255"/>
        <v>384</v>
      </c>
      <c r="R4088" s="2" t="s">
        <v>50</v>
      </c>
      <c r="S4088" s="24" cm="1">
        <f t="array" ref="S4088">_xlfn.IFS(P4088&lt;5000, P4088*2%,  P4088&lt;25000, P4088*5%, P4088&lt;50000, P4088*7%, P4088&lt;10000, P4088*9%, P4088&lt;250000, P4088*12%, P4088&gt;=250000, P4088*15%)</f>
        <v>92.54</v>
      </c>
    </row>
    <row r="4089" spans="1:19" x14ac:dyDescent="0.3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>VLOOKUP(F4089,'Customer Info'!A:B,2,FALSE)</f>
        <v>Alex</v>
      </c>
      <c r="H4089" s="6" t="str">
        <f>VLOOKUP(F4089,'Customer Info'!A:C,3,FALSE)</f>
        <v>Avila</v>
      </c>
      <c r="I4089" s="6" t="str">
        <f>VLOOKUP(F4089,'Customer Info'!A:E,4,FALSE)</f>
        <v>Corporate</v>
      </c>
      <c r="J4089" s="2">
        <v>1834</v>
      </c>
      <c r="K4089" s="2">
        <v>1716</v>
      </c>
      <c r="L4089" s="2">
        <v>4</v>
      </c>
      <c r="M4089" s="7">
        <f t="shared" si="252"/>
        <v>6864</v>
      </c>
      <c r="N4089" s="7">
        <f t="shared" si="253"/>
        <v>7336</v>
      </c>
      <c r="O4089" s="2">
        <v>76</v>
      </c>
      <c r="P4089" s="8">
        <f t="shared" si="254"/>
        <v>7412</v>
      </c>
      <c r="Q4089" s="8">
        <f t="shared" si="255"/>
        <v>472</v>
      </c>
      <c r="R4089" s="2" t="s">
        <v>50</v>
      </c>
      <c r="S4089" s="24" cm="1">
        <f t="array" ref="S4089">_xlfn.IFS(P4089&lt;5000, P4089*2%,  P4089&lt;25000, P4089*5%, P4089&lt;50000, P4089*7%, P4089&lt;10000, P4089*9%, P4089&lt;250000, P4089*12%, P4089&gt;=250000, P4089*15%)</f>
        <v>370.6</v>
      </c>
    </row>
    <row r="4090" spans="1:19" x14ac:dyDescent="0.3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>VLOOKUP(F4090,'Customer Info'!A:B,2,FALSE)</f>
        <v>Xylona</v>
      </c>
      <c r="H4090" s="6" t="str">
        <f>VLOOKUP(F4090,'Customer Info'!A:C,3,FALSE)</f>
        <v>Preis</v>
      </c>
      <c r="I4090" s="6" t="str">
        <f>VLOOKUP(F4090,'Customer Info'!A:E,4,FALSE)</f>
        <v>Home Office</v>
      </c>
      <c r="J4090" s="2">
        <v>2453</v>
      </c>
      <c r="K4090" s="2">
        <v>2336</v>
      </c>
      <c r="L4090" s="2">
        <v>6</v>
      </c>
      <c r="M4090" s="7">
        <f t="shared" si="252"/>
        <v>14016</v>
      </c>
      <c r="N4090" s="7">
        <f t="shared" si="253"/>
        <v>14718</v>
      </c>
      <c r="O4090" s="2">
        <v>47</v>
      </c>
      <c r="P4090" s="8">
        <f t="shared" si="254"/>
        <v>14765</v>
      </c>
      <c r="Q4090" s="8">
        <f t="shared" si="255"/>
        <v>702</v>
      </c>
      <c r="R4090" s="2" t="s">
        <v>28</v>
      </c>
      <c r="S4090" s="24" cm="1">
        <f t="array" ref="S4090">_xlfn.IFS(P4090&lt;5000, P4090*2%,  P4090&lt;25000, P4090*5%, P4090&lt;50000, P4090*7%, P4090&lt;10000, P4090*9%, P4090&lt;250000, P4090*12%, P4090&gt;=250000, P4090*15%)</f>
        <v>738.25</v>
      </c>
    </row>
    <row r="4091" spans="1:19" x14ac:dyDescent="0.3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>VLOOKUP(F4091,'Customer Info'!A:B,2,FALSE)</f>
        <v>Brian</v>
      </c>
      <c r="H4091" s="6" t="str">
        <f>VLOOKUP(F4091,'Customer Info'!A:C,3,FALSE)</f>
        <v>Stugart</v>
      </c>
      <c r="I4091" s="6" t="str">
        <f>VLOOKUP(F4091,'Customer Info'!A:E,4,FALSE)</f>
        <v>Corporate</v>
      </c>
      <c r="J4091" s="2">
        <v>2681</v>
      </c>
      <c r="K4091" s="2">
        <v>2458</v>
      </c>
      <c r="L4091" s="2">
        <v>2</v>
      </c>
      <c r="M4091" s="7">
        <f t="shared" si="252"/>
        <v>4916</v>
      </c>
      <c r="N4091" s="7">
        <f t="shared" si="253"/>
        <v>5362</v>
      </c>
      <c r="O4091" s="2">
        <v>66</v>
      </c>
      <c r="P4091" s="8">
        <f t="shared" si="254"/>
        <v>5428</v>
      </c>
      <c r="Q4091" s="8">
        <f t="shared" si="255"/>
        <v>446</v>
      </c>
      <c r="R4091" s="2" t="s">
        <v>50</v>
      </c>
      <c r="S4091" s="24" cm="1">
        <f t="array" ref="S4091">_xlfn.IFS(P4091&lt;5000, P4091*2%,  P4091&lt;25000, P4091*5%, P4091&lt;50000, P4091*7%, P4091&lt;10000, P4091*9%, P4091&lt;250000, P4091*12%, P4091&gt;=250000, P4091*15%)</f>
        <v>271.40000000000003</v>
      </c>
    </row>
    <row r="4092" spans="1:19" x14ac:dyDescent="0.3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>VLOOKUP(F4092,'Customer Info'!A:B,2,FALSE)</f>
        <v>Trudy</v>
      </c>
      <c r="H4092" s="6" t="str">
        <f>VLOOKUP(F4092,'Customer Info'!A:C,3,FALSE)</f>
        <v>Glocke</v>
      </c>
      <c r="I4092" s="6" t="str">
        <f>VLOOKUP(F4092,'Customer Info'!A:E,4,FALSE)</f>
        <v>Consumer</v>
      </c>
      <c r="J4092" s="2">
        <v>2250</v>
      </c>
      <c r="K4092" s="2">
        <v>2207</v>
      </c>
      <c r="L4092" s="2">
        <v>3</v>
      </c>
      <c r="M4092" s="7">
        <f t="shared" si="252"/>
        <v>6621</v>
      </c>
      <c r="N4092" s="7">
        <f t="shared" si="253"/>
        <v>6750</v>
      </c>
      <c r="O4092" s="2">
        <v>84</v>
      </c>
      <c r="P4092" s="8">
        <f t="shared" si="254"/>
        <v>6834</v>
      </c>
      <c r="Q4092" s="8">
        <f t="shared" si="255"/>
        <v>129</v>
      </c>
      <c r="R4092" s="2" t="s">
        <v>28</v>
      </c>
      <c r="S4092" s="24" cm="1">
        <f t="array" ref="S4092">_xlfn.IFS(P4092&lt;5000, P4092*2%,  P4092&lt;25000, P4092*5%, P4092&lt;50000, P4092*7%, P4092&lt;10000, P4092*9%, P4092&lt;250000, P4092*12%, P4092&gt;=250000, P4092*15%)</f>
        <v>341.70000000000005</v>
      </c>
    </row>
    <row r="4093" spans="1:19" x14ac:dyDescent="0.3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>VLOOKUP(F4093,'Customer Info'!A:B,2,FALSE)</f>
        <v>Craig</v>
      </c>
      <c r="H4093" s="6" t="str">
        <f>VLOOKUP(F4093,'Customer Info'!A:C,3,FALSE)</f>
        <v>Yedwab</v>
      </c>
      <c r="I4093" s="6" t="str">
        <f>VLOOKUP(F4093,'Customer Info'!A:E,4,FALSE)</f>
        <v>Consumer</v>
      </c>
      <c r="J4093" s="2">
        <v>63</v>
      </c>
      <c r="K4093" s="2">
        <v>58</v>
      </c>
      <c r="L4093" s="2">
        <v>9</v>
      </c>
      <c r="M4093" s="7">
        <f t="shared" si="252"/>
        <v>522</v>
      </c>
      <c r="N4093" s="7">
        <f t="shared" si="253"/>
        <v>567</v>
      </c>
      <c r="O4093" s="2">
        <v>10</v>
      </c>
      <c r="P4093" s="8">
        <f t="shared" si="254"/>
        <v>577</v>
      </c>
      <c r="Q4093" s="8">
        <f t="shared" si="255"/>
        <v>45</v>
      </c>
      <c r="R4093" s="2" t="s">
        <v>28</v>
      </c>
      <c r="S4093" s="24" cm="1">
        <f t="array" ref="S4093">_xlfn.IFS(P4093&lt;5000, P4093*2%,  P4093&lt;25000, P4093*5%, P4093&lt;50000, P4093*7%, P4093&lt;10000, P4093*9%, P4093&lt;250000, P4093*12%, P4093&gt;=250000, P4093*15%)</f>
        <v>11.540000000000001</v>
      </c>
    </row>
    <row r="4094" spans="1:19" x14ac:dyDescent="0.3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>VLOOKUP(F4094,'Customer Info'!A:B,2,FALSE)</f>
        <v>James</v>
      </c>
      <c r="H4094" s="6" t="str">
        <f>VLOOKUP(F4094,'Customer Info'!A:C,3,FALSE)</f>
        <v>Lanier</v>
      </c>
      <c r="I4094" s="6" t="str">
        <f>VLOOKUP(F4094,'Customer Info'!A:E,4,FALSE)</f>
        <v>Corporate</v>
      </c>
      <c r="J4094" s="2">
        <v>6354</v>
      </c>
      <c r="K4094" s="2">
        <v>5769</v>
      </c>
      <c r="L4094" s="2">
        <v>5</v>
      </c>
      <c r="M4094" s="7">
        <f t="shared" si="252"/>
        <v>28845</v>
      </c>
      <c r="N4094" s="7">
        <f t="shared" si="253"/>
        <v>31770</v>
      </c>
      <c r="O4094" s="2">
        <v>94</v>
      </c>
      <c r="P4094" s="8">
        <f t="shared" si="254"/>
        <v>31864</v>
      </c>
      <c r="Q4094" s="8">
        <f t="shared" si="255"/>
        <v>2925</v>
      </c>
      <c r="R4094" s="2" t="s">
        <v>50</v>
      </c>
      <c r="S4094" s="24" cm="1">
        <f t="array" ref="S4094">_xlfn.IFS(P4094&lt;5000, P4094*2%,  P4094&lt;25000, P4094*5%, P4094&lt;50000, P4094*7%, P4094&lt;10000, P4094*9%, P4094&lt;250000, P4094*12%, P4094&gt;=250000, P4094*15%)</f>
        <v>2230.48</v>
      </c>
    </row>
    <row r="4095" spans="1:19" x14ac:dyDescent="0.3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>VLOOKUP(F4095,'Customer Info'!A:B,2,FALSE)</f>
        <v>Jonathan</v>
      </c>
      <c r="H4095" s="6" t="str">
        <f>VLOOKUP(F4095,'Customer Info'!A:C,3,FALSE)</f>
        <v>Howell</v>
      </c>
      <c r="I4095" s="6" t="str">
        <f>VLOOKUP(F4095,'Customer Info'!A:E,4,FALSE)</f>
        <v>Consumer</v>
      </c>
      <c r="J4095" s="2">
        <v>1770</v>
      </c>
      <c r="K4095" s="2">
        <v>1592</v>
      </c>
      <c r="L4095" s="2">
        <v>2</v>
      </c>
      <c r="M4095" s="7">
        <f t="shared" si="252"/>
        <v>3184</v>
      </c>
      <c r="N4095" s="7">
        <f t="shared" si="253"/>
        <v>3540</v>
      </c>
      <c r="O4095" s="2">
        <v>59</v>
      </c>
      <c r="P4095" s="8">
        <f t="shared" si="254"/>
        <v>3599</v>
      </c>
      <c r="Q4095" s="8">
        <f t="shared" si="255"/>
        <v>356</v>
      </c>
      <c r="R4095" s="2" t="s">
        <v>50</v>
      </c>
      <c r="S4095" s="24" cm="1">
        <f t="array" ref="S4095">_xlfn.IFS(P4095&lt;5000, P4095*2%,  P4095&lt;25000, P4095*5%, P4095&lt;50000, P4095*7%, P4095&lt;10000, P4095*9%, P4095&lt;250000, P4095*12%, P4095&gt;=250000, P4095*15%)</f>
        <v>71.98</v>
      </c>
    </row>
    <row r="4096" spans="1:19" x14ac:dyDescent="0.3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>VLOOKUP(F4096,'Customer Info'!A:B,2,FALSE)</f>
        <v>Harry</v>
      </c>
      <c r="H4096" s="6" t="str">
        <f>VLOOKUP(F4096,'Customer Info'!A:C,3,FALSE)</f>
        <v>Marie</v>
      </c>
      <c r="I4096" s="6" t="str">
        <f>VLOOKUP(F4096,'Customer Info'!A:E,4,FALSE)</f>
        <v>Consumer</v>
      </c>
      <c r="J4096" s="2">
        <v>179</v>
      </c>
      <c r="K4096" s="2">
        <v>171</v>
      </c>
      <c r="L4096" s="2">
        <v>4</v>
      </c>
      <c r="M4096" s="7">
        <f t="shared" si="252"/>
        <v>684</v>
      </c>
      <c r="N4096" s="7">
        <f t="shared" si="253"/>
        <v>716</v>
      </c>
      <c r="O4096" s="2">
        <v>30</v>
      </c>
      <c r="P4096" s="8">
        <f t="shared" si="254"/>
        <v>746</v>
      </c>
      <c r="Q4096" s="8">
        <f t="shared" si="255"/>
        <v>32</v>
      </c>
      <c r="R4096" s="2" t="s">
        <v>28</v>
      </c>
      <c r="S4096" s="24" cm="1">
        <f t="array" ref="S4096">_xlfn.IFS(P4096&lt;5000, P4096*2%,  P4096&lt;25000, P4096*5%, P4096&lt;50000, P4096*7%, P4096&lt;10000, P4096*9%, P4096&lt;250000, P4096*12%, P4096&gt;=250000, P4096*15%)</f>
        <v>14.92</v>
      </c>
    </row>
    <row r="4097" spans="1:19" x14ac:dyDescent="0.3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>VLOOKUP(F4097,'Customer Info'!A:B,2,FALSE)</f>
        <v>Christopher</v>
      </c>
      <c r="H4097" s="6" t="str">
        <f>VLOOKUP(F4097,'Customer Info'!A:C,3,FALSE)</f>
        <v>Martinez</v>
      </c>
      <c r="I4097" s="6" t="str">
        <f>VLOOKUP(F4097,'Customer Info'!A:E,4,FALSE)</f>
        <v>Corporate</v>
      </c>
      <c r="J4097" s="2">
        <v>809</v>
      </c>
      <c r="K4097" s="2">
        <v>770</v>
      </c>
      <c r="L4097" s="2">
        <v>3</v>
      </c>
      <c r="M4097" s="7">
        <f t="shared" si="252"/>
        <v>2310</v>
      </c>
      <c r="N4097" s="7">
        <f t="shared" si="253"/>
        <v>2427</v>
      </c>
      <c r="O4097" s="2">
        <v>75</v>
      </c>
      <c r="P4097" s="8">
        <f t="shared" si="254"/>
        <v>2502</v>
      </c>
      <c r="Q4097" s="8">
        <f t="shared" si="255"/>
        <v>117</v>
      </c>
      <c r="R4097" s="2" t="s">
        <v>50</v>
      </c>
      <c r="S4097" s="24" cm="1">
        <f t="array" ref="S4097">_xlfn.IFS(P4097&lt;5000, P4097*2%,  P4097&lt;25000, P4097*5%, P4097&lt;50000, P4097*7%, P4097&lt;10000, P4097*9%, P4097&lt;250000, P4097*12%, P4097&gt;=250000, P4097*15%)</f>
        <v>50.04</v>
      </c>
    </row>
    <row r="4098" spans="1:19" x14ac:dyDescent="0.3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>VLOOKUP(F4098,'Customer Info'!A:B,2,FALSE)</f>
        <v>Darren</v>
      </c>
      <c r="H4098" s="6" t="str">
        <f>VLOOKUP(F4098,'Customer Info'!A:C,3,FALSE)</f>
        <v>Budd</v>
      </c>
      <c r="I4098" s="6" t="str">
        <f>VLOOKUP(F4098,'Customer Info'!A:E,4,FALSE)</f>
        <v>Corporate</v>
      </c>
      <c r="J4098" s="2">
        <v>6598</v>
      </c>
      <c r="K4098" s="2">
        <v>6346</v>
      </c>
      <c r="L4098" s="2">
        <v>9</v>
      </c>
      <c r="M4098" s="7">
        <f t="shared" si="252"/>
        <v>57114</v>
      </c>
      <c r="N4098" s="7">
        <f t="shared" si="253"/>
        <v>59382</v>
      </c>
      <c r="O4098" s="2">
        <v>63</v>
      </c>
      <c r="P4098" s="8">
        <f t="shared" si="254"/>
        <v>59445</v>
      </c>
      <c r="Q4098" s="8">
        <f t="shared" si="255"/>
        <v>2268</v>
      </c>
      <c r="R4098" s="2" t="s">
        <v>28</v>
      </c>
      <c r="S4098" s="24" cm="1">
        <f t="array" ref="S4098">_xlfn.IFS(P4098&lt;5000, P4098*2%,  P4098&lt;25000, P4098*5%, P4098&lt;50000, P4098*7%, P4098&lt;10000, P4098*9%, P4098&lt;250000, P4098*12%, P4098&gt;=250000, P4098*15%)</f>
        <v>7133.4</v>
      </c>
    </row>
    <row r="4099" spans="1:19" x14ac:dyDescent="0.3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>VLOOKUP(F4099,'Customer Info'!A:B,2,FALSE)</f>
        <v>Jack</v>
      </c>
      <c r="H4099" s="6" t="str">
        <f>VLOOKUP(F4099,'Customer Info'!A:C,3,FALSE)</f>
        <v>O'Briant</v>
      </c>
      <c r="I4099" s="6" t="str">
        <f>VLOOKUP(F4099,'Customer Info'!A:E,4,FALSE)</f>
        <v>Corporate</v>
      </c>
      <c r="J4099" s="2">
        <v>123</v>
      </c>
      <c r="K4099" s="2">
        <v>115</v>
      </c>
      <c r="L4099" s="2">
        <v>6</v>
      </c>
      <c r="M4099" s="7">
        <f t="shared" si="252"/>
        <v>690</v>
      </c>
      <c r="N4099" s="7">
        <f t="shared" si="253"/>
        <v>738</v>
      </c>
      <c r="O4099" s="2">
        <v>30</v>
      </c>
      <c r="P4099" s="8">
        <f t="shared" si="254"/>
        <v>768</v>
      </c>
      <c r="Q4099" s="8">
        <f t="shared" si="255"/>
        <v>48</v>
      </c>
      <c r="R4099" s="2" t="s">
        <v>50</v>
      </c>
      <c r="S4099" s="24" cm="1">
        <f t="array" ref="S4099">_xlfn.IFS(P4099&lt;5000, P4099*2%,  P4099&lt;25000, P4099*5%, P4099&lt;50000, P4099*7%, P4099&lt;10000, P4099*9%, P4099&lt;250000, P4099*12%, P4099&gt;=250000, P4099*15%)</f>
        <v>15.36</v>
      </c>
    </row>
    <row r="4100" spans="1:19" x14ac:dyDescent="0.3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>VLOOKUP(F4100,'Customer Info'!A:B,2,FALSE)</f>
        <v>Toby</v>
      </c>
      <c r="H4100" s="6" t="str">
        <f>VLOOKUP(F4100,'Customer Info'!A:C,3,FALSE)</f>
        <v>Braunhardt</v>
      </c>
      <c r="I4100" s="6" t="str">
        <f>VLOOKUP(F4100,'Customer Info'!A:E,4,FALSE)</f>
        <v>Corporate</v>
      </c>
      <c r="J4100" s="2">
        <v>6024</v>
      </c>
      <c r="K4100" s="2">
        <v>5424</v>
      </c>
      <c r="L4100" s="2">
        <v>1</v>
      </c>
      <c r="M4100" s="7">
        <f t="shared" si="252"/>
        <v>5424</v>
      </c>
      <c r="N4100" s="7">
        <f t="shared" si="253"/>
        <v>6024</v>
      </c>
      <c r="O4100" s="2">
        <v>23</v>
      </c>
      <c r="P4100" s="8">
        <f t="shared" si="254"/>
        <v>6047</v>
      </c>
      <c r="Q4100" s="8">
        <f t="shared" si="255"/>
        <v>600</v>
      </c>
      <c r="R4100" s="2" t="s">
        <v>28</v>
      </c>
      <c r="S4100" s="24" cm="1">
        <f t="array" ref="S4100">_xlfn.IFS(P4100&lt;5000, P4100*2%,  P4100&lt;25000, P4100*5%, P4100&lt;50000, P4100*7%, P4100&lt;10000, P4100*9%, P4100&lt;250000, P4100*12%, P4100&gt;=250000, P4100*15%)</f>
        <v>302.35000000000002</v>
      </c>
    </row>
    <row r="4101" spans="1:19" x14ac:dyDescent="0.3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>VLOOKUP(F4101,'Customer Info'!A:B,2,FALSE)</f>
        <v>MaryBeth</v>
      </c>
      <c r="H4101" s="6" t="str">
        <f>VLOOKUP(F4101,'Customer Info'!A:C,3,FALSE)</f>
        <v>Skach</v>
      </c>
      <c r="I4101" s="6" t="str">
        <f>VLOOKUP(F4101,'Customer Info'!A:E,4,FALSE)</f>
        <v>Corporate</v>
      </c>
      <c r="J4101" s="2">
        <v>1619</v>
      </c>
      <c r="K4101" s="2">
        <v>1442</v>
      </c>
      <c r="L4101" s="2">
        <v>2</v>
      </c>
      <c r="M4101" s="7">
        <f t="shared" si="252"/>
        <v>2884</v>
      </c>
      <c r="N4101" s="7">
        <f t="shared" si="253"/>
        <v>3238</v>
      </c>
      <c r="O4101" s="2">
        <v>100</v>
      </c>
      <c r="P4101" s="8">
        <f t="shared" si="254"/>
        <v>3338</v>
      </c>
      <c r="Q4101" s="8">
        <f t="shared" si="255"/>
        <v>354</v>
      </c>
      <c r="R4101" s="2" t="s">
        <v>56</v>
      </c>
      <c r="S4101" s="24" cm="1">
        <f t="array" ref="S4101">_xlfn.IFS(P4101&lt;5000, P4101*2%,  P4101&lt;25000, P4101*5%, P4101&lt;50000, P4101*7%, P4101&lt;10000, P4101*9%, P4101&lt;250000, P4101*12%, P4101&gt;=250000, P4101*15%)</f>
        <v>66.760000000000005</v>
      </c>
    </row>
    <row r="4102" spans="1:19" x14ac:dyDescent="0.3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>VLOOKUP(F4102,'Customer Info'!A:B,2,FALSE)</f>
        <v>Larry</v>
      </c>
      <c r="H4102" s="6" t="str">
        <f>VLOOKUP(F4102,'Customer Info'!A:C,3,FALSE)</f>
        <v>Blacks</v>
      </c>
      <c r="I4102" s="6" t="str">
        <f>VLOOKUP(F4102,'Customer Info'!A:E,4,FALSE)</f>
        <v>Consumer</v>
      </c>
      <c r="J4102" s="2">
        <v>679</v>
      </c>
      <c r="K4102" s="2">
        <v>654</v>
      </c>
      <c r="L4102" s="2">
        <v>4</v>
      </c>
      <c r="M4102" s="7">
        <f t="shared" si="252"/>
        <v>2616</v>
      </c>
      <c r="N4102" s="7">
        <f t="shared" si="253"/>
        <v>2716</v>
      </c>
      <c r="O4102" s="2">
        <v>29</v>
      </c>
      <c r="P4102" s="8">
        <f t="shared" si="254"/>
        <v>2745</v>
      </c>
      <c r="Q4102" s="8">
        <f t="shared" si="255"/>
        <v>100</v>
      </c>
      <c r="R4102" s="2" t="s">
        <v>26</v>
      </c>
      <c r="S4102" s="24" cm="1">
        <f t="array" ref="S4102">_xlfn.IFS(P4102&lt;5000, P4102*2%,  P4102&lt;25000, P4102*5%, P4102&lt;50000, P4102*7%, P4102&lt;10000, P4102*9%, P4102&lt;250000, P4102*12%, P4102&gt;=250000, P4102*15%)</f>
        <v>54.9</v>
      </c>
    </row>
    <row r="4103" spans="1:19" x14ac:dyDescent="0.3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>VLOOKUP(F4103,'Customer Info'!A:B,2,FALSE)</f>
        <v>Craig</v>
      </c>
      <c r="H4103" s="6" t="str">
        <f>VLOOKUP(F4103,'Customer Info'!A:C,3,FALSE)</f>
        <v>Yedwab</v>
      </c>
      <c r="I4103" s="6" t="str">
        <f>VLOOKUP(F4103,'Customer Info'!A:E,4,FALSE)</f>
        <v>Consumer</v>
      </c>
      <c r="J4103" s="2">
        <v>25658</v>
      </c>
      <c r="K4103" s="2">
        <v>24466</v>
      </c>
      <c r="L4103" s="2">
        <v>1</v>
      </c>
      <c r="M4103" s="7">
        <f t="shared" si="252"/>
        <v>24466</v>
      </c>
      <c r="N4103" s="7">
        <f t="shared" si="253"/>
        <v>25658</v>
      </c>
      <c r="O4103" s="2">
        <v>86</v>
      </c>
      <c r="P4103" s="8">
        <f t="shared" si="254"/>
        <v>25744</v>
      </c>
      <c r="Q4103" s="8">
        <f t="shared" si="255"/>
        <v>1192</v>
      </c>
      <c r="R4103" s="2" t="s">
        <v>50</v>
      </c>
      <c r="S4103" s="24" cm="1">
        <f t="array" ref="S4103">_xlfn.IFS(P4103&lt;5000, P4103*2%,  P4103&lt;25000, P4103*5%, P4103&lt;50000, P4103*7%, P4103&lt;10000, P4103*9%, P4103&lt;250000, P4103*12%, P4103&gt;=250000, P4103*15%)</f>
        <v>1802.0800000000002</v>
      </c>
    </row>
    <row r="4104" spans="1:19" x14ac:dyDescent="0.3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>VLOOKUP(F4104,'Customer Info'!A:B,2,FALSE)</f>
        <v>Brooke</v>
      </c>
      <c r="H4104" s="6" t="str">
        <f>VLOOKUP(F4104,'Customer Info'!A:C,3,FALSE)</f>
        <v>Gillingham</v>
      </c>
      <c r="I4104" s="6" t="str">
        <f>VLOOKUP(F4104,'Customer Info'!A:E,4,FALSE)</f>
        <v>Consumer</v>
      </c>
      <c r="J4104" s="2">
        <v>7327</v>
      </c>
      <c r="K4104" s="2">
        <v>6658</v>
      </c>
      <c r="L4104" s="2">
        <v>4</v>
      </c>
      <c r="M4104" s="7">
        <f t="shared" si="252"/>
        <v>26632</v>
      </c>
      <c r="N4104" s="7">
        <f t="shared" si="253"/>
        <v>29308</v>
      </c>
      <c r="O4104" s="2">
        <v>45</v>
      </c>
      <c r="P4104" s="8">
        <f t="shared" si="254"/>
        <v>29353</v>
      </c>
      <c r="Q4104" s="8">
        <f t="shared" si="255"/>
        <v>2676</v>
      </c>
      <c r="R4104" s="2" t="s">
        <v>28</v>
      </c>
      <c r="S4104" s="24" cm="1">
        <f t="array" ref="S4104">_xlfn.IFS(P4104&lt;5000, P4104*2%,  P4104&lt;25000, P4104*5%, P4104&lt;50000, P4104*7%, P4104&lt;10000, P4104*9%, P4104&lt;250000, P4104*12%, P4104&gt;=250000, P4104*15%)</f>
        <v>2054.71</v>
      </c>
    </row>
    <row r="4105" spans="1:19" x14ac:dyDescent="0.3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>VLOOKUP(F4105,'Customer Info'!A:B,2,FALSE)</f>
        <v>Joy</v>
      </c>
      <c r="H4105" s="6" t="str">
        <f>VLOOKUP(F4105,'Customer Info'!A:C,3,FALSE)</f>
        <v>Daniels</v>
      </c>
      <c r="I4105" s="6" t="str">
        <f>VLOOKUP(F4105,'Customer Info'!A:E,4,FALSE)</f>
        <v>Consumer</v>
      </c>
      <c r="J4105" s="2">
        <v>1808</v>
      </c>
      <c r="K4105" s="2">
        <v>1740</v>
      </c>
      <c r="L4105" s="2">
        <v>10</v>
      </c>
      <c r="M4105" s="7">
        <f t="shared" si="252"/>
        <v>17400</v>
      </c>
      <c r="N4105" s="7">
        <f t="shared" si="253"/>
        <v>18080</v>
      </c>
      <c r="O4105" s="2">
        <v>89</v>
      </c>
      <c r="P4105" s="8">
        <f t="shared" si="254"/>
        <v>18169</v>
      </c>
      <c r="Q4105" s="8">
        <f t="shared" si="255"/>
        <v>680</v>
      </c>
      <c r="R4105" s="2" t="s">
        <v>28</v>
      </c>
      <c r="S4105" s="24" cm="1">
        <f t="array" ref="S4105">_xlfn.IFS(P4105&lt;5000, P4105*2%,  P4105&lt;25000, P4105*5%, P4105&lt;50000, P4105*7%, P4105&lt;10000, P4105*9%, P4105&lt;250000, P4105*12%, P4105&gt;=250000, P4105*15%)</f>
        <v>908.45</v>
      </c>
    </row>
    <row r="4106" spans="1:19" x14ac:dyDescent="0.3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>VLOOKUP(F4106,'Customer Info'!A:B,2,FALSE)</f>
        <v>Laurel</v>
      </c>
      <c r="H4106" s="6" t="str">
        <f>VLOOKUP(F4106,'Customer Info'!A:C,3,FALSE)</f>
        <v>Beltran</v>
      </c>
      <c r="I4106" s="6" t="str">
        <f>VLOOKUP(F4106,'Customer Info'!A:E,4,FALSE)</f>
        <v>Consumer</v>
      </c>
      <c r="J4106" s="2">
        <v>3289</v>
      </c>
      <c r="K4106" s="2">
        <v>3105</v>
      </c>
      <c r="L4106" s="2">
        <v>2</v>
      </c>
      <c r="M4106" s="7">
        <f t="shared" si="252"/>
        <v>6210</v>
      </c>
      <c r="N4106" s="7">
        <f t="shared" si="253"/>
        <v>6578</v>
      </c>
      <c r="O4106" s="2">
        <v>86</v>
      </c>
      <c r="P4106" s="8">
        <f t="shared" si="254"/>
        <v>6664</v>
      </c>
      <c r="Q4106" s="8">
        <f t="shared" si="255"/>
        <v>368</v>
      </c>
      <c r="R4106" s="2" t="s">
        <v>50</v>
      </c>
      <c r="S4106" s="24" cm="1">
        <f t="array" ref="S4106">_xlfn.IFS(P4106&lt;5000, P4106*2%,  P4106&lt;25000, P4106*5%, P4106&lt;50000, P4106*7%, P4106&lt;10000, P4106*9%, P4106&lt;250000, P4106*12%, P4106&gt;=250000, P4106*15%)</f>
        <v>333.20000000000005</v>
      </c>
    </row>
    <row r="4107" spans="1:19" x14ac:dyDescent="0.3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>VLOOKUP(F4107,'Customer Info'!A:B,2,FALSE)</f>
        <v>Tim</v>
      </c>
      <c r="H4107" s="6" t="str">
        <f>VLOOKUP(F4107,'Customer Info'!A:C,3,FALSE)</f>
        <v>Brockman</v>
      </c>
      <c r="I4107" s="6" t="str">
        <f>VLOOKUP(F4107,'Customer Info'!A:E,4,FALSE)</f>
        <v>Home Office</v>
      </c>
      <c r="J4107" s="2">
        <v>1585</v>
      </c>
      <c r="K4107" s="2">
        <v>1495</v>
      </c>
      <c r="L4107" s="2">
        <v>5</v>
      </c>
      <c r="M4107" s="7">
        <f t="shared" ref="M4107:M4170" si="256">K4107*L4107</f>
        <v>7475</v>
      </c>
      <c r="N4107" s="7">
        <f t="shared" ref="N4107:N4170" si="257">J4107*L4107</f>
        <v>7925</v>
      </c>
      <c r="O4107" s="2">
        <v>73</v>
      </c>
      <c r="P4107" s="8">
        <f t="shared" ref="P4107:P4170" si="258">N4107+O4107</f>
        <v>7998</v>
      </c>
      <c r="Q4107" s="8">
        <f t="shared" ref="Q4107:Q4170" si="259">N4107-M4107</f>
        <v>450</v>
      </c>
      <c r="R4107" s="2" t="s">
        <v>28</v>
      </c>
      <c r="S4107" s="24" cm="1">
        <f t="array" ref="S4107">_xlfn.IFS(P4107&lt;5000, P4107*2%,  P4107&lt;25000, P4107*5%, P4107&lt;50000, P4107*7%, P4107&lt;10000, P4107*9%, P4107&lt;250000, P4107*12%, P4107&gt;=250000, P4107*15%)</f>
        <v>399.90000000000003</v>
      </c>
    </row>
    <row r="4108" spans="1:19" x14ac:dyDescent="0.3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>VLOOKUP(F4108,'Customer Info'!A:B,2,FALSE)</f>
        <v>Lindsay</v>
      </c>
      <c r="H4108" s="6" t="str">
        <f>VLOOKUP(F4108,'Customer Info'!A:C,3,FALSE)</f>
        <v>Castell</v>
      </c>
      <c r="I4108" s="6" t="str">
        <f>VLOOKUP(F4108,'Customer Info'!A:E,4,FALSE)</f>
        <v>Corporate</v>
      </c>
      <c r="J4108" s="2">
        <v>61</v>
      </c>
      <c r="K4108" s="2">
        <v>57</v>
      </c>
      <c r="L4108" s="2">
        <v>3</v>
      </c>
      <c r="M4108" s="7">
        <f t="shared" si="256"/>
        <v>171</v>
      </c>
      <c r="N4108" s="7">
        <f t="shared" si="257"/>
        <v>183</v>
      </c>
      <c r="O4108" s="2">
        <v>10</v>
      </c>
      <c r="P4108" s="8">
        <f t="shared" si="258"/>
        <v>193</v>
      </c>
      <c r="Q4108" s="8">
        <f t="shared" si="259"/>
        <v>12</v>
      </c>
      <c r="R4108" s="2" t="s">
        <v>28</v>
      </c>
      <c r="S4108" s="24" cm="1">
        <f t="array" ref="S4108">_xlfn.IFS(P4108&lt;5000, P4108*2%,  P4108&lt;25000, P4108*5%, P4108&lt;50000, P4108*7%, P4108&lt;10000, P4108*9%, P4108&lt;250000, P4108*12%, P4108&gt;=250000, P4108*15%)</f>
        <v>3.86</v>
      </c>
    </row>
    <row r="4109" spans="1:19" x14ac:dyDescent="0.3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>VLOOKUP(F4109,'Customer Info'!A:B,2,FALSE)</f>
        <v>Helen</v>
      </c>
      <c r="H4109" s="6" t="str">
        <f>VLOOKUP(F4109,'Customer Info'!A:C,3,FALSE)</f>
        <v>Abelman</v>
      </c>
      <c r="I4109" s="6" t="str">
        <f>VLOOKUP(F4109,'Customer Info'!A:E,4,FALSE)</f>
        <v>Home Office</v>
      </c>
      <c r="J4109" s="2">
        <v>1619</v>
      </c>
      <c r="K4109" s="2">
        <v>1442</v>
      </c>
      <c r="L4109" s="2">
        <v>4</v>
      </c>
      <c r="M4109" s="7">
        <f t="shared" si="256"/>
        <v>5768</v>
      </c>
      <c r="N4109" s="7">
        <f t="shared" si="257"/>
        <v>6476</v>
      </c>
      <c r="O4109" s="2">
        <v>60</v>
      </c>
      <c r="P4109" s="8">
        <f t="shared" si="258"/>
        <v>6536</v>
      </c>
      <c r="Q4109" s="8">
        <f t="shared" si="259"/>
        <v>708</v>
      </c>
      <c r="R4109" s="2" t="s">
        <v>26</v>
      </c>
      <c r="S4109" s="24" cm="1">
        <f t="array" ref="S4109">_xlfn.IFS(P4109&lt;5000, P4109*2%,  P4109&lt;25000, P4109*5%, P4109&lt;50000, P4109*7%, P4109&lt;10000, P4109*9%, P4109&lt;250000, P4109*12%, P4109&gt;=250000, P4109*15%)</f>
        <v>326.8</v>
      </c>
    </row>
    <row r="4110" spans="1:19" x14ac:dyDescent="0.3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>VLOOKUP(F4110,'Customer Info'!A:B,2,FALSE)</f>
        <v>Duane</v>
      </c>
      <c r="H4110" s="6" t="str">
        <f>VLOOKUP(F4110,'Customer Info'!A:C,3,FALSE)</f>
        <v>Benoit</v>
      </c>
      <c r="I4110" s="6" t="str">
        <f>VLOOKUP(F4110,'Customer Info'!A:E,4,FALSE)</f>
        <v>Consumer</v>
      </c>
      <c r="J4110" s="2">
        <v>1585</v>
      </c>
      <c r="K4110" s="2">
        <v>1495</v>
      </c>
      <c r="L4110" s="2">
        <v>3</v>
      </c>
      <c r="M4110" s="7">
        <f t="shared" si="256"/>
        <v>4485</v>
      </c>
      <c r="N4110" s="7">
        <f t="shared" si="257"/>
        <v>4755</v>
      </c>
      <c r="O4110" s="2">
        <v>53</v>
      </c>
      <c r="P4110" s="8">
        <f t="shared" si="258"/>
        <v>4808</v>
      </c>
      <c r="Q4110" s="8">
        <f t="shared" si="259"/>
        <v>270</v>
      </c>
      <c r="R4110" s="2" t="s">
        <v>28</v>
      </c>
      <c r="S4110" s="24" cm="1">
        <f t="array" ref="S4110">_xlfn.IFS(P4110&lt;5000, P4110*2%,  P4110&lt;25000, P4110*5%, P4110&lt;50000, P4110*7%, P4110&lt;10000, P4110*9%, P4110&lt;250000, P4110*12%, P4110&gt;=250000, P4110*15%)</f>
        <v>96.16</v>
      </c>
    </row>
    <row r="4111" spans="1:19" x14ac:dyDescent="0.3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>VLOOKUP(F4111,'Customer Info'!A:B,2,FALSE)</f>
        <v>Ralph</v>
      </c>
      <c r="H4111" s="6" t="str">
        <f>VLOOKUP(F4111,'Customer Info'!A:C,3,FALSE)</f>
        <v>Arnett</v>
      </c>
      <c r="I4111" s="6" t="str">
        <f>VLOOKUP(F4111,'Customer Info'!A:E,4,FALSE)</f>
        <v>Consumer</v>
      </c>
      <c r="J4111" s="2">
        <v>151</v>
      </c>
      <c r="K4111" s="2">
        <v>139</v>
      </c>
      <c r="L4111" s="2">
        <v>1</v>
      </c>
      <c r="M4111" s="7">
        <f t="shared" si="256"/>
        <v>139</v>
      </c>
      <c r="N4111" s="7">
        <f t="shared" si="257"/>
        <v>151</v>
      </c>
      <c r="O4111" s="2">
        <v>30</v>
      </c>
      <c r="P4111" s="8">
        <f t="shared" si="258"/>
        <v>181</v>
      </c>
      <c r="Q4111" s="8">
        <f t="shared" si="259"/>
        <v>12</v>
      </c>
      <c r="R4111" s="2" t="s">
        <v>28</v>
      </c>
      <c r="S4111" s="24" cm="1">
        <f t="array" ref="S4111">_xlfn.IFS(P4111&lt;5000, P4111*2%,  P4111&lt;25000, P4111*5%, P4111&lt;50000, P4111*7%, P4111&lt;10000, P4111*9%, P4111&lt;250000, P4111*12%, P4111&gt;=250000, P4111*15%)</f>
        <v>3.62</v>
      </c>
    </row>
    <row r="4112" spans="1:19" x14ac:dyDescent="0.3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>VLOOKUP(F4112,'Customer Info'!A:B,2,FALSE)</f>
        <v>Erica</v>
      </c>
      <c r="H4112" s="6" t="str">
        <f>VLOOKUP(F4112,'Customer Info'!A:C,3,FALSE)</f>
        <v>Hackney</v>
      </c>
      <c r="I4112" s="6" t="str">
        <f>VLOOKUP(F4112,'Customer Info'!A:E,4,FALSE)</f>
        <v>Consumer</v>
      </c>
      <c r="J4112" s="2">
        <v>1405</v>
      </c>
      <c r="K4112" s="2">
        <v>1287</v>
      </c>
      <c r="L4112" s="2">
        <v>1</v>
      </c>
      <c r="M4112" s="7">
        <f t="shared" si="256"/>
        <v>1287</v>
      </c>
      <c r="N4112" s="7">
        <f t="shared" si="257"/>
        <v>1405</v>
      </c>
      <c r="O4112" s="2">
        <v>45</v>
      </c>
      <c r="P4112" s="8">
        <f t="shared" si="258"/>
        <v>1450</v>
      </c>
      <c r="Q4112" s="8">
        <f t="shared" si="259"/>
        <v>118</v>
      </c>
      <c r="R4112" s="2" t="s">
        <v>28</v>
      </c>
      <c r="S4112" s="24" cm="1">
        <f t="array" ref="S4112">_xlfn.IFS(P4112&lt;5000, P4112*2%,  P4112&lt;25000, P4112*5%, P4112&lt;50000, P4112*7%, P4112&lt;10000, P4112*9%, P4112&lt;250000, P4112*12%, P4112&gt;=250000, P4112*15%)</f>
        <v>29</v>
      </c>
    </row>
    <row r="4113" spans="1:19" x14ac:dyDescent="0.3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>VLOOKUP(F4113,'Customer Info'!A:B,2,FALSE)</f>
        <v>Anna</v>
      </c>
      <c r="H4113" s="6" t="str">
        <f>VLOOKUP(F4113,'Customer Info'!A:C,3,FALSE)</f>
        <v>Gayman</v>
      </c>
      <c r="I4113" s="6" t="str">
        <f>VLOOKUP(F4113,'Customer Info'!A:E,4,FALSE)</f>
        <v>Consumer</v>
      </c>
      <c r="J4113" s="2">
        <v>90</v>
      </c>
      <c r="K4113" s="2">
        <v>81</v>
      </c>
      <c r="L4113" s="2">
        <v>3</v>
      </c>
      <c r="M4113" s="7">
        <f t="shared" si="256"/>
        <v>243</v>
      </c>
      <c r="N4113" s="7">
        <f t="shared" si="257"/>
        <v>270</v>
      </c>
      <c r="O4113" s="2">
        <v>10</v>
      </c>
      <c r="P4113" s="8">
        <f t="shared" si="258"/>
        <v>280</v>
      </c>
      <c r="Q4113" s="8">
        <f t="shared" si="259"/>
        <v>27</v>
      </c>
      <c r="R4113" s="2" t="s">
        <v>26</v>
      </c>
      <c r="S4113" s="24" cm="1">
        <f t="array" ref="S4113">_xlfn.IFS(P4113&lt;5000, P4113*2%,  P4113&lt;25000, P4113*5%, P4113&lt;50000, P4113*7%, P4113&lt;10000, P4113*9%, P4113&lt;250000, P4113*12%, P4113&gt;=250000, P4113*15%)</f>
        <v>5.6000000000000005</v>
      </c>
    </row>
    <row r="4114" spans="1:19" x14ac:dyDescent="0.3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>VLOOKUP(F4114,'Customer Info'!A:B,2,FALSE)</f>
        <v>Scott</v>
      </c>
      <c r="H4114" s="6" t="str">
        <f>VLOOKUP(F4114,'Customer Info'!A:C,3,FALSE)</f>
        <v>Cohen</v>
      </c>
      <c r="I4114" s="6" t="str">
        <f>VLOOKUP(F4114,'Customer Info'!A:E,4,FALSE)</f>
        <v>Home Office</v>
      </c>
      <c r="J4114" s="2">
        <v>2790</v>
      </c>
      <c r="K4114" s="2">
        <v>2557</v>
      </c>
      <c r="L4114" s="2">
        <v>2</v>
      </c>
      <c r="M4114" s="7">
        <f t="shared" si="256"/>
        <v>5114</v>
      </c>
      <c r="N4114" s="7">
        <f t="shared" si="257"/>
        <v>5580</v>
      </c>
      <c r="O4114" s="2">
        <v>22</v>
      </c>
      <c r="P4114" s="8">
        <f t="shared" si="258"/>
        <v>5602</v>
      </c>
      <c r="Q4114" s="8">
        <f t="shared" si="259"/>
        <v>466</v>
      </c>
      <c r="R4114" s="2" t="s">
        <v>28</v>
      </c>
      <c r="S4114" s="24" cm="1">
        <f t="array" ref="S4114">_xlfn.IFS(P4114&lt;5000, P4114*2%,  P4114&lt;25000, P4114*5%, P4114&lt;50000, P4114*7%, P4114&lt;10000, P4114*9%, P4114&lt;250000, P4114*12%, P4114&gt;=250000, P4114*15%)</f>
        <v>280.10000000000002</v>
      </c>
    </row>
    <row r="4115" spans="1:19" x14ac:dyDescent="0.3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>VLOOKUP(F4115,'Customer Info'!A:B,2,FALSE)</f>
        <v>Bobby</v>
      </c>
      <c r="H4115" s="6" t="str">
        <f>VLOOKUP(F4115,'Customer Info'!A:C,3,FALSE)</f>
        <v>Odegard</v>
      </c>
      <c r="I4115" s="6" t="str">
        <f>VLOOKUP(F4115,'Customer Info'!A:E,4,FALSE)</f>
        <v>Corporate</v>
      </c>
      <c r="J4115" s="2">
        <v>4487</v>
      </c>
      <c r="K4115" s="2">
        <v>4201</v>
      </c>
      <c r="L4115" s="2">
        <v>5</v>
      </c>
      <c r="M4115" s="7">
        <f t="shared" si="256"/>
        <v>21005</v>
      </c>
      <c r="N4115" s="7">
        <f t="shared" si="257"/>
        <v>22435</v>
      </c>
      <c r="O4115" s="2">
        <v>60</v>
      </c>
      <c r="P4115" s="8">
        <f t="shared" si="258"/>
        <v>22495</v>
      </c>
      <c r="Q4115" s="8">
        <f t="shared" si="259"/>
        <v>1430</v>
      </c>
      <c r="R4115" s="2" t="s">
        <v>28</v>
      </c>
      <c r="S4115" s="24" cm="1">
        <f t="array" ref="S4115">_xlfn.IFS(P4115&lt;5000, P4115*2%,  P4115&lt;25000, P4115*5%, P4115&lt;50000, P4115*7%, P4115&lt;10000, P4115*9%, P4115&lt;250000, P4115*12%, P4115&gt;=250000, P4115*15%)</f>
        <v>1124.75</v>
      </c>
    </row>
    <row r="4116" spans="1:19" x14ac:dyDescent="0.3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>VLOOKUP(F4116,'Customer Info'!A:B,2,FALSE)</f>
        <v>Logan</v>
      </c>
      <c r="H4116" s="6" t="str">
        <f>VLOOKUP(F4116,'Customer Info'!A:C,3,FALSE)</f>
        <v>Haushalter</v>
      </c>
      <c r="I4116" s="6" t="str">
        <f>VLOOKUP(F4116,'Customer Info'!A:E,4,FALSE)</f>
        <v>Consumer</v>
      </c>
      <c r="J4116" s="2">
        <v>222</v>
      </c>
      <c r="K4116" s="2">
        <v>204</v>
      </c>
      <c r="L4116" s="2">
        <v>2</v>
      </c>
      <c r="M4116" s="7">
        <f t="shared" si="256"/>
        <v>408</v>
      </c>
      <c r="N4116" s="7">
        <f t="shared" si="257"/>
        <v>444</v>
      </c>
      <c r="O4116" s="2">
        <v>39</v>
      </c>
      <c r="P4116" s="8">
        <f t="shared" si="258"/>
        <v>483</v>
      </c>
      <c r="Q4116" s="8">
        <f t="shared" si="259"/>
        <v>36</v>
      </c>
      <c r="R4116" s="2" t="s">
        <v>50</v>
      </c>
      <c r="S4116" s="24" cm="1">
        <f t="array" ref="S4116">_xlfn.IFS(P4116&lt;5000, P4116*2%,  P4116&lt;25000, P4116*5%, P4116&lt;50000, P4116*7%, P4116&lt;10000, P4116*9%, P4116&lt;250000, P4116*12%, P4116&gt;=250000, P4116*15%)</f>
        <v>9.66</v>
      </c>
    </row>
    <row r="4117" spans="1:19" x14ac:dyDescent="0.3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>VLOOKUP(F4117,'Customer Info'!A:B,2,FALSE)</f>
        <v>Max</v>
      </c>
      <c r="H4117" s="6" t="str">
        <f>VLOOKUP(F4117,'Customer Info'!A:C,3,FALSE)</f>
        <v>Ludwig</v>
      </c>
      <c r="I4117" s="6" t="str">
        <f>VLOOKUP(F4117,'Customer Info'!A:E,4,FALSE)</f>
        <v>Home Office</v>
      </c>
      <c r="J4117" s="2">
        <v>2706</v>
      </c>
      <c r="K4117" s="2">
        <v>2553</v>
      </c>
      <c r="L4117" s="2">
        <v>5</v>
      </c>
      <c r="M4117" s="7">
        <f t="shared" si="256"/>
        <v>12765</v>
      </c>
      <c r="N4117" s="7">
        <f t="shared" si="257"/>
        <v>13530</v>
      </c>
      <c r="O4117" s="2">
        <v>86</v>
      </c>
      <c r="P4117" s="8">
        <f t="shared" si="258"/>
        <v>13616</v>
      </c>
      <c r="Q4117" s="8">
        <f t="shared" si="259"/>
        <v>765</v>
      </c>
      <c r="R4117" s="2" t="s">
        <v>50</v>
      </c>
      <c r="S4117" s="24" cm="1">
        <f t="array" ref="S4117">_xlfn.IFS(P4117&lt;5000, P4117*2%,  P4117&lt;25000, P4117*5%, P4117&lt;50000, P4117*7%, P4117&lt;10000, P4117*9%, P4117&lt;250000, P4117*12%, P4117&gt;=250000, P4117*15%)</f>
        <v>680.80000000000007</v>
      </c>
    </row>
    <row r="4118" spans="1:19" x14ac:dyDescent="0.3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>VLOOKUP(F4118,'Customer Info'!A:B,2,FALSE)</f>
        <v>Tim</v>
      </c>
      <c r="H4118" s="6" t="str">
        <f>VLOOKUP(F4118,'Customer Info'!A:C,3,FALSE)</f>
        <v>Brockman</v>
      </c>
      <c r="I4118" s="6" t="str">
        <f>VLOOKUP(F4118,'Customer Info'!A:E,4,FALSE)</f>
        <v>Home Office</v>
      </c>
      <c r="J4118" s="2">
        <v>2958</v>
      </c>
      <c r="K4118" s="2">
        <v>2743</v>
      </c>
      <c r="L4118" s="2">
        <v>2</v>
      </c>
      <c r="M4118" s="7">
        <f t="shared" si="256"/>
        <v>5486</v>
      </c>
      <c r="N4118" s="7">
        <f t="shared" si="257"/>
        <v>5916</v>
      </c>
      <c r="O4118" s="2">
        <v>63</v>
      </c>
      <c r="P4118" s="8">
        <f t="shared" si="258"/>
        <v>5979</v>
      </c>
      <c r="Q4118" s="8">
        <f t="shared" si="259"/>
        <v>430</v>
      </c>
      <c r="R4118" s="2" t="s">
        <v>28</v>
      </c>
      <c r="S4118" s="24" cm="1">
        <f t="array" ref="S4118">_xlfn.IFS(P4118&lt;5000, P4118*2%,  P4118&lt;25000, P4118*5%, P4118&lt;50000, P4118*7%, P4118&lt;10000, P4118*9%, P4118&lt;250000, P4118*12%, P4118&gt;=250000, P4118*15%)</f>
        <v>298.95</v>
      </c>
    </row>
    <row r="4119" spans="1:19" x14ac:dyDescent="0.3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>VLOOKUP(F4119,'Customer Info'!A:B,2,FALSE)</f>
        <v>Joel</v>
      </c>
      <c r="H4119" s="6" t="str">
        <f>VLOOKUP(F4119,'Customer Info'!A:C,3,FALSE)</f>
        <v>Eaton</v>
      </c>
      <c r="I4119" s="6" t="str">
        <f>VLOOKUP(F4119,'Customer Info'!A:E,4,FALSE)</f>
        <v>Corporate</v>
      </c>
      <c r="J4119" s="2">
        <v>4904</v>
      </c>
      <c r="K4119" s="2">
        <v>4499</v>
      </c>
      <c r="L4119" s="2">
        <v>5</v>
      </c>
      <c r="M4119" s="7">
        <f t="shared" si="256"/>
        <v>22495</v>
      </c>
      <c r="N4119" s="7">
        <f t="shared" si="257"/>
        <v>24520</v>
      </c>
      <c r="O4119" s="2">
        <v>45</v>
      </c>
      <c r="P4119" s="8">
        <f t="shared" si="258"/>
        <v>24565</v>
      </c>
      <c r="Q4119" s="8">
        <f t="shared" si="259"/>
        <v>2025</v>
      </c>
      <c r="R4119" s="2" t="s">
        <v>28</v>
      </c>
      <c r="S4119" s="24" cm="1">
        <f t="array" ref="S4119">_xlfn.IFS(P4119&lt;5000, P4119*2%,  P4119&lt;25000, P4119*5%, P4119&lt;50000, P4119*7%, P4119&lt;10000, P4119*9%, P4119&lt;250000, P4119*12%, P4119&gt;=250000, P4119*15%)</f>
        <v>1228.25</v>
      </c>
    </row>
    <row r="4120" spans="1:19" x14ac:dyDescent="0.3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>VLOOKUP(F4120,'Customer Info'!A:B,2,FALSE)</f>
        <v>Greg</v>
      </c>
      <c r="H4120" s="6" t="str">
        <f>VLOOKUP(F4120,'Customer Info'!A:C,3,FALSE)</f>
        <v>Tran</v>
      </c>
      <c r="I4120" s="6" t="str">
        <f>VLOOKUP(F4120,'Customer Info'!A:E,4,FALSE)</f>
        <v>Corporate</v>
      </c>
      <c r="J4120" s="2">
        <v>914</v>
      </c>
      <c r="K4120" s="2">
        <v>830</v>
      </c>
      <c r="L4120" s="2">
        <v>1</v>
      </c>
      <c r="M4120" s="7">
        <f t="shared" si="256"/>
        <v>830</v>
      </c>
      <c r="N4120" s="7">
        <f t="shared" si="257"/>
        <v>914</v>
      </c>
      <c r="O4120" s="2">
        <v>98</v>
      </c>
      <c r="P4120" s="8">
        <f t="shared" si="258"/>
        <v>1012</v>
      </c>
      <c r="Q4120" s="8">
        <f t="shared" si="259"/>
        <v>84</v>
      </c>
      <c r="R4120" s="2" t="s">
        <v>50</v>
      </c>
      <c r="S4120" s="24" cm="1">
        <f t="array" ref="S4120">_xlfn.IFS(P4120&lt;5000, P4120*2%,  P4120&lt;25000, P4120*5%, P4120&lt;50000, P4120*7%, P4120&lt;10000, P4120*9%, P4120&lt;250000, P4120*12%, P4120&gt;=250000, P4120*15%)</f>
        <v>20.240000000000002</v>
      </c>
    </row>
    <row r="4121" spans="1:19" x14ac:dyDescent="0.3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>VLOOKUP(F4121,'Customer Info'!A:B,2,FALSE)</f>
        <v>Ruben</v>
      </c>
      <c r="H4121" s="6" t="str">
        <f>VLOOKUP(F4121,'Customer Info'!A:C,3,FALSE)</f>
        <v>Ausman</v>
      </c>
      <c r="I4121" s="6" t="str">
        <f>VLOOKUP(F4121,'Customer Info'!A:E,4,FALSE)</f>
        <v>Consumer</v>
      </c>
      <c r="J4121" s="2">
        <v>2243</v>
      </c>
      <c r="K4121" s="2">
        <v>2000</v>
      </c>
      <c r="L4121" s="2">
        <v>3</v>
      </c>
      <c r="M4121" s="7">
        <f t="shared" si="256"/>
        <v>6000</v>
      </c>
      <c r="N4121" s="7">
        <f t="shared" si="257"/>
        <v>6729</v>
      </c>
      <c r="O4121" s="2">
        <v>42</v>
      </c>
      <c r="P4121" s="8">
        <f t="shared" si="258"/>
        <v>6771</v>
      </c>
      <c r="Q4121" s="8">
        <f t="shared" si="259"/>
        <v>729</v>
      </c>
      <c r="R4121" s="2" t="s">
        <v>50</v>
      </c>
      <c r="S4121" s="24" cm="1">
        <f t="array" ref="S4121">_xlfn.IFS(P4121&lt;5000, P4121*2%,  P4121&lt;25000, P4121*5%, P4121&lt;50000, P4121*7%, P4121&lt;10000, P4121*9%, P4121&lt;250000, P4121*12%, P4121&gt;=250000, P4121*15%)</f>
        <v>338.55</v>
      </c>
    </row>
    <row r="4122" spans="1:19" x14ac:dyDescent="0.3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>VLOOKUP(F4122,'Customer Info'!A:B,2,FALSE)</f>
        <v>Bill</v>
      </c>
      <c r="H4122" s="6" t="str">
        <f>VLOOKUP(F4122,'Customer Info'!A:C,3,FALSE)</f>
        <v>Eplett</v>
      </c>
      <c r="I4122" s="6" t="str">
        <f>VLOOKUP(F4122,'Customer Info'!A:E,4,FALSE)</f>
        <v>Corporate</v>
      </c>
      <c r="J4122" s="2">
        <v>1498</v>
      </c>
      <c r="K4122" s="2">
        <v>1335</v>
      </c>
      <c r="L4122" s="2">
        <v>3</v>
      </c>
      <c r="M4122" s="7">
        <f t="shared" si="256"/>
        <v>4005</v>
      </c>
      <c r="N4122" s="7">
        <f t="shared" si="257"/>
        <v>4494</v>
      </c>
      <c r="O4122" s="2">
        <v>32</v>
      </c>
      <c r="P4122" s="8">
        <f t="shared" si="258"/>
        <v>4526</v>
      </c>
      <c r="Q4122" s="8">
        <f t="shared" si="259"/>
        <v>489</v>
      </c>
      <c r="R4122" s="2" t="s">
        <v>28</v>
      </c>
      <c r="S4122" s="24" cm="1">
        <f t="array" ref="S4122">_xlfn.IFS(P4122&lt;5000, P4122*2%,  P4122&lt;25000, P4122*5%, P4122&lt;50000, P4122*7%, P4122&lt;10000, P4122*9%, P4122&lt;250000, P4122*12%, P4122&gt;=250000, P4122*15%)</f>
        <v>90.52</v>
      </c>
    </row>
    <row r="4123" spans="1:19" x14ac:dyDescent="0.3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>VLOOKUP(F4123,'Customer Info'!A:B,2,FALSE)</f>
        <v>Carlos</v>
      </c>
      <c r="H4123" s="6" t="str">
        <f>VLOOKUP(F4123,'Customer Info'!A:C,3,FALSE)</f>
        <v>Soltero</v>
      </c>
      <c r="I4123" s="6" t="str">
        <f>VLOOKUP(F4123,'Customer Info'!A:E,4,FALSE)</f>
        <v>Home Office</v>
      </c>
      <c r="J4123" s="2">
        <v>1621</v>
      </c>
      <c r="K4123" s="2">
        <v>1545</v>
      </c>
      <c r="L4123" s="2">
        <v>2</v>
      </c>
      <c r="M4123" s="7">
        <f t="shared" si="256"/>
        <v>3090</v>
      </c>
      <c r="N4123" s="7">
        <f t="shared" si="257"/>
        <v>3242</v>
      </c>
      <c r="O4123" s="2">
        <v>85</v>
      </c>
      <c r="P4123" s="8">
        <f t="shared" si="258"/>
        <v>3327</v>
      </c>
      <c r="Q4123" s="8">
        <f t="shared" si="259"/>
        <v>152</v>
      </c>
      <c r="R4123" s="2" t="s">
        <v>28</v>
      </c>
      <c r="S4123" s="24" cm="1">
        <f t="array" ref="S4123">_xlfn.IFS(P4123&lt;5000, P4123*2%,  P4123&lt;25000, P4123*5%, P4123&lt;50000, P4123*7%, P4123&lt;10000, P4123*9%, P4123&lt;250000, P4123*12%, P4123&gt;=250000, P4123*15%)</f>
        <v>66.540000000000006</v>
      </c>
    </row>
    <row r="4124" spans="1:19" x14ac:dyDescent="0.3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>VLOOKUP(F4124,'Customer Info'!A:B,2,FALSE)</f>
        <v>Nicole</v>
      </c>
      <c r="H4124" s="6" t="str">
        <f>VLOOKUP(F4124,'Customer Info'!A:C,3,FALSE)</f>
        <v>Fjeld</v>
      </c>
      <c r="I4124" s="6" t="str">
        <f>VLOOKUP(F4124,'Customer Info'!A:E,4,FALSE)</f>
        <v>Consumer</v>
      </c>
      <c r="J4124" s="2">
        <v>7534</v>
      </c>
      <c r="K4124" s="2">
        <v>7106</v>
      </c>
      <c r="L4124" s="2">
        <v>3</v>
      </c>
      <c r="M4124" s="7">
        <f t="shared" si="256"/>
        <v>21318</v>
      </c>
      <c r="N4124" s="7">
        <f t="shared" si="257"/>
        <v>22602</v>
      </c>
      <c r="O4124" s="2">
        <v>68</v>
      </c>
      <c r="P4124" s="8">
        <f t="shared" si="258"/>
        <v>22670</v>
      </c>
      <c r="Q4124" s="8">
        <f t="shared" si="259"/>
        <v>1284</v>
      </c>
      <c r="R4124" s="2" t="s">
        <v>28</v>
      </c>
      <c r="S4124" s="24" cm="1">
        <f t="array" ref="S4124">_xlfn.IFS(P4124&lt;5000, P4124*2%,  P4124&lt;25000, P4124*5%, P4124&lt;50000, P4124*7%, P4124&lt;10000, P4124*9%, P4124&lt;250000, P4124*12%, P4124&gt;=250000, P4124*15%)</f>
        <v>1133.5</v>
      </c>
    </row>
    <row r="4125" spans="1:19" x14ac:dyDescent="0.3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>VLOOKUP(F4125,'Customer Info'!A:B,2,FALSE)</f>
        <v>Alex</v>
      </c>
      <c r="H4125" s="6" t="str">
        <f>VLOOKUP(F4125,'Customer Info'!A:C,3,FALSE)</f>
        <v>Grayson</v>
      </c>
      <c r="I4125" s="6" t="str">
        <f>VLOOKUP(F4125,'Customer Info'!A:E,4,FALSE)</f>
        <v>Consumer</v>
      </c>
      <c r="J4125" s="2">
        <v>135</v>
      </c>
      <c r="K4125" s="2">
        <v>129</v>
      </c>
      <c r="L4125" s="2">
        <v>13</v>
      </c>
      <c r="M4125" s="7">
        <f t="shared" si="256"/>
        <v>1677</v>
      </c>
      <c r="N4125" s="7">
        <f t="shared" si="257"/>
        <v>1755</v>
      </c>
      <c r="O4125" s="2">
        <v>30</v>
      </c>
      <c r="P4125" s="8">
        <f t="shared" si="258"/>
        <v>1785</v>
      </c>
      <c r="Q4125" s="8">
        <f t="shared" si="259"/>
        <v>78</v>
      </c>
      <c r="R4125" s="2" t="s">
        <v>28</v>
      </c>
      <c r="S4125" s="24" cm="1">
        <f t="array" ref="S4125">_xlfn.IFS(P4125&lt;5000, P4125*2%,  P4125&lt;25000, P4125*5%, P4125&lt;50000, P4125*7%, P4125&lt;10000, P4125*9%, P4125&lt;250000, P4125*12%, P4125&gt;=250000, P4125*15%)</f>
        <v>35.700000000000003</v>
      </c>
    </row>
    <row r="4126" spans="1:19" x14ac:dyDescent="0.3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>VLOOKUP(F4126,'Customer Info'!A:B,2,FALSE)</f>
        <v>Emily</v>
      </c>
      <c r="H4126" s="6" t="str">
        <f>VLOOKUP(F4126,'Customer Info'!A:C,3,FALSE)</f>
        <v>Burns</v>
      </c>
      <c r="I4126" s="6" t="str">
        <f>VLOOKUP(F4126,'Customer Info'!A:E,4,FALSE)</f>
        <v>Consumer</v>
      </c>
      <c r="J4126" s="2">
        <v>1385</v>
      </c>
      <c r="K4126" s="2">
        <v>1295</v>
      </c>
      <c r="L4126" s="2">
        <v>6</v>
      </c>
      <c r="M4126" s="7">
        <f t="shared" si="256"/>
        <v>7770</v>
      </c>
      <c r="N4126" s="7">
        <f t="shared" si="257"/>
        <v>8310</v>
      </c>
      <c r="O4126" s="2">
        <v>87</v>
      </c>
      <c r="P4126" s="8">
        <f t="shared" si="258"/>
        <v>8397</v>
      </c>
      <c r="Q4126" s="8">
        <f t="shared" si="259"/>
        <v>540</v>
      </c>
      <c r="R4126" s="2" t="s">
        <v>56</v>
      </c>
      <c r="S4126" s="24" cm="1">
        <f t="array" ref="S4126">_xlfn.IFS(P4126&lt;5000, P4126*2%,  P4126&lt;25000, P4126*5%, P4126&lt;50000, P4126*7%, P4126&lt;10000, P4126*9%, P4126&lt;250000, P4126*12%, P4126&gt;=250000, P4126*15%)</f>
        <v>419.85</v>
      </c>
    </row>
    <row r="4127" spans="1:19" x14ac:dyDescent="0.3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>VLOOKUP(F4127,'Customer Info'!A:B,2,FALSE)</f>
        <v>Kunst</v>
      </c>
      <c r="H4127" s="6" t="str">
        <f>VLOOKUP(F4127,'Customer Info'!A:C,3,FALSE)</f>
        <v>Miller</v>
      </c>
      <c r="I4127" s="6" t="str">
        <f>VLOOKUP(F4127,'Customer Info'!A:E,4,FALSE)</f>
        <v>Home Office</v>
      </c>
      <c r="J4127" s="2">
        <v>214</v>
      </c>
      <c r="K4127" s="2">
        <v>200</v>
      </c>
      <c r="L4127" s="2">
        <v>1</v>
      </c>
      <c r="M4127" s="7">
        <f t="shared" si="256"/>
        <v>200</v>
      </c>
      <c r="N4127" s="7">
        <f t="shared" si="257"/>
        <v>214</v>
      </c>
      <c r="O4127" s="2">
        <v>47</v>
      </c>
      <c r="P4127" s="8">
        <f t="shared" si="258"/>
        <v>261</v>
      </c>
      <c r="Q4127" s="8">
        <f t="shared" si="259"/>
        <v>14</v>
      </c>
      <c r="R4127" s="2" t="s">
        <v>28</v>
      </c>
      <c r="S4127" s="24" cm="1">
        <f t="array" ref="S4127">_xlfn.IFS(P4127&lt;5000, P4127*2%,  P4127&lt;25000, P4127*5%, P4127&lt;50000, P4127*7%, P4127&lt;10000, P4127*9%, P4127&lt;250000, P4127*12%, P4127&gt;=250000, P4127*15%)</f>
        <v>5.22</v>
      </c>
    </row>
    <row r="4128" spans="1:19" x14ac:dyDescent="0.3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>VLOOKUP(F4128,'Customer Info'!A:B,2,FALSE)</f>
        <v>Anthony</v>
      </c>
      <c r="H4128" s="6" t="str">
        <f>VLOOKUP(F4128,'Customer Info'!A:C,3,FALSE)</f>
        <v>Garverick</v>
      </c>
      <c r="I4128" s="6" t="str">
        <f>VLOOKUP(F4128,'Customer Info'!A:E,4,FALSE)</f>
        <v>Corporate</v>
      </c>
      <c r="J4128" s="2">
        <v>4798</v>
      </c>
      <c r="K4128" s="2">
        <v>4448</v>
      </c>
      <c r="L4128" s="2">
        <v>2</v>
      </c>
      <c r="M4128" s="7">
        <f t="shared" si="256"/>
        <v>8896</v>
      </c>
      <c r="N4128" s="7">
        <f t="shared" si="257"/>
        <v>9596</v>
      </c>
      <c r="O4128" s="2">
        <v>52</v>
      </c>
      <c r="P4128" s="8">
        <f t="shared" si="258"/>
        <v>9648</v>
      </c>
      <c r="Q4128" s="8">
        <f t="shared" si="259"/>
        <v>700</v>
      </c>
      <c r="R4128" s="2" t="s">
        <v>26</v>
      </c>
      <c r="S4128" s="24" cm="1">
        <f t="array" ref="S4128">_xlfn.IFS(P4128&lt;5000, P4128*2%,  P4128&lt;25000, P4128*5%, P4128&lt;50000, P4128*7%, P4128&lt;10000, P4128*9%, P4128&lt;250000, P4128*12%, P4128&gt;=250000, P4128*15%)</f>
        <v>482.40000000000003</v>
      </c>
    </row>
    <row r="4129" spans="1:19" x14ac:dyDescent="0.3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>VLOOKUP(F4129,'Customer Info'!A:B,2,FALSE)</f>
        <v>Jessica</v>
      </c>
      <c r="H4129" s="6" t="str">
        <f>VLOOKUP(F4129,'Customer Info'!A:C,3,FALSE)</f>
        <v>Myrick</v>
      </c>
      <c r="I4129" s="6" t="str">
        <f>VLOOKUP(F4129,'Customer Info'!A:E,4,FALSE)</f>
        <v>Corporate</v>
      </c>
      <c r="J4129" s="2">
        <v>142</v>
      </c>
      <c r="K4129" s="2">
        <v>134</v>
      </c>
      <c r="L4129" s="2">
        <v>1</v>
      </c>
      <c r="M4129" s="7">
        <f t="shared" si="256"/>
        <v>134</v>
      </c>
      <c r="N4129" s="7">
        <f t="shared" si="257"/>
        <v>142</v>
      </c>
      <c r="O4129" s="2">
        <v>30</v>
      </c>
      <c r="P4129" s="8">
        <f t="shared" si="258"/>
        <v>172</v>
      </c>
      <c r="Q4129" s="8">
        <f t="shared" si="259"/>
        <v>8</v>
      </c>
      <c r="R4129" s="2" t="s">
        <v>50</v>
      </c>
      <c r="S4129" s="24" cm="1">
        <f t="array" ref="S4129">_xlfn.IFS(P4129&lt;5000, P4129*2%,  P4129&lt;25000, P4129*5%, P4129&lt;50000, P4129*7%, P4129&lt;10000, P4129*9%, P4129&lt;250000, P4129*12%, P4129&gt;=250000, P4129*15%)</f>
        <v>3.44</v>
      </c>
    </row>
    <row r="4130" spans="1:19" x14ac:dyDescent="0.3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>VLOOKUP(F4130,'Customer Info'!A:B,2,FALSE)</f>
        <v>Michael</v>
      </c>
      <c r="H4130" s="6" t="str">
        <f>VLOOKUP(F4130,'Customer Info'!A:C,3,FALSE)</f>
        <v>Nguyen</v>
      </c>
      <c r="I4130" s="6" t="str">
        <f>VLOOKUP(F4130,'Customer Info'!A:E,4,FALSE)</f>
        <v>Consumer</v>
      </c>
      <c r="J4130" s="2">
        <v>1637</v>
      </c>
      <c r="K4130" s="2">
        <v>1591</v>
      </c>
      <c r="L4130" s="2">
        <v>2</v>
      </c>
      <c r="M4130" s="7">
        <f t="shared" si="256"/>
        <v>3182</v>
      </c>
      <c r="N4130" s="7">
        <f t="shared" si="257"/>
        <v>3274</v>
      </c>
      <c r="O4130" s="2">
        <v>62</v>
      </c>
      <c r="P4130" s="8">
        <f t="shared" si="258"/>
        <v>3336</v>
      </c>
      <c r="Q4130" s="8">
        <f t="shared" si="259"/>
        <v>92</v>
      </c>
      <c r="R4130" s="2" t="s">
        <v>28</v>
      </c>
      <c r="S4130" s="24" cm="1">
        <f t="array" ref="S4130">_xlfn.IFS(P4130&lt;5000, P4130*2%,  P4130&lt;25000, P4130*5%, P4130&lt;50000, P4130*7%, P4130&lt;10000, P4130*9%, P4130&lt;250000, P4130*12%, P4130&gt;=250000, P4130*15%)</f>
        <v>66.72</v>
      </c>
    </row>
    <row r="4131" spans="1:19" x14ac:dyDescent="0.3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>VLOOKUP(F4131,'Customer Info'!A:B,2,FALSE)</f>
        <v>Linda</v>
      </c>
      <c r="H4131" s="6" t="str">
        <f>VLOOKUP(F4131,'Customer Info'!A:C,3,FALSE)</f>
        <v>Southworth</v>
      </c>
      <c r="I4131" s="6" t="str">
        <f>VLOOKUP(F4131,'Customer Info'!A:E,4,FALSE)</f>
        <v>Consumer</v>
      </c>
      <c r="J4131" s="2">
        <v>8738</v>
      </c>
      <c r="K4131" s="2">
        <v>8162</v>
      </c>
      <c r="L4131" s="2">
        <v>1</v>
      </c>
      <c r="M4131" s="7">
        <f t="shared" si="256"/>
        <v>8162</v>
      </c>
      <c r="N4131" s="7">
        <f t="shared" si="257"/>
        <v>8738</v>
      </c>
      <c r="O4131" s="2">
        <v>84</v>
      </c>
      <c r="P4131" s="8">
        <f t="shared" si="258"/>
        <v>8822</v>
      </c>
      <c r="Q4131" s="8">
        <f t="shared" si="259"/>
        <v>576</v>
      </c>
      <c r="R4131" s="2" t="s">
        <v>50</v>
      </c>
      <c r="S4131" s="24" cm="1">
        <f t="array" ref="S4131">_xlfn.IFS(P4131&lt;5000, P4131*2%,  P4131&lt;25000, P4131*5%, P4131&lt;50000, P4131*7%, P4131&lt;10000, P4131*9%, P4131&lt;250000, P4131*12%, P4131&gt;=250000, P4131*15%)</f>
        <v>441.1</v>
      </c>
    </row>
    <row r="4132" spans="1:19" x14ac:dyDescent="0.3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>VLOOKUP(F4132,'Customer Info'!A:B,2,FALSE)</f>
        <v>Katrina</v>
      </c>
      <c r="H4132" s="6" t="str">
        <f>VLOOKUP(F4132,'Customer Info'!A:C,3,FALSE)</f>
        <v>Bavinger</v>
      </c>
      <c r="I4132" s="6" t="str">
        <f>VLOOKUP(F4132,'Customer Info'!A:E,4,FALSE)</f>
        <v>Consumer</v>
      </c>
      <c r="J4132" s="2">
        <v>968</v>
      </c>
      <c r="K4132" s="2">
        <v>913</v>
      </c>
      <c r="L4132" s="2">
        <v>4</v>
      </c>
      <c r="M4132" s="7">
        <f t="shared" si="256"/>
        <v>3652</v>
      </c>
      <c r="N4132" s="7">
        <f t="shared" si="257"/>
        <v>3872</v>
      </c>
      <c r="O4132" s="2">
        <v>66</v>
      </c>
      <c r="P4132" s="8">
        <f t="shared" si="258"/>
        <v>3938</v>
      </c>
      <c r="Q4132" s="8">
        <f t="shared" si="259"/>
        <v>220</v>
      </c>
      <c r="R4132" s="2" t="s">
        <v>26</v>
      </c>
      <c r="S4132" s="24" cm="1">
        <f t="array" ref="S4132">_xlfn.IFS(P4132&lt;5000, P4132*2%,  P4132&lt;25000, P4132*5%, P4132&lt;50000, P4132*7%, P4132&lt;10000, P4132*9%, P4132&lt;250000, P4132*12%, P4132&gt;=250000, P4132*15%)</f>
        <v>78.760000000000005</v>
      </c>
    </row>
    <row r="4133" spans="1:19" x14ac:dyDescent="0.3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>VLOOKUP(F4133,'Customer Info'!A:B,2,FALSE)</f>
        <v>Todd</v>
      </c>
      <c r="H4133" s="6" t="str">
        <f>VLOOKUP(F4133,'Customer Info'!A:C,3,FALSE)</f>
        <v>Sumrall</v>
      </c>
      <c r="I4133" s="6" t="str">
        <f>VLOOKUP(F4133,'Customer Info'!A:E,4,FALSE)</f>
        <v>Consumer</v>
      </c>
      <c r="J4133" s="2">
        <v>4704</v>
      </c>
      <c r="K4133" s="2">
        <v>4361</v>
      </c>
      <c r="L4133" s="2">
        <v>11</v>
      </c>
      <c r="M4133" s="7">
        <f t="shared" si="256"/>
        <v>47971</v>
      </c>
      <c r="N4133" s="7">
        <f t="shared" si="257"/>
        <v>51744</v>
      </c>
      <c r="O4133" s="2">
        <v>35</v>
      </c>
      <c r="P4133" s="8">
        <f t="shared" si="258"/>
        <v>51779</v>
      </c>
      <c r="Q4133" s="8">
        <f t="shared" si="259"/>
        <v>3773</v>
      </c>
      <c r="R4133" s="2" t="s">
        <v>28</v>
      </c>
      <c r="S4133" s="24" cm="1">
        <f t="array" ref="S4133">_xlfn.IFS(P4133&lt;5000, P4133*2%,  P4133&lt;25000, P4133*5%, P4133&lt;50000, P4133*7%, P4133&lt;10000, P4133*9%, P4133&lt;250000, P4133*12%, P4133&gt;=250000, P4133*15%)</f>
        <v>6213.48</v>
      </c>
    </row>
    <row r="4134" spans="1:19" x14ac:dyDescent="0.3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>VLOOKUP(F4134,'Customer Info'!A:B,2,FALSE)</f>
        <v>Ritsa</v>
      </c>
      <c r="H4134" s="6" t="str">
        <f>VLOOKUP(F4134,'Customer Info'!A:C,3,FALSE)</f>
        <v>Hightower</v>
      </c>
      <c r="I4134" s="6" t="str">
        <f>VLOOKUP(F4134,'Customer Info'!A:E,4,FALSE)</f>
        <v>Corporate</v>
      </c>
      <c r="J4134" s="2">
        <v>1453</v>
      </c>
      <c r="K4134" s="2">
        <v>1411</v>
      </c>
      <c r="L4134" s="2">
        <v>3</v>
      </c>
      <c r="M4134" s="7">
        <f t="shared" si="256"/>
        <v>4233</v>
      </c>
      <c r="N4134" s="7">
        <f t="shared" si="257"/>
        <v>4359</v>
      </c>
      <c r="O4134" s="2">
        <v>29</v>
      </c>
      <c r="P4134" s="8">
        <f t="shared" si="258"/>
        <v>4388</v>
      </c>
      <c r="Q4134" s="8">
        <f t="shared" si="259"/>
        <v>126</v>
      </c>
      <c r="R4134" s="2" t="s">
        <v>28</v>
      </c>
      <c r="S4134" s="24" cm="1">
        <f t="array" ref="S4134">_xlfn.IFS(P4134&lt;5000, P4134*2%,  P4134&lt;25000, P4134*5%, P4134&lt;50000, P4134*7%, P4134&lt;10000, P4134*9%, P4134&lt;250000, P4134*12%, P4134&gt;=250000, P4134*15%)</f>
        <v>87.76</v>
      </c>
    </row>
    <row r="4135" spans="1:19" x14ac:dyDescent="0.3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>VLOOKUP(F4135,'Customer Info'!A:B,2,FALSE)</f>
        <v>Mick</v>
      </c>
      <c r="H4135" s="6" t="str">
        <f>VLOOKUP(F4135,'Customer Info'!A:C,3,FALSE)</f>
        <v>Brown</v>
      </c>
      <c r="I4135" s="6" t="str">
        <f>VLOOKUP(F4135,'Customer Info'!A:E,4,FALSE)</f>
        <v>Home Office</v>
      </c>
      <c r="J4135" s="2">
        <v>495</v>
      </c>
      <c r="K4135" s="2">
        <v>458</v>
      </c>
      <c r="L4135" s="2">
        <v>2</v>
      </c>
      <c r="M4135" s="7">
        <f t="shared" si="256"/>
        <v>916</v>
      </c>
      <c r="N4135" s="7">
        <f t="shared" si="257"/>
        <v>990</v>
      </c>
      <c r="O4135" s="2">
        <v>82</v>
      </c>
      <c r="P4135" s="8">
        <f t="shared" si="258"/>
        <v>1072</v>
      </c>
      <c r="Q4135" s="8">
        <f t="shared" si="259"/>
        <v>74</v>
      </c>
      <c r="R4135" s="2" t="s">
        <v>28</v>
      </c>
      <c r="S4135" s="24" cm="1">
        <f t="array" ref="S4135">_xlfn.IFS(P4135&lt;5000, P4135*2%,  P4135&lt;25000, P4135*5%, P4135&lt;50000, P4135*7%, P4135&lt;10000, P4135*9%, P4135&lt;250000, P4135*12%, P4135&gt;=250000, P4135*15%)</f>
        <v>21.44</v>
      </c>
    </row>
    <row r="4136" spans="1:19" x14ac:dyDescent="0.3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>VLOOKUP(F4136,'Customer Info'!A:B,2,FALSE)</f>
        <v>Deirdre</v>
      </c>
      <c r="H4136" s="6" t="str">
        <f>VLOOKUP(F4136,'Customer Info'!A:C,3,FALSE)</f>
        <v>Greer</v>
      </c>
      <c r="I4136" s="6" t="str">
        <f>VLOOKUP(F4136,'Customer Info'!A:E,4,FALSE)</f>
        <v>Corporate</v>
      </c>
      <c r="J4136" s="2">
        <v>1718</v>
      </c>
      <c r="K4136" s="2">
        <v>1545</v>
      </c>
      <c r="L4136" s="2">
        <v>4</v>
      </c>
      <c r="M4136" s="7">
        <f t="shared" si="256"/>
        <v>6180</v>
      </c>
      <c r="N4136" s="7">
        <f t="shared" si="257"/>
        <v>6872</v>
      </c>
      <c r="O4136" s="2">
        <v>32</v>
      </c>
      <c r="P4136" s="8">
        <f t="shared" si="258"/>
        <v>6904</v>
      </c>
      <c r="Q4136" s="8">
        <f t="shared" si="259"/>
        <v>692</v>
      </c>
      <c r="R4136" s="2" t="s">
        <v>28</v>
      </c>
      <c r="S4136" s="24" cm="1">
        <f t="array" ref="S4136">_xlfn.IFS(P4136&lt;5000, P4136*2%,  P4136&lt;25000, P4136*5%, P4136&lt;50000, P4136*7%, P4136&lt;10000, P4136*9%, P4136&lt;250000, P4136*12%, P4136&gt;=250000, P4136*15%)</f>
        <v>345.20000000000005</v>
      </c>
    </row>
    <row r="4137" spans="1:19" x14ac:dyDescent="0.3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>VLOOKUP(F4137,'Customer Info'!A:B,2,FALSE)</f>
        <v>Tom</v>
      </c>
      <c r="H4137" s="6" t="str">
        <f>VLOOKUP(F4137,'Customer Info'!A:C,3,FALSE)</f>
        <v>Zandusky</v>
      </c>
      <c r="I4137" s="6" t="str">
        <f>VLOOKUP(F4137,'Customer Info'!A:E,4,FALSE)</f>
        <v>Consumer</v>
      </c>
      <c r="J4137" s="2">
        <v>27691</v>
      </c>
      <c r="K4137" s="2">
        <v>25616</v>
      </c>
      <c r="L4137" s="2">
        <v>4</v>
      </c>
      <c r="M4137" s="7">
        <f t="shared" si="256"/>
        <v>102464</v>
      </c>
      <c r="N4137" s="7">
        <f t="shared" si="257"/>
        <v>110764</v>
      </c>
      <c r="O4137" s="2">
        <v>53</v>
      </c>
      <c r="P4137" s="8">
        <f t="shared" si="258"/>
        <v>110817</v>
      </c>
      <c r="Q4137" s="8">
        <f t="shared" si="259"/>
        <v>8300</v>
      </c>
      <c r="R4137" s="2" t="s">
        <v>50</v>
      </c>
      <c r="S4137" s="24" cm="1">
        <f t="array" ref="S4137">_xlfn.IFS(P4137&lt;5000, P4137*2%,  P4137&lt;25000, P4137*5%, P4137&lt;50000, P4137*7%, P4137&lt;10000, P4137*9%, P4137&lt;250000, P4137*12%, P4137&gt;=250000, P4137*15%)</f>
        <v>13298.039999999999</v>
      </c>
    </row>
    <row r="4138" spans="1:19" x14ac:dyDescent="0.3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>VLOOKUP(F4138,'Customer Info'!A:B,2,FALSE)</f>
        <v>Brooke</v>
      </c>
      <c r="H4138" s="6" t="str">
        <f>VLOOKUP(F4138,'Customer Info'!A:C,3,FALSE)</f>
        <v>Gillingham</v>
      </c>
      <c r="I4138" s="6" t="str">
        <f>VLOOKUP(F4138,'Customer Info'!A:E,4,FALSE)</f>
        <v>Home Office</v>
      </c>
      <c r="J4138" s="2">
        <v>2466</v>
      </c>
      <c r="K4138" s="2">
        <v>2350</v>
      </c>
      <c r="L4138" s="2">
        <v>11</v>
      </c>
      <c r="M4138" s="7">
        <f t="shared" si="256"/>
        <v>25850</v>
      </c>
      <c r="N4138" s="7">
        <f t="shared" si="257"/>
        <v>27126</v>
      </c>
      <c r="O4138" s="2">
        <v>93</v>
      </c>
      <c r="P4138" s="8">
        <f t="shared" si="258"/>
        <v>27219</v>
      </c>
      <c r="Q4138" s="8">
        <f t="shared" si="259"/>
        <v>1276</v>
      </c>
      <c r="R4138" s="2" t="s">
        <v>26</v>
      </c>
      <c r="S4138" s="24" cm="1">
        <f t="array" ref="S4138">_xlfn.IFS(P4138&lt;5000, P4138*2%,  P4138&lt;25000, P4138*5%, P4138&lt;50000, P4138*7%, P4138&lt;10000, P4138*9%, P4138&lt;250000, P4138*12%, P4138&gt;=250000, P4138*15%)</f>
        <v>1905.3300000000002</v>
      </c>
    </row>
    <row r="4139" spans="1:19" x14ac:dyDescent="0.3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>VLOOKUP(F4139,'Customer Info'!A:B,2,FALSE)</f>
        <v>Toby</v>
      </c>
      <c r="H4139" s="6" t="str">
        <f>VLOOKUP(F4139,'Customer Info'!A:C,3,FALSE)</f>
        <v>Gnade</v>
      </c>
      <c r="I4139" s="6" t="str">
        <f>VLOOKUP(F4139,'Customer Info'!A:E,4,FALSE)</f>
        <v>Corporate</v>
      </c>
      <c r="J4139" s="2">
        <v>1169</v>
      </c>
      <c r="K4139" s="2">
        <v>1103</v>
      </c>
      <c r="L4139" s="2">
        <v>4</v>
      </c>
      <c r="M4139" s="7">
        <f t="shared" si="256"/>
        <v>4412</v>
      </c>
      <c r="N4139" s="7">
        <f t="shared" si="257"/>
        <v>4676</v>
      </c>
      <c r="O4139" s="2">
        <v>90</v>
      </c>
      <c r="P4139" s="8">
        <f t="shared" si="258"/>
        <v>4766</v>
      </c>
      <c r="Q4139" s="8">
        <f t="shared" si="259"/>
        <v>264</v>
      </c>
      <c r="R4139" s="2" t="s">
        <v>28</v>
      </c>
      <c r="S4139" s="24" cm="1">
        <f t="array" ref="S4139">_xlfn.IFS(P4139&lt;5000, P4139*2%,  P4139&lt;25000, P4139*5%, P4139&lt;50000, P4139*7%, P4139&lt;10000, P4139*9%, P4139&lt;250000, P4139*12%, P4139&gt;=250000, P4139*15%)</f>
        <v>95.320000000000007</v>
      </c>
    </row>
    <row r="4140" spans="1:19" x14ac:dyDescent="0.3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>VLOOKUP(F4140,'Customer Info'!A:B,2,FALSE)</f>
        <v>Roy</v>
      </c>
      <c r="H4140" s="6" t="str">
        <f>VLOOKUP(F4140,'Customer Info'!A:C,3,FALSE)</f>
        <v>Phan</v>
      </c>
      <c r="I4140" s="6" t="str">
        <f>VLOOKUP(F4140,'Customer Info'!A:E,4,FALSE)</f>
        <v>Corporate</v>
      </c>
      <c r="J4140" s="2">
        <v>210</v>
      </c>
      <c r="K4140" s="2">
        <v>193</v>
      </c>
      <c r="L4140" s="2">
        <v>1</v>
      </c>
      <c r="M4140" s="7">
        <f t="shared" si="256"/>
        <v>193</v>
      </c>
      <c r="N4140" s="7">
        <f t="shared" si="257"/>
        <v>210</v>
      </c>
      <c r="O4140" s="2">
        <v>32</v>
      </c>
      <c r="P4140" s="8">
        <f t="shared" si="258"/>
        <v>242</v>
      </c>
      <c r="Q4140" s="8">
        <f t="shared" si="259"/>
        <v>17</v>
      </c>
      <c r="R4140" s="2" t="s">
        <v>28</v>
      </c>
      <c r="S4140" s="24" cm="1">
        <f t="array" ref="S4140">_xlfn.IFS(P4140&lt;5000, P4140*2%,  P4140&lt;25000, P4140*5%, P4140&lt;50000, P4140*7%, P4140&lt;10000, P4140*9%, P4140&lt;250000, P4140*12%, P4140&gt;=250000, P4140*15%)</f>
        <v>4.84</v>
      </c>
    </row>
    <row r="4141" spans="1:19" x14ac:dyDescent="0.3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>VLOOKUP(F4141,'Customer Info'!A:B,2,FALSE)</f>
        <v>Sung</v>
      </c>
      <c r="H4141" s="6" t="str">
        <f>VLOOKUP(F4141,'Customer Info'!A:C,3,FALSE)</f>
        <v>Shariari</v>
      </c>
      <c r="I4141" s="6" t="str">
        <f>VLOOKUP(F4141,'Customer Info'!A:E,4,FALSE)</f>
        <v>Consumer</v>
      </c>
      <c r="J4141" s="2">
        <v>1332</v>
      </c>
      <c r="K4141" s="2">
        <v>1209</v>
      </c>
      <c r="L4141" s="2">
        <v>1</v>
      </c>
      <c r="M4141" s="7">
        <f t="shared" si="256"/>
        <v>1209</v>
      </c>
      <c r="N4141" s="7">
        <f t="shared" si="257"/>
        <v>1332</v>
      </c>
      <c r="O4141" s="2">
        <v>43</v>
      </c>
      <c r="P4141" s="8">
        <f t="shared" si="258"/>
        <v>1375</v>
      </c>
      <c r="Q4141" s="8">
        <f t="shared" si="259"/>
        <v>123</v>
      </c>
      <c r="R4141" s="2" t="s">
        <v>50</v>
      </c>
      <c r="S4141" s="24" cm="1">
        <f t="array" ref="S4141">_xlfn.IFS(P4141&lt;5000, P4141*2%,  P4141&lt;25000, P4141*5%, P4141&lt;50000, P4141*7%, P4141&lt;10000, P4141*9%, P4141&lt;250000, P4141*12%, P4141&gt;=250000, P4141*15%)</f>
        <v>27.5</v>
      </c>
    </row>
    <row r="4142" spans="1:19" x14ac:dyDescent="0.3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>VLOOKUP(F4142,'Customer Info'!A:B,2,FALSE)</f>
        <v>Arthur</v>
      </c>
      <c r="H4142" s="6" t="str">
        <f>VLOOKUP(F4142,'Customer Info'!A:C,3,FALSE)</f>
        <v>Prichep</v>
      </c>
      <c r="I4142" s="6" t="str">
        <f>VLOOKUP(F4142,'Customer Info'!A:E,4,FALSE)</f>
        <v>Consumer</v>
      </c>
      <c r="J4142" s="2">
        <v>29378</v>
      </c>
      <c r="K4142" s="2">
        <v>26912</v>
      </c>
      <c r="L4142" s="2">
        <v>1</v>
      </c>
      <c r="M4142" s="7">
        <f t="shared" si="256"/>
        <v>26912</v>
      </c>
      <c r="N4142" s="7">
        <f t="shared" si="257"/>
        <v>29378</v>
      </c>
      <c r="O4142" s="2">
        <v>95</v>
      </c>
      <c r="P4142" s="8">
        <f t="shared" si="258"/>
        <v>29473</v>
      </c>
      <c r="Q4142" s="8">
        <f t="shared" si="259"/>
        <v>2466</v>
      </c>
      <c r="R4142" s="2" t="s">
        <v>28</v>
      </c>
      <c r="S4142" s="24" cm="1">
        <f t="array" ref="S4142">_xlfn.IFS(P4142&lt;5000, P4142*2%,  P4142&lt;25000, P4142*5%, P4142&lt;50000, P4142*7%, P4142&lt;10000, P4142*9%, P4142&lt;250000, P4142*12%, P4142&gt;=250000, P4142*15%)</f>
        <v>2063.11</v>
      </c>
    </row>
    <row r="4143" spans="1:19" x14ac:dyDescent="0.3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>VLOOKUP(F4143,'Customer Info'!A:B,2,FALSE)</f>
        <v>Brendan</v>
      </c>
      <c r="H4143" s="6" t="str">
        <f>VLOOKUP(F4143,'Customer Info'!A:C,3,FALSE)</f>
        <v>Murry</v>
      </c>
      <c r="I4143" s="6" t="str">
        <f>VLOOKUP(F4143,'Customer Info'!A:E,4,FALSE)</f>
        <v>Home Office</v>
      </c>
      <c r="J4143" s="2">
        <v>743</v>
      </c>
      <c r="K4143" s="2">
        <v>694</v>
      </c>
      <c r="L4143" s="2">
        <v>4</v>
      </c>
      <c r="M4143" s="7">
        <f t="shared" si="256"/>
        <v>2776</v>
      </c>
      <c r="N4143" s="7">
        <f t="shared" si="257"/>
        <v>2972</v>
      </c>
      <c r="O4143" s="2">
        <v>36</v>
      </c>
      <c r="P4143" s="8">
        <f t="shared" si="258"/>
        <v>3008</v>
      </c>
      <c r="Q4143" s="8">
        <f t="shared" si="259"/>
        <v>196</v>
      </c>
      <c r="R4143" s="2" t="s">
        <v>28</v>
      </c>
      <c r="S4143" s="24" cm="1">
        <f t="array" ref="S4143">_xlfn.IFS(P4143&lt;5000, P4143*2%,  P4143&lt;25000, P4143*5%, P4143&lt;50000, P4143*7%, P4143&lt;10000, P4143*9%, P4143&lt;250000, P4143*12%, P4143&gt;=250000, P4143*15%)</f>
        <v>60.160000000000004</v>
      </c>
    </row>
    <row r="4144" spans="1:19" x14ac:dyDescent="0.3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>VLOOKUP(F4144,'Customer Info'!A:B,2,FALSE)</f>
        <v>Hallie</v>
      </c>
      <c r="H4144" s="6" t="str">
        <f>VLOOKUP(F4144,'Customer Info'!A:C,3,FALSE)</f>
        <v>Redmond</v>
      </c>
      <c r="I4144" s="6" t="str">
        <f>VLOOKUP(F4144,'Customer Info'!A:E,4,FALSE)</f>
        <v>Home Office</v>
      </c>
      <c r="J4144" s="2">
        <v>531</v>
      </c>
      <c r="K4144" s="2">
        <v>487</v>
      </c>
      <c r="L4144" s="2">
        <v>8</v>
      </c>
      <c r="M4144" s="7">
        <f t="shared" si="256"/>
        <v>3896</v>
      </c>
      <c r="N4144" s="7">
        <f t="shared" si="257"/>
        <v>4248</v>
      </c>
      <c r="O4144" s="2">
        <v>53</v>
      </c>
      <c r="P4144" s="8">
        <f t="shared" si="258"/>
        <v>4301</v>
      </c>
      <c r="Q4144" s="8">
        <f t="shared" si="259"/>
        <v>352</v>
      </c>
      <c r="R4144" s="2" t="s">
        <v>50</v>
      </c>
      <c r="S4144" s="24" cm="1">
        <f t="array" ref="S4144">_xlfn.IFS(P4144&lt;5000, P4144*2%,  P4144&lt;25000, P4144*5%, P4144&lt;50000, P4144*7%, P4144&lt;10000, P4144*9%, P4144&lt;250000, P4144*12%, P4144&gt;=250000, P4144*15%)</f>
        <v>86.02</v>
      </c>
    </row>
    <row r="4145" spans="1:19" x14ac:dyDescent="0.3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>VLOOKUP(F4145,'Customer Info'!A:B,2,FALSE)</f>
        <v>Nick</v>
      </c>
      <c r="H4145" s="6" t="str">
        <f>VLOOKUP(F4145,'Customer Info'!A:C,3,FALSE)</f>
        <v>Radford</v>
      </c>
      <c r="I4145" s="6" t="str">
        <f>VLOOKUP(F4145,'Customer Info'!A:E,4,FALSE)</f>
        <v>Home Office</v>
      </c>
      <c r="J4145" s="2">
        <v>5906</v>
      </c>
      <c r="K4145" s="2">
        <v>5266</v>
      </c>
      <c r="L4145" s="2">
        <v>2</v>
      </c>
      <c r="M4145" s="7">
        <f t="shared" si="256"/>
        <v>10532</v>
      </c>
      <c r="N4145" s="7">
        <f t="shared" si="257"/>
        <v>11812</v>
      </c>
      <c r="O4145" s="2">
        <v>92</v>
      </c>
      <c r="P4145" s="8">
        <f t="shared" si="258"/>
        <v>11904</v>
      </c>
      <c r="Q4145" s="8">
        <f t="shared" si="259"/>
        <v>1280</v>
      </c>
      <c r="R4145" s="2" t="s">
        <v>50</v>
      </c>
      <c r="S4145" s="24" cm="1">
        <f t="array" ref="S4145">_xlfn.IFS(P4145&lt;5000, P4145*2%,  P4145&lt;25000, P4145*5%, P4145&lt;50000, P4145*7%, P4145&lt;10000, P4145*9%, P4145&lt;250000, P4145*12%, P4145&gt;=250000, P4145*15%)</f>
        <v>595.20000000000005</v>
      </c>
    </row>
    <row r="4146" spans="1:19" x14ac:dyDescent="0.3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>VLOOKUP(F4146,'Customer Info'!A:B,2,FALSE)</f>
        <v>Tom</v>
      </c>
      <c r="H4146" s="6" t="str">
        <f>VLOOKUP(F4146,'Customer Info'!A:C,3,FALSE)</f>
        <v>Prescott</v>
      </c>
      <c r="I4146" s="6" t="str">
        <f>VLOOKUP(F4146,'Customer Info'!A:E,4,FALSE)</f>
        <v>Corporate</v>
      </c>
      <c r="J4146" s="2">
        <v>1359</v>
      </c>
      <c r="K4146" s="2">
        <v>1221</v>
      </c>
      <c r="L4146" s="2">
        <v>2</v>
      </c>
      <c r="M4146" s="7">
        <f t="shared" si="256"/>
        <v>2442</v>
      </c>
      <c r="N4146" s="7">
        <f t="shared" si="257"/>
        <v>2718</v>
      </c>
      <c r="O4146" s="2">
        <v>80</v>
      </c>
      <c r="P4146" s="8">
        <f t="shared" si="258"/>
        <v>2798</v>
      </c>
      <c r="Q4146" s="8">
        <f t="shared" si="259"/>
        <v>276</v>
      </c>
      <c r="R4146" s="2" t="s">
        <v>50</v>
      </c>
      <c r="S4146" s="24" cm="1">
        <f t="array" ref="S4146">_xlfn.IFS(P4146&lt;5000, P4146*2%,  P4146&lt;25000, P4146*5%, P4146&lt;50000, P4146*7%, P4146&lt;10000, P4146*9%, P4146&lt;250000, P4146*12%, P4146&gt;=250000, P4146*15%)</f>
        <v>55.96</v>
      </c>
    </row>
    <row r="4147" spans="1:19" x14ac:dyDescent="0.3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>VLOOKUP(F4147,'Customer Info'!A:B,2,FALSE)</f>
        <v>Sung</v>
      </c>
      <c r="H4147" s="6" t="str">
        <f>VLOOKUP(F4147,'Customer Info'!A:C,3,FALSE)</f>
        <v>Pak</v>
      </c>
      <c r="I4147" s="6" t="str">
        <f>VLOOKUP(F4147,'Customer Info'!A:E,4,FALSE)</f>
        <v>Consumer</v>
      </c>
      <c r="J4147" s="2">
        <v>887</v>
      </c>
      <c r="K4147" s="2">
        <v>814</v>
      </c>
      <c r="L4147" s="2">
        <v>6</v>
      </c>
      <c r="M4147" s="7">
        <f t="shared" si="256"/>
        <v>4884</v>
      </c>
      <c r="N4147" s="7">
        <f t="shared" si="257"/>
        <v>5322</v>
      </c>
      <c r="O4147" s="2">
        <v>96</v>
      </c>
      <c r="P4147" s="8">
        <f t="shared" si="258"/>
        <v>5418</v>
      </c>
      <c r="Q4147" s="8">
        <f t="shared" si="259"/>
        <v>438</v>
      </c>
      <c r="R4147" s="2" t="s">
        <v>28</v>
      </c>
      <c r="S4147" s="24" cm="1">
        <f t="array" ref="S4147">_xlfn.IFS(P4147&lt;5000, P4147*2%,  P4147&lt;25000, P4147*5%, P4147&lt;50000, P4147*7%, P4147&lt;10000, P4147*9%, P4147&lt;250000, P4147*12%, P4147&gt;=250000, P4147*15%)</f>
        <v>270.90000000000003</v>
      </c>
    </row>
    <row r="4148" spans="1:19" x14ac:dyDescent="0.3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>VLOOKUP(F4148,'Customer Info'!A:B,2,FALSE)</f>
        <v>Paul</v>
      </c>
      <c r="H4148" s="6" t="str">
        <f>VLOOKUP(F4148,'Customer Info'!A:C,3,FALSE)</f>
        <v>Gonzalez</v>
      </c>
      <c r="I4148" s="6" t="str">
        <f>VLOOKUP(F4148,'Customer Info'!A:E,4,FALSE)</f>
        <v>Corporate</v>
      </c>
      <c r="J4148" s="2">
        <v>3248</v>
      </c>
      <c r="K4148" s="2">
        <v>3035</v>
      </c>
      <c r="L4148" s="2">
        <v>6</v>
      </c>
      <c r="M4148" s="7">
        <f t="shared" si="256"/>
        <v>18210</v>
      </c>
      <c r="N4148" s="7">
        <f t="shared" si="257"/>
        <v>19488</v>
      </c>
      <c r="O4148" s="2">
        <v>71</v>
      </c>
      <c r="P4148" s="8">
        <f t="shared" si="258"/>
        <v>19559</v>
      </c>
      <c r="Q4148" s="8">
        <f t="shared" si="259"/>
        <v>1278</v>
      </c>
      <c r="R4148" s="2" t="s">
        <v>28</v>
      </c>
      <c r="S4148" s="24" cm="1">
        <f t="array" ref="S4148">_xlfn.IFS(P4148&lt;5000, P4148*2%,  P4148&lt;25000, P4148*5%, P4148&lt;50000, P4148*7%, P4148&lt;10000, P4148*9%, P4148&lt;250000, P4148*12%, P4148&gt;=250000, P4148*15%)</f>
        <v>977.95</v>
      </c>
    </row>
    <row r="4149" spans="1:19" x14ac:dyDescent="0.3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>VLOOKUP(F4149,'Customer Info'!A:B,2,FALSE)</f>
        <v>Melanie</v>
      </c>
      <c r="H4149" s="6" t="str">
        <f>VLOOKUP(F4149,'Customer Info'!A:C,3,FALSE)</f>
        <v>Seite</v>
      </c>
      <c r="I4149" s="6" t="str">
        <f>VLOOKUP(F4149,'Customer Info'!A:E,4,FALSE)</f>
        <v>Corporate</v>
      </c>
      <c r="J4149" s="2">
        <v>2981</v>
      </c>
      <c r="K4149" s="2">
        <v>2870</v>
      </c>
      <c r="L4149" s="2">
        <v>1</v>
      </c>
      <c r="M4149" s="7">
        <f t="shared" si="256"/>
        <v>2870</v>
      </c>
      <c r="N4149" s="7">
        <f t="shared" si="257"/>
        <v>2981</v>
      </c>
      <c r="O4149" s="2">
        <v>26</v>
      </c>
      <c r="P4149" s="8">
        <f t="shared" si="258"/>
        <v>3007</v>
      </c>
      <c r="Q4149" s="8">
        <f t="shared" si="259"/>
        <v>111</v>
      </c>
      <c r="R4149" s="2" t="s">
        <v>28</v>
      </c>
      <c r="S4149" s="24" cm="1">
        <f t="array" ref="S4149">_xlfn.IFS(P4149&lt;5000, P4149*2%,  P4149&lt;25000, P4149*5%, P4149&lt;50000, P4149*7%, P4149&lt;10000, P4149*9%, P4149&lt;250000, P4149*12%, P4149&gt;=250000, P4149*15%)</f>
        <v>60.14</v>
      </c>
    </row>
    <row r="4150" spans="1:19" x14ac:dyDescent="0.3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>VLOOKUP(F4150,'Customer Info'!A:B,2,FALSE)</f>
        <v>Dianna</v>
      </c>
      <c r="H4150" s="6" t="str">
        <f>VLOOKUP(F4150,'Customer Info'!A:C,3,FALSE)</f>
        <v>Vittorini</v>
      </c>
      <c r="I4150" s="6" t="str">
        <f>VLOOKUP(F4150,'Customer Info'!A:E,4,FALSE)</f>
        <v>Corporate</v>
      </c>
      <c r="J4150" s="2">
        <v>3017</v>
      </c>
      <c r="K4150" s="2">
        <v>2825</v>
      </c>
      <c r="L4150" s="2">
        <v>7</v>
      </c>
      <c r="M4150" s="7">
        <f t="shared" si="256"/>
        <v>19775</v>
      </c>
      <c r="N4150" s="7">
        <f t="shared" si="257"/>
        <v>21119</v>
      </c>
      <c r="O4150" s="2">
        <v>94</v>
      </c>
      <c r="P4150" s="8">
        <f t="shared" si="258"/>
        <v>21213</v>
      </c>
      <c r="Q4150" s="8">
        <f t="shared" si="259"/>
        <v>1344</v>
      </c>
      <c r="R4150" s="2" t="s">
        <v>28</v>
      </c>
      <c r="S4150" s="24" cm="1">
        <f t="array" ref="S4150">_xlfn.IFS(P4150&lt;5000, P4150*2%,  P4150&lt;25000, P4150*5%, P4150&lt;50000, P4150*7%, P4150&lt;10000, P4150*9%, P4150&lt;250000, P4150*12%, P4150&gt;=250000, P4150*15%)</f>
        <v>1060.6500000000001</v>
      </c>
    </row>
    <row r="4151" spans="1:19" x14ac:dyDescent="0.3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>VLOOKUP(F4151,'Customer Info'!A:B,2,FALSE)</f>
        <v>William</v>
      </c>
      <c r="H4151" s="6" t="str">
        <f>VLOOKUP(F4151,'Customer Info'!A:C,3,FALSE)</f>
        <v>Brown</v>
      </c>
      <c r="I4151" s="6" t="str">
        <f>VLOOKUP(F4151,'Customer Info'!A:E,4,FALSE)</f>
        <v>Consumer</v>
      </c>
      <c r="J4151" s="2">
        <v>81</v>
      </c>
      <c r="K4151" s="2">
        <v>77</v>
      </c>
      <c r="L4151" s="2">
        <v>2</v>
      </c>
      <c r="M4151" s="7">
        <f t="shared" si="256"/>
        <v>154</v>
      </c>
      <c r="N4151" s="7">
        <f t="shared" si="257"/>
        <v>162</v>
      </c>
      <c r="O4151" s="2">
        <v>10</v>
      </c>
      <c r="P4151" s="8">
        <f t="shared" si="258"/>
        <v>172</v>
      </c>
      <c r="Q4151" s="8">
        <f t="shared" si="259"/>
        <v>8</v>
      </c>
      <c r="R4151" s="2" t="s">
        <v>50</v>
      </c>
      <c r="S4151" s="24" cm="1">
        <f t="array" ref="S4151">_xlfn.IFS(P4151&lt;5000, P4151*2%,  P4151&lt;25000, P4151*5%, P4151&lt;50000, P4151*7%, P4151&lt;10000, P4151*9%, P4151&lt;250000, P4151*12%, P4151&gt;=250000, P4151*15%)</f>
        <v>3.44</v>
      </c>
    </row>
    <row r="4152" spans="1:19" x14ac:dyDescent="0.3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>VLOOKUP(F4152,'Customer Info'!A:B,2,FALSE)</f>
        <v>Helen</v>
      </c>
      <c r="H4152" s="6" t="str">
        <f>VLOOKUP(F4152,'Customer Info'!A:C,3,FALSE)</f>
        <v>Abelman</v>
      </c>
      <c r="I4152" s="6" t="str">
        <f>VLOOKUP(F4152,'Customer Info'!A:E,4,FALSE)</f>
        <v>Corporate</v>
      </c>
      <c r="J4152" s="2">
        <v>8617</v>
      </c>
      <c r="K4152" s="2">
        <v>7900</v>
      </c>
      <c r="L4152" s="2">
        <v>4</v>
      </c>
      <c r="M4152" s="7">
        <f t="shared" si="256"/>
        <v>31600</v>
      </c>
      <c r="N4152" s="7">
        <f t="shared" si="257"/>
        <v>34468</v>
      </c>
      <c r="O4152" s="2">
        <v>67</v>
      </c>
      <c r="P4152" s="8">
        <f t="shared" si="258"/>
        <v>34535</v>
      </c>
      <c r="Q4152" s="8">
        <f t="shared" si="259"/>
        <v>2868</v>
      </c>
      <c r="R4152" s="2" t="s">
        <v>28</v>
      </c>
      <c r="S4152" s="24" cm="1">
        <f t="array" ref="S4152">_xlfn.IFS(P4152&lt;5000, P4152*2%,  P4152&lt;25000, P4152*5%, P4152&lt;50000, P4152*7%, P4152&lt;10000, P4152*9%, P4152&lt;250000, P4152*12%, P4152&gt;=250000, P4152*15%)</f>
        <v>2417.4500000000003</v>
      </c>
    </row>
    <row r="4153" spans="1:19" x14ac:dyDescent="0.3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>VLOOKUP(F4153,'Customer Info'!A:B,2,FALSE)</f>
        <v>Harry</v>
      </c>
      <c r="H4153" s="6" t="str">
        <f>VLOOKUP(F4153,'Customer Info'!A:C,3,FALSE)</f>
        <v>Marie</v>
      </c>
      <c r="I4153" s="6" t="str">
        <f>VLOOKUP(F4153,'Customer Info'!A:E,4,FALSE)</f>
        <v>Corporate</v>
      </c>
      <c r="J4153" s="2">
        <v>1048</v>
      </c>
      <c r="K4153" s="2">
        <v>979</v>
      </c>
      <c r="L4153" s="2">
        <v>3</v>
      </c>
      <c r="M4153" s="7">
        <f t="shared" si="256"/>
        <v>2937</v>
      </c>
      <c r="N4153" s="7">
        <f t="shared" si="257"/>
        <v>3144</v>
      </c>
      <c r="O4153" s="2">
        <v>65</v>
      </c>
      <c r="P4153" s="8">
        <f t="shared" si="258"/>
        <v>3209</v>
      </c>
      <c r="Q4153" s="8">
        <f t="shared" si="259"/>
        <v>207</v>
      </c>
      <c r="R4153" s="2" t="s">
        <v>28</v>
      </c>
      <c r="S4153" s="24" cm="1">
        <f t="array" ref="S4153">_xlfn.IFS(P4153&lt;5000, P4153*2%,  P4153&lt;25000, P4153*5%, P4153&lt;50000, P4153*7%, P4153&lt;10000, P4153*9%, P4153&lt;250000, P4153*12%, P4153&gt;=250000, P4153*15%)</f>
        <v>64.180000000000007</v>
      </c>
    </row>
    <row r="4154" spans="1:19" x14ac:dyDescent="0.3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>VLOOKUP(F4154,'Customer Info'!A:B,2,FALSE)</f>
        <v>Jennifer</v>
      </c>
      <c r="H4154" s="6" t="str">
        <f>VLOOKUP(F4154,'Customer Info'!A:C,3,FALSE)</f>
        <v>Halladay</v>
      </c>
      <c r="I4154" s="6" t="str">
        <f>VLOOKUP(F4154,'Customer Info'!A:E,4,FALSE)</f>
        <v>Home Office</v>
      </c>
      <c r="J4154" s="2">
        <v>2787</v>
      </c>
      <c r="K4154" s="2">
        <v>2681</v>
      </c>
      <c r="L4154" s="2">
        <v>1</v>
      </c>
      <c r="M4154" s="7">
        <f t="shared" si="256"/>
        <v>2681</v>
      </c>
      <c r="N4154" s="7">
        <f t="shared" si="257"/>
        <v>2787</v>
      </c>
      <c r="O4154" s="2">
        <v>50</v>
      </c>
      <c r="P4154" s="8">
        <f t="shared" si="258"/>
        <v>2837</v>
      </c>
      <c r="Q4154" s="8">
        <f t="shared" si="259"/>
        <v>106</v>
      </c>
      <c r="R4154" s="2" t="s">
        <v>50</v>
      </c>
      <c r="S4154" s="24" cm="1">
        <f t="array" ref="S4154">_xlfn.IFS(P4154&lt;5000, P4154*2%,  P4154&lt;25000, P4154*5%, P4154&lt;50000, P4154*7%, P4154&lt;10000, P4154*9%, P4154&lt;250000, P4154*12%, P4154&gt;=250000, P4154*15%)</f>
        <v>56.74</v>
      </c>
    </row>
    <row r="4155" spans="1:19" x14ac:dyDescent="0.3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>VLOOKUP(F4155,'Customer Info'!A:B,2,FALSE)</f>
        <v>Eric</v>
      </c>
      <c r="H4155" s="6" t="str">
        <f>VLOOKUP(F4155,'Customer Info'!A:C,3,FALSE)</f>
        <v>Barreto</v>
      </c>
      <c r="I4155" s="6" t="str">
        <f>VLOOKUP(F4155,'Customer Info'!A:E,4,FALSE)</f>
        <v>Consumer</v>
      </c>
      <c r="J4155" s="2">
        <v>138</v>
      </c>
      <c r="K4155" s="2">
        <v>128</v>
      </c>
      <c r="L4155" s="2">
        <v>6</v>
      </c>
      <c r="M4155" s="7">
        <f t="shared" si="256"/>
        <v>768</v>
      </c>
      <c r="N4155" s="7">
        <f t="shared" si="257"/>
        <v>828</v>
      </c>
      <c r="O4155" s="2">
        <v>30</v>
      </c>
      <c r="P4155" s="8">
        <f t="shared" si="258"/>
        <v>858</v>
      </c>
      <c r="Q4155" s="8">
        <f t="shared" si="259"/>
        <v>60</v>
      </c>
      <c r="R4155" s="2" t="s">
        <v>26</v>
      </c>
      <c r="S4155" s="24" cm="1">
        <f t="array" ref="S4155">_xlfn.IFS(P4155&lt;5000, P4155*2%,  P4155&lt;25000, P4155*5%, P4155&lt;50000, P4155*7%, P4155&lt;10000, P4155*9%, P4155&lt;250000, P4155*12%, P4155&gt;=250000, P4155*15%)</f>
        <v>17.16</v>
      </c>
    </row>
    <row r="4156" spans="1:19" x14ac:dyDescent="0.3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>VLOOKUP(F4156,'Customer Info'!A:B,2,FALSE)</f>
        <v>Brooke</v>
      </c>
      <c r="H4156" s="6" t="str">
        <f>VLOOKUP(F4156,'Customer Info'!A:C,3,FALSE)</f>
        <v>Gillingham</v>
      </c>
      <c r="I4156" s="6" t="str">
        <f>VLOOKUP(F4156,'Customer Info'!A:E,4,FALSE)</f>
        <v>Home Office</v>
      </c>
      <c r="J4156" s="2">
        <v>2273</v>
      </c>
      <c r="K4156" s="2">
        <v>2229</v>
      </c>
      <c r="L4156" s="2">
        <v>2</v>
      </c>
      <c r="M4156" s="7">
        <f t="shared" si="256"/>
        <v>4458</v>
      </c>
      <c r="N4156" s="7">
        <f t="shared" si="257"/>
        <v>4546</v>
      </c>
      <c r="O4156" s="2">
        <v>81</v>
      </c>
      <c r="P4156" s="8">
        <f t="shared" si="258"/>
        <v>4627</v>
      </c>
      <c r="Q4156" s="8">
        <f t="shared" si="259"/>
        <v>88</v>
      </c>
      <c r="R4156" s="2" t="s">
        <v>28</v>
      </c>
      <c r="S4156" s="24" cm="1">
        <f t="array" ref="S4156">_xlfn.IFS(P4156&lt;5000, P4156*2%,  P4156&lt;25000, P4156*5%, P4156&lt;50000, P4156*7%, P4156&lt;10000, P4156*9%, P4156&lt;250000, P4156*12%, P4156&gt;=250000, P4156*15%)</f>
        <v>92.54</v>
      </c>
    </row>
    <row r="4157" spans="1:19" x14ac:dyDescent="0.3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>VLOOKUP(F4157,'Customer Info'!A:B,2,FALSE)</f>
        <v>Deirdre</v>
      </c>
      <c r="H4157" s="6" t="str">
        <f>VLOOKUP(F4157,'Customer Info'!A:C,3,FALSE)</f>
        <v>Greer</v>
      </c>
      <c r="I4157" s="6" t="str">
        <f>VLOOKUP(F4157,'Customer Info'!A:E,4,FALSE)</f>
        <v>Corporate</v>
      </c>
      <c r="J4157" s="2">
        <v>25658</v>
      </c>
      <c r="K4157" s="2">
        <v>24466</v>
      </c>
      <c r="L4157" s="2">
        <v>7</v>
      </c>
      <c r="M4157" s="7">
        <f t="shared" si="256"/>
        <v>171262</v>
      </c>
      <c r="N4157" s="7">
        <f t="shared" si="257"/>
        <v>179606</v>
      </c>
      <c r="O4157" s="2">
        <v>94</v>
      </c>
      <c r="P4157" s="8">
        <f t="shared" si="258"/>
        <v>179700</v>
      </c>
      <c r="Q4157" s="8">
        <f t="shared" si="259"/>
        <v>8344</v>
      </c>
      <c r="R4157" s="2" t="s">
        <v>28</v>
      </c>
      <c r="S4157" s="24" cm="1">
        <f t="array" ref="S4157">_xlfn.IFS(P4157&lt;5000, P4157*2%,  P4157&lt;25000, P4157*5%, P4157&lt;50000, P4157*7%, P4157&lt;10000, P4157*9%, P4157&lt;250000, P4157*12%, P4157&gt;=250000, P4157*15%)</f>
        <v>21564</v>
      </c>
    </row>
    <row r="4158" spans="1:19" x14ac:dyDescent="0.3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>VLOOKUP(F4158,'Customer Info'!A:B,2,FALSE)</f>
        <v>Jill</v>
      </c>
      <c r="H4158" s="6" t="str">
        <f>VLOOKUP(F4158,'Customer Info'!A:C,3,FALSE)</f>
        <v>Fjeld</v>
      </c>
      <c r="I4158" s="6" t="str">
        <f>VLOOKUP(F4158,'Customer Info'!A:E,4,FALSE)</f>
        <v>Consumer</v>
      </c>
      <c r="J4158" s="2">
        <v>8686</v>
      </c>
      <c r="K4158" s="2">
        <v>8035</v>
      </c>
      <c r="L4158" s="2">
        <v>6</v>
      </c>
      <c r="M4158" s="7">
        <f t="shared" si="256"/>
        <v>48210</v>
      </c>
      <c r="N4158" s="7">
        <f t="shared" si="257"/>
        <v>52116</v>
      </c>
      <c r="O4158" s="2">
        <v>40</v>
      </c>
      <c r="P4158" s="8">
        <f t="shared" si="258"/>
        <v>52156</v>
      </c>
      <c r="Q4158" s="8">
        <f t="shared" si="259"/>
        <v>3906</v>
      </c>
      <c r="R4158" s="2" t="s">
        <v>28</v>
      </c>
      <c r="S4158" s="24" cm="1">
        <f t="array" ref="S4158">_xlfn.IFS(P4158&lt;5000, P4158*2%,  P4158&lt;25000, P4158*5%, P4158&lt;50000, P4158*7%, P4158&lt;10000, P4158*9%, P4158&lt;250000, P4158*12%, P4158&gt;=250000, P4158*15%)</f>
        <v>6258.7199999999993</v>
      </c>
    </row>
    <row r="4159" spans="1:19" x14ac:dyDescent="0.3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>VLOOKUP(F4159,'Customer Info'!A:B,2,FALSE)</f>
        <v>Catherine</v>
      </c>
      <c r="H4159" s="6" t="str">
        <f>VLOOKUP(F4159,'Customer Info'!A:C,3,FALSE)</f>
        <v>Glotzbach</v>
      </c>
      <c r="I4159" s="6" t="str">
        <f>VLOOKUP(F4159,'Customer Info'!A:E,4,FALSE)</f>
        <v>Consumer</v>
      </c>
      <c r="J4159" s="2">
        <v>445</v>
      </c>
      <c r="K4159" s="2">
        <v>415</v>
      </c>
      <c r="L4159" s="2">
        <v>3</v>
      </c>
      <c r="M4159" s="7">
        <f t="shared" si="256"/>
        <v>1245</v>
      </c>
      <c r="N4159" s="7">
        <f t="shared" si="257"/>
        <v>1335</v>
      </c>
      <c r="O4159" s="2">
        <v>98</v>
      </c>
      <c r="P4159" s="8">
        <f t="shared" si="258"/>
        <v>1433</v>
      </c>
      <c r="Q4159" s="8">
        <f t="shared" si="259"/>
        <v>90</v>
      </c>
      <c r="R4159" s="2" t="s">
        <v>28</v>
      </c>
      <c r="S4159" s="24" cm="1">
        <f t="array" ref="S4159">_xlfn.IFS(P4159&lt;5000, P4159*2%,  P4159&lt;25000, P4159*5%, P4159&lt;50000, P4159*7%, P4159&lt;10000, P4159*9%, P4159&lt;250000, P4159*12%, P4159&gt;=250000, P4159*15%)</f>
        <v>28.66</v>
      </c>
    </row>
    <row r="4160" spans="1:19" x14ac:dyDescent="0.3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>VLOOKUP(F4160,'Customer Info'!A:B,2,FALSE)</f>
        <v>Eugene</v>
      </c>
      <c r="H4160" s="6" t="str">
        <f>VLOOKUP(F4160,'Customer Info'!A:C,3,FALSE)</f>
        <v>Hildebrand</v>
      </c>
      <c r="I4160" s="6" t="str">
        <f>VLOOKUP(F4160,'Customer Info'!A:E,4,FALSE)</f>
        <v>Corporate</v>
      </c>
      <c r="J4160" s="2">
        <v>4577</v>
      </c>
      <c r="K4160" s="2">
        <v>4280</v>
      </c>
      <c r="L4160" s="2">
        <v>6</v>
      </c>
      <c r="M4160" s="7">
        <f t="shared" si="256"/>
        <v>25680</v>
      </c>
      <c r="N4160" s="7">
        <f t="shared" si="257"/>
        <v>27462</v>
      </c>
      <c r="O4160" s="2">
        <v>39</v>
      </c>
      <c r="P4160" s="8">
        <f t="shared" si="258"/>
        <v>27501</v>
      </c>
      <c r="Q4160" s="8">
        <f t="shared" si="259"/>
        <v>1782</v>
      </c>
      <c r="R4160" s="2" t="s">
        <v>50</v>
      </c>
      <c r="S4160" s="24" cm="1">
        <f t="array" ref="S4160">_xlfn.IFS(P4160&lt;5000, P4160*2%,  P4160&lt;25000, P4160*5%, P4160&lt;50000, P4160*7%, P4160&lt;10000, P4160*9%, P4160&lt;250000, P4160*12%, P4160&gt;=250000, P4160*15%)</f>
        <v>1925.0700000000002</v>
      </c>
    </row>
    <row r="4161" spans="1:19" x14ac:dyDescent="0.3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>VLOOKUP(F4161,'Customer Info'!A:B,2,FALSE)</f>
        <v>Deanra</v>
      </c>
      <c r="H4161" s="6" t="str">
        <f>VLOOKUP(F4161,'Customer Info'!A:C,3,FALSE)</f>
        <v>Eno</v>
      </c>
      <c r="I4161" s="6" t="str">
        <f>VLOOKUP(F4161,'Customer Info'!A:E,4,FALSE)</f>
        <v>Corporate</v>
      </c>
      <c r="J4161" s="2">
        <v>170</v>
      </c>
      <c r="K4161" s="2">
        <v>153</v>
      </c>
      <c r="L4161" s="2">
        <v>2</v>
      </c>
      <c r="M4161" s="7">
        <f t="shared" si="256"/>
        <v>306</v>
      </c>
      <c r="N4161" s="7">
        <f t="shared" si="257"/>
        <v>340</v>
      </c>
      <c r="O4161" s="2">
        <v>30</v>
      </c>
      <c r="P4161" s="8">
        <f t="shared" si="258"/>
        <v>370</v>
      </c>
      <c r="Q4161" s="8">
        <f t="shared" si="259"/>
        <v>34</v>
      </c>
      <c r="R4161" s="2" t="s">
        <v>28</v>
      </c>
      <c r="S4161" s="24" cm="1">
        <f t="array" ref="S4161">_xlfn.IFS(P4161&lt;5000, P4161*2%,  P4161&lt;25000, P4161*5%, P4161&lt;50000, P4161*7%, P4161&lt;10000, P4161*9%, P4161&lt;250000, P4161*12%, P4161&gt;=250000, P4161*15%)</f>
        <v>7.4</v>
      </c>
    </row>
    <row r="4162" spans="1:19" x14ac:dyDescent="0.3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>VLOOKUP(F4162,'Customer Info'!A:B,2,FALSE)</f>
        <v>Stewart</v>
      </c>
      <c r="H4162" s="6" t="str">
        <f>VLOOKUP(F4162,'Customer Info'!A:C,3,FALSE)</f>
        <v>Visinsky</v>
      </c>
      <c r="I4162" s="6" t="str">
        <f>VLOOKUP(F4162,'Customer Info'!A:E,4,FALSE)</f>
        <v>Corporate</v>
      </c>
      <c r="J4162" s="2">
        <v>2551</v>
      </c>
      <c r="K4162" s="2">
        <v>2456</v>
      </c>
      <c r="L4162" s="2">
        <v>3</v>
      </c>
      <c r="M4162" s="7">
        <f t="shared" si="256"/>
        <v>7368</v>
      </c>
      <c r="N4162" s="7">
        <f t="shared" si="257"/>
        <v>7653</v>
      </c>
      <c r="O4162" s="2">
        <v>27</v>
      </c>
      <c r="P4162" s="8">
        <f t="shared" si="258"/>
        <v>7680</v>
      </c>
      <c r="Q4162" s="8">
        <f t="shared" si="259"/>
        <v>285</v>
      </c>
      <c r="R4162" s="2" t="s">
        <v>50</v>
      </c>
      <c r="S4162" s="24" cm="1">
        <f t="array" ref="S4162">_xlfn.IFS(P4162&lt;5000, P4162*2%,  P4162&lt;25000, P4162*5%, P4162&lt;50000, P4162*7%, P4162&lt;10000, P4162*9%, P4162&lt;250000, P4162*12%, P4162&gt;=250000, P4162*15%)</f>
        <v>384</v>
      </c>
    </row>
    <row r="4163" spans="1:19" x14ac:dyDescent="0.3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>VLOOKUP(F4163,'Customer Info'!A:B,2,FALSE)</f>
        <v>Marina</v>
      </c>
      <c r="H4163" s="6" t="str">
        <f>VLOOKUP(F4163,'Customer Info'!A:C,3,FALSE)</f>
        <v>Lichtenstein</v>
      </c>
      <c r="I4163" s="6" t="str">
        <f>VLOOKUP(F4163,'Customer Info'!A:E,4,FALSE)</f>
        <v>Home Office</v>
      </c>
      <c r="J4163" s="2">
        <v>1358</v>
      </c>
      <c r="K4163" s="2">
        <v>1294</v>
      </c>
      <c r="L4163" s="2">
        <v>3</v>
      </c>
      <c r="M4163" s="7">
        <f t="shared" si="256"/>
        <v>3882</v>
      </c>
      <c r="N4163" s="7">
        <f t="shared" si="257"/>
        <v>4074</v>
      </c>
      <c r="O4163" s="2">
        <v>90</v>
      </c>
      <c r="P4163" s="8">
        <f t="shared" si="258"/>
        <v>4164</v>
      </c>
      <c r="Q4163" s="8">
        <f t="shared" si="259"/>
        <v>192</v>
      </c>
      <c r="R4163" s="2" t="s">
        <v>28</v>
      </c>
      <c r="S4163" s="24" cm="1">
        <f t="array" ref="S4163">_xlfn.IFS(P4163&lt;5000, P4163*2%,  P4163&lt;25000, P4163*5%, P4163&lt;50000, P4163*7%, P4163&lt;10000, P4163*9%, P4163&lt;250000, P4163*12%, P4163&gt;=250000, P4163*15%)</f>
        <v>83.28</v>
      </c>
    </row>
    <row r="4164" spans="1:19" x14ac:dyDescent="0.3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>VLOOKUP(F4164,'Customer Info'!A:B,2,FALSE)</f>
        <v>Dean</v>
      </c>
      <c r="H4164" s="6" t="str">
        <f>VLOOKUP(F4164,'Customer Info'!A:C,3,FALSE)</f>
        <v>Katz</v>
      </c>
      <c r="I4164" s="6" t="str">
        <f>VLOOKUP(F4164,'Customer Info'!A:E,4,FALSE)</f>
        <v>Consumer</v>
      </c>
      <c r="J4164" s="2">
        <v>5894</v>
      </c>
      <c r="K4164" s="2">
        <v>5621</v>
      </c>
      <c r="L4164" s="2">
        <v>2</v>
      </c>
      <c r="M4164" s="7">
        <f t="shared" si="256"/>
        <v>11242</v>
      </c>
      <c r="N4164" s="7">
        <f t="shared" si="257"/>
        <v>11788</v>
      </c>
      <c r="O4164" s="2">
        <v>67</v>
      </c>
      <c r="P4164" s="8">
        <f t="shared" si="258"/>
        <v>11855</v>
      </c>
      <c r="Q4164" s="8">
        <f t="shared" si="259"/>
        <v>546</v>
      </c>
      <c r="R4164" s="2" t="s">
        <v>28</v>
      </c>
      <c r="S4164" s="24" cm="1">
        <f t="array" ref="S4164">_xlfn.IFS(P4164&lt;5000, P4164*2%,  P4164&lt;25000, P4164*5%, P4164&lt;50000, P4164*7%, P4164&lt;10000, P4164*9%, P4164&lt;250000, P4164*12%, P4164&gt;=250000, P4164*15%)</f>
        <v>592.75</v>
      </c>
    </row>
    <row r="4165" spans="1:19" x14ac:dyDescent="0.3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>VLOOKUP(F4165,'Customer Info'!A:B,2,FALSE)</f>
        <v>Carlos</v>
      </c>
      <c r="H4165" s="6" t="str">
        <f>VLOOKUP(F4165,'Customer Info'!A:C,3,FALSE)</f>
        <v>Soltero</v>
      </c>
      <c r="I4165" s="6" t="str">
        <f>VLOOKUP(F4165,'Customer Info'!A:E,4,FALSE)</f>
        <v>Home Office</v>
      </c>
      <c r="J4165" s="2">
        <v>495</v>
      </c>
      <c r="K4165" s="2">
        <v>458</v>
      </c>
      <c r="L4165" s="2">
        <v>2</v>
      </c>
      <c r="M4165" s="7">
        <f t="shared" si="256"/>
        <v>916</v>
      </c>
      <c r="N4165" s="7">
        <f t="shared" si="257"/>
        <v>990</v>
      </c>
      <c r="O4165" s="2">
        <v>44</v>
      </c>
      <c r="P4165" s="8">
        <f t="shared" si="258"/>
        <v>1034</v>
      </c>
      <c r="Q4165" s="8">
        <f t="shared" si="259"/>
        <v>74</v>
      </c>
      <c r="R4165" s="2" t="s">
        <v>28</v>
      </c>
      <c r="S4165" s="24" cm="1">
        <f t="array" ref="S4165">_xlfn.IFS(P4165&lt;5000, P4165*2%,  P4165&lt;25000, P4165*5%, P4165&lt;50000, P4165*7%, P4165&lt;10000, P4165*9%, P4165&lt;250000, P4165*12%, P4165&gt;=250000, P4165*15%)</f>
        <v>20.68</v>
      </c>
    </row>
    <row r="4166" spans="1:19" x14ac:dyDescent="0.3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>VLOOKUP(F4166,'Customer Info'!A:B,2,FALSE)</f>
        <v>Laurel</v>
      </c>
      <c r="H4166" s="6" t="str">
        <f>VLOOKUP(F4166,'Customer Info'!A:C,3,FALSE)</f>
        <v>Elliston</v>
      </c>
      <c r="I4166" s="6" t="str">
        <f>VLOOKUP(F4166,'Customer Info'!A:E,4,FALSE)</f>
        <v>Corporate</v>
      </c>
      <c r="J4166" s="2">
        <v>2177</v>
      </c>
      <c r="K4166" s="2">
        <v>2054</v>
      </c>
      <c r="L4166" s="2">
        <v>6</v>
      </c>
      <c r="M4166" s="7">
        <f t="shared" si="256"/>
        <v>12324</v>
      </c>
      <c r="N4166" s="7">
        <f t="shared" si="257"/>
        <v>13062</v>
      </c>
      <c r="O4166" s="2">
        <v>57</v>
      </c>
      <c r="P4166" s="8">
        <f t="shared" si="258"/>
        <v>13119</v>
      </c>
      <c r="Q4166" s="8">
        <f t="shared" si="259"/>
        <v>738</v>
      </c>
      <c r="R4166" s="2" t="s">
        <v>50</v>
      </c>
      <c r="S4166" s="24" cm="1">
        <f t="array" ref="S4166">_xlfn.IFS(P4166&lt;5000, P4166*2%,  P4166&lt;25000, P4166*5%, P4166&lt;50000, P4166*7%, P4166&lt;10000, P4166*9%, P4166&lt;250000, P4166*12%, P4166&gt;=250000, P4166*15%)</f>
        <v>655.95</v>
      </c>
    </row>
    <row r="4167" spans="1:19" x14ac:dyDescent="0.3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>VLOOKUP(F4167,'Customer Info'!A:B,2,FALSE)</f>
        <v>Eugene</v>
      </c>
      <c r="H4167" s="6" t="str">
        <f>VLOOKUP(F4167,'Customer Info'!A:C,3,FALSE)</f>
        <v>Hildebrand</v>
      </c>
      <c r="I4167" s="6" t="str">
        <f>VLOOKUP(F4167,'Customer Info'!A:E,4,FALSE)</f>
        <v>Home Office</v>
      </c>
      <c r="J4167" s="2">
        <v>1718</v>
      </c>
      <c r="K4167" s="2">
        <v>1545</v>
      </c>
      <c r="L4167" s="2">
        <v>3</v>
      </c>
      <c r="M4167" s="7">
        <f t="shared" si="256"/>
        <v>4635</v>
      </c>
      <c r="N4167" s="7">
        <f t="shared" si="257"/>
        <v>5154</v>
      </c>
      <c r="O4167" s="2">
        <v>46</v>
      </c>
      <c r="P4167" s="8">
        <f t="shared" si="258"/>
        <v>5200</v>
      </c>
      <c r="Q4167" s="8">
        <f t="shared" si="259"/>
        <v>519</v>
      </c>
      <c r="R4167" s="2" t="s">
        <v>50</v>
      </c>
      <c r="S4167" s="24" cm="1">
        <f t="array" ref="S4167">_xlfn.IFS(P4167&lt;5000, P4167*2%,  P4167&lt;25000, P4167*5%, P4167&lt;50000, P4167*7%, P4167&lt;10000, P4167*9%, P4167&lt;250000, P4167*12%, P4167&gt;=250000, P4167*15%)</f>
        <v>260</v>
      </c>
    </row>
    <row r="4168" spans="1:19" x14ac:dyDescent="0.3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>VLOOKUP(F4168,'Customer Info'!A:B,2,FALSE)</f>
        <v>Claudia</v>
      </c>
      <c r="H4168" s="6" t="str">
        <f>VLOOKUP(F4168,'Customer Info'!A:C,3,FALSE)</f>
        <v>Bergmann</v>
      </c>
      <c r="I4168" s="6" t="str">
        <f>VLOOKUP(F4168,'Customer Info'!A:E,4,FALSE)</f>
        <v>Home Office</v>
      </c>
      <c r="J4168" s="2">
        <v>3275</v>
      </c>
      <c r="K4168" s="2">
        <v>3090</v>
      </c>
      <c r="L4168" s="2">
        <v>2</v>
      </c>
      <c r="M4168" s="7">
        <f t="shared" si="256"/>
        <v>6180</v>
      </c>
      <c r="N4168" s="7">
        <f t="shared" si="257"/>
        <v>6550</v>
      </c>
      <c r="O4168" s="2">
        <v>21</v>
      </c>
      <c r="P4168" s="8">
        <f t="shared" si="258"/>
        <v>6571</v>
      </c>
      <c r="Q4168" s="8">
        <f t="shared" si="259"/>
        <v>370</v>
      </c>
      <c r="R4168" s="2" t="s">
        <v>28</v>
      </c>
      <c r="S4168" s="24" cm="1">
        <f t="array" ref="S4168">_xlfn.IFS(P4168&lt;5000, P4168*2%,  P4168&lt;25000, P4168*5%, P4168&lt;50000, P4168*7%, P4168&lt;10000, P4168*9%, P4168&lt;250000, P4168*12%, P4168&gt;=250000, P4168*15%)</f>
        <v>328.55</v>
      </c>
    </row>
    <row r="4169" spans="1:19" x14ac:dyDescent="0.3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>VLOOKUP(F4169,'Customer Info'!A:B,2,FALSE)</f>
        <v>Victoria</v>
      </c>
      <c r="H4169" s="6" t="str">
        <f>VLOOKUP(F4169,'Customer Info'!A:C,3,FALSE)</f>
        <v>Pisteka</v>
      </c>
      <c r="I4169" s="6" t="str">
        <f>VLOOKUP(F4169,'Customer Info'!A:E,4,FALSE)</f>
        <v>Corporate</v>
      </c>
      <c r="J4169" s="2">
        <v>825</v>
      </c>
      <c r="K4169" s="2">
        <v>793</v>
      </c>
      <c r="L4169" s="2">
        <v>2</v>
      </c>
      <c r="M4169" s="7">
        <f t="shared" si="256"/>
        <v>1586</v>
      </c>
      <c r="N4169" s="7">
        <f t="shared" si="257"/>
        <v>1650</v>
      </c>
      <c r="O4169" s="2">
        <v>50</v>
      </c>
      <c r="P4169" s="8">
        <f t="shared" si="258"/>
        <v>1700</v>
      </c>
      <c r="Q4169" s="8">
        <f t="shared" si="259"/>
        <v>64</v>
      </c>
      <c r="R4169" s="2" t="s">
        <v>28</v>
      </c>
      <c r="S4169" s="24" cm="1">
        <f t="array" ref="S4169">_xlfn.IFS(P4169&lt;5000, P4169*2%,  P4169&lt;25000, P4169*5%, P4169&lt;50000, P4169*7%, P4169&lt;10000, P4169*9%, P4169&lt;250000, P4169*12%, P4169&gt;=250000, P4169*15%)</f>
        <v>34</v>
      </c>
    </row>
    <row r="4170" spans="1:19" x14ac:dyDescent="0.3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>VLOOKUP(F4170,'Customer Info'!A:B,2,FALSE)</f>
        <v>Jim</v>
      </c>
      <c r="H4170" s="6" t="str">
        <f>VLOOKUP(F4170,'Customer Info'!A:C,3,FALSE)</f>
        <v>Epp</v>
      </c>
      <c r="I4170" s="6" t="str">
        <f>VLOOKUP(F4170,'Customer Info'!A:E,4,FALSE)</f>
        <v>Consumer</v>
      </c>
      <c r="J4170" s="2">
        <v>666</v>
      </c>
      <c r="K4170" s="2">
        <v>641</v>
      </c>
      <c r="L4170" s="2">
        <v>2</v>
      </c>
      <c r="M4170" s="7">
        <f t="shared" si="256"/>
        <v>1282</v>
      </c>
      <c r="N4170" s="7">
        <f t="shared" si="257"/>
        <v>1332</v>
      </c>
      <c r="O4170" s="2">
        <v>74</v>
      </c>
      <c r="P4170" s="8">
        <f t="shared" si="258"/>
        <v>1406</v>
      </c>
      <c r="Q4170" s="8">
        <f t="shared" si="259"/>
        <v>50</v>
      </c>
      <c r="R4170" s="2" t="s">
        <v>28</v>
      </c>
      <c r="S4170" s="24" cm="1">
        <f t="array" ref="S4170">_xlfn.IFS(P4170&lt;5000, P4170*2%,  P4170&lt;25000, P4170*5%, P4170&lt;50000, P4170*7%, P4170&lt;10000, P4170*9%, P4170&lt;250000, P4170*12%, P4170&gt;=250000, P4170*15%)</f>
        <v>28.12</v>
      </c>
    </row>
    <row r="4171" spans="1:19" x14ac:dyDescent="0.3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>VLOOKUP(F4171,'Customer Info'!A:B,2,FALSE)</f>
        <v>Mike</v>
      </c>
      <c r="H4171" s="6" t="str">
        <f>VLOOKUP(F4171,'Customer Info'!A:C,3,FALSE)</f>
        <v>Vittorini</v>
      </c>
      <c r="I4171" s="6" t="str">
        <f>VLOOKUP(F4171,'Customer Info'!A:E,4,FALSE)</f>
        <v>Consumer</v>
      </c>
      <c r="J4171" s="2">
        <v>1564</v>
      </c>
      <c r="K4171" s="2">
        <v>1420</v>
      </c>
      <c r="L4171" s="2">
        <v>1</v>
      </c>
      <c r="M4171" s="7">
        <f t="shared" ref="M4171:M4234" si="260">K4171*L4171</f>
        <v>1420</v>
      </c>
      <c r="N4171" s="7">
        <f t="shared" ref="N4171:N4234" si="261">J4171*L4171</f>
        <v>1564</v>
      </c>
      <c r="O4171" s="2">
        <v>57</v>
      </c>
      <c r="P4171" s="8">
        <f t="shared" ref="P4171:P4234" si="262">N4171+O4171</f>
        <v>1621</v>
      </c>
      <c r="Q4171" s="8">
        <f t="shared" ref="Q4171:Q4234" si="263">N4171-M4171</f>
        <v>144</v>
      </c>
      <c r="R4171" s="2" t="s">
        <v>28</v>
      </c>
      <c r="S4171" s="24" cm="1">
        <f t="array" ref="S4171">_xlfn.IFS(P4171&lt;5000, P4171*2%,  P4171&lt;25000, P4171*5%, P4171&lt;50000, P4171*7%, P4171&lt;10000, P4171*9%, P4171&lt;250000, P4171*12%, P4171&gt;=250000, P4171*15%)</f>
        <v>32.42</v>
      </c>
    </row>
    <row r="4172" spans="1:19" x14ac:dyDescent="0.3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>VLOOKUP(F4172,'Customer Info'!A:B,2,FALSE)</f>
        <v>Mike</v>
      </c>
      <c r="H4172" s="6" t="str">
        <f>VLOOKUP(F4172,'Customer Info'!A:C,3,FALSE)</f>
        <v>Pelletier</v>
      </c>
      <c r="I4172" s="6" t="str">
        <f>VLOOKUP(F4172,'Customer Info'!A:E,4,FALSE)</f>
        <v>Home Office</v>
      </c>
      <c r="J4172" s="2">
        <v>882</v>
      </c>
      <c r="K4172" s="2">
        <v>818</v>
      </c>
      <c r="L4172" s="2">
        <v>1</v>
      </c>
      <c r="M4172" s="7">
        <f t="shared" si="260"/>
        <v>818</v>
      </c>
      <c r="N4172" s="7">
        <f t="shared" si="261"/>
        <v>882</v>
      </c>
      <c r="O4172" s="2">
        <v>56</v>
      </c>
      <c r="P4172" s="8">
        <f t="shared" si="262"/>
        <v>938</v>
      </c>
      <c r="Q4172" s="8">
        <f t="shared" si="263"/>
        <v>64</v>
      </c>
      <c r="R4172" s="2" t="s">
        <v>28</v>
      </c>
      <c r="S4172" s="24" cm="1">
        <f t="array" ref="S4172">_xlfn.IFS(P4172&lt;5000, P4172*2%,  P4172&lt;25000, P4172*5%, P4172&lt;50000, P4172*7%, P4172&lt;10000, P4172*9%, P4172&lt;250000, P4172*12%, P4172&gt;=250000, P4172*15%)</f>
        <v>18.760000000000002</v>
      </c>
    </row>
    <row r="4173" spans="1:19" x14ac:dyDescent="0.3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>VLOOKUP(F4173,'Customer Info'!A:B,2,FALSE)</f>
        <v>Rachel</v>
      </c>
      <c r="H4173" s="6" t="str">
        <f>VLOOKUP(F4173,'Customer Info'!A:C,3,FALSE)</f>
        <v>Payne</v>
      </c>
      <c r="I4173" s="6" t="str">
        <f>VLOOKUP(F4173,'Customer Info'!A:E,4,FALSE)</f>
        <v>Consumer</v>
      </c>
      <c r="J4173" s="2">
        <v>1321</v>
      </c>
      <c r="K4173" s="2">
        <v>1211</v>
      </c>
      <c r="L4173" s="2">
        <v>2</v>
      </c>
      <c r="M4173" s="7">
        <f t="shared" si="260"/>
        <v>2422</v>
      </c>
      <c r="N4173" s="7">
        <f t="shared" si="261"/>
        <v>2642</v>
      </c>
      <c r="O4173" s="2">
        <v>81</v>
      </c>
      <c r="P4173" s="8">
        <f t="shared" si="262"/>
        <v>2723</v>
      </c>
      <c r="Q4173" s="8">
        <f t="shared" si="263"/>
        <v>220</v>
      </c>
      <c r="R4173" s="2" t="s">
        <v>50</v>
      </c>
      <c r="S4173" s="24" cm="1">
        <f t="array" ref="S4173">_xlfn.IFS(P4173&lt;5000, P4173*2%,  P4173&lt;25000, P4173*5%, P4173&lt;50000, P4173*7%, P4173&lt;10000, P4173*9%, P4173&lt;250000, P4173*12%, P4173&gt;=250000, P4173*15%)</f>
        <v>54.46</v>
      </c>
    </row>
    <row r="4174" spans="1:19" x14ac:dyDescent="0.3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>VLOOKUP(F4174,'Customer Info'!A:B,2,FALSE)</f>
        <v>Christine</v>
      </c>
      <c r="H4174" s="6" t="str">
        <f>VLOOKUP(F4174,'Customer Info'!A:C,3,FALSE)</f>
        <v>Abelman</v>
      </c>
      <c r="I4174" s="6" t="str">
        <f>VLOOKUP(F4174,'Customer Info'!A:E,4,FALSE)</f>
        <v>Corporate</v>
      </c>
      <c r="J4174" s="2">
        <v>7508</v>
      </c>
      <c r="K4174" s="2">
        <v>6956</v>
      </c>
      <c r="L4174" s="2">
        <v>2</v>
      </c>
      <c r="M4174" s="7">
        <f t="shared" si="260"/>
        <v>13912</v>
      </c>
      <c r="N4174" s="7">
        <f t="shared" si="261"/>
        <v>15016</v>
      </c>
      <c r="O4174" s="2">
        <v>28</v>
      </c>
      <c r="P4174" s="8">
        <f t="shared" si="262"/>
        <v>15044</v>
      </c>
      <c r="Q4174" s="8">
        <f t="shared" si="263"/>
        <v>1104</v>
      </c>
      <c r="R4174" s="2" t="s">
        <v>50</v>
      </c>
      <c r="S4174" s="24" cm="1">
        <f t="array" ref="S4174">_xlfn.IFS(P4174&lt;5000, P4174*2%,  P4174&lt;25000, P4174*5%, P4174&lt;50000, P4174*7%, P4174&lt;10000, P4174*9%, P4174&lt;250000, P4174*12%, P4174&gt;=250000, P4174*15%)</f>
        <v>752.2</v>
      </c>
    </row>
    <row r="4175" spans="1:19" x14ac:dyDescent="0.3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>VLOOKUP(F4175,'Customer Info'!A:B,2,FALSE)</f>
        <v>Darren</v>
      </c>
      <c r="H4175" s="6" t="str">
        <f>VLOOKUP(F4175,'Customer Info'!A:C,3,FALSE)</f>
        <v>Powers</v>
      </c>
      <c r="I4175" s="6" t="str">
        <f>VLOOKUP(F4175,'Customer Info'!A:E,4,FALSE)</f>
        <v>Corporate</v>
      </c>
      <c r="J4175" s="2">
        <v>2453</v>
      </c>
      <c r="K4175" s="2">
        <v>2336</v>
      </c>
      <c r="L4175" s="2">
        <v>6</v>
      </c>
      <c r="M4175" s="7">
        <f t="shared" si="260"/>
        <v>14016</v>
      </c>
      <c r="N4175" s="7">
        <f t="shared" si="261"/>
        <v>14718</v>
      </c>
      <c r="O4175" s="2">
        <v>98</v>
      </c>
      <c r="P4175" s="8">
        <f t="shared" si="262"/>
        <v>14816</v>
      </c>
      <c r="Q4175" s="8">
        <f t="shared" si="263"/>
        <v>702</v>
      </c>
      <c r="R4175" s="2" t="s">
        <v>28</v>
      </c>
      <c r="S4175" s="24" cm="1">
        <f t="array" ref="S4175">_xlfn.IFS(P4175&lt;5000, P4175*2%,  P4175&lt;25000, P4175*5%, P4175&lt;50000, P4175*7%, P4175&lt;10000, P4175*9%, P4175&lt;250000, P4175*12%, P4175&gt;=250000, P4175*15%)</f>
        <v>740.80000000000007</v>
      </c>
    </row>
    <row r="4176" spans="1:19" x14ac:dyDescent="0.3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>VLOOKUP(F4176,'Customer Info'!A:B,2,FALSE)</f>
        <v>Corey</v>
      </c>
      <c r="H4176" s="6" t="str">
        <f>VLOOKUP(F4176,'Customer Info'!A:C,3,FALSE)</f>
        <v>Lock</v>
      </c>
      <c r="I4176" s="6" t="str">
        <f>VLOOKUP(F4176,'Customer Info'!A:E,4,FALSE)</f>
        <v>Corporate</v>
      </c>
      <c r="J4176" s="2">
        <v>6337</v>
      </c>
      <c r="K4176" s="2">
        <v>6215</v>
      </c>
      <c r="L4176" s="2">
        <v>5</v>
      </c>
      <c r="M4176" s="7">
        <f t="shared" si="260"/>
        <v>31075</v>
      </c>
      <c r="N4176" s="7">
        <f t="shared" si="261"/>
        <v>31685</v>
      </c>
      <c r="O4176" s="2">
        <v>68</v>
      </c>
      <c r="P4176" s="8">
        <f t="shared" si="262"/>
        <v>31753</v>
      </c>
      <c r="Q4176" s="8">
        <f t="shared" si="263"/>
        <v>610</v>
      </c>
      <c r="R4176" s="2" t="s">
        <v>28</v>
      </c>
      <c r="S4176" s="24" cm="1">
        <f t="array" ref="S4176">_xlfn.IFS(P4176&lt;5000, P4176*2%,  P4176&lt;25000, P4176*5%, P4176&lt;50000, P4176*7%, P4176&lt;10000, P4176*9%, P4176&lt;250000, P4176*12%, P4176&gt;=250000, P4176*15%)</f>
        <v>2222.71</v>
      </c>
    </row>
    <row r="4177" spans="1:19" x14ac:dyDescent="0.3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>VLOOKUP(F4177,'Customer Info'!A:B,2,FALSE)</f>
        <v>Dave</v>
      </c>
      <c r="H4177" s="6" t="str">
        <f>VLOOKUP(F4177,'Customer Info'!A:C,3,FALSE)</f>
        <v>Poirier</v>
      </c>
      <c r="I4177" s="6" t="str">
        <f>VLOOKUP(F4177,'Customer Info'!A:E,4,FALSE)</f>
        <v>Consumer</v>
      </c>
      <c r="J4177" s="2">
        <v>726</v>
      </c>
      <c r="K4177" s="2">
        <v>646</v>
      </c>
      <c r="L4177" s="2">
        <v>5</v>
      </c>
      <c r="M4177" s="7">
        <f t="shared" si="260"/>
        <v>3230</v>
      </c>
      <c r="N4177" s="7">
        <f t="shared" si="261"/>
        <v>3630</v>
      </c>
      <c r="O4177" s="2">
        <v>94</v>
      </c>
      <c r="P4177" s="8">
        <f t="shared" si="262"/>
        <v>3724</v>
      </c>
      <c r="Q4177" s="8">
        <f t="shared" si="263"/>
        <v>400</v>
      </c>
      <c r="R4177" s="2" t="s">
        <v>28</v>
      </c>
      <c r="S4177" s="24" cm="1">
        <f t="array" ref="S4177">_xlfn.IFS(P4177&lt;5000, P4177*2%,  P4177&lt;25000, P4177*5%, P4177&lt;50000, P4177*7%, P4177&lt;10000, P4177*9%, P4177&lt;250000, P4177*12%, P4177&gt;=250000, P4177*15%)</f>
        <v>74.48</v>
      </c>
    </row>
    <row r="4178" spans="1:19" x14ac:dyDescent="0.3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>VLOOKUP(F4178,'Customer Info'!A:B,2,FALSE)</f>
        <v>Carol</v>
      </c>
      <c r="H4178" s="6" t="str">
        <f>VLOOKUP(F4178,'Customer Info'!A:C,3,FALSE)</f>
        <v>Adams</v>
      </c>
      <c r="I4178" s="6" t="str">
        <f>VLOOKUP(F4178,'Customer Info'!A:E,4,FALSE)</f>
        <v>Consumer</v>
      </c>
      <c r="J4178" s="2">
        <v>28522</v>
      </c>
      <c r="K4178" s="2">
        <v>26384</v>
      </c>
      <c r="L4178" s="2">
        <v>2</v>
      </c>
      <c r="M4178" s="7">
        <f t="shared" si="260"/>
        <v>52768</v>
      </c>
      <c r="N4178" s="7">
        <f t="shared" si="261"/>
        <v>57044</v>
      </c>
      <c r="O4178" s="2">
        <v>79</v>
      </c>
      <c r="P4178" s="8">
        <f t="shared" si="262"/>
        <v>57123</v>
      </c>
      <c r="Q4178" s="8">
        <f t="shared" si="263"/>
        <v>4276</v>
      </c>
      <c r="R4178" s="2" t="s">
        <v>28</v>
      </c>
      <c r="S4178" s="24" cm="1">
        <f t="array" ref="S4178">_xlfn.IFS(P4178&lt;5000, P4178*2%,  P4178&lt;25000, P4178*5%, P4178&lt;50000, P4178*7%, P4178&lt;10000, P4178*9%, P4178&lt;250000, P4178*12%, P4178&gt;=250000, P4178*15%)</f>
        <v>6854.7599999999993</v>
      </c>
    </row>
    <row r="4179" spans="1:19" x14ac:dyDescent="0.3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>VLOOKUP(F4179,'Customer Info'!A:B,2,FALSE)</f>
        <v>Craig</v>
      </c>
      <c r="H4179" s="6" t="str">
        <f>VLOOKUP(F4179,'Customer Info'!A:C,3,FALSE)</f>
        <v>Carreira</v>
      </c>
      <c r="I4179" s="6" t="str">
        <f>VLOOKUP(F4179,'Customer Info'!A:E,4,FALSE)</f>
        <v>Consumer</v>
      </c>
      <c r="J4179" s="2">
        <v>96</v>
      </c>
      <c r="K4179" s="2">
        <v>87</v>
      </c>
      <c r="L4179" s="2">
        <v>2</v>
      </c>
      <c r="M4179" s="7">
        <f t="shared" si="260"/>
        <v>174</v>
      </c>
      <c r="N4179" s="7">
        <f t="shared" si="261"/>
        <v>192</v>
      </c>
      <c r="O4179" s="2">
        <v>10</v>
      </c>
      <c r="P4179" s="8">
        <f t="shared" si="262"/>
        <v>202</v>
      </c>
      <c r="Q4179" s="8">
        <f t="shared" si="263"/>
        <v>18</v>
      </c>
      <c r="R4179" s="2" t="s">
        <v>28</v>
      </c>
      <c r="S4179" s="24" cm="1">
        <f t="array" ref="S4179">_xlfn.IFS(P4179&lt;5000, P4179*2%,  P4179&lt;25000, P4179*5%, P4179&lt;50000, P4179*7%, P4179&lt;10000, P4179*9%, P4179&lt;250000, P4179*12%, P4179&gt;=250000, P4179*15%)</f>
        <v>4.04</v>
      </c>
    </row>
    <row r="4180" spans="1:19" x14ac:dyDescent="0.3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>VLOOKUP(F4180,'Customer Info'!A:B,2,FALSE)</f>
        <v>Stuart</v>
      </c>
      <c r="H4180" s="6" t="str">
        <f>VLOOKUP(F4180,'Customer Info'!A:C,3,FALSE)</f>
        <v>Van</v>
      </c>
      <c r="I4180" s="6" t="str">
        <f>VLOOKUP(F4180,'Customer Info'!A:E,4,FALSE)</f>
        <v>Home Office</v>
      </c>
      <c r="J4180" s="2">
        <v>9033</v>
      </c>
      <c r="K4180" s="2">
        <v>8132</v>
      </c>
      <c r="L4180" s="2">
        <v>14</v>
      </c>
      <c r="M4180" s="7">
        <f t="shared" si="260"/>
        <v>113848</v>
      </c>
      <c r="N4180" s="7">
        <f t="shared" si="261"/>
        <v>126462</v>
      </c>
      <c r="O4180" s="2">
        <v>94</v>
      </c>
      <c r="P4180" s="8">
        <f t="shared" si="262"/>
        <v>126556</v>
      </c>
      <c r="Q4180" s="8">
        <f t="shared" si="263"/>
        <v>12614</v>
      </c>
      <c r="R4180" s="2" t="s">
        <v>56</v>
      </c>
      <c r="S4180" s="24" cm="1">
        <f t="array" ref="S4180">_xlfn.IFS(P4180&lt;5000, P4180*2%,  P4180&lt;25000, P4180*5%, P4180&lt;50000, P4180*7%, P4180&lt;10000, P4180*9%, P4180&lt;250000, P4180*12%, P4180&gt;=250000, P4180*15%)</f>
        <v>15186.72</v>
      </c>
    </row>
    <row r="4181" spans="1:19" x14ac:dyDescent="0.3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>VLOOKUP(F4181,'Customer Info'!A:B,2,FALSE)</f>
        <v>Stuart</v>
      </c>
      <c r="H4181" s="6" t="str">
        <f>VLOOKUP(F4181,'Customer Info'!A:C,3,FALSE)</f>
        <v>Calhoun</v>
      </c>
      <c r="I4181" s="6" t="str">
        <f>VLOOKUP(F4181,'Customer Info'!A:E,4,FALSE)</f>
        <v>Corporate</v>
      </c>
      <c r="J4181" s="2">
        <v>7534</v>
      </c>
      <c r="K4181" s="2">
        <v>7106</v>
      </c>
      <c r="L4181" s="2">
        <v>5</v>
      </c>
      <c r="M4181" s="7">
        <f t="shared" si="260"/>
        <v>35530</v>
      </c>
      <c r="N4181" s="7">
        <f t="shared" si="261"/>
        <v>37670</v>
      </c>
      <c r="O4181" s="2">
        <v>85</v>
      </c>
      <c r="P4181" s="8">
        <f t="shared" si="262"/>
        <v>37755</v>
      </c>
      <c r="Q4181" s="8">
        <f t="shared" si="263"/>
        <v>2140</v>
      </c>
      <c r="R4181" s="2" t="s">
        <v>28</v>
      </c>
      <c r="S4181" s="24" cm="1">
        <f t="array" ref="S4181">_xlfn.IFS(P4181&lt;5000, P4181*2%,  P4181&lt;25000, P4181*5%, P4181&lt;50000, P4181*7%, P4181&lt;10000, P4181*9%, P4181&lt;250000, P4181*12%, P4181&gt;=250000, P4181*15%)</f>
        <v>2642.8500000000004</v>
      </c>
    </row>
    <row r="4182" spans="1:19" x14ac:dyDescent="0.3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>VLOOKUP(F4182,'Customer Info'!A:B,2,FALSE)</f>
        <v>Gary</v>
      </c>
      <c r="H4182" s="6" t="str">
        <f>VLOOKUP(F4182,'Customer Info'!A:C,3,FALSE)</f>
        <v>Hansen</v>
      </c>
      <c r="I4182" s="6" t="str">
        <f>VLOOKUP(F4182,'Customer Info'!A:E,4,FALSE)</f>
        <v>Consumer</v>
      </c>
      <c r="J4182" s="2">
        <v>693</v>
      </c>
      <c r="K4182" s="2">
        <v>667</v>
      </c>
      <c r="L4182" s="2">
        <v>7</v>
      </c>
      <c r="M4182" s="7">
        <f t="shared" si="260"/>
        <v>4669</v>
      </c>
      <c r="N4182" s="7">
        <f t="shared" si="261"/>
        <v>4851</v>
      </c>
      <c r="O4182" s="2">
        <v>93</v>
      </c>
      <c r="P4182" s="8">
        <f t="shared" si="262"/>
        <v>4944</v>
      </c>
      <c r="Q4182" s="8">
        <f t="shared" si="263"/>
        <v>182</v>
      </c>
      <c r="R4182" s="2" t="s">
        <v>28</v>
      </c>
      <c r="S4182" s="24" cm="1">
        <f t="array" ref="S4182">_xlfn.IFS(P4182&lt;5000, P4182*2%,  P4182&lt;25000, P4182*5%, P4182&lt;50000, P4182*7%, P4182&lt;10000, P4182*9%, P4182&lt;250000, P4182*12%, P4182&gt;=250000, P4182*15%)</f>
        <v>98.88</v>
      </c>
    </row>
    <row r="4183" spans="1:19" x14ac:dyDescent="0.3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>VLOOKUP(F4183,'Customer Info'!A:B,2,FALSE)</f>
        <v>Sung</v>
      </c>
      <c r="H4183" s="6" t="str">
        <f>VLOOKUP(F4183,'Customer Info'!A:C,3,FALSE)</f>
        <v>Shariari</v>
      </c>
      <c r="I4183" s="6" t="str">
        <f>VLOOKUP(F4183,'Customer Info'!A:E,4,FALSE)</f>
        <v>Consumer</v>
      </c>
      <c r="J4183" s="2">
        <v>222</v>
      </c>
      <c r="K4183" s="2">
        <v>204</v>
      </c>
      <c r="L4183" s="2">
        <v>5</v>
      </c>
      <c r="M4183" s="7">
        <f t="shared" si="260"/>
        <v>1020</v>
      </c>
      <c r="N4183" s="7">
        <f t="shared" si="261"/>
        <v>1110</v>
      </c>
      <c r="O4183" s="2">
        <v>32</v>
      </c>
      <c r="P4183" s="8">
        <f t="shared" si="262"/>
        <v>1142</v>
      </c>
      <c r="Q4183" s="8">
        <f t="shared" si="263"/>
        <v>90</v>
      </c>
      <c r="R4183" s="2" t="s">
        <v>28</v>
      </c>
      <c r="S4183" s="24" cm="1">
        <f t="array" ref="S4183">_xlfn.IFS(P4183&lt;5000, P4183*2%,  P4183&lt;25000, P4183*5%, P4183&lt;50000, P4183*7%, P4183&lt;10000, P4183*9%, P4183&lt;250000, P4183*12%, P4183&gt;=250000, P4183*15%)</f>
        <v>22.84</v>
      </c>
    </row>
    <row r="4184" spans="1:19" x14ac:dyDescent="0.3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>VLOOKUP(F4184,'Customer Info'!A:B,2,FALSE)</f>
        <v>Tom</v>
      </c>
      <c r="H4184" s="6" t="str">
        <f>VLOOKUP(F4184,'Customer Info'!A:C,3,FALSE)</f>
        <v>Stivers</v>
      </c>
      <c r="I4184" s="6" t="str">
        <f>VLOOKUP(F4184,'Customer Info'!A:E,4,FALSE)</f>
        <v>Consumer</v>
      </c>
      <c r="J4184" s="2">
        <v>101</v>
      </c>
      <c r="K4184" s="2">
        <v>98</v>
      </c>
      <c r="L4184" s="2">
        <v>2</v>
      </c>
      <c r="M4184" s="7">
        <f t="shared" si="260"/>
        <v>196</v>
      </c>
      <c r="N4184" s="7">
        <f t="shared" si="261"/>
        <v>202</v>
      </c>
      <c r="O4184" s="2">
        <v>10</v>
      </c>
      <c r="P4184" s="8">
        <f t="shared" si="262"/>
        <v>212</v>
      </c>
      <c r="Q4184" s="8">
        <f t="shared" si="263"/>
        <v>6</v>
      </c>
      <c r="R4184" s="2" t="s">
        <v>28</v>
      </c>
      <c r="S4184" s="24" cm="1">
        <f t="array" ref="S4184">_xlfn.IFS(P4184&lt;5000, P4184*2%,  P4184&lt;25000, P4184*5%, P4184&lt;50000, P4184*7%, P4184&lt;10000, P4184*9%, P4184&lt;250000, P4184*12%, P4184&gt;=250000, P4184*15%)</f>
        <v>4.24</v>
      </c>
    </row>
    <row r="4185" spans="1:19" x14ac:dyDescent="0.3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>VLOOKUP(F4185,'Customer Info'!A:B,2,FALSE)</f>
        <v>Alex</v>
      </c>
      <c r="H4185" s="6" t="str">
        <f>VLOOKUP(F4185,'Customer Info'!A:C,3,FALSE)</f>
        <v>Avila</v>
      </c>
      <c r="I4185" s="6" t="str">
        <f>VLOOKUP(F4185,'Customer Info'!A:E,4,FALSE)</f>
        <v>Corporate</v>
      </c>
      <c r="J4185" s="2">
        <v>1205</v>
      </c>
      <c r="K4185" s="2">
        <v>1159</v>
      </c>
      <c r="L4185" s="2">
        <v>3</v>
      </c>
      <c r="M4185" s="7">
        <f t="shared" si="260"/>
        <v>3477</v>
      </c>
      <c r="N4185" s="7">
        <f t="shared" si="261"/>
        <v>3615</v>
      </c>
      <c r="O4185" s="2">
        <v>79</v>
      </c>
      <c r="P4185" s="8">
        <f t="shared" si="262"/>
        <v>3694</v>
      </c>
      <c r="Q4185" s="8">
        <f t="shared" si="263"/>
        <v>138</v>
      </c>
      <c r="R4185" s="2" t="s">
        <v>50</v>
      </c>
      <c r="S4185" s="24" cm="1">
        <f t="array" ref="S4185">_xlfn.IFS(P4185&lt;5000, P4185*2%,  P4185&lt;25000, P4185*5%, P4185&lt;50000, P4185*7%, P4185&lt;10000, P4185*9%, P4185&lt;250000, P4185*12%, P4185&gt;=250000, P4185*15%)</f>
        <v>73.88</v>
      </c>
    </row>
    <row r="4186" spans="1:19" x14ac:dyDescent="0.3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>VLOOKUP(F4186,'Customer Info'!A:B,2,FALSE)</f>
        <v>Ionia</v>
      </c>
      <c r="H4186" s="6" t="str">
        <f>VLOOKUP(F4186,'Customer Info'!A:C,3,FALSE)</f>
        <v>McGrath</v>
      </c>
      <c r="I4186" s="6" t="str">
        <f>VLOOKUP(F4186,'Customer Info'!A:E,4,FALSE)</f>
        <v>Home Office</v>
      </c>
      <c r="J4186" s="2">
        <v>7141</v>
      </c>
      <c r="K4186" s="2">
        <v>6541</v>
      </c>
      <c r="L4186" s="2">
        <v>6</v>
      </c>
      <c r="M4186" s="7">
        <f t="shared" si="260"/>
        <v>39246</v>
      </c>
      <c r="N4186" s="7">
        <f t="shared" si="261"/>
        <v>42846</v>
      </c>
      <c r="O4186" s="2">
        <v>25</v>
      </c>
      <c r="P4186" s="8">
        <f t="shared" si="262"/>
        <v>42871</v>
      </c>
      <c r="Q4186" s="8">
        <f t="shared" si="263"/>
        <v>3600</v>
      </c>
      <c r="R4186" s="2" t="s">
        <v>50</v>
      </c>
      <c r="S4186" s="24" cm="1">
        <f t="array" ref="S4186">_xlfn.IFS(P4186&lt;5000, P4186*2%,  P4186&lt;25000, P4186*5%, P4186&lt;50000, P4186*7%, P4186&lt;10000, P4186*9%, P4186&lt;250000, P4186*12%, P4186&gt;=250000, P4186*15%)</f>
        <v>3000.9700000000003</v>
      </c>
    </row>
    <row r="4187" spans="1:19" x14ac:dyDescent="0.3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>VLOOKUP(F4187,'Customer Info'!A:B,2,FALSE)</f>
        <v>Kristina</v>
      </c>
      <c r="H4187" s="6" t="str">
        <f>VLOOKUP(F4187,'Customer Info'!A:C,3,FALSE)</f>
        <v>Nunn</v>
      </c>
      <c r="I4187" s="6" t="str">
        <f>VLOOKUP(F4187,'Customer Info'!A:E,4,FALSE)</f>
        <v>Consumer</v>
      </c>
      <c r="J4187" s="2">
        <v>7327</v>
      </c>
      <c r="K4187" s="2">
        <v>6658</v>
      </c>
      <c r="L4187" s="2">
        <v>3</v>
      </c>
      <c r="M4187" s="7">
        <f t="shared" si="260"/>
        <v>19974</v>
      </c>
      <c r="N4187" s="7">
        <f t="shared" si="261"/>
        <v>21981</v>
      </c>
      <c r="O4187" s="2">
        <v>47</v>
      </c>
      <c r="P4187" s="8">
        <f t="shared" si="262"/>
        <v>22028</v>
      </c>
      <c r="Q4187" s="8">
        <f t="shared" si="263"/>
        <v>2007</v>
      </c>
      <c r="R4187" s="2" t="s">
        <v>28</v>
      </c>
      <c r="S4187" s="24" cm="1">
        <f t="array" ref="S4187">_xlfn.IFS(P4187&lt;5000, P4187*2%,  P4187&lt;25000, P4187*5%, P4187&lt;50000, P4187*7%, P4187&lt;10000, P4187*9%, P4187&lt;250000, P4187*12%, P4187&gt;=250000, P4187*15%)</f>
        <v>1101.4000000000001</v>
      </c>
    </row>
    <row r="4188" spans="1:19" x14ac:dyDescent="0.3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>VLOOKUP(F4188,'Customer Info'!A:B,2,FALSE)</f>
        <v>Duane</v>
      </c>
      <c r="H4188" s="6" t="str">
        <f>VLOOKUP(F4188,'Customer Info'!A:C,3,FALSE)</f>
        <v>Huffman</v>
      </c>
      <c r="I4188" s="6" t="str">
        <f>VLOOKUP(F4188,'Customer Info'!A:E,4,FALSE)</f>
        <v>Consumer</v>
      </c>
      <c r="J4188" s="2">
        <v>3176</v>
      </c>
      <c r="K4188" s="2">
        <v>3116</v>
      </c>
      <c r="L4188" s="2">
        <v>5</v>
      </c>
      <c r="M4188" s="7">
        <f t="shared" si="260"/>
        <v>15580</v>
      </c>
      <c r="N4188" s="7">
        <f t="shared" si="261"/>
        <v>15880</v>
      </c>
      <c r="O4188" s="2">
        <v>99</v>
      </c>
      <c r="P4188" s="8">
        <f t="shared" si="262"/>
        <v>15979</v>
      </c>
      <c r="Q4188" s="8">
        <f t="shared" si="263"/>
        <v>300</v>
      </c>
      <c r="R4188" s="2" t="s">
        <v>56</v>
      </c>
      <c r="S4188" s="24" cm="1">
        <f t="array" ref="S4188">_xlfn.IFS(P4188&lt;5000, P4188*2%,  P4188&lt;25000, P4188*5%, P4188&lt;50000, P4188*7%, P4188&lt;10000, P4188*9%, P4188&lt;250000, P4188*12%, P4188&gt;=250000, P4188*15%)</f>
        <v>798.95</v>
      </c>
    </row>
    <row r="4189" spans="1:19" x14ac:dyDescent="0.3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>VLOOKUP(F4189,'Customer Info'!A:B,2,FALSE)</f>
        <v>Joel</v>
      </c>
      <c r="H4189" s="6" t="str">
        <f>VLOOKUP(F4189,'Customer Info'!A:C,3,FALSE)</f>
        <v>Eaton</v>
      </c>
      <c r="I4189" s="6" t="str">
        <f>VLOOKUP(F4189,'Customer Info'!A:E,4,FALSE)</f>
        <v>Corporate</v>
      </c>
      <c r="J4189" s="2">
        <v>1318</v>
      </c>
      <c r="K4189" s="2">
        <v>1209</v>
      </c>
      <c r="L4189" s="2">
        <v>2</v>
      </c>
      <c r="M4189" s="7">
        <f t="shared" si="260"/>
        <v>2418</v>
      </c>
      <c r="N4189" s="7">
        <f t="shared" si="261"/>
        <v>2636</v>
      </c>
      <c r="O4189" s="2">
        <v>77</v>
      </c>
      <c r="P4189" s="8">
        <f t="shared" si="262"/>
        <v>2713</v>
      </c>
      <c r="Q4189" s="8">
        <f t="shared" si="263"/>
        <v>218</v>
      </c>
      <c r="R4189" s="2" t="s">
        <v>28</v>
      </c>
      <c r="S4189" s="24" cm="1">
        <f t="array" ref="S4189">_xlfn.IFS(P4189&lt;5000, P4189*2%,  P4189&lt;25000, P4189*5%, P4189&lt;50000, P4189*7%, P4189&lt;10000, P4189*9%, P4189&lt;250000, P4189*12%, P4189&gt;=250000, P4189*15%)</f>
        <v>54.26</v>
      </c>
    </row>
    <row r="4190" spans="1:19" x14ac:dyDescent="0.3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>VLOOKUP(F4190,'Customer Info'!A:B,2,FALSE)</f>
        <v>Eileen</v>
      </c>
      <c r="H4190" s="6" t="str">
        <f>VLOOKUP(F4190,'Customer Info'!A:C,3,FALSE)</f>
        <v>Kiefer</v>
      </c>
      <c r="I4190" s="6" t="str">
        <f>VLOOKUP(F4190,'Customer Info'!A:E,4,FALSE)</f>
        <v>Consumer</v>
      </c>
      <c r="J4190" s="2">
        <v>144</v>
      </c>
      <c r="K4190" s="2">
        <v>133</v>
      </c>
      <c r="L4190" s="2">
        <v>1</v>
      </c>
      <c r="M4190" s="7">
        <f t="shared" si="260"/>
        <v>133</v>
      </c>
      <c r="N4190" s="7">
        <f t="shared" si="261"/>
        <v>144</v>
      </c>
      <c r="O4190" s="2">
        <v>30</v>
      </c>
      <c r="P4190" s="8">
        <f t="shared" si="262"/>
        <v>174</v>
      </c>
      <c r="Q4190" s="8">
        <f t="shared" si="263"/>
        <v>11</v>
      </c>
      <c r="R4190" s="2" t="s">
        <v>28</v>
      </c>
      <c r="S4190" s="24" cm="1">
        <f t="array" ref="S4190">_xlfn.IFS(P4190&lt;5000, P4190*2%,  P4190&lt;25000, P4190*5%, P4190&lt;50000, P4190*7%, P4190&lt;10000, P4190*9%, P4190&lt;250000, P4190*12%, P4190&gt;=250000, P4190*15%)</f>
        <v>3.48</v>
      </c>
    </row>
    <row r="4191" spans="1:19" x14ac:dyDescent="0.3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>VLOOKUP(F4191,'Customer Info'!A:B,2,FALSE)</f>
        <v>Randy</v>
      </c>
      <c r="H4191" s="6" t="str">
        <f>VLOOKUP(F4191,'Customer Info'!A:C,3,FALSE)</f>
        <v>Bradley</v>
      </c>
      <c r="I4191" s="6" t="str">
        <f>VLOOKUP(F4191,'Customer Info'!A:E,4,FALSE)</f>
        <v>Corporate</v>
      </c>
      <c r="J4191" s="2">
        <v>1413</v>
      </c>
      <c r="K4191" s="2">
        <v>1334</v>
      </c>
      <c r="L4191" s="2">
        <v>1</v>
      </c>
      <c r="M4191" s="7">
        <f t="shared" si="260"/>
        <v>1334</v>
      </c>
      <c r="N4191" s="7">
        <f t="shared" si="261"/>
        <v>1413</v>
      </c>
      <c r="O4191" s="2">
        <v>90</v>
      </c>
      <c r="P4191" s="8">
        <f t="shared" si="262"/>
        <v>1503</v>
      </c>
      <c r="Q4191" s="8">
        <f t="shared" si="263"/>
        <v>79</v>
      </c>
      <c r="R4191" s="2" t="s">
        <v>28</v>
      </c>
      <c r="S4191" s="24" cm="1">
        <f t="array" ref="S4191">_xlfn.IFS(P4191&lt;5000, P4191*2%,  P4191&lt;25000, P4191*5%, P4191&lt;50000, P4191*7%, P4191&lt;10000, P4191*9%, P4191&lt;250000, P4191*12%, P4191&gt;=250000, P4191*15%)</f>
        <v>30.060000000000002</v>
      </c>
    </row>
    <row r="4192" spans="1:19" x14ac:dyDescent="0.3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>VLOOKUP(F4192,'Customer Info'!A:B,2,FALSE)</f>
        <v>Sanjit</v>
      </c>
      <c r="H4192" s="6" t="str">
        <f>VLOOKUP(F4192,'Customer Info'!A:C,3,FALSE)</f>
        <v>Jacobs</v>
      </c>
      <c r="I4192" s="6" t="str">
        <f>VLOOKUP(F4192,'Customer Info'!A:E,4,FALSE)</f>
        <v>Corporate</v>
      </c>
      <c r="J4192" s="2">
        <v>6027</v>
      </c>
      <c r="K4192" s="2">
        <v>5694</v>
      </c>
      <c r="L4192" s="2">
        <v>2</v>
      </c>
      <c r="M4192" s="7">
        <f t="shared" si="260"/>
        <v>11388</v>
      </c>
      <c r="N4192" s="7">
        <f t="shared" si="261"/>
        <v>12054</v>
      </c>
      <c r="O4192" s="2">
        <v>48</v>
      </c>
      <c r="P4192" s="8">
        <f t="shared" si="262"/>
        <v>12102</v>
      </c>
      <c r="Q4192" s="8">
        <f t="shared" si="263"/>
        <v>666</v>
      </c>
      <c r="R4192" s="2" t="s">
        <v>28</v>
      </c>
      <c r="S4192" s="24" cm="1">
        <f t="array" ref="S4192">_xlfn.IFS(P4192&lt;5000, P4192*2%,  P4192&lt;25000, P4192*5%, P4192&lt;50000, P4192*7%, P4192&lt;10000, P4192*9%, P4192&lt;250000, P4192*12%, P4192&gt;=250000, P4192*15%)</f>
        <v>605.1</v>
      </c>
    </row>
    <row r="4193" spans="1:19" x14ac:dyDescent="0.3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>VLOOKUP(F4193,'Customer Info'!A:B,2,FALSE)</f>
        <v>Rachel</v>
      </c>
      <c r="H4193" s="6" t="str">
        <f>VLOOKUP(F4193,'Customer Info'!A:C,3,FALSE)</f>
        <v>Payne</v>
      </c>
      <c r="I4193" s="6" t="str">
        <f>VLOOKUP(F4193,'Customer Info'!A:E,4,FALSE)</f>
        <v>Corporate</v>
      </c>
      <c r="J4193" s="2">
        <v>184</v>
      </c>
      <c r="K4193" s="2">
        <v>176</v>
      </c>
      <c r="L4193" s="2">
        <v>6</v>
      </c>
      <c r="M4193" s="7">
        <f t="shared" si="260"/>
        <v>1056</v>
      </c>
      <c r="N4193" s="7">
        <f t="shared" si="261"/>
        <v>1104</v>
      </c>
      <c r="O4193" s="2">
        <v>30</v>
      </c>
      <c r="P4193" s="8">
        <f t="shared" si="262"/>
        <v>1134</v>
      </c>
      <c r="Q4193" s="8">
        <f t="shared" si="263"/>
        <v>48</v>
      </c>
      <c r="R4193" s="2" t="s">
        <v>28</v>
      </c>
      <c r="S4193" s="24" cm="1">
        <f t="array" ref="S4193">_xlfn.IFS(P4193&lt;5000, P4193*2%,  P4193&lt;25000, P4193*5%, P4193&lt;50000, P4193*7%, P4193&lt;10000, P4193*9%, P4193&lt;250000, P4193*12%, P4193&gt;=250000, P4193*15%)</f>
        <v>22.68</v>
      </c>
    </row>
    <row r="4194" spans="1:19" x14ac:dyDescent="0.3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>VLOOKUP(F4194,'Customer Info'!A:B,2,FALSE)</f>
        <v>Mike</v>
      </c>
      <c r="H4194" s="6" t="str">
        <f>VLOOKUP(F4194,'Customer Info'!A:C,3,FALSE)</f>
        <v>Vittorini</v>
      </c>
      <c r="I4194" s="6" t="str">
        <f>VLOOKUP(F4194,'Customer Info'!A:E,4,FALSE)</f>
        <v>Consumer</v>
      </c>
      <c r="J4194" s="2">
        <v>954</v>
      </c>
      <c r="K4194" s="2">
        <v>901</v>
      </c>
      <c r="L4194" s="2">
        <v>1</v>
      </c>
      <c r="M4194" s="7">
        <f t="shared" si="260"/>
        <v>901</v>
      </c>
      <c r="N4194" s="7">
        <f t="shared" si="261"/>
        <v>954</v>
      </c>
      <c r="O4194" s="2">
        <v>20</v>
      </c>
      <c r="P4194" s="8">
        <f t="shared" si="262"/>
        <v>974</v>
      </c>
      <c r="Q4194" s="8">
        <f t="shared" si="263"/>
        <v>53</v>
      </c>
      <c r="R4194" s="2" t="s">
        <v>50</v>
      </c>
      <c r="S4194" s="24" cm="1">
        <f t="array" ref="S4194">_xlfn.IFS(P4194&lt;5000, P4194*2%,  P4194&lt;25000, P4194*5%, P4194&lt;50000, P4194*7%, P4194&lt;10000, P4194*9%, P4194&lt;250000, P4194*12%, P4194&gt;=250000, P4194*15%)</f>
        <v>19.48</v>
      </c>
    </row>
    <row r="4195" spans="1:19" x14ac:dyDescent="0.3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>VLOOKUP(F4195,'Customer Info'!A:B,2,FALSE)</f>
        <v>Xylona</v>
      </c>
      <c r="H4195" s="6" t="str">
        <f>VLOOKUP(F4195,'Customer Info'!A:C,3,FALSE)</f>
        <v>Preis</v>
      </c>
      <c r="I4195" s="6" t="str">
        <f>VLOOKUP(F4195,'Customer Info'!A:E,4,FALSE)</f>
        <v>Home Office</v>
      </c>
      <c r="J4195" s="2">
        <v>511</v>
      </c>
      <c r="K4195" s="2">
        <v>468</v>
      </c>
      <c r="L4195" s="2">
        <v>2</v>
      </c>
      <c r="M4195" s="7">
        <f t="shared" si="260"/>
        <v>936</v>
      </c>
      <c r="N4195" s="7">
        <f t="shared" si="261"/>
        <v>1022</v>
      </c>
      <c r="O4195" s="2">
        <v>28</v>
      </c>
      <c r="P4195" s="8">
        <f t="shared" si="262"/>
        <v>1050</v>
      </c>
      <c r="Q4195" s="8">
        <f t="shared" si="263"/>
        <v>86</v>
      </c>
      <c r="R4195" s="2" t="s">
        <v>50</v>
      </c>
      <c r="S4195" s="24" cm="1">
        <f t="array" ref="S4195">_xlfn.IFS(P4195&lt;5000, P4195*2%,  P4195&lt;25000, P4195*5%, P4195&lt;50000, P4195*7%, P4195&lt;10000, P4195*9%, P4195&lt;250000, P4195*12%, P4195&gt;=250000, P4195*15%)</f>
        <v>21</v>
      </c>
    </row>
    <row r="4196" spans="1:19" x14ac:dyDescent="0.3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>VLOOKUP(F4196,'Customer Info'!A:B,2,FALSE)</f>
        <v>Anthony</v>
      </c>
      <c r="H4196" s="6" t="str">
        <f>VLOOKUP(F4196,'Customer Info'!A:C,3,FALSE)</f>
        <v>Garverick</v>
      </c>
      <c r="I4196" s="6" t="str">
        <f>VLOOKUP(F4196,'Customer Info'!A:E,4,FALSE)</f>
        <v>Corporate</v>
      </c>
      <c r="J4196" s="2">
        <v>1574</v>
      </c>
      <c r="K4196" s="2">
        <v>1458</v>
      </c>
      <c r="L4196" s="2">
        <v>1</v>
      </c>
      <c r="M4196" s="7">
        <f t="shared" si="260"/>
        <v>1458</v>
      </c>
      <c r="N4196" s="7">
        <f t="shared" si="261"/>
        <v>1574</v>
      </c>
      <c r="O4196" s="2">
        <v>49</v>
      </c>
      <c r="P4196" s="8">
        <f t="shared" si="262"/>
        <v>1623</v>
      </c>
      <c r="Q4196" s="8">
        <f t="shared" si="263"/>
        <v>116</v>
      </c>
      <c r="R4196" s="2" t="s">
        <v>28</v>
      </c>
      <c r="S4196" s="24" cm="1">
        <f t="array" ref="S4196">_xlfn.IFS(P4196&lt;5000, P4196*2%,  P4196&lt;25000, P4196*5%, P4196&lt;50000, P4196*7%, P4196&lt;10000, P4196*9%, P4196&lt;250000, P4196*12%, P4196&gt;=250000, P4196*15%)</f>
        <v>32.46</v>
      </c>
    </row>
    <row r="4197" spans="1:19" x14ac:dyDescent="0.3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>VLOOKUP(F4197,'Customer Info'!A:B,2,FALSE)</f>
        <v>Brad</v>
      </c>
      <c r="H4197" s="6" t="str">
        <f>VLOOKUP(F4197,'Customer Info'!A:C,3,FALSE)</f>
        <v>Thomas</v>
      </c>
      <c r="I4197" s="6" t="str">
        <f>VLOOKUP(F4197,'Customer Info'!A:E,4,FALSE)</f>
        <v>Home Office</v>
      </c>
      <c r="J4197" s="2">
        <v>805</v>
      </c>
      <c r="K4197" s="2">
        <v>746</v>
      </c>
      <c r="L4197" s="2">
        <v>1</v>
      </c>
      <c r="M4197" s="7">
        <f t="shared" si="260"/>
        <v>746</v>
      </c>
      <c r="N4197" s="7">
        <f t="shared" si="261"/>
        <v>805</v>
      </c>
      <c r="O4197" s="2">
        <v>35</v>
      </c>
      <c r="P4197" s="8">
        <f t="shared" si="262"/>
        <v>840</v>
      </c>
      <c r="Q4197" s="8">
        <f t="shared" si="263"/>
        <v>59</v>
      </c>
      <c r="R4197" s="2" t="s">
        <v>28</v>
      </c>
      <c r="S4197" s="24" cm="1">
        <f t="array" ref="S4197">_xlfn.IFS(P4197&lt;5000, P4197*2%,  P4197&lt;25000, P4197*5%, P4197&lt;50000, P4197*7%, P4197&lt;10000, P4197*9%, P4197&lt;250000, P4197*12%, P4197&gt;=250000, P4197*15%)</f>
        <v>16.8</v>
      </c>
    </row>
    <row r="4198" spans="1:19" x14ac:dyDescent="0.3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>VLOOKUP(F4198,'Customer Info'!A:B,2,FALSE)</f>
        <v>Hilary</v>
      </c>
      <c r="H4198" s="6" t="str">
        <f>VLOOKUP(F4198,'Customer Info'!A:C,3,FALSE)</f>
        <v>Holden</v>
      </c>
      <c r="I4198" s="6" t="str">
        <f>VLOOKUP(F4198,'Customer Info'!A:E,4,FALSE)</f>
        <v>Corporate</v>
      </c>
      <c r="J4198" s="2">
        <v>9214</v>
      </c>
      <c r="K4198" s="2">
        <v>8295</v>
      </c>
      <c r="L4198" s="2">
        <v>6</v>
      </c>
      <c r="M4198" s="7">
        <f t="shared" si="260"/>
        <v>49770</v>
      </c>
      <c r="N4198" s="7">
        <f t="shared" si="261"/>
        <v>55284</v>
      </c>
      <c r="O4198" s="2">
        <v>80</v>
      </c>
      <c r="P4198" s="8">
        <f t="shared" si="262"/>
        <v>55364</v>
      </c>
      <c r="Q4198" s="8">
        <f t="shared" si="263"/>
        <v>5514</v>
      </c>
      <c r="R4198" s="2" t="s">
        <v>56</v>
      </c>
      <c r="S4198" s="24" cm="1">
        <f t="array" ref="S4198">_xlfn.IFS(P4198&lt;5000, P4198*2%,  P4198&lt;25000, P4198*5%, P4198&lt;50000, P4198*7%, P4198&lt;10000, P4198*9%, P4198&lt;250000, P4198*12%, P4198&gt;=250000, P4198*15%)</f>
        <v>6643.6799999999994</v>
      </c>
    </row>
    <row r="4199" spans="1:19" x14ac:dyDescent="0.3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>VLOOKUP(F4199,'Customer Info'!A:B,2,FALSE)</f>
        <v>Eugene</v>
      </c>
      <c r="H4199" s="6" t="str">
        <f>VLOOKUP(F4199,'Customer Info'!A:C,3,FALSE)</f>
        <v>Moren</v>
      </c>
      <c r="I4199" s="6" t="str">
        <f>VLOOKUP(F4199,'Customer Info'!A:E,4,FALSE)</f>
        <v>Consumer</v>
      </c>
      <c r="J4199" s="2">
        <v>101</v>
      </c>
      <c r="K4199" s="2">
        <v>98</v>
      </c>
      <c r="L4199" s="2">
        <v>3</v>
      </c>
      <c r="M4199" s="7">
        <f t="shared" si="260"/>
        <v>294</v>
      </c>
      <c r="N4199" s="7">
        <f t="shared" si="261"/>
        <v>303</v>
      </c>
      <c r="O4199" s="2">
        <v>10</v>
      </c>
      <c r="P4199" s="8">
        <f t="shared" si="262"/>
        <v>313</v>
      </c>
      <c r="Q4199" s="8">
        <f t="shared" si="263"/>
        <v>9</v>
      </c>
      <c r="R4199" s="2" t="s">
        <v>50</v>
      </c>
      <c r="S4199" s="24" cm="1">
        <f t="array" ref="S4199">_xlfn.IFS(P4199&lt;5000, P4199*2%,  P4199&lt;25000, P4199*5%, P4199&lt;50000, P4199*7%, P4199&lt;10000, P4199*9%, P4199&lt;250000, P4199*12%, P4199&gt;=250000, P4199*15%)</f>
        <v>6.26</v>
      </c>
    </row>
    <row r="4200" spans="1:19" x14ac:dyDescent="0.3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>VLOOKUP(F4200,'Customer Info'!A:B,2,FALSE)</f>
        <v>Erin</v>
      </c>
      <c r="H4200" s="6" t="str">
        <f>VLOOKUP(F4200,'Customer Info'!A:C,3,FALSE)</f>
        <v>Smith</v>
      </c>
      <c r="I4200" s="6" t="str">
        <f>VLOOKUP(F4200,'Customer Info'!A:E,4,FALSE)</f>
        <v>Home Office</v>
      </c>
      <c r="J4200" s="2">
        <v>1878</v>
      </c>
      <c r="K4200" s="2">
        <v>1790</v>
      </c>
      <c r="L4200" s="2">
        <v>2</v>
      </c>
      <c r="M4200" s="7">
        <f t="shared" si="260"/>
        <v>3580</v>
      </c>
      <c r="N4200" s="7">
        <f t="shared" si="261"/>
        <v>3756</v>
      </c>
      <c r="O4200" s="2">
        <v>42</v>
      </c>
      <c r="P4200" s="8">
        <f t="shared" si="262"/>
        <v>3798</v>
      </c>
      <c r="Q4200" s="8">
        <f t="shared" si="263"/>
        <v>176</v>
      </c>
      <c r="R4200" s="2" t="s">
        <v>28</v>
      </c>
      <c r="S4200" s="24" cm="1">
        <f t="array" ref="S4200">_xlfn.IFS(P4200&lt;5000, P4200*2%,  P4200&lt;25000, P4200*5%, P4200&lt;50000, P4200*7%, P4200&lt;10000, P4200*9%, P4200&lt;250000, P4200*12%, P4200&gt;=250000, P4200*15%)</f>
        <v>75.960000000000008</v>
      </c>
    </row>
    <row r="4201" spans="1:19" x14ac:dyDescent="0.3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>VLOOKUP(F4201,'Customer Info'!A:B,2,FALSE)</f>
        <v>Carl</v>
      </c>
      <c r="H4201" s="6" t="str">
        <f>VLOOKUP(F4201,'Customer Info'!A:C,3,FALSE)</f>
        <v>Weiss</v>
      </c>
      <c r="I4201" s="6" t="str">
        <f>VLOOKUP(F4201,'Customer Info'!A:E,4,FALSE)</f>
        <v>Consumer</v>
      </c>
      <c r="J4201" s="2">
        <v>1700</v>
      </c>
      <c r="K4201" s="2">
        <v>1620</v>
      </c>
      <c r="L4201" s="2">
        <v>5</v>
      </c>
      <c r="M4201" s="7">
        <f t="shared" si="260"/>
        <v>8100</v>
      </c>
      <c r="N4201" s="7">
        <f t="shared" si="261"/>
        <v>8500</v>
      </c>
      <c r="O4201" s="2">
        <v>22</v>
      </c>
      <c r="P4201" s="8">
        <f t="shared" si="262"/>
        <v>8522</v>
      </c>
      <c r="Q4201" s="8">
        <f t="shared" si="263"/>
        <v>400</v>
      </c>
      <c r="R4201" s="2" t="s">
        <v>28</v>
      </c>
      <c r="S4201" s="24" cm="1">
        <f t="array" ref="S4201">_xlfn.IFS(P4201&lt;5000, P4201*2%,  P4201&lt;25000, P4201*5%, P4201&lt;50000, P4201*7%, P4201&lt;10000, P4201*9%, P4201&lt;250000, P4201*12%, P4201&gt;=250000, P4201*15%)</f>
        <v>426.1</v>
      </c>
    </row>
    <row r="4202" spans="1:19" x14ac:dyDescent="0.3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>VLOOKUP(F4202,'Customer Info'!A:B,2,FALSE)</f>
        <v>Anna</v>
      </c>
      <c r="H4202" s="6" t="str">
        <f>VLOOKUP(F4202,'Customer Info'!A:C,3,FALSE)</f>
        <v>Gayman</v>
      </c>
      <c r="I4202" s="6" t="str">
        <f>VLOOKUP(F4202,'Customer Info'!A:E,4,FALSE)</f>
        <v>Consumer</v>
      </c>
      <c r="J4202" s="2">
        <v>2627</v>
      </c>
      <c r="K4202" s="2">
        <v>2528</v>
      </c>
      <c r="L4202" s="2">
        <v>2</v>
      </c>
      <c r="M4202" s="7">
        <f t="shared" si="260"/>
        <v>5056</v>
      </c>
      <c r="N4202" s="7">
        <f t="shared" si="261"/>
        <v>5254</v>
      </c>
      <c r="O4202" s="2">
        <v>62</v>
      </c>
      <c r="P4202" s="8">
        <f t="shared" si="262"/>
        <v>5316</v>
      </c>
      <c r="Q4202" s="8">
        <f t="shared" si="263"/>
        <v>198</v>
      </c>
      <c r="R4202" s="2" t="s">
        <v>26</v>
      </c>
      <c r="S4202" s="24" cm="1">
        <f t="array" ref="S4202">_xlfn.IFS(P4202&lt;5000, P4202*2%,  P4202&lt;25000, P4202*5%, P4202&lt;50000, P4202*7%, P4202&lt;10000, P4202*9%, P4202&lt;250000, P4202*12%, P4202&gt;=250000, P4202*15%)</f>
        <v>265.8</v>
      </c>
    </row>
    <row r="4203" spans="1:19" x14ac:dyDescent="0.3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>VLOOKUP(F4203,'Customer Info'!A:B,2,FALSE)</f>
        <v>George</v>
      </c>
      <c r="H4203" s="6" t="str">
        <f>VLOOKUP(F4203,'Customer Info'!A:C,3,FALSE)</f>
        <v>Ashbrook</v>
      </c>
      <c r="I4203" s="6" t="str">
        <f>VLOOKUP(F4203,'Customer Info'!A:E,4,FALSE)</f>
        <v>Consumer</v>
      </c>
      <c r="J4203" s="2">
        <v>6400</v>
      </c>
      <c r="K4203" s="2">
        <v>6401</v>
      </c>
      <c r="L4203" s="2">
        <v>1</v>
      </c>
      <c r="M4203" s="7">
        <f t="shared" si="260"/>
        <v>6401</v>
      </c>
      <c r="N4203" s="7">
        <f t="shared" si="261"/>
        <v>6400</v>
      </c>
      <c r="O4203" s="2">
        <v>53</v>
      </c>
      <c r="P4203" s="8">
        <f t="shared" si="262"/>
        <v>6453</v>
      </c>
      <c r="Q4203" s="8">
        <f t="shared" si="263"/>
        <v>-1</v>
      </c>
      <c r="R4203" s="2" t="s">
        <v>28</v>
      </c>
      <c r="S4203" s="24" cm="1">
        <f t="array" ref="S4203">_xlfn.IFS(P4203&lt;5000, P4203*2%,  P4203&lt;25000, P4203*5%, P4203&lt;50000, P4203*7%, P4203&lt;10000, P4203*9%, P4203&lt;250000, P4203*12%, P4203&gt;=250000, P4203*15%)</f>
        <v>322.65000000000003</v>
      </c>
    </row>
    <row r="4204" spans="1:19" x14ac:dyDescent="0.3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>VLOOKUP(F4204,'Customer Info'!A:B,2,FALSE)</f>
        <v>Cari</v>
      </c>
      <c r="H4204" s="6" t="str">
        <f>VLOOKUP(F4204,'Customer Info'!A:C,3,FALSE)</f>
        <v>Schnelling</v>
      </c>
      <c r="I4204" s="6" t="str">
        <f>VLOOKUP(F4204,'Customer Info'!A:E,4,FALSE)</f>
        <v>Home Office</v>
      </c>
      <c r="J4204" s="2">
        <v>3224</v>
      </c>
      <c r="K4204" s="2">
        <v>2901</v>
      </c>
      <c r="L4204" s="2">
        <v>7</v>
      </c>
      <c r="M4204" s="7">
        <f t="shared" si="260"/>
        <v>20307</v>
      </c>
      <c r="N4204" s="7">
        <f t="shared" si="261"/>
        <v>22568</v>
      </c>
      <c r="O4204" s="2">
        <v>72</v>
      </c>
      <c r="P4204" s="8">
        <f t="shared" si="262"/>
        <v>22640</v>
      </c>
      <c r="Q4204" s="8">
        <f t="shared" si="263"/>
        <v>2261</v>
      </c>
      <c r="R4204" s="2" t="s">
        <v>50</v>
      </c>
      <c r="S4204" s="24" cm="1">
        <f t="array" ref="S4204">_xlfn.IFS(P4204&lt;5000, P4204*2%,  P4204&lt;25000, P4204*5%, P4204&lt;50000, P4204*7%, P4204&lt;10000, P4204*9%, P4204&lt;250000, P4204*12%, P4204&gt;=250000, P4204*15%)</f>
        <v>1132</v>
      </c>
    </row>
    <row r="4205" spans="1:19" x14ac:dyDescent="0.3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>VLOOKUP(F4205,'Customer Info'!A:B,2,FALSE)</f>
        <v>Lindsay</v>
      </c>
      <c r="H4205" s="6" t="str">
        <f>VLOOKUP(F4205,'Customer Info'!A:C,3,FALSE)</f>
        <v>Shagiari</v>
      </c>
      <c r="I4205" s="6" t="str">
        <f>VLOOKUP(F4205,'Customer Info'!A:E,4,FALSE)</f>
        <v>Corporate</v>
      </c>
      <c r="J4205" s="2">
        <v>2829</v>
      </c>
      <c r="K4205" s="2">
        <v>2596</v>
      </c>
      <c r="L4205" s="2">
        <v>1</v>
      </c>
      <c r="M4205" s="7">
        <f t="shared" si="260"/>
        <v>2596</v>
      </c>
      <c r="N4205" s="7">
        <f t="shared" si="261"/>
        <v>2829</v>
      </c>
      <c r="O4205" s="2">
        <v>53</v>
      </c>
      <c r="P4205" s="8">
        <f t="shared" si="262"/>
        <v>2882</v>
      </c>
      <c r="Q4205" s="8">
        <f t="shared" si="263"/>
        <v>233</v>
      </c>
      <c r="R4205" s="2" t="s">
        <v>28</v>
      </c>
      <c r="S4205" s="24" cm="1">
        <f t="array" ref="S4205">_xlfn.IFS(P4205&lt;5000, P4205*2%,  P4205&lt;25000, P4205*5%, P4205&lt;50000, P4205*7%, P4205&lt;10000, P4205*9%, P4205&lt;250000, P4205*12%, P4205&gt;=250000, P4205*15%)</f>
        <v>57.64</v>
      </c>
    </row>
    <row r="4206" spans="1:19" x14ac:dyDescent="0.3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>VLOOKUP(F4206,'Customer Info'!A:B,2,FALSE)</f>
        <v>Ivan</v>
      </c>
      <c r="H4206" s="6" t="str">
        <f>VLOOKUP(F4206,'Customer Info'!A:C,3,FALSE)</f>
        <v>Gibson</v>
      </c>
      <c r="I4206" s="6" t="str">
        <f>VLOOKUP(F4206,'Customer Info'!A:E,4,FALSE)</f>
        <v>Consumer</v>
      </c>
      <c r="J4206" s="2">
        <v>1717</v>
      </c>
      <c r="K4206" s="2">
        <v>1652</v>
      </c>
      <c r="L4206" s="2">
        <v>8</v>
      </c>
      <c r="M4206" s="7">
        <f t="shared" si="260"/>
        <v>13216</v>
      </c>
      <c r="N4206" s="7">
        <f t="shared" si="261"/>
        <v>13736</v>
      </c>
      <c r="O4206" s="2">
        <v>53</v>
      </c>
      <c r="P4206" s="8">
        <f t="shared" si="262"/>
        <v>13789</v>
      </c>
      <c r="Q4206" s="8">
        <f t="shared" si="263"/>
        <v>520</v>
      </c>
      <c r="R4206" s="2" t="s">
        <v>28</v>
      </c>
      <c r="S4206" s="24" cm="1">
        <f t="array" ref="S4206">_xlfn.IFS(P4206&lt;5000, P4206*2%,  P4206&lt;25000, P4206*5%, P4206&lt;50000, P4206*7%, P4206&lt;10000, P4206*9%, P4206&lt;250000, P4206*12%, P4206&gt;=250000, P4206*15%)</f>
        <v>689.45</v>
      </c>
    </row>
    <row r="4207" spans="1:19" x14ac:dyDescent="0.3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>VLOOKUP(F4207,'Customer Info'!A:B,2,FALSE)</f>
        <v>Tamara</v>
      </c>
      <c r="H4207" s="6" t="str">
        <f>VLOOKUP(F4207,'Customer Info'!A:C,3,FALSE)</f>
        <v>Chand</v>
      </c>
      <c r="I4207" s="6" t="str">
        <f>VLOOKUP(F4207,'Customer Info'!A:E,4,FALSE)</f>
        <v>Corporate</v>
      </c>
      <c r="J4207" s="2">
        <v>1169</v>
      </c>
      <c r="K4207" s="2">
        <v>1072</v>
      </c>
      <c r="L4207" s="2">
        <v>3</v>
      </c>
      <c r="M4207" s="7">
        <f t="shared" si="260"/>
        <v>3216</v>
      </c>
      <c r="N4207" s="7">
        <f t="shared" si="261"/>
        <v>3507</v>
      </c>
      <c r="O4207" s="2">
        <v>85</v>
      </c>
      <c r="P4207" s="8">
        <f t="shared" si="262"/>
        <v>3592</v>
      </c>
      <c r="Q4207" s="8">
        <f t="shared" si="263"/>
        <v>291</v>
      </c>
      <c r="R4207" s="2" t="s">
        <v>28</v>
      </c>
      <c r="S4207" s="24" cm="1">
        <f t="array" ref="S4207">_xlfn.IFS(P4207&lt;5000, P4207*2%,  P4207&lt;25000, P4207*5%, P4207&lt;50000, P4207*7%, P4207&lt;10000, P4207*9%, P4207&lt;250000, P4207*12%, P4207&gt;=250000, P4207*15%)</f>
        <v>71.84</v>
      </c>
    </row>
    <row r="4208" spans="1:19" x14ac:dyDescent="0.3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>VLOOKUP(F4208,'Customer Info'!A:B,2,FALSE)</f>
        <v>Alejandro</v>
      </c>
      <c r="H4208" s="6" t="str">
        <f>VLOOKUP(F4208,'Customer Info'!A:C,3,FALSE)</f>
        <v>Grove</v>
      </c>
      <c r="I4208" s="6" t="str">
        <f>VLOOKUP(F4208,'Customer Info'!A:E,4,FALSE)</f>
        <v>Consumer</v>
      </c>
      <c r="J4208" s="2">
        <v>516</v>
      </c>
      <c r="K4208" s="2">
        <v>473</v>
      </c>
      <c r="L4208" s="2">
        <v>7</v>
      </c>
      <c r="M4208" s="7">
        <f t="shared" si="260"/>
        <v>3311</v>
      </c>
      <c r="N4208" s="7">
        <f t="shared" si="261"/>
        <v>3612</v>
      </c>
      <c r="O4208" s="2">
        <v>65</v>
      </c>
      <c r="P4208" s="8">
        <f t="shared" si="262"/>
        <v>3677</v>
      </c>
      <c r="Q4208" s="8">
        <f t="shared" si="263"/>
        <v>301</v>
      </c>
      <c r="R4208" s="2" t="s">
        <v>50</v>
      </c>
      <c r="S4208" s="24" cm="1">
        <f t="array" ref="S4208">_xlfn.IFS(P4208&lt;5000, P4208*2%,  P4208&lt;25000, P4208*5%, P4208&lt;50000, P4208*7%, P4208&lt;10000, P4208*9%, P4208&lt;250000, P4208*12%, P4208&gt;=250000, P4208*15%)</f>
        <v>73.540000000000006</v>
      </c>
    </row>
    <row r="4209" spans="1:19" x14ac:dyDescent="0.3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>VLOOKUP(F4209,'Customer Info'!A:B,2,FALSE)</f>
        <v>Brad</v>
      </c>
      <c r="H4209" s="6" t="str">
        <f>VLOOKUP(F4209,'Customer Info'!A:C,3,FALSE)</f>
        <v>Thomas</v>
      </c>
      <c r="I4209" s="6" t="str">
        <f>VLOOKUP(F4209,'Customer Info'!A:E,4,FALSE)</f>
        <v>Home Office</v>
      </c>
      <c r="J4209" s="2">
        <v>2874</v>
      </c>
      <c r="K4209" s="2">
        <v>2583</v>
      </c>
      <c r="L4209" s="2">
        <v>1</v>
      </c>
      <c r="M4209" s="7">
        <f t="shared" si="260"/>
        <v>2583</v>
      </c>
      <c r="N4209" s="7">
        <f t="shared" si="261"/>
        <v>2874</v>
      </c>
      <c r="O4209" s="2">
        <v>24</v>
      </c>
      <c r="P4209" s="8">
        <f t="shared" si="262"/>
        <v>2898</v>
      </c>
      <c r="Q4209" s="8">
        <f t="shared" si="263"/>
        <v>291</v>
      </c>
      <c r="R4209" s="2" t="s">
        <v>50</v>
      </c>
      <c r="S4209" s="24" cm="1">
        <f t="array" ref="S4209">_xlfn.IFS(P4209&lt;5000, P4209*2%,  P4209&lt;25000, P4209*5%, P4209&lt;50000, P4209*7%, P4209&lt;10000, P4209*9%, P4209&lt;250000, P4209*12%, P4209&gt;=250000, P4209*15%)</f>
        <v>57.96</v>
      </c>
    </row>
    <row r="4210" spans="1:19" x14ac:dyDescent="0.3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>VLOOKUP(F4210,'Customer Info'!A:B,2,FALSE)</f>
        <v>Adrian</v>
      </c>
      <c r="H4210" s="6" t="str">
        <f>VLOOKUP(F4210,'Customer Info'!A:C,3,FALSE)</f>
        <v>Barton</v>
      </c>
      <c r="I4210" s="6" t="str">
        <f>VLOOKUP(F4210,'Customer Info'!A:E,4,FALSE)</f>
        <v>Consumer</v>
      </c>
      <c r="J4210" s="2">
        <v>77</v>
      </c>
      <c r="K4210" s="2">
        <v>73</v>
      </c>
      <c r="L4210" s="2">
        <v>2</v>
      </c>
      <c r="M4210" s="7">
        <f t="shared" si="260"/>
        <v>146</v>
      </c>
      <c r="N4210" s="7">
        <f t="shared" si="261"/>
        <v>154</v>
      </c>
      <c r="O4210" s="2">
        <v>10</v>
      </c>
      <c r="P4210" s="8">
        <f t="shared" si="262"/>
        <v>164</v>
      </c>
      <c r="Q4210" s="8">
        <f t="shared" si="263"/>
        <v>8</v>
      </c>
      <c r="R4210" s="2" t="s">
        <v>50</v>
      </c>
      <c r="S4210" s="24" cm="1">
        <f t="array" ref="S4210">_xlfn.IFS(P4210&lt;5000, P4210*2%,  P4210&lt;25000, P4210*5%, P4210&lt;50000, P4210*7%, P4210&lt;10000, P4210*9%, P4210&lt;250000, P4210*12%, P4210&gt;=250000, P4210*15%)</f>
        <v>3.2800000000000002</v>
      </c>
    </row>
    <row r="4211" spans="1:19" x14ac:dyDescent="0.3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>VLOOKUP(F4211,'Customer Info'!A:B,2,FALSE)</f>
        <v>Carl</v>
      </c>
      <c r="H4211" s="6" t="str">
        <f>VLOOKUP(F4211,'Customer Info'!A:C,3,FALSE)</f>
        <v>Weiss</v>
      </c>
      <c r="I4211" s="6" t="str">
        <f>VLOOKUP(F4211,'Customer Info'!A:E,4,FALSE)</f>
        <v>Corporate</v>
      </c>
      <c r="J4211" s="2">
        <v>7065</v>
      </c>
      <c r="K4211" s="2">
        <v>6545</v>
      </c>
      <c r="L4211" s="2">
        <v>2</v>
      </c>
      <c r="M4211" s="7">
        <f t="shared" si="260"/>
        <v>13090</v>
      </c>
      <c r="N4211" s="7">
        <f t="shared" si="261"/>
        <v>14130</v>
      </c>
      <c r="O4211" s="2">
        <v>40</v>
      </c>
      <c r="P4211" s="8">
        <f t="shared" si="262"/>
        <v>14170</v>
      </c>
      <c r="Q4211" s="8">
        <f t="shared" si="263"/>
        <v>1040</v>
      </c>
      <c r="R4211" s="2" t="s">
        <v>26</v>
      </c>
      <c r="S4211" s="24" cm="1">
        <f t="array" ref="S4211">_xlfn.IFS(P4211&lt;5000, P4211*2%,  P4211&lt;25000, P4211*5%, P4211&lt;50000, P4211*7%, P4211&lt;10000, P4211*9%, P4211&lt;250000, P4211*12%, P4211&gt;=250000, P4211*15%)</f>
        <v>708.5</v>
      </c>
    </row>
    <row r="4212" spans="1:19" x14ac:dyDescent="0.3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>VLOOKUP(F4212,'Customer Info'!A:B,2,FALSE)</f>
        <v>Sam</v>
      </c>
      <c r="H4212" s="6" t="str">
        <f>VLOOKUP(F4212,'Customer Info'!A:C,3,FALSE)</f>
        <v>Craven</v>
      </c>
      <c r="I4212" s="6" t="str">
        <f>VLOOKUP(F4212,'Customer Info'!A:E,4,FALSE)</f>
        <v>Consumer</v>
      </c>
      <c r="J4212" s="2">
        <v>2310</v>
      </c>
      <c r="K4212" s="2">
        <v>2040</v>
      </c>
      <c r="L4212" s="2">
        <v>7</v>
      </c>
      <c r="M4212" s="7">
        <f t="shared" si="260"/>
        <v>14280</v>
      </c>
      <c r="N4212" s="7">
        <f t="shared" si="261"/>
        <v>16170</v>
      </c>
      <c r="O4212" s="2">
        <v>74</v>
      </c>
      <c r="P4212" s="8">
        <f t="shared" si="262"/>
        <v>16244</v>
      </c>
      <c r="Q4212" s="8">
        <f t="shared" si="263"/>
        <v>1890</v>
      </c>
      <c r="R4212" s="2" t="s">
        <v>50</v>
      </c>
      <c r="S4212" s="24" cm="1">
        <f t="array" ref="S4212">_xlfn.IFS(P4212&lt;5000, P4212*2%,  P4212&lt;25000, P4212*5%, P4212&lt;50000, P4212*7%, P4212&lt;10000, P4212*9%, P4212&lt;250000, P4212*12%, P4212&gt;=250000, P4212*15%)</f>
        <v>812.2</v>
      </c>
    </row>
    <row r="4213" spans="1:19" x14ac:dyDescent="0.3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>VLOOKUP(F4213,'Customer Info'!A:B,2,FALSE)</f>
        <v>Mike</v>
      </c>
      <c r="H4213" s="6" t="str">
        <f>VLOOKUP(F4213,'Customer Info'!A:C,3,FALSE)</f>
        <v>Pelletier</v>
      </c>
      <c r="I4213" s="6" t="str">
        <f>VLOOKUP(F4213,'Customer Info'!A:E,4,FALSE)</f>
        <v>Home Office</v>
      </c>
      <c r="J4213" s="2">
        <v>456</v>
      </c>
      <c r="K4213" s="2">
        <v>430</v>
      </c>
      <c r="L4213" s="2">
        <v>4</v>
      </c>
      <c r="M4213" s="7">
        <f t="shared" si="260"/>
        <v>1720</v>
      </c>
      <c r="N4213" s="7">
        <f t="shared" si="261"/>
        <v>1824</v>
      </c>
      <c r="O4213" s="2">
        <v>48</v>
      </c>
      <c r="P4213" s="8">
        <f t="shared" si="262"/>
        <v>1872</v>
      </c>
      <c r="Q4213" s="8">
        <f t="shared" si="263"/>
        <v>104</v>
      </c>
      <c r="R4213" s="2" t="s">
        <v>50</v>
      </c>
      <c r="S4213" s="24" cm="1">
        <f t="array" ref="S4213">_xlfn.IFS(P4213&lt;5000, P4213*2%,  P4213&lt;25000, P4213*5%, P4213&lt;50000, P4213*7%, P4213&lt;10000, P4213*9%, P4213&lt;250000, P4213*12%, P4213&gt;=250000, P4213*15%)</f>
        <v>37.44</v>
      </c>
    </row>
    <row r="4214" spans="1:19" x14ac:dyDescent="0.3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>VLOOKUP(F4214,'Customer Info'!A:B,2,FALSE)</f>
        <v>Nick</v>
      </c>
      <c r="H4214" s="6" t="str">
        <f>VLOOKUP(F4214,'Customer Info'!A:C,3,FALSE)</f>
        <v>Radford</v>
      </c>
      <c r="I4214" s="6" t="str">
        <f>VLOOKUP(F4214,'Customer Info'!A:E,4,FALSE)</f>
        <v>Home Office</v>
      </c>
      <c r="J4214" s="2">
        <v>992</v>
      </c>
      <c r="K4214" s="2">
        <v>928</v>
      </c>
      <c r="L4214" s="2">
        <v>3</v>
      </c>
      <c r="M4214" s="7">
        <f t="shared" si="260"/>
        <v>2784</v>
      </c>
      <c r="N4214" s="7">
        <f t="shared" si="261"/>
        <v>2976</v>
      </c>
      <c r="O4214" s="2">
        <v>72</v>
      </c>
      <c r="P4214" s="8">
        <f t="shared" si="262"/>
        <v>3048</v>
      </c>
      <c r="Q4214" s="8">
        <f t="shared" si="263"/>
        <v>192</v>
      </c>
      <c r="R4214" s="2" t="s">
        <v>28</v>
      </c>
      <c r="S4214" s="24" cm="1">
        <f t="array" ref="S4214">_xlfn.IFS(P4214&lt;5000, P4214*2%,  P4214&lt;25000, P4214*5%, P4214&lt;50000, P4214*7%, P4214&lt;10000, P4214*9%, P4214&lt;250000, P4214*12%, P4214&gt;=250000, P4214*15%)</f>
        <v>60.96</v>
      </c>
    </row>
    <row r="4215" spans="1:19" x14ac:dyDescent="0.3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>VLOOKUP(F4215,'Customer Info'!A:B,2,FALSE)</f>
        <v>Steven</v>
      </c>
      <c r="H4215" s="6" t="str">
        <f>VLOOKUP(F4215,'Customer Info'!A:C,3,FALSE)</f>
        <v>Cartwright</v>
      </c>
      <c r="I4215" s="6" t="str">
        <f>VLOOKUP(F4215,'Customer Info'!A:E,4,FALSE)</f>
        <v>Corporate</v>
      </c>
      <c r="J4215" s="2">
        <v>183</v>
      </c>
      <c r="K4215" s="2">
        <v>172</v>
      </c>
      <c r="L4215" s="2">
        <v>8</v>
      </c>
      <c r="M4215" s="7">
        <f t="shared" si="260"/>
        <v>1376</v>
      </c>
      <c r="N4215" s="7">
        <f t="shared" si="261"/>
        <v>1464</v>
      </c>
      <c r="O4215" s="2">
        <v>30</v>
      </c>
      <c r="P4215" s="8">
        <f t="shared" si="262"/>
        <v>1494</v>
      </c>
      <c r="Q4215" s="8">
        <f t="shared" si="263"/>
        <v>88</v>
      </c>
      <c r="R4215" s="2" t="s">
        <v>50</v>
      </c>
      <c r="S4215" s="24" cm="1">
        <f t="array" ref="S4215">_xlfn.IFS(P4215&lt;5000, P4215*2%,  P4215&lt;25000, P4215*5%, P4215&lt;50000, P4215*7%, P4215&lt;10000, P4215*9%, P4215&lt;250000, P4215*12%, P4215&gt;=250000, P4215*15%)</f>
        <v>29.88</v>
      </c>
    </row>
    <row r="4216" spans="1:19" x14ac:dyDescent="0.3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>VLOOKUP(F4216,'Customer Info'!A:B,2,FALSE)</f>
        <v>Dorothy</v>
      </c>
      <c r="H4216" s="6" t="str">
        <f>VLOOKUP(F4216,'Customer Info'!A:C,3,FALSE)</f>
        <v>Badders</v>
      </c>
      <c r="I4216" s="6" t="str">
        <f>VLOOKUP(F4216,'Customer Info'!A:E,4,FALSE)</f>
        <v>Corporate</v>
      </c>
      <c r="J4216" s="2">
        <v>7361</v>
      </c>
      <c r="K4216" s="2">
        <v>6887</v>
      </c>
      <c r="L4216" s="2">
        <v>1</v>
      </c>
      <c r="M4216" s="7">
        <f t="shared" si="260"/>
        <v>6887</v>
      </c>
      <c r="N4216" s="7">
        <f t="shared" si="261"/>
        <v>7361</v>
      </c>
      <c r="O4216" s="2">
        <v>93</v>
      </c>
      <c r="P4216" s="8">
        <f t="shared" si="262"/>
        <v>7454</v>
      </c>
      <c r="Q4216" s="8">
        <f t="shared" si="263"/>
        <v>474</v>
      </c>
      <c r="R4216" s="2" t="s">
        <v>50</v>
      </c>
      <c r="S4216" s="24" cm="1">
        <f t="array" ref="S4216">_xlfn.IFS(P4216&lt;5000, P4216*2%,  P4216&lt;25000, P4216*5%, P4216&lt;50000, P4216*7%, P4216&lt;10000, P4216*9%, P4216&lt;250000, P4216*12%, P4216&gt;=250000, P4216*15%)</f>
        <v>372.70000000000005</v>
      </c>
    </row>
    <row r="4217" spans="1:19" x14ac:dyDescent="0.3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>VLOOKUP(F4217,'Customer Info'!A:B,2,FALSE)</f>
        <v>Alex</v>
      </c>
      <c r="H4217" s="6" t="str">
        <f>VLOOKUP(F4217,'Customer Info'!A:C,3,FALSE)</f>
        <v>Avila</v>
      </c>
      <c r="I4217" s="6" t="str">
        <f>VLOOKUP(F4217,'Customer Info'!A:E,4,FALSE)</f>
        <v>Consumer</v>
      </c>
      <c r="J4217" s="2">
        <v>1651</v>
      </c>
      <c r="K4217" s="2">
        <v>1604</v>
      </c>
      <c r="L4217" s="2">
        <v>2</v>
      </c>
      <c r="M4217" s="7">
        <f t="shared" si="260"/>
        <v>3208</v>
      </c>
      <c r="N4217" s="7">
        <f t="shared" si="261"/>
        <v>3302</v>
      </c>
      <c r="O4217" s="2">
        <v>26</v>
      </c>
      <c r="P4217" s="8">
        <f t="shared" si="262"/>
        <v>3328</v>
      </c>
      <c r="Q4217" s="8">
        <f t="shared" si="263"/>
        <v>94</v>
      </c>
      <c r="R4217" s="2" t="s">
        <v>28</v>
      </c>
      <c r="S4217" s="24" cm="1">
        <f t="array" ref="S4217">_xlfn.IFS(P4217&lt;5000, P4217*2%,  P4217&lt;25000, P4217*5%, P4217&lt;50000, P4217*7%, P4217&lt;10000, P4217*9%, P4217&lt;250000, P4217*12%, P4217&gt;=250000, P4217*15%)</f>
        <v>66.56</v>
      </c>
    </row>
    <row r="4218" spans="1:19" x14ac:dyDescent="0.3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>VLOOKUP(F4218,'Customer Info'!A:B,2,FALSE)</f>
        <v>Sam</v>
      </c>
      <c r="H4218" s="6" t="str">
        <f>VLOOKUP(F4218,'Customer Info'!A:C,3,FALSE)</f>
        <v>Zeldin</v>
      </c>
      <c r="I4218" s="6" t="str">
        <f>VLOOKUP(F4218,'Customer Info'!A:E,4,FALSE)</f>
        <v>Consumer</v>
      </c>
      <c r="J4218" s="2">
        <v>6274</v>
      </c>
      <c r="K4218" s="2">
        <v>6093</v>
      </c>
      <c r="L4218" s="2">
        <v>3</v>
      </c>
      <c r="M4218" s="7">
        <f t="shared" si="260"/>
        <v>18279</v>
      </c>
      <c r="N4218" s="7">
        <f t="shared" si="261"/>
        <v>18822</v>
      </c>
      <c r="O4218" s="2">
        <v>66</v>
      </c>
      <c r="P4218" s="8">
        <f t="shared" si="262"/>
        <v>18888</v>
      </c>
      <c r="Q4218" s="8">
        <f t="shared" si="263"/>
        <v>543</v>
      </c>
      <c r="R4218" s="2" t="s">
        <v>28</v>
      </c>
      <c r="S4218" s="24" cm="1">
        <f t="array" ref="S4218">_xlfn.IFS(P4218&lt;5000, P4218*2%,  P4218&lt;25000, P4218*5%, P4218&lt;50000, P4218*7%, P4218&lt;10000, P4218*9%, P4218&lt;250000, P4218*12%, P4218&gt;=250000, P4218*15%)</f>
        <v>944.40000000000009</v>
      </c>
    </row>
    <row r="4219" spans="1:19" x14ac:dyDescent="0.3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>VLOOKUP(F4219,'Customer Info'!A:B,2,FALSE)</f>
        <v>Shui</v>
      </c>
      <c r="H4219" s="6" t="str">
        <f>VLOOKUP(F4219,'Customer Info'!A:C,3,FALSE)</f>
        <v>Tom</v>
      </c>
      <c r="I4219" s="6" t="str">
        <f>VLOOKUP(F4219,'Customer Info'!A:E,4,FALSE)</f>
        <v>Consumer</v>
      </c>
      <c r="J4219" s="2">
        <v>7361</v>
      </c>
      <c r="K4219" s="2">
        <v>6887</v>
      </c>
      <c r="L4219" s="2">
        <v>2</v>
      </c>
      <c r="M4219" s="7">
        <f t="shared" si="260"/>
        <v>13774</v>
      </c>
      <c r="N4219" s="7">
        <f t="shared" si="261"/>
        <v>14722</v>
      </c>
      <c r="O4219" s="2">
        <v>99</v>
      </c>
      <c r="P4219" s="8">
        <f t="shared" si="262"/>
        <v>14821</v>
      </c>
      <c r="Q4219" s="8">
        <f t="shared" si="263"/>
        <v>948</v>
      </c>
      <c r="R4219" s="2" t="s">
        <v>50</v>
      </c>
      <c r="S4219" s="24" cm="1">
        <f t="array" ref="S4219">_xlfn.IFS(P4219&lt;5000, P4219*2%,  P4219&lt;25000, P4219*5%, P4219&lt;50000, P4219*7%, P4219&lt;10000, P4219*9%, P4219&lt;250000, P4219*12%, P4219&gt;=250000, P4219*15%)</f>
        <v>741.05000000000007</v>
      </c>
    </row>
    <row r="4220" spans="1:19" x14ac:dyDescent="0.3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>VLOOKUP(F4220,'Customer Info'!A:B,2,FALSE)</f>
        <v>Bill</v>
      </c>
      <c r="H4220" s="6" t="str">
        <f>VLOOKUP(F4220,'Customer Info'!A:C,3,FALSE)</f>
        <v>Eplett</v>
      </c>
      <c r="I4220" s="6" t="str">
        <f>VLOOKUP(F4220,'Customer Info'!A:E,4,FALSE)</f>
        <v>Corporate</v>
      </c>
      <c r="J4220" s="2">
        <v>2155</v>
      </c>
      <c r="K4220" s="2">
        <v>2014</v>
      </c>
      <c r="L4220" s="2">
        <v>2</v>
      </c>
      <c r="M4220" s="7">
        <f t="shared" si="260"/>
        <v>4028</v>
      </c>
      <c r="N4220" s="7">
        <f t="shared" si="261"/>
        <v>4310</v>
      </c>
      <c r="O4220" s="2">
        <v>56</v>
      </c>
      <c r="P4220" s="8">
        <f t="shared" si="262"/>
        <v>4366</v>
      </c>
      <c r="Q4220" s="8">
        <f t="shared" si="263"/>
        <v>282</v>
      </c>
      <c r="R4220" s="2" t="s">
        <v>50</v>
      </c>
      <c r="S4220" s="24" cm="1">
        <f t="array" ref="S4220">_xlfn.IFS(P4220&lt;5000, P4220*2%,  P4220&lt;25000, P4220*5%, P4220&lt;50000, P4220*7%, P4220&lt;10000, P4220*9%, P4220&lt;250000, P4220*12%, P4220&gt;=250000, P4220*15%)</f>
        <v>87.320000000000007</v>
      </c>
    </row>
    <row r="4221" spans="1:19" x14ac:dyDescent="0.3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>VLOOKUP(F4221,'Customer Info'!A:B,2,FALSE)</f>
        <v>Ted</v>
      </c>
      <c r="H4221" s="6" t="str">
        <f>VLOOKUP(F4221,'Customer Info'!A:C,3,FALSE)</f>
        <v>Trevino</v>
      </c>
      <c r="I4221" s="6" t="str">
        <f>VLOOKUP(F4221,'Customer Info'!A:E,4,FALSE)</f>
        <v>Home Office</v>
      </c>
      <c r="J4221" s="2">
        <v>28522</v>
      </c>
      <c r="K4221" s="2">
        <v>26384</v>
      </c>
      <c r="L4221" s="2">
        <v>6</v>
      </c>
      <c r="M4221" s="7">
        <f t="shared" si="260"/>
        <v>158304</v>
      </c>
      <c r="N4221" s="7">
        <f t="shared" si="261"/>
        <v>171132</v>
      </c>
      <c r="O4221" s="2">
        <v>52</v>
      </c>
      <c r="P4221" s="8">
        <f t="shared" si="262"/>
        <v>171184</v>
      </c>
      <c r="Q4221" s="8">
        <f t="shared" si="263"/>
        <v>12828</v>
      </c>
      <c r="R4221" s="2" t="s">
        <v>50</v>
      </c>
      <c r="S4221" s="24" cm="1">
        <f t="array" ref="S4221">_xlfn.IFS(P4221&lt;5000, P4221*2%,  P4221&lt;25000, P4221*5%, P4221&lt;50000, P4221*7%, P4221&lt;10000, P4221*9%, P4221&lt;250000, P4221*12%, P4221&gt;=250000, P4221*15%)</f>
        <v>20542.079999999998</v>
      </c>
    </row>
    <row r="4222" spans="1:19" x14ac:dyDescent="0.3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>VLOOKUP(F4222,'Customer Info'!A:B,2,FALSE)</f>
        <v>Gary</v>
      </c>
      <c r="H4222" s="6" t="str">
        <f>VLOOKUP(F4222,'Customer Info'!A:C,3,FALSE)</f>
        <v>Zandusky</v>
      </c>
      <c r="I4222" s="6" t="str">
        <f>VLOOKUP(F4222,'Customer Info'!A:E,4,FALSE)</f>
        <v>Consumer</v>
      </c>
      <c r="J4222" s="2">
        <v>101</v>
      </c>
      <c r="K4222" s="2">
        <v>98</v>
      </c>
      <c r="L4222" s="2">
        <v>2</v>
      </c>
      <c r="M4222" s="7">
        <f t="shared" si="260"/>
        <v>196</v>
      </c>
      <c r="N4222" s="7">
        <f t="shared" si="261"/>
        <v>202</v>
      </c>
      <c r="O4222" s="2">
        <v>10</v>
      </c>
      <c r="P4222" s="8">
        <f t="shared" si="262"/>
        <v>212</v>
      </c>
      <c r="Q4222" s="8">
        <f t="shared" si="263"/>
        <v>6</v>
      </c>
      <c r="R4222" s="2" t="s">
        <v>50</v>
      </c>
      <c r="S4222" s="24" cm="1">
        <f t="array" ref="S4222">_xlfn.IFS(P4222&lt;5000, P4222*2%,  P4222&lt;25000, P4222*5%, P4222&lt;50000, P4222*7%, P4222&lt;10000, P4222*9%, P4222&lt;250000, P4222*12%, P4222&gt;=250000, P4222*15%)</f>
        <v>4.24</v>
      </c>
    </row>
    <row r="4223" spans="1:19" x14ac:dyDescent="0.3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>VLOOKUP(F4223,'Customer Info'!A:B,2,FALSE)</f>
        <v>Tamara</v>
      </c>
      <c r="H4223" s="6" t="str">
        <f>VLOOKUP(F4223,'Customer Info'!A:C,3,FALSE)</f>
        <v>Chand</v>
      </c>
      <c r="I4223" s="6" t="str">
        <f>VLOOKUP(F4223,'Customer Info'!A:E,4,FALSE)</f>
        <v>Corporate</v>
      </c>
      <c r="J4223" s="2">
        <v>8351</v>
      </c>
      <c r="K4223" s="2">
        <v>8033</v>
      </c>
      <c r="L4223" s="2">
        <v>1</v>
      </c>
      <c r="M4223" s="7">
        <f t="shared" si="260"/>
        <v>8033</v>
      </c>
      <c r="N4223" s="7">
        <f t="shared" si="261"/>
        <v>8351</v>
      </c>
      <c r="O4223" s="2">
        <v>21</v>
      </c>
      <c r="P4223" s="8">
        <f t="shared" si="262"/>
        <v>8372</v>
      </c>
      <c r="Q4223" s="8">
        <f t="shared" si="263"/>
        <v>318</v>
      </c>
      <c r="R4223" s="2" t="s">
        <v>28</v>
      </c>
      <c r="S4223" s="24" cm="1">
        <f t="array" ref="S4223">_xlfn.IFS(P4223&lt;5000, P4223*2%,  P4223&lt;25000, P4223*5%, P4223&lt;50000, P4223*7%, P4223&lt;10000, P4223*9%, P4223&lt;250000, P4223*12%, P4223&gt;=250000, P4223*15%)</f>
        <v>418.6</v>
      </c>
    </row>
    <row r="4224" spans="1:19" x14ac:dyDescent="0.3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>VLOOKUP(F4224,'Customer Info'!A:B,2,FALSE)</f>
        <v>Max</v>
      </c>
      <c r="H4224" s="6" t="str">
        <f>VLOOKUP(F4224,'Customer Info'!A:C,3,FALSE)</f>
        <v>Ludwig</v>
      </c>
      <c r="I4224" s="6" t="str">
        <f>VLOOKUP(F4224,'Customer Info'!A:E,4,FALSE)</f>
        <v>Home Office</v>
      </c>
      <c r="J4224" s="2">
        <v>63</v>
      </c>
      <c r="K4224" s="2">
        <v>59</v>
      </c>
      <c r="L4224" s="2">
        <v>5</v>
      </c>
      <c r="M4224" s="7">
        <f t="shared" si="260"/>
        <v>295</v>
      </c>
      <c r="N4224" s="7">
        <f t="shared" si="261"/>
        <v>315</v>
      </c>
      <c r="O4224" s="2">
        <v>10</v>
      </c>
      <c r="P4224" s="8">
        <f t="shared" si="262"/>
        <v>325</v>
      </c>
      <c r="Q4224" s="8">
        <f t="shared" si="263"/>
        <v>20</v>
      </c>
      <c r="R4224" s="2" t="s">
        <v>28</v>
      </c>
      <c r="S4224" s="24" cm="1">
        <f t="array" ref="S4224">_xlfn.IFS(P4224&lt;5000, P4224*2%,  P4224&lt;25000, P4224*5%, P4224&lt;50000, P4224*7%, P4224&lt;10000, P4224*9%, P4224&lt;250000, P4224*12%, P4224&gt;=250000, P4224*15%)</f>
        <v>6.5</v>
      </c>
    </row>
    <row r="4225" spans="1:19" x14ac:dyDescent="0.3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>VLOOKUP(F4225,'Customer Info'!A:B,2,FALSE)</f>
        <v>Gary</v>
      </c>
      <c r="H4225" s="6" t="str">
        <f>VLOOKUP(F4225,'Customer Info'!A:C,3,FALSE)</f>
        <v>Zandusky</v>
      </c>
      <c r="I4225" s="6" t="str">
        <f>VLOOKUP(F4225,'Customer Info'!A:E,4,FALSE)</f>
        <v>Consumer</v>
      </c>
      <c r="J4225" s="2">
        <v>2342</v>
      </c>
      <c r="K4225" s="2">
        <v>2210</v>
      </c>
      <c r="L4225" s="2">
        <v>2</v>
      </c>
      <c r="M4225" s="7">
        <f t="shared" si="260"/>
        <v>4420</v>
      </c>
      <c r="N4225" s="7">
        <f t="shared" si="261"/>
        <v>4684</v>
      </c>
      <c r="O4225" s="2">
        <v>96</v>
      </c>
      <c r="P4225" s="8">
        <f t="shared" si="262"/>
        <v>4780</v>
      </c>
      <c r="Q4225" s="8">
        <f t="shared" si="263"/>
        <v>264</v>
      </c>
      <c r="R4225" s="2" t="s">
        <v>50</v>
      </c>
      <c r="S4225" s="24" cm="1">
        <f t="array" ref="S4225">_xlfn.IFS(P4225&lt;5000, P4225*2%,  P4225&lt;25000, P4225*5%, P4225&lt;50000, P4225*7%, P4225&lt;10000, P4225*9%, P4225&lt;250000, P4225*12%, P4225&gt;=250000, P4225*15%)</f>
        <v>95.600000000000009</v>
      </c>
    </row>
    <row r="4226" spans="1:19" x14ac:dyDescent="0.3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>VLOOKUP(F4226,'Customer Info'!A:B,2,FALSE)</f>
        <v>Bill</v>
      </c>
      <c r="H4226" s="6" t="str">
        <f>VLOOKUP(F4226,'Customer Info'!A:C,3,FALSE)</f>
        <v>Eplett</v>
      </c>
      <c r="I4226" s="6" t="str">
        <f>VLOOKUP(F4226,'Customer Info'!A:E,4,FALSE)</f>
        <v>Corporate</v>
      </c>
      <c r="J4226" s="2">
        <v>69</v>
      </c>
      <c r="K4226" s="2">
        <v>64</v>
      </c>
      <c r="L4226" s="2">
        <v>3</v>
      </c>
      <c r="M4226" s="7">
        <f t="shared" si="260"/>
        <v>192</v>
      </c>
      <c r="N4226" s="7">
        <f t="shared" si="261"/>
        <v>207</v>
      </c>
      <c r="O4226" s="2">
        <v>10</v>
      </c>
      <c r="P4226" s="8">
        <f t="shared" si="262"/>
        <v>217</v>
      </c>
      <c r="Q4226" s="8">
        <f t="shared" si="263"/>
        <v>15</v>
      </c>
      <c r="R4226" s="2" t="s">
        <v>28</v>
      </c>
      <c r="S4226" s="24" cm="1">
        <f t="array" ref="S4226">_xlfn.IFS(P4226&lt;5000, P4226*2%,  P4226&lt;25000, P4226*5%, P4226&lt;50000, P4226*7%, P4226&lt;10000, P4226*9%, P4226&lt;250000, P4226*12%, P4226&gt;=250000, P4226*15%)</f>
        <v>4.34</v>
      </c>
    </row>
    <row r="4227" spans="1:19" x14ac:dyDescent="0.3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>VLOOKUP(F4227,'Customer Info'!A:B,2,FALSE)</f>
        <v>Mike</v>
      </c>
      <c r="H4227" s="6" t="str">
        <f>VLOOKUP(F4227,'Customer Info'!A:C,3,FALSE)</f>
        <v>Vittorini</v>
      </c>
      <c r="I4227" s="6" t="str">
        <f>VLOOKUP(F4227,'Customer Info'!A:E,4,FALSE)</f>
        <v>Consumer</v>
      </c>
      <c r="J4227" s="2">
        <v>1413</v>
      </c>
      <c r="K4227" s="2">
        <v>1334</v>
      </c>
      <c r="L4227" s="2">
        <v>6</v>
      </c>
      <c r="M4227" s="7">
        <f t="shared" si="260"/>
        <v>8004</v>
      </c>
      <c r="N4227" s="7">
        <f t="shared" si="261"/>
        <v>8478</v>
      </c>
      <c r="O4227" s="2">
        <v>49</v>
      </c>
      <c r="P4227" s="8">
        <f t="shared" si="262"/>
        <v>8527</v>
      </c>
      <c r="Q4227" s="8">
        <f t="shared" si="263"/>
        <v>474</v>
      </c>
      <c r="R4227" s="2" t="s">
        <v>28</v>
      </c>
      <c r="S4227" s="24" cm="1">
        <f t="array" ref="S4227">_xlfn.IFS(P4227&lt;5000, P4227*2%,  P4227&lt;25000, P4227*5%, P4227&lt;50000, P4227*7%, P4227&lt;10000, P4227*9%, P4227&lt;250000, P4227*12%, P4227&gt;=250000, P4227*15%)</f>
        <v>426.35</v>
      </c>
    </row>
    <row r="4228" spans="1:19" x14ac:dyDescent="0.3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>VLOOKUP(F4228,'Customer Info'!A:B,2,FALSE)</f>
        <v>Hunter</v>
      </c>
      <c r="H4228" s="6" t="str">
        <f>VLOOKUP(F4228,'Customer Info'!A:C,3,FALSE)</f>
        <v>Lopez</v>
      </c>
      <c r="I4228" s="6" t="str">
        <f>VLOOKUP(F4228,'Customer Info'!A:E,4,FALSE)</f>
        <v>Corporate</v>
      </c>
      <c r="J4228" s="2">
        <v>2466</v>
      </c>
      <c r="K4228" s="2">
        <v>2350</v>
      </c>
      <c r="L4228" s="2">
        <v>6</v>
      </c>
      <c r="M4228" s="7">
        <f t="shared" si="260"/>
        <v>14100</v>
      </c>
      <c r="N4228" s="7">
        <f t="shared" si="261"/>
        <v>14796</v>
      </c>
      <c r="O4228" s="2">
        <v>64</v>
      </c>
      <c r="P4228" s="8">
        <f t="shared" si="262"/>
        <v>14860</v>
      </c>
      <c r="Q4228" s="8">
        <f t="shared" si="263"/>
        <v>696</v>
      </c>
      <c r="R4228" s="2" t="s">
        <v>50</v>
      </c>
      <c r="S4228" s="24" cm="1">
        <f t="array" ref="S4228">_xlfn.IFS(P4228&lt;5000, P4228*2%,  P4228&lt;25000, P4228*5%, P4228&lt;50000, P4228*7%, P4228&lt;10000, P4228*9%, P4228&lt;250000, P4228*12%, P4228&gt;=250000, P4228*15%)</f>
        <v>743</v>
      </c>
    </row>
    <row r="4229" spans="1:19" x14ac:dyDescent="0.3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>VLOOKUP(F4229,'Customer Info'!A:B,2,FALSE)</f>
        <v>Quincy</v>
      </c>
      <c r="H4229" s="6" t="str">
        <f>VLOOKUP(F4229,'Customer Info'!A:C,3,FALSE)</f>
        <v>Jones</v>
      </c>
      <c r="I4229" s="6" t="str">
        <f>VLOOKUP(F4229,'Customer Info'!A:E,4,FALSE)</f>
        <v>Consumer</v>
      </c>
      <c r="J4229" s="2">
        <v>2829</v>
      </c>
      <c r="K4229" s="2">
        <v>2596</v>
      </c>
      <c r="L4229" s="2">
        <v>1</v>
      </c>
      <c r="M4229" s="7">
        <f t="shared" si="260"/>
        <v>2596</v>
      </c>
      <c r="N4229" s="7">
        <f t="shared" si="261"/>
        <v>2829</v>
      </c>
      <c r="O4229" s="2">
        <v>39</v>
      </c>
      <c r="P4229" s="8">
        <f t="shared" si="262"/>
        <v>2868</v>
      </c>
      <c r="Q4229" s="8">
        <f t="shared" si="263"/>
        <v>233</v>
      </c>
      <c r="R4229" s="2" t="s">
        <v>50</v>
      </c>
      <c r="S4229" s="24" cm="1">
        <f t="array" ref="S4229">_xlfn.IFS(P4229&lt;5000, P4229*2%,  P4229&lt;25000, P4229*5%, P4229&lt;50000, P4229*7%, P4229&lt;10000, P4229*9%, P4229&lt;250000, P4229*12%, P4229&gt;=250000, P4229*15%)</f>
        <v>57.36</v>
      </c>
    </row>
    <row r="4230" spans="1:19" x14ac:dyDescent="0.3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>VLOOKUP(F4230,'Customer Info'!A:B,2,FALSE)</f>
        <v>Craig</v>
      </c>
      <c r="H4230" s="6" t="str">
        <f>VLOOKUP(F4230,'Customer Info'!A:C,3,FALSE)</f>
        <v>Carroll</v>
      </c>
      <c r="I4230" s="6" t="str">
        <f>VLOOKUP(F4230,'Customer Info'!A:E,4,FALSE)</f>
        <v>Consumer</v>
      </c>
      <c r="J4230" s="2">
        <v>516</v>
      </c>
      <c r="K4230" s="2">
        <v>473</v>
      </c>
      <c r="L4230" s="2">
        <v>3</v>
      </c>
      <c r="M4230" s="7">
        <f t="shared" si="260"/>
        <v>1419</v>
      </c>
      <c r="N4230" s="7">
        <f t="shared" si="261"/>
        <v>1548</v>
      </c>
      <c r="O4230" s="2">
        <v>22</v>
      </c>
      <c r="P4230" s="8">
        <f t="shared" si="262"/>
        <v>1570</v>
      </c>
      <c r="Q4230" s="8">
        <f t="shared" si="263"/>
        <v>129</v>
      </c>
      <c r="R4230" s="2" t="s">
        <v>50</v>
      </c>
      <c r="S4230" s="24" cm="1">
        <f t="array" ref="S4230">_xlfn.IFS(P4230&lt;5000, P4230*2%,  P4230&lt;25000, P4230*5%, P4230&lt;50000, P4230*7%, P4230&lt;10000, P4230*9%, P4230&lt;250000, P4230*12%, P4230&gt;=250000, P4230*15%)</f>
        <v>31.400000000000002</v>
      </c>
    </row>
    <row r="4231" spans="1:19" x14ac:dyDescent="0.3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>VLOOKUP(F4231,'Customer Info'!A:B,2,FALSE)</f>
        <v>Caroline</v>
      </c>
      <c r="H4231" s="6" t="str">
        <f>VLOOKUP(F4231,'Customer Info'!A:C,3,FALSE)</f>
        <v>Jumper</v>
      </c>
      <c r="I4231" s="6" t="str">
        <f>VLOOKUP(F4231,'Customer Info'!A:E,4,FALSE)</f>
        <v>Consumer</v>
      </c>
      <c r="J4231" s="2">
        <v>2242</v>
      </c>
      <c r="K4231" s="2">
        <v>2075</v>
      </c>
      <c r="L4231" s="2">
        <v>4</v>
      </c>
      <c r="M4231" s="7">
        <f t="shared" si="260"/>
        <v>8300</v>
      </c>
      <c r="N4231" s="7">
        <f t="shared" si="261"/>
        <v>8968</v>
      </c>
      <c r="O4231" s="2">
        <v>75</v>
      </c>
      <c r="P4231" s="8">
        <f t="shared" si="262"/>
        <v>9043</v>
      </c>
      <c r="Q4231" s="8">
        <f t="shared" si="263"/>
        <v>668</v>
      </c>
      <c r="R4231" s="2" t="s">
        <v>28</v>
      </c>
      <c r="S4231" s="24" cm="1">
        <f t="array" ref="S4231">_xlfn.IFS(P4231&lt;5000, P4231*2%,  P4231&lt;25000, P4231*5%, P4231&lt;50000, P4231*7%, P4231&lt;10000, P4231*9%, P4231&lt;250000, P4231*12%, P4231&gt;=250000, P4231*15%)</f>
        <v>452.15000000000003</v>
      </c>
    </row>
    <row r="4232" spans="1:19" x14ac:dyDescent="0.3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>VLOOKUP(F4232,'Customer Info'!A:B,2,FALSE)</f>
        <v>Laurel</v>
      </c>
      <c r="H4232" s="6" t="str">
        <f>VLOOKUP(F4232,'Customer Info'!A:C,3,FALSE)</f>
        <v>Elliston</v>
      </c>
      <c r="I4232" s="6" t="str">
        <f>VLOOKUP(F4232,'Customer Info'!A:E,4,FALSE)</f>
        <v>Corporate</v>
      </c>
      <c r="J4232" s="2">
        <v>56</v>
      </c>
      <c r="K4232" s="2">
        <v>54</v>
      </c>
      <c r="L4232" s="2">
        <v>3</v>
      </c>
      <c r="M4232" s="7">
        <f t="shared" si="260"/>
        <v>162</v>
      </c>
      <c r="N4232" s="7">
        <f t="shared" si="261"/>
        <v>168</v>
      </c>
      <c r="O4232" s="2">
        <v>10</v>
      </c>
      <c r="P4232" s="8">
        <f t="shared" si="262"/>
        <v>178</v>
      </c>
      <c r="Q4232" s="8">
        <f t="shared" si="263"/>
        <v>6</v>
      </c>
      <c r="R4232" s="2" t="s">
        <v>28</v>
      </c>
      <c r="S4232" s="24" cm="1">
        <f t="array" ref="S4232">_xlfn.IFS(P4232&lt;5000, P4232*2%,  P4232&lt;25000, P4232*5%, P4232&lt;50000, P4232*7%, P4232&lt;10000, P4232*9%, P4232&lt;250000, P4232*12%, P4232&gt;=250000, P4232*15%)</f>
        <v>3.56</v>
      </c>
    </row>
    <row r="4233" spans="1:19" x14ac:dyDescent="0.3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>VLOOKUP(F4233,'Customer Info'!A:B,2,FALSE)</f>
        <v>Shahid</v>
      </c>
      <c r="H4233" s="6" t="str">
        <f>VLOOKUP(F4233,'Customer Info'!A:C,3,FALSE)</f>
        <v>Collister</v>
      </c>
      <c r="I4233" s="6" t="str">
        <f>VLOOKUP(F4233,'Customer Info'!A:E,4,FALSE)</f>
        <v>Corporate</v>
      </c>
      <c r="J4233" s="2">
        <v>4784</v>
      </c>
      <c r="K4233" s="2">
        <v>4518</v>
      </c>
      <c r="L4233" s="2">
        <v>1</v>
      </c>
      <c r="M4233" s="7">
        <f t="shared" si="260"/>
        <v>4518</v>
      </c>
      <c r="N4233" s="7">
        <f t="shared" si="261"/>
        <v>4784</v>
      </c>
      <c r="O4233" s="2">
        <v>55</v>
      </c>
      <c r="P4233" s="8">
        <f t="shared" si="262"/>
        <v>4839</v>
      </c>
      <c r="Q4233" s="8">
        <f t="shared" si="263"/>
        <v>266</v>
      </c>
      <c r="R4233" s="2" t="s">
        <v>26</v>
      </c>
      <c r="S4233" s="24" cm="1">
        <f t="array" ref="S4233">_xlfn.IFS(P4233&lt;5000, P4233*2%,  P4233&lt;25000, P4233*5%, P4233&lt;50000, P4233*7%, P4233&lt;10000, P4233*9%, P4233&lt;250000, P4233*12%, P4233&gt;=250000, P4233*15%)</f>
        <v>96.78</v>
      </c>
    </row>
    <row r="4234" spans="1:19" x14ac:dyDescent="0.3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>VLOOKUP(F4234,'Customer Info'!A:B,2,FALSE)</f>
        <v>Eugene</v>
      </c>
      <c r="H4234" s="6" t="str">
        <f>VLOOKUP(F4234,'Customer Info'!A:C,3,FALSE)</f>
        <v>Moren</v>
      </c>
      <c r="I4234" s="6" t="str">
        <f>VLOOKUP(F4234,'Customer Info'!A:E,4,FALSE)</f>
        <v>Consumer</v>
      </c>
      <c r="J4234" s="2">
        <v>1169</v>
      </c>
      <c r="K4234" s="2">
        <v>1072</v>
      </c>
      <c r="L4234" s="2">
        <v>5</v>
      </c>
      <c r="M4234" s="7">
        <f t="shared" si="260"/>
        <v>5360</v>
      </c>
      <c r="N4234" s="7">
        <f t="shared" si="261"/>
        <v>5845</v>
      </c>
      <c r="O4234" s="2">
        <v>86</v>
      </c>
      <c r="P4234" s="8">
        <f t="shared" si="262"/>
        <v>5931</v>
      </c>
      <c r="Q4234" s="8">
        <f t="shared" si="263"/>
        <v>485</v>
      </c>
      <c r="R4234" s="2" t="s">
        <v>50</v>
      </c>
      <c r="S4234" s="24" cm="1">
        <f t="array" ref="S4234">_xlfn.IFS(P4234&lt;5000, P4234*2%,  P4234&lt;25000, P4234*5%, P4234&lt;50000, P4234*7%, P4234&lt;10000, P4234*9%, P4234&lt;250000, P4234*12%, P4234&gt;=250000, P4234*15%)</f>
        <v>296.55</v>
      </c>
    </row>
    <row r="4235" spans="1:19" x14ac:dyDescent="0.3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>VLOOKUP(F4235,'Customer Info'!A:B,2,FALSE)</f>
        <v>Troy</v>
      </c>
      <c r="H4235" s="6" t="str">
        <f>VLOOKUP(F4235,'Customer Info'!A:C,3,FALSE)</f>
        <v>Staebel</v>
      </c>
      <c r="I4235" s="6" t="str">
        <f>VLOOKUP(F4235,'Customer Info'!A:E,4,FALSE)</f>
        <v>Home Office</v>
      </c>
      <c r="J4235" s="2">
        <v>531</v>
      </c>
      <c r="K4235" s="2">
        <v>487</v>
      </c>
      <c r="L4235" s="2">
        <v>6</v>
      </c>
      <c r="M4235" s="7">
        <f t="shared" ref="M4235:M4298" si="264">K4235*L4235</f>
        <v>2922</v>
      </c>
      <c r="N4235" s="7">
        <f t="shared" ref="N4235:N4298" si="265">J4235*L4235</f>
        <v>3186</v>
      </c>
      <c r="O4235" s="2">
        <v>30</v>
      </c>
      <c r="P4235" s="8">
        <f t="shared" ref="P4235:P4298" si="266">N4235+O4235</f>
        <v>3216</v>
      </c>
      <c r="Q4235" s="8">
        <f t="shared" ref="Q4235:Q4298" si="267">N4235-M4235</f>
        <v>264</v>
      </c>
      <c r="R4235" s="2" t="s">
        <v>28</v>
      </c>
      <c r="S4235" s="24" cm="1">
        <f t="array" ref="S4235">_xlfn.IFS(P4235&lt;5000, P4235*2%,  P4235&lt;25000, P4235*5%, P4235&lt;50000, P4235*7%, P4235&lt;10000, P4235*9%, P4235&lt;250000, P4235*12%, P4235&gt;=250000, P4235*15%)</f>
        <v>64.320000000000007</v>
      </c>
    </row>
    <row r="4236" spans="1:19" x14ac:dyDescent="0.3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>VLOOKUP(F4236,'Customer Info'!A:B,2,FALSE)</f>
        <v>Maureen</v>
      </c>
      <c r="H4236" s="6" t="str">
        <f>VLOOKUP(F4236,'Customer Info'!A:C,3,FALSE)</f>
        <v>Fritzler</v>
      </c>
      <c r="I4236" s="6" t="str">
        <f>VLOOKUP(F4236,'Customer Info'!A:E,4,FALSE)</f>
        <v>Consumer</v>
      </c>
      <c r="J4236" s="2">
        <v>887</v>
      </c>
      <c r="K4236" s="2">
        <v>814</v>
      </c>
      <c r="L4236" s="2">
        <v>1</v>
      </c>
      <c r="M4236" s="7">
        <f t="shared" si="264"/>
        <v>814</v>
      </c>
      <c r="N4236" s="7">
        <f t="shared" si="265"/>
        <v>887</v>
      </c>
      <c r="O4236" s="2">
        <v>57</v>
      </c>
      <c r="P4236" s="8">
        <f t="shared" si="266"/>
        <v>944</v>
      </c>
      <c r="Q4236" s="8">
        <f t="shared" si="267"/>
        <v>73</v>
      </c>
      <c r="R4236" s="2" t="s">
        <v>28</v>
      </c>
      <c r="S4236" s="24" cm="1">
        <f t="array" ref="S4236">_xlfn.IFS(P4236&lt;5000, P4236*2%,  P4236&lt;25000, P4236*5%, P4236&lt;50000, P4236*7%, P4236&lt;10000, P4236*9%, P4236&lt;250000, P4236*12%, P4236&gt;=250000, P4236*15%)</f>
        <v>18.88</v>
      </c>
    </row>
    <row r="4237" spans="1:19" x14ac:dyDescent="0.3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>VLOOKUP(F4237,'Customer Info'!A:B,2,FALSE)</f>
        <v>Delfina</v>
      </c>
      <c r="H4237" s="6" t="str">
        <f>VLOOKUP(F4237,'Customer Info'!A:C,3,FALSE)</f>
        <v>Latchford</v>
      </c>
      <c r="I4237" s="6" t="str">
        <f>VLOOKUP(F4237,'Customer Info'!A:E,4,FALSE)</f>
        <v>Home Office</v>
      </c>
      <c r="J4237" s="2">
        <v>1512</v>
      </c>
      <c r="K4237" s="2">
        <v>1497</v>
      </c>
      <c r="L4237" s="2">
        <v>2</v>
      </c>
      <c r="M4237" s="7">
        <f t="shared" si="264"/>
        <v>2994</v>
      </c>
      <c r="N4237" s="7">
        <f t="shared" si="265"/>
        <v>3024</v>
      </c>
      <c r="O4237" s="2">
        <v>74</v>
      </c>
      <c r="P4237" s="8">
        <f t="shared" si="266"/>
        <v>3098</v>
      </c>
      <c r="Q4237" s="8">
        <f t="shared" si="267"/>
        <v>30</v>
      </c>
      <c r="R4237" s="2" t="s">
        <v>28</v>
      </c>
      <c r="S4237" s="24" cm="1">
        <f t="array" ref="S4237">_xlfn.IFS(P4237&lt;5000, P4237*2%,  P4237&lt;25000, P4237*5%, P4237&lt;50000, P4237*7%, P4237&lt;10000, P4237*9%, P4237&lt;250000, P4237*12%, P4237&gt;=250000, P4237*15%)</f>
        <v>61.96</v>
      </c>
    </row>
    <row r="4238" spans="1:19" x14ac:dyDescent="0.3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>VLOOKUP(F4238,'Customer Info'!A:B,2,FALSE)</f>
        <v>Gary</v>
      </c>
      <c r="H4238" s="6" t="str">
        <f>VLOOKUP(F4238,'Customer Info'!A:C,3,FALSE)</f>
        <v>Hansen</v>
      </c>
      <c r="I4238" s="6" t="str">
        <f>VLOOKUP(F4238,'Customer Info'!A:E,4,FALSE)</f>
        <v>Consumer</v>
      </c>
      <c r="J4238" s="2">
        <v>142</v>
      </c>
      <c r="K4238" s="2">
        <v>129</v>
      </c>
      <c r="L4238" s="2">
        <v>4</v>
      </c>
      <c r="M4238" s="7">
        <f t="shared" si="264"/>
        <v>516</v>
      </c>
      <c r="N4238" s="7">
        <f t="shared" si="265"/>
        <v>568</v>
      </c>
      <c r="O4238" s="2">
        <v>30</v>
      </c>
      <c r="P4238" s="8">
        <f t="shared" si="266"/>
        <v>598</v>
      </c>
      <c r="Q4238" s="8">
        <f t="shared" si="267"/>
        <v>52</v>
      </c>
      <c r="R4238" s="2" t="s">
        <v>28</v>
      </c>
      <c r="S4238" s="24" cm="1">
        <f t="array" ref="S4238">_xlfn.IFS(P4238&lt;5000, P4238*2%,  P4238&lt;25000, P4238*5%, P4238&lt;50000, P4238*7%, P4238&lt;10000, P4238*9%, P4238&lt;250000, P4238*12%, P4238&gt;=250000, P4238*15%)</f>
        <v>11.96</v>
      </c>
    </row>
    <row r="4239" spans="1:19" x14ac:dyDescent="0.3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>VLOOKUP(F4239,'Customer Info'!A:B,2,FALSE)</f>
        <v>Ritsa</v>
      </c>
      <c r="H4239" s="6" t="str">
        <f>VLOOKUP(F4239,'Customer Info'!A:C,3,FALSE)</f>
        <v>Hightower</v>
      </c>
      <c r="I4239" s="6" t="str">
        <f>VLOOKUP(F4239,'Customer Info'!A:E,4,FALSE)</f>
        <v>Corporate</v>
      </c>
      <c r="J4239" s="2">
        <v>400</v>
      </c>
      <c r="K4239" s="2">
        <v>360</v>
      </c>
      <c r="L4239" s="2">
        <v>4</v>
      </c>
      <c r="M4239" s="7">
        <f t="shared" si="264"/>
        <v>1440</v>
      </c>
      <c r="N4239" s="7">
        <f t="shared" si="265"/>
        <v>1600</v>
      </c>
      <c r="O4239" s="2">
        <v>58</v>
      </c>
      <c r="P4239" s="8">
        <f t="shared" si="266"/>
        <v>1658</v>
      </c>
      <c r="Q4239" s="8">
        <f t="shared" si="267"/>
        <v>160</v>
      </c>
      <c r="R4239" s="2" t="s">
        <v>28</v>
      </c>
      <c r="S4239" s="24" cm="1">
        <f t="array" ref="S4239">_xlfn.IFS(P4239&lt;5000, P4239*2%,  P4239&lt;25000, P4239*5%, P4239&lt;50000, P4239*7%, P4239&lt;10000, P4239*9%, P4239&lt;250000, P4239*12%, P4239&gt;=250000, P4239*15%)</f>
        <v>33.160000000000004</v>
      </c>
    </row>
    <row r="4240" spans="1:19" x14ac:dyDescent="0.3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>VLOOKUP(F4240,'Customer Info'!A:B,2,FALSE)</f>
        <v>Duane</v>
      </c>
      <c r="H4240" s="6" t="str">
        <f>VLOOKUP(F4240,'Customer Info'!A:C,3,FALSE)</f>
        <v>Benoit</v>
      </c>
      <c r="I4240" s="6" t="str">
        <f>VLOOKUP(F4240,'Customer Info'!A:E,4,FALSE)</f>
        <v>Consumer</v>
      </c>
      <c r="J4240" s="2">
        <v>1545</v>
      </c>
      <c r="K4240" s="2">
        <v>1486</v>
      </c>
      <c r="L4240" s="2">
        <v>1</v>
      </c>
      <c r="M4240" s="7">
        <f t="shared" si="264"/>
        <v>1486</v>
      </c>
      <c r="N4240" s="7">
        <f t="shared" si="265"/>
        <v>1545</v>
      </c>
      <c r="O4240" s="2">
        <v>67</v>
      </c>
      <c r="P4240" s="8">
        <f t="shared" si="266"/>
        <v>1612</v>
      </c>
      <c r="Q4240" s="8">
        <f t="shared" si="267"/>
        <v>59</v>
      </c>
      <c r="R4240" s="2" t="s">
        <v>28</v>
      </c>
      <c r="S4240" s="24" cm="1">
        <f t="array" ref="S4240">_xlfn.IFS(P4240&lt;5000, P4240*2%,  P4240&lt;25000, P4240*5%, P4240&lt;50000, P4240*7%, P4240&lt;10000, P4240*9%, P4240&lt;250000, P4240*12%, P4240&gt;=250000, P4240*15%)</f>
        <v>32.24</v>
      </c>
    </row>
    <row r="4241" spans="1:19" x14ac:dyDescent="0.3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>VLOOKUP(F4241,'Customer Info'!A:B,2,FALSE)</f>
        <v>Sanjit</v>
      </c>
      <c r="H4241" s="6" t="str">
        <f>VLOOKUP(F4241,'Customer Info'!A:C,3,FALSE)</f>
        <v>Chand</v>
      </c>
      <c r="I4241" s="6" t="str">
        <f>VLOOKUP(F4241,'Customer Info'!A:E,4,FALSE)</f>
        <v>Corporate</v>
      </c>
      <c r="J4241" s="2">
        <v>222</v>
      </c>
      <c r="K4241" s="2">
        <v>204</v>
      </c>
      <c r="L4241" s="2">
        <v>1</v>
      </c>
      <c r="M4241" s="7">
        <f t="shared" si="264"/>
        <v>204</v>
      </c>
      <c r="N4241" s="7">
        <f t="shared" si="265"/>
        <v>222</v>
      </c>
      <c r="O4241" s="2">
        <v>82</v>
      </c>
      <c r="P4241" s="8">
        <f t="shared" si="266"/>
        <v>304</v>
      </c>
      <c r="Q4241" s="8">
        <f t="shared" si="267"/>
        <v>18</v>
      </c>
      <c r="R4241" s="2" t="s">
        <v>28</v>
      </c>
      <c r="S4241" s="24" cm="1">
        <f t="array" ref="S4241">_xlfn.IFS(P4241&lt;5000, P4241*2%,  P4241&lt;25000, P4241*5%, P4241&lt;50000, P4241*7%, P4241&lt;10000, P4241*9%, P4241&lt;250000, P4241*12%, P4241&gt;=250000, P4241*15%)</f>
        <v>6.08</v>
      </c>
    </row>
    <row r="4242" spans="1:19" x14ac:dyDescent="0.3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>VLOOKUP(F4242,'Customer Info'!A:B,2,FALSE)</f>
        <v>Annie</v>
      </c>
      <c r="H4242" s="6" t="str">
        <f>VLOOKUP(F4242,'Customer Info'!A:C,3,FALSE)</f>
        <v>Zypern</v>
      </c>
      <c r="I4242" s="6" t="str">
        <f>VLOOKUP(F4242,'Customer Info'!A:E,4,FALSE)</f>
        <v>Consumer</v>
      </c>
      <c r="J4242" s="2">
        <v>6354</v>
      </c>
      <c r="K4242" s="2">
        <v>5769</v>
      </c>
      <c r="L4242" s="2">
        <v>1</v>
      </c>
      <c r="M4242" s="7">
        <f t="shared" si="264"/>
        <v>5769</v>
      </c>
      <c r="N4242" s="7">
        <f t="shared" si="265"/>
        <v>6354</v>
      </c>
      <c r="O4242" s="2">
        <v>71</v>
      </c>
      <c r="P4242" s="8">
        <f t="shared" si="266"/>
        <v>6425</v>
      </c>
      <c r="Q4242" s="8">
        <f t="shared" si="267"/>
        <v>585</v>
      </c>
      <c r="R4242" s="2" t="s">
        <v>28</v>
      </c>
      <c r="S4242" s="24" cm="1">
        <f t="array" ref="S4242">_xlfn.IFS(P4242&lt;5000, P4242*2%,  P4242&lt;25000, P4242*5%, P4242&lt;50000, P4242*7%, P4242&lt;10000, P4242*9%, P4242&lt;250000, P4242*12%, P4242&gt;=250000, P4242*15%)</f>
        <v>321.25</v>
      </c>
    </row>
    <row r="4243" spans="1:19" x14ac:dyDescent="0.3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>VLOOKUP(F4243,'Customer Info'!A:B,2,FALSE)</f>
        <v>Alejandro</v>
      </c>
      <c r="H4243" s="6" t="str">
        <f>VLOOKUP(F4243,'Customer Info'!A:C,3,FALSE)</f>
        <v>Grove</v>
      </c>
      <c r="I4243" s="6" t="str">
        <f>VLOOKUP(F4243,'Customer Info'!A:E,4,FALSE)</f>
        <v>Consumer</v>
      </c>
      <c r="J4243" s="2">
        <v>404</v>
      </c>
      <c r="K4243" s="2">
        <v>371</v>
      </c>
      <c r="L4243" s="2">
        <v>5</v>
      </c>
      <c r="M4243" s="7">
        <f t="shared" si="264"/>
        <v>1855</v>
      </c>
      <c r="N4243" s="7">
        <f t="shared" si="265"/>
        <v>2020</v>
      </c>
      <c r="O4243" s="2">
        <v>58</v>
      </c>
      <c r="P4243" s="8">
        <f t="shared" si="266"/>
        <v>2078</v>
      </c>
      <c r="Q4243" s="8">
        <f t="shared" si="267"/>
        <v>165</v>
      </c>
      <c r="R4243" s="2" t="s">
        <v>56</v>
      </c>
      <c r="S4243" s="24" cm="1">
        <f t="array" ref="S4243">_xlfn.IFS(P4243&lt;5000, P4243*2%,  P4243&lt;25000, P4243*5%, P4243&lt;50000, P4243*7%, P4243&lt;10000, P4243*9%, P4243&lt;250000, P4243*12%, P4243&gt;=250000, P4243*15%)</f>
        <v>41.56</v>
      </c>
    </row>
    <row r="4244" spans="1:19" x14ac:dyDescent="0.3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>VLOOKUP(F4244,'Customer Info'!A:B,2,FALSE)</f>
        <v>Roger</v>
      </c>
      <c r="H4244" s="6" t="str">
        <f>VLOOKUP(F4244,'Customer Info'!A:C,3,FALSE)</f>
        <v>Barcio</v>
      </c>
      <c r="I4244" s="6" t="str">
        <f>VLOOKUP(F4244,'Customer Info'!A:E,4,FALSE)</f>
        <v>Corporate</v>
      </c>
      <c r="J4244" s="2">
        <v>5882</v>
      </c>
      <c r="K4244" s="2">
        <v>5713</v>
      </c>
      <c r="L4244" s="2">
        <v>7</v>
      </c>
      <c r="M4244" s="7">
        <f t="shared" si="264"/>
        <v>39991</v>
      </c>
      <c r="N4244" s="7">
        <f t="shared" si="265"/>
        <v>41174</v>
      </c>
      <c r="O4244" s="2">
        <v>49</v>
      </c>
      <c r="P4244" s="8">
        <f t="shared" si="266"/>
        <v>41223</v>
      </c>
      <c r="Q4244" s="8">
        <f t="shared" si="267"/>
        <v>1183</v>
      </c>
      <c r="R4244" s="2" t="s">
        <v>50</v>
      </c>
      <c r="S4244" s="24" cm="1">
        <f t="array" ref="S4244">_xlfn.IFS(P4244&lt;5000, P4244*2%,  P4244&lt;25000, P4244*5%, P4244&lt;50000, P4244*7%, P4244&lt;10000, P4244*9%, P4244&lt;250000, P4244*12%, P4244&gt;=250000, P4244*15%)</f>
        <v>2885.61</v>
      </c>
    </row>
    <row r="4245" spans="1:19" x14ac:dyDescent="0.3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>VLOOKUP(F4245,'Customer Info'!A:B,2,FALSE)</f>
        <v>Filia</v>
      </c>
      <c r="H4245" s="6" t="str">
        <f>VLOOKUP(F4245,'Customer Info'!A:C,3,FALSE)</f>
        <v>McAdams</v>
      </c>
      <c r="I4245" s="6" t="str">
        <f>VLOOKUP(F4245,'Customer Info'!A:E,4,FALSE)</f>
        <v>Consumer</v>
      </c>
      <c r="J4245" s="2">
        <v>1568</v>
      </c>
      <c r="K4245" s="2">
        <v>1495</v>
      </c>
      <c r="L4245" s="2">
        <v>5</v>
      </c>
      <c r="M4245" s="7">
        <f t="shared" si="264"/>
        <v>7475</v>
      </c>
      <c r="N4245" s="7">
        <f t="shared" si="265"/>
        <v>7840</v>
      </c>
      <c r="O4245" s="2">
        <v>52</v>
      </c>
      <c r="P4245" s="8">
        <f t="shared" si="266"/>
        <v>7892</v>
      </c>
      <c r="Q4245" s="8">
        <f t="shared" si="267"/>
        <v>365</v>
      </c>
      <c r="R4245" s="2" t="s">
        <v>26</v>
      </c>
      <c r="S4245" s="24" cm="1">
        <f t="array" ref="S4245">_xlfn.IFS(P4245&lt;5000, P4245*2%,  P4245&lt;25000, P4245*5%, P4245&lt;50000, P4245*7%, P4245&lt;10000, P4245*9%, P4245&lt;250000, P4245*12%, P4245&gt;=250000, P4245*15%)</f>
        <v>394.6</v>
      </c>
    </row>
    <row r="4246" spans="1:19" x14ac:dyDescent="0.3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>VLOOKUP(F4246,'Customer Info'!A:B,2,FALSE)</f>
        <v>Tom</v>
      </c>
      <c r="H4246" s="6" t="str">
        <f>VLOOKUP(F4246,'Customer Info'!A:C,3,FALSE)</f>
        <v>Stivers</v>
      </c>
      <c r="I4246" s="6" t="str">
        <f>VLOOKUP(F4246,'Customer Info'!A:E,4,FALSE)</f>
        <v>Corporate</v>
      </c>
      <c r="J4246" s="2">
        <v>1615</v>
      </c>
      <c r="K4246" s="2">
        <v>1525</v>
      </c>
      <c r="L4246" s="2">
        <v>3</v>
      </c>
      <c r="M4246" s="7">
        <f t="shared" si="264"/>
        <v>4575</v>
      </c>
      <c r="N4246" s="7">
        <f t="shared" si="265"/>
        <v>4845</v>
      </c>
      <c r="O4246" s="2">
        <v>47</v>
      </c>
      <c r="P4246" s="8">
        <f t="shared" si="266"/>
        <v>4892</v>
      </c>
      <c r="Q4246" s="8">
        <f t="shared" si="267"/>
        <v>270</v>
      </c>
      <c r="R4246" s="2" t="s">
        <v>50</v>
      </c>
      <c r="S4246" s="24" cm="1">
        <f t="array" ref="S4246">_xlfn.IFS(P4246&lt;5000, P4246*2%,  P4246&lt;25000, P4246*5%, P4246&lt;50000, P4246*7%, P4246&lt;10000, P4246*9%, P4246&lt;250000, P4246*12%, P4246&gt;=250000, P4246*15%)</f>
        <v>97.84</v>
      </c>
    </row>
    <row r="4247" spans="1:19" x14ac:dyDescent="0.3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>VLOOKUP(F4247,'Customer Info'!A:B,2,FALSE)</f>
        <v>Ann</v>
      </c>
      <c r="H4247" s="6" t="str">
        <f>VLOOKUP(F4247,'Customer Info'!A:C,3,FALSE)</f>
        <v>Chong</v>
      </c>
      <c r="I4247" s="6" t="str">
        <f>VLOOKUP(F4247,'Customer Info'!A:E,4,FALSE)</f>
        <v>Corporate</v>
      </c>
      <c r="J4247" s="2">
        <v>2540</v>
      </c>
      <c r="K4247" s="2">
        <v>2397</v>
      </c>
      <c r="L4247" s="2">
        <v>1</v>
      </c>
      <c r="M4247" s="7">
        <f t="shared" si="264"/>
        <v>2397</v>
      </c>
      <c r="N4247" s="7">
        <f t="shared" si="265"/>
        <v>2540</v>
      </c>
      <c r="O4247" s="2">
        <v>28</v>
      </c>
      <c r="P4247" s="8">
        <f t="shared" si="266"/>
        <v>2568</v>
      </c>
      <c r="Q4247" s="8">
        <f t="shared" si="267"/>
        <v>143</v>
      </c>
      <c r="R4247" s="2" t="s">
        <v>28</v>
      </c>
      <c r="S4247" s="24" cm="1">
        <f t="array" ref="S4247">_xlfn.IFS(P4247&lt;5000, P4247*2%,  P4247&lt;25000, P4247*5%, P4247&lt;50000, P4247*7%, P4247&lt;10000, P4247*9%, P4247&lt;250000, P4247*12%, P4247&gt;=250000, P4247*15%)</f>
        <v>51.36</v>
      </c>
    </row>
    <row r="4248" spans="1:19" x14ac:dyDescent="0.3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>VLOOKUP(F4248,'Customer Info'!A:B,2,FALSE)</f>
        <v>Philip</v>
      </c>
      <c r="H4248" s="6" t="str">
        <f>VLOOKUP(F4248,'Customer Info'!A:C,3,FALSE)</f>
        <v>Fox</v>
      </c>
      <c r="I4248" s="6" t="str">
        <f>VLOOKUP(F4248,'Customer Info'!A:E,4,FALSE)</f>
        <v>Consumer</v>
      </c>
      <c r="J4248" s="2">
        <v>4122</v>
      </c>
      <c r="K4248" s="2">
        <v>3781</v>
      </c>
      <c r="L4248" s="2">
        <v>3</v>
      </c>
      <c r="M4248" s="7">
        <f t="shared" si="264"/>
        <v>11343</v>
      </c>
      <c r="N4248" s="7">
        <f t="shared" si="265"/>
        <v>12366</v>
      </c>
      <c r="O4248" s="2">
        <v>58</v>
      </c>
      <c r="P4248" s="8">
        <f t="shared" si="266"/>
        <v>12424</v>
      </c>
      <c r="Q4248" s="8">
        <f t="shared" si="267"/>
        <v>1023</v>
      </c>
      <c r="R4248" s="2" t="s">
        <v>28</v>
      </c>
      <c r="S4248" s="24" cm="1">
        <f t="array" ref="S4248">_xlfn.IFS(P4248&lt;5000, P4248*2%,  P4248&lt;25000, P4248*5%, P4248&lt;50000, P4248*7%, P4248&lt;10000, P4248*9%, P4248&lt;250000, P4248*12%, P4248&gt;=250000, P4248*15%)</f>
        <v>621.20000000000005</v>
      </c>
    </row>
    <row r="4249" spans="1:19" x14ac:dyDescent="0.3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>VLOOKUP(F4249,'Customer Info'!A:B,2,FALSE)</f>
        <v>Claudia</v>
      </c>
      <c r="H4249" s="6" t="str">
        <f>VLOOKUP(F4249,'Customer Info'!A:C,3,FALSE)</f>
        <v>Bergmann</v>
      </c>
      <c r="I4249" s="6" t="str">
        <f>VLOOKUP(F4249,'Customer Info'!A:E,4,FALSE)</f>
        <v>Home Office</v>
      </c>
      <c r="J4249" s="2">
        <v>2155</v>
      </c>
      <c r="K4249" s="2">
        <v>2014</v>
      </c>
      <c r="L4249" s="2">
        <v>1</v>
      </c>
      <c r="M4249" s="7">
        <f t="shared" si="264"/>
        <v>2014</v>
      </c>
      <c r="N4249" s="7">
        <f t="shared" si="265"/>
        <v>2155</v>
      </c>
      <c r="O4249" s="2">
        <v>34</v>
      </c>
      <c r="P4249" s="8">
        <f t="shared" si="266"/>
        <v>2189</v>
      </c>
      <c r="Q4249" s="8">
        <f t="shared" si="267"/>
        <v>141</v>
      </c>
      <c r="R4249" s="2" t="s">
        <v>28</v>
      </c>
      <c r="S4249" s="24" cm="1">
        <f t="array" ref="S4249">_xlfn.IFS(P4249&lt;5000, P4249*2%,  P4249&lt;25000, P4249*5%, P4249&lt;50000, P4249*7%, P4249&lt;10000, P4249*9%, P4249&lt;250000, P4249*12%, P4249&gt;=250000, P4249*15%)</f>
        <v>43.78</v>
      </c>
    </row>
    <row r="4250" spans="1:19" x14ac:dyDescent="0.3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>VLOOKUP(F4250,'Customer Info'!A:B,2,FALSE)</f>
        <v>Rick</v>
      </c>
      <c r="H4250" s="6" t="str">
        <f>VLOOKUP(F4250,'Customer Info'!A:C,3,FALSE)</f>
        <v>Duston</v>
      </c>
      <c r="I4250" s="6" t="str">
        <f>VLOOKUP(F4250,'Customer Info'!A:E,4,FALSE)</f>
        <v>Corporate</v>
      </c>
      <c r="J4250" s="2">
        <v>6024</v>
      </c>
      <c r="K4250" s="2">
        <v>5424</v>
      </c>
      <c r="L4250" s="2">
        <v>6</v>
      </c>
      <c r="M4250" s="7">
        <f t="shared" si="264"/>
        <v>32544</v>
      </c>
      <c r="N4250" s="7">
        <f t="shared" si="265"/>
        <v>36144</v>
      </c>
      <c r="O4250" s="2">
        <v>91</v>
      </c>
      <c r="P4250" s="8">
        <f t="shared" si="266"/>
        <v>36235</v>
      </c>
      <c r="Q4250" s="8">
        <f t="shared" si="267"/>
        <v>3600</v>
      </c>
      <c r="R4250" s="2" t="s">
        <v>28</v>
      </c>
      <c r="S4250" s="24" cm="1">
        <f t="array" ref="S4250">_xlfn.IFS(P4250&lt;5000, P4250*2%,  P4250&lt;25000, P4250*5%, P4250&lt;50000, P4250*7%, P4250&lt;10000, P4250*9%, P4250&lt;250000, P4250*12%, P4250&gt;=250000, P4250*15%)</f>
        <v>2536.4500000000003</v>
      </c>
    </row>
    <row r="4251" spans="1:19" x14ac:dyDescent="0.3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>VLOOKUP(F4251,'Customer Info'!A:B,2,FALSE)</f>
        <v>Michelle</v>
      </c>
      <c r="H4251" s="6" t="str">
        <f>VLOOKUP(F4251,'Customer Info'!A:C,3,FALSE)</f>
        <v>Tran</v>
      </c>
      <c r="I4251" s="6" t="str">
        <f>VLOOKUP(F4251,'Customer Info'!A:E,4,FALSE)</f>
        <v>Home Office</v>
      </c>
      <c r="J4251" s="2">
        <v>63</v>
      </c>
      <c r="K4251" s="2">
        <v>59</v>
      </c>
      <c r="L4251" s="2">
        <v>3</v>
      </c>
      <c r="M4251" s="7">
        <f t="shared" si="264"/>
        <v>177</v>
      </c>
      <c r="N4251" s="7">
        <f t="shared" si="265"/>
        <v>189</v>
      </c>
      <c r="O4251" s="2">
        <v>10</v>
      </c>
      <c r="P4251" s="8">
        <f t="shared" si="266"/>
        <v>199</v>
      </c>
      <c r="Q4251" s="8">
        <f t="shared" si="267"/>
        <v>12</v>
      </c>
      <c r="R4251" s="2" t="s">
        <v>28</v>
      </c>
      <c r="S4251" s="24" cm="1">
        <f t="array" ref="S4251">_xlfn.IFS(P4251&lt;5000, P4251*2%,  P4251&lt;25000, P4251*5%, P4251&lt;50000, P4251*7%, P4251&lt;10000, P4251*9%, P4251&lt;250000, P4251*12%, P4251&gt;=250000, P4251*15%)</f>
        <v>3.98</v>
      </c>
    </row>
    <row r="4252" spans="1:19" x14ac:dyDescent="0.3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>VLOOKUP(F4252,'Customer Info'!A:B,2,FALSE)</f>
        <v>Jim</v>
      </c>
      <c r="H4252" s="6" t="str">
        <f>VLOOKUP(F4252,'Customer Info'!A:C,3,FALSE)</f>
        <v>Epp</v>
      </c>
      <c r="I4252" s="6" t="str">
        <f>VLOOKUP(F4252,'Customer Info'!A:E,4,FALSE)</f>
        <v>Corporate</v>
      </c>
      <c r="J4252" s="2">
        <v>526</v>
      </c>
      <c r="K4252" s="2">
        <v>487</v>
      </c>
      <c r="L4252" s="2">
        <v>6</v>
      </c>
      <c r="M4252" s="7">
        <f t="shared" si="264"/>
        <v>2922</v>
      </c>
      <c r="N4252" s="7">
        <f t="shared" si="265"/>
        <v>3156</v>
      </c>
      <c r="O4252" s="2">
        <v>34</v>
      </c>
      <c r="P4252" s="8">
        <f t="shared" si="266"/>
        <v>3190</v>
      </c>
      <c r="Q4252" s="8">
        <f t="shared" si="267"/>
        <v>234</v>
      </c>
      <c r="R4252" s="2" t="s">
        <v>28</v>
      </c>
      <c r="S4252" s="24" cm="1">
        <f t="array" ref="S4252">_xlfn.IFS(P4252&lt;5000, P4252*2%,  P4252&lt;25000, P4252*5%, P4252&lt;50000, P4252*7%, P4252&lt;10000, P4252*9%, P4252&lt;250000, P4252*12%, P4252&gt;=250000, P4252*15%)</f>
        <v>63.800000000000004</v>
      </c>
    </row>
    <row r="4253" spans="1:19" x14ac:dyDescent="0.3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>VLOOKUP(F4253,'Customer Info'!A:B,2,FALSE)</f>
        <v>Rob</v>
      </c>
      <c r="H4253" s="6" t="str">
        <f>VLOOKUP(F4253,'Customer Info'!A:C,3,FALSE)</f>
        <v>Haberlin</v>
      </c>
      <c r="I4253" s="6" t="str">
        <f>VLOOKUP(F4253,'Customer Info'!A:E,4,FALSE)</f>
        <v>Consumer</v>
      </c>
      <c r="J4253" s="2">
        <v>77</v>
      </c>
      <c r="K4253" s="2">
        <v>73</v>
      </c>
      <c r="L4253" s="2">
        <v>2</v>
      </c>
      <c r="M4253" s="7">
        <f t="shared" si="264"/>
        <v>146</v>
      </c>
      <c r="N4253" s="7">
        <f t="shared" si="265"/>
        <v>154</v>
      </c>
      <c r="O4253" s="2">
        <v>10</v>
      </c>
      <c r="P4253" s="8">
        <f t="shared" si="266"/>
        <v>164</v>
      </c>
      <c r="Q4253" s="8">
        <f t="shared" si="267"/>
        <v>8</v>
      </c>
      <c r="R4253" s="2" t="s">
        <v>28</v>
      </c>
      <c r="S4253" s="24" cm="1">
        <f t="array" ref="S4253">_xlfn.IFS(P4253&lt;5000, P4253*2%,  P4253&lt;25000, P4253*5%, P4253&lt;50000, P4253*7%, P4253&lt;10000, P4253*9%, P4253&lt;250000, P4253*12%, P4253&gt;=250000, P4253*15%)</f>
        <v>3.2800000000000002</v>
      </c>
    </row>
    <row r="4254" spans="1:19" x14ac:dyDescent="0.3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>VLOOKUP(F4254,'Customer Info'!A:B,2,FALSE)</f>
        <v>Heather</v>
      </c>
      <c r="H4254" s="6" t="str">
        <f>VLOOKUP(F4254,'Customer Info'!A:C,3,FALSE)</f>
        <v>Kirkland</v>
      </c>
      <c r="I4254" s="6" t="str">
        <f>VLOOKUP(F4254,'Customer Info'!A:E,4,FALSE)</f>
        <v>Consumer</v>
      </c>
      <c r="J4254" s="2">
        <v>7534</v>
      </c>
      <c r="K4254" s="2">
        <v>7106</v>
      </c>
      <c r="L4254" s="2">
        <v>3</v>
      </c>
      <c r="M4254" s="7">
        <f t="shared" si="264"/>
        <v>21318</v>
      </c>
      <c r="N4254" s="7">
        <f t="shared" si="265"/>
        <v>22602</v>
      </c>
      <c r="O4254" s="2">
        <v>39</v>
      </c>
      <c r="P4254" s="8">
        <f t="shared" si="266"/>
        <v>22641</v>
      </c>
      <c r="Q4254" s="8">
        <f t="shared" si="267"/>
        <v>1284</v>
      </c>
      <c r="R4254" s="2" t="s">
        <v>28</v>
      </c>
      <c r="S4254" s="24" cm="1">
        <f t="array" ref="S4254">_xlfn.IFS(P4254&lt;5000, P4254*2%,  P4254&lt;25000, P4254*5%, P4254&lt;50000, P4254*7%, P4254&lt;10000, P4254*9%, P4254&lt;250000, P4254*12%, P4254&gt;=250000, P4254*15%)</f>
        <v>1132.05</v>
      </c>
    </row>
    <row r="4255" spans="1:19" x14ac:dyDescent="0.3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>VLOOKUP(F4255,'Customer Info'!A:B,2,FALSE)</f>
        <v>Barry</v>
      </c>
      <c r="H4255" s="6" t="str">
        <f>VLOOKUP(F4255,'Customer Info'!A:C,3,FALSE)</f>
        <v>Blumstein</v>
      </c>
      <c r="I4255" s="6" t="str">
        <f>VLOOKUP(F4255,'Customer Info'!A:E,4,FALSE)</f>
        <v>Consumer</v>
      </c>
      <c r="J4255" s="2">
        <v>39095</v>
      </c>
      <c r="K4255" s="2">
        <v>35516</v>
      </c>
      <c r="L4255" s="2">
        <v>2</v>
      </c>
      <c r="M4255" s="7">
        <f t="shared" si="264"/>
        <v>71032</v>
      </c>
      <c r="N4255" s="7">
        <f t="shared" si="265"/>
        <v>78190</v>
      </c>
      <c r="O4255" s="2">
        <v>56</v>
      </c>
      <c r="P4255" s="8">
        <f t="shared" si="266"/>
        <v>78246</v>
      </c>
      <c r="Q4255" s="8">
        <f t="shared" si="267"/>
        <v>7158</v>
      </c>
      <c r="R4255" s="2" t="s">
        <v>50</v>
      </c>
      <c r="S4255" s="24" cm="1">
        <f t="array" ref="S4255">_xlfn.IFS(P4255&lt;5000, P4255*2%,  P4255&lt;25000, P4255*5%, P4255&lt;50000, P4255*7%, P4255&lt;10000, P4255*9%, P4255&lt;250000, P4255*12%, P4255&gt;=250000, P4255*15%)</f>
        <v>9389.52</v>
      </c>
    </row>
    <row r="4256" spans="1:19" x14ac:dyDescent="0.3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>VLOOKUP(F4256,'Customer Info'!A:B,2,FALSE)</f>
        <v>Rick</v>
      </c>
      <c r="H4256" s="6" t="str">
        <f>VLOOKUP(F4256,'Customer Info'!A:C,3,FALSE)</f>
        <v>Reed</v>
      </c>
      <c r="I4256" s="6" t="str">
        <f>VLOOKUP(F4256,'Customer Info'!A:E,4,FALSE)</f>
        <v>Consumer</v>
      </c>
      <c r="J4256" s="2">
        <v>2017</v>
      </c>
      <c r="K4256" s="2">
        <v>1834</v>
      </c>
      <c r="L4256" s="2">
        <v>5</v>
      </c>
      <c r="M4256" s="7">
        <f t="shared" si="264"/>
        <v>9170</v>
      </c>
      <c r="N4256" s="7">
        <f t="shared" si="265"/>
        <v>10085</v>
      </c>
      <c r="O4256" s="2">
        <v>74</v>
      </c>
      <c r="P4256" s="8">
        <f t="shared" si="266"/>
        <v>10159</v>
      </c>
      <c r="Q4256" s="8">
        <f t="shared" si="267"/>
        <v>915</v>
      </c>
      <c r="R4256" s="2" t="s">
        <v>50</v>
      </c>
      <c r="S4256" s="24" cm="1">
        <f t="array" ref="S4256">_xlfn.IFS(P4256&lt;5000, P4256*2%,  P4256&lt;25000, P4256*5%, P4256&lt;50000, P4256*7%, P4256&lt;10000, P4256*9%, P4256&lt;250000, P4256*12%, P4256&gt;=250000, P4256*15%)</f>
        <v>507.95000000000005</v>
      </c>
    </row>
    <row r="4257" spans="1:19" x14ac:dyDescent="0.3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>VLOOKUP(F4257,'Customer Info'!A:B,2,FALSE)</f>
        <v>Darren</v>
      </c>
      <c r="H4257" s="6" t="str">
        <f>VLOOKUP(F4257,'Customer Info'!A:C,3,FALSE)</f>
        <v>Koutras</v>
      </c>
      <c r="I4257" s="6" t="str">
        <f>VLOOKUP(F4257,'Customer Info'!A:E,4,FALSE)</f>
        <v>Home Office</v>
      </c>
      <c r="J4257" s="2">
        <v>954</v>
      </c>
      <c r="K4257" s="2">
        <v>901</v>
      </c>
      <c r="L4257" s="2">
        <v>2</v>
      </c>
      <c r="M4257" s="7">
        <f t="shared" si="264"/>
        <v>1802</v>
      </c>
      <c r="N4257" s="7">
        <f t="shared" si="265"/>
        <v>1908</v>
      </c>
      <c r="O4257" s="2">
        <v>33</v>
      </c>
      <c r="P4257" s="8">
        <f t="shared" si="266"/>
        <v>1941</v>
      </c>
      <c r="Q4257" s="8">
        <f t="shared" si="267"/>
        <v>106</v>
      </c>
      <c r="R4257" s="2" t="s">
        <v>28</v>
      </c>
      <c r="S4257" s="24" cm="1">
        <f t="array" ref="S4257">_xlfn.IFS(P4257&lt;5000, P4257*2%,  P4257&lt;25000, P4257*5%, P4257&lt;50000, P4257*7%, P4257&lt;10000, P4257*9%, P4257&lt;250000, P4257*12%, P4257&gt;=250000, P4257*15%)</f>
        <v>38.82</v>
      </c>
    </row>
    <row r="4258" spans="1:19" x14ac:dyDescent="0.3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>VLOOKUP(F4258,'Customer Info'!A:B,2,FALSE)</f>
        <v>Rick</v>
      </c>
      <c r="H4258" s="6" t="str">
        <f>VLOOKUP(F4258,'Customer Info'!A:C,3,FALSE)</f>
        <v>Reed</v>
      </c>
      <c r="I4258" s="6" t="str">
        <f>VLOOKUP(F4258,'Customer Info'!A:E,4,FALSE)</f>
        <v>Consumer</v>
      </c>
      <c r="J4258" s="2">
        <v>38328</v>
      </c>
      <c r="K4258" s="2">
        <v>35164</v>
      </c>
      <c r="L4258" s="2">
        <v>5</v>
      </c>
      <c r="M4258" s="7">
        <f t="shared" si="264"/>
        <v>175820</v>
      </c>
      <c r="N4258" s="7">
        <f t="shared" si="265"/>
        <v>191640</v>
      </c>
      <c r="O4258" s="2">
        <v>88</v>
      </c>
      <c r="P4258" s="8">
        <f t="shared" si="266"/>
        <v>191728</v>
      </c>
      <c r="Q4258" s="8">
        <f t="shared" si="267"/>
        <v>15820</v>
      </c>
      <c r="R4258" s="2" t="s">
        <v>50</v>
      </c>
      <c r="S4258" s="24" cm="1">
        <f t="array" ref="S4258">_xlfn.IFS(P4258&lt;5000, P4258*2%,  P4258&lt;25000, P4258*5%, P4258&lt;50000, P4258*7%, P4258&lt;10000, P4258*9%, P4258&lt;250000, P4258*12%, P4258&gt;=250000, P4258*15%)</f>
        <v>23007.360000000001</v>
      </c>
    </row>
    <row r="4259" spans="1:19" x14ac:dyDescent="0.3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>VLOOKUP(F4259,'Customer Info'!A:B,2,FALSE)</f>
        <v>Brad</v>
      </c>
      <c r="H4259" s="6" t="str">
        <f>VLOOKUP(F4259,'Customer Info'!A:C,3,FALSE)</f>
        <v>Thomas</v>
      </c>
      <c r="I4259" s="6" t="str">
        <f>VLOOKUP(F4259,'Customer Info'!A:E,4,FALSE)</f>
        <v>Consumer</v>
      </c>
      <c r="J4259" s="2">
        <v>6585</v>
      </c>
      <c r="K4259" s="2">
        <v>6105</v>
      </c>
      <c r="L4259" s="2">
        <v>1</v>
      </c>
      <c r="M4259" s="7">
        <f t="shared" si="264"/>
        <v>6105</v>
      </c>
      <c r="N4259" s="7">
        <f t="shared" si="265"/>
        <v>6585</v>
      </c>
      <c r="O4259" s="2">
        <v>27</v>
      </c>
      <c r="P4259" s="8">
        <f t="shared" si="266"/>
        <v>6612</v>
      </c>
      <c r="Q4259" s="8">
        <f t="shared" si="267"/>
        <v>480</v>
      </c>
      <c r="R4259" s="2" t="s">
        <v>56</v>
      </c>
      <c r="S4259" s="24" cm="1">
        <f t="array" ref="S4259">_xlfn.IFS(P4259&lt;5000, P4259*2%,  P4259&lt;25000, P4259*5%, P4259&lt;50000, P4259*7%, P4259&lt;10000, P4259*9%, P4259&lt;250000, P4259*12%, P4259&gt;=250000, P4259*15%)</f>
        <v>330.6</v>
      </c>
    </row>
    <row r="4260" spans="1:19" x14ac:dyDescent="0.3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>VLOOKUP(F4260,'Customer Info'!A:B,2,FALSE)</f>
        <v>Dorothy</v>
      </c>
      <c r="H4260" s="6" t="str">
        <f>VLOOKUP(F4260,'Customer Info'!A:C,3,FALSE)</f>
        <v>Wardle</v>
      </c>
      <c r="I4260" s="6" t="str">
        <f>VLOOKUP(F4260,'Customer Info'!A:E,4,FALSE)</f>
        <v>Corporate</v>
      </c>
      <c r="J4260" s="2">
        <v>729</v>
      </c>
      <c r="K4260" s="2">
        <v>689</v>
      </c>
      <c r="L4260" s="2">
        <v>3</v>
      </c>
      <c r="M4260" s="7">
        <f t="shared" si="264"/>
        <v>2067</v>
      </c>
      <c r="N4260" s="7">
        <f t="shared" si="265"/>
        <v>2187</v>
      </c>
      <c r="O4260" s="2">
        <v>28</v>
      </c>
      <c r="P4260" s="8">
        <f t="shared" si="266"/>
        <v>2215</v>
      </c>
      <c r="Q4260" s="8">
        <f t="shared" si="267"/>
        <v>120</v>
      </c>
      <c r="R4260" s="2" t="s">
        <v>28</v>
      </c>
      <c r="S4260" s="24" cm="1">
        <f t="array" ref="S4260">_xlfn.IFS(P4260&lt;5000, P4260*2%,  P4260&lt;25000, P4260*5%, P4260&lt;50000, P4260*7%, P4260&lt;10000, P4260*9%, P4260&lt;250000, P4260*12%, P4260&gt;=250000, P4260*15%)</f>
        <v>44.300000000000004</v>
      </c>
    </row>
    <row r="4261" spans="1:19" x14ac:dyDescent="0.3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>VLOOKUP(F4261,'Customer Info'!A:B,2,FALSE)</f>
        <v>Sung</v>
      </c>
      <c r="H4261" s="6" t="str">
        <f>VLOOKUP(F4261,'Customer Info'!A:C,3,FALSE)</f>
        <v>Shariari</v>
      </c>
      <c r="I4261" s="6" t="str">
        <f>VLOOKUP(F4261,'Customer Info'!A:E,4,FALSE)</f>
        <v>Consumer</v>
      </c>
      <c r="J4261" s="2">
        <v>2951</v>
      </c>
      <c r="K4261" s="2">
        <v>2786</v>
      </c>
      <c r="L4261" s="2">
        <v>2</v>
      </c>
      <c r="M4261" s="7">
        <f t="shared" si="264"/>
        <v>5572</v>
      </c>
      <c r="N4261" s="7">
        <f t="shared" si="265"/>
        <v>5902</v>
      </c>
      <c r="O4261" s="2">
        <v>55</v>
      </c>
      <c r="P4261" s="8">
        <f t="shared" si="266"/>
        <v>5957</v>
      </c>
      <c r="Q4261" s="8">
        <f t="shared" si="267"/>
        <v>330</v>
      </c>
      <c r="R4261" s="2" t="s">
        <v>28</v>
      </c>
      <c r="S4261" s="24" cm="1">
        <f t="array" ref="S4261">_xlfn.IFS(P4261&lt;5000, P4261*2%,  P4261&lt;25000, P4261*5%, P4261&lt;50000, P4261*7%, P4261&lt;10000, P4261*9%, P4261&lt;250000, P4261*12%, P4261&gt;=250000, P4261*15%)</f>
        <v>297.85000000000002</v>
      </c>
    </row>
    <row r="4262" spans="1:19" x14ac:dyDescent="0.3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>VLOOKUP(F4262,'Customer Info'!A:B,2,FALSE)</f>
        <v>Maureen</v>
      </c>
      <c r="H4262" s="6" t="str">
        <f>VLOOKUP(F4262,'Customer Info'!A:C,3,FALSE)</f>
        <v>Gastineau</v>
      </c>
      <c r="I4262" s="6" t="str">
        <f>VLOOKUP(F4262,'Customer Info'!A:E,4,FALSE)</f>
        <v>Corporate</v>
      </c>
      <c r="J4262" s="2">
        <v>1321</v>
      </c>
      <c r="K4262" s="2">
        <v>1211</v>
      </c>
      <c r="L4262" s="2">
        <v>6</v>
      </c>
      <c r="M4262" s="7">
        <f t="shared" si="264"/>
        <v>7266</v>
      </c>
      <c r="N4262" s="7">
        <f t="shared" si="265"/>
        <v>7926</v>
      </c>
      <c r="O4262" s="2">
        <v>47</v>
      </c>
      <c r="P4262" s="8">
        <f t="shared" si="266"/>
        <v>7973</v>
      </c>
      <c r="Q4262" s="8">
        <f t="shared" si="267"/>
        <v>660</v>
      </c>
      <c r="R4262" s="2" t="s">
        <v>50</v>
      </c>
      <c r="S4262" s="24" cm="1">
        <f t="array" ref="S4262">_xlfn.IFS(P4262&lt;5000, P4262*2%,  P4262&lt;25000, P4262*5%, P4262&lt;50000, P4262*7%, P4262&lt;10000, P4262*9%, P4262&lt;250000, P4262*12%, P4262&gt;=250000, P4262*15%)</f>
        <v>398.65000000000003</v>
      </c>
    </row>
    <row r="4263" spans="1:19" x14ac:dyDescent="0.3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>VLOOKUP(F4263,'Customer Info'!A:B,2,FALSE)</f>
        <v>Tom</v>
      </c>
      <c r="H4263" s="6" t="str">
        <f>VLOOKUP(F4263,'Customer Info'!A:C,3,FALSE)</f>
        <v>Stivers</v>
      </c>
      <c r="I4263" s="6" t="str">
        <f>VLOOKUP(F4263,'Customer Info'!A:E,4,FALSE)</f>
        <v>Consumer</v>
      </c>
      <c r="J4263" s="2">
        <v>167</v>
      </c>
      <c r="K4263" s="2">
        <v>155</v>
      </c>
      <c r="L4263" s="2">
        <v>1</v>
      </c>
      <c r="M4263" s="7">
        <f t="shared" si="264"/>
        <v>155</v>
      </c>
      <c r="N4263" s="7">
        <f t="shared" si="265"/>
        <v>167</v>
      </c>
      <c r="O4263" s="2">
        <v>30</v>
      </c>
      <c r="P4263" s="8">
        <f t="shared" si="266"/>
        <v>197</v>
      </c>
      <c r="Q4263" s="8">
        <f t="shared" si="267"/>
        <v>12</v>
      </c>
      <c r="R4263" s="2" t="s">
        <v>28</v>
      </c>
      <c r="S4263" s="24" cm="1">
        <f t="array" ref="S4263">_xlfn.IFS(P4263&lt;5000, P4263*2%,  P4263&lt;25000, P4263*5%, P4263&lt;50000, P4263*7%, P4263&lt;10000, P4263*9%, P4263&lt;250000, P4263*12%, P4263&gt;=250000, P4263*15%)</f>
        <v>3.94</v>
      </c>
    </row>
    <row r="4264" spans="1:19" x14ac:dyDescent="0.3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>VLOOKUP(F4264,'Customer Info'!A:B,2,FALSE)</f>
        <v>Alex</v>
      </c>
      <c r="H4264" s="6" t="str">
        <f>VLOOKUP(F4264,'Customer Info'!A:C,3,FALSE)</f>
        <v>Grayson</v>
      </c>
      <c r="I4264" s="6" t="str">
        <f>VLOOKUP(F4264,'Customer Info'!A:E,4,FALSE)</f>
        <v>Consumer</v>
      </c>
      <c r="J4264" s="2">
        <v>3041</v>
      </c>
      <c r="K4264" s="2">
        <v>2927</v>
      </c>
      <c r="L4264" s="2">
        <v>6</v>
      </c>
      <c r="M4264" s="7">
        <f t="shared" si="264"/>
        <v>17562</v>
      </c>
      <c r="N4264" s="7">
        <f t="shared" si="265"/>
        <v>18246</v>
      </c>
      <c r="O4264" s="2">
        <v>43</v>
      </c>
      <c r="P4264" s="8">
        <f t="shared" si="266"/>
        <v>18289</v>
      </c>
      <c r="Q4264" s="8">
        <f t="shared" si="267"/>
        <v>684</v>
      </c>
      <c r="R4264" s="2" t="s">
        <v>28</v>
      </c>
      <c r="S4264" s="24" cm="1">
        <f t="array" ref="S4264">_xlfn.IFS(P4264&lt;5000, P4264*2%,  P4264&lt;25000, P4264*5%, P4264&lt;50000, P4264*7%, P4264&lt;10000, P4264*9%, P4264&lt;250000, P4264*12%, P4264&gt;=250000, P4264*15%)</f>
        <v>914.45</v>
      </c>
    </row>
    <row r="4265" spans="1:19" x14ac:dyDescent="0.3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>VLOOKUP(F4265,'Customer Info'!A:B,2,FALSE)</f>
        <v>Jas</v>
      </c>
      <c r="H4265" s="6" t="str">
        <f>VLOOKUP(F4265,'Customer Info'!A:C,3,FALSE)</f>
        <v>O'Carroll</v>
      </c>
      <c r="I4265" s="6" t="str">
        <f>VLOOKUP(F4265,'Customer Info'!A:E,4,FALSE)</f>
        <v>Corporate</v>
      </c>
      <c r="J4265" s="2">
        <v>1637</v>
      </c>
      <c r="K4265" s="2">
        <v>1591</v>
      </c>
      <c r="L4265" s="2">
        <v>5</v>
      </c>
      <c r="M4265" s="7">
        <f t="shared" si="264"/>
        <v>7955</v>
      </c>
      <c r="N4265" s="7">
        <f t="shared" si="265"/>
        <v>8185</v>
      </c>
      <c r="O4265" s="2">
        <v>50</v>
      </c>
      <c r="P4265" s="8">
        <f t="shared" si="266"/>
        <v>8235</v>
      </c>
      <c r="Q4265" s="8">
        <f t="shared" si="267"/>
        <v>230</v>
      </c>
      <c r="R4265" s="2" t="s">
        <v>28</v>
      </c>
      <c r="S4265" s="24" cm="1">
        <f t="array" ref="S4265">_xlfn.IFS(P4265&lt;5000, P4265*2%,  P4265&lt;25000, P4265*5%, P4265&lt;50000, P4265*7%, P4265&lt;10000, P4265*9%, P4265&lt;250000, P4265*12%, P4265&gt;=250000, P4265*15%)</f>
        <v>411.75</v>
      </c>
    </row>
    <row r="4266" spans="1:19" x14ac:dyDescent="0.3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>VLOOKUP(F4266,'Customer Info'!A:B,2,FALSE)</f>
        <v>Brendan</v>
      </c>
      <c r="H4266" s="6" t="str">
        <f>VLOOKUP(F4266,'Customer Info'!A:C,3,FALSE)</f>
        <v>Dodson</v>
      </c>
      <c r="I4266" s="6" t="str">
        <f>VLOOKUP(F4266,'Customer Info'!A:E,4,FALSE)</f>
        <v>Corporate</v>
      </c>
      <c r="J4266" s="2">
        <v>188</v>
      </c>
      <c r="K4266" s="2">
        <v>173</v>
      </c>
      <c r="L4266" s="2">
        <v>4</v>
      </c>
      <c r="M4266" s="7">
        <f t="shared" si="264"/>
        <v>692</v>
      </c>
      <c r="N4266" s="7">
        <f t="shared" si="265"/>
        <v>752</v>
      </c>
      <c r="O4266" s="2">
        <v>30</v>
      </c>
      <c r="P4266" s="8">
        <f t="shared" si="266"/>
        <v>782</v>
      </c>
      <c r="Q4266" s="8">
        <f t="shared" si="267"/>
        <v>60</v>
      </c>
      <c r="R4266" s="2" t="s">
        <v>28</v>
      </c>
      <c r="S4266" s="24" cm="1">
        <f t="array" ref="S4266">_xlfn.IFS(P4266&lt;5000, P4266*2%,  P4266&lt;25000, P4266*5%, P4266&lt;50000, P4266*7%, P4266&lt;10000, P4266*9%, P4266&lt;250000, P4266*12%, P4266&gt;=250000, P4266*15%)</f>
        <v>15.64</v>
      </c>
    </row>
    <row r="4267" spans="1:19" x14ac:dyDescent="0.3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>VLOOKUP(F4267,'Customer Info'!A:B,2,FALSE)</f>
        <v>Jeremy</v>
      </c>
      <c r="H4267" s="6" t="str">
        <f>VLOOKUP(F4267,'Customer Info'!A:C,3,FALSE)</f>
        <v>Ellison</v>
      </c>
      <c r="I4267" s="6" t="str">
        <f>VLOOKUP(F4267,'Customer Info'!A:E,4,FALSE)</f>
        <v>Corporate</v>
      </c>
      <c r="J4267" s="2">
        <v>1774</v>
      </c>
      <c r="K4267" s="2">
        <v>1642</v>
      </c>
      <c r="L4267" s="2">
        <v>5</v>
      </c>
      <c r="M4267" s="7">
        <f t="shared" si="264"/>
        <v>8210</v>
      </c>
      <c r="N4267" s="7">
        <f t="shared" si="265"/>
        <v>8870</v>
      </c>
      <c r="O4267" s="2">
        <v>77</v>
      </c>
      <c r="P4267" s="8">
        <f t="shared" si="266"/>
        <v>8947</v>
      </c>
      <c r="Q4267" s="8">
        <f t="shared" si="267"/>
        <v>660</v>
      </c>
      <c r="R4267" s="2" t="s">
        <v>28</v>
      </c>
      <c r="S4267" s="24" cm="1">
        <f t="array" ref="S4267">_xlfn.IFS(P4267&lt;5000, P4267*2%,  P4267&lt;25000, P4267*5%, P4267&lt;50000, P4267*7%, P4267&lt;10000, P4267*9%, P4267&lt;250000, P4267*12%, P4267&gt;=250000, P4267*15%)</f>
        <v>447.35</v>
      </c>
    </row>
    <row r="4268" spans="1:19" x14ac:dyDescent="0.3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>VLOOKUP(F4268,'Customer Info'!A:B,2,FALSE)</f>
        <v>Craig</v>
      </c>
      <c r="H4268" s="6" t="str">
        <f>VLOOKUP(F4268,'Customer Info'!A:C,3,FALSE)</f>
        <v>Carreira</v>
      </c>
      <c r="I4268" s="6" t="str">
        <f>VLOOKUP(F4268,'Customer Info'!A:E,4,FALSE)</f>
        <v>Consumer</v>
      </c>
      <c r="J4268" s="2">
        <v>2706</v>
      </c>
      <c r="K4268" s="2">
        <v>2553</v>
      </c>
      <c r="L4268" s="2">
        <v>4</v>
      </c>
      <c r="M4268" s="7">
        <f t="shared" si="264"/>
        <v>10212</v>
      </c>
      <c r="N4268" s="7">
        <f t="shared" si="265"/>
        <v>10824</v>
      </c>
      <c r="O4268" s="2">
        <v>79</v>
      </c>
      <c r="P4268" s="8">
        <f t="shared" si="266"/>
        <v>10903</v>
      </c>
      <c r="Q4268" s="8">
        <f t="shared" si="267"/>
        <v>612</v>
      </c>
      <c r="R4268" s="2" t="s">
        <v>50</v>
      </c>
      <c r="S4268" s="24" cm="1">
        <f t="array" ref="S4268">_xlfn.IFS(P4268&lt;5000, P4268*2%,  P4268&lt;25000, P4268*5%, P4268&lt;50000, P4268*7%, P4268&lt;10000, P4268*9%, P4268&lt;250000, P4268*12%, P4268&gt;=250000, P4268*15%)</f>
        <v>545.15</v>
      </c>
    </row>
    <row r="4269" spans="1:19" x14ac:dyDescent="0.3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>VLOOKUP(F4269,'Customer Info'!A:B,2,FALSE)</f>
        <v>Olvera</v>
      </c>
      <c r="H4269" s="6" t="str">
        <f>VLOOKUP(F4269,'Customer Info'!A:C,3,FALSE)</f>
        <v>Toch</v>
      </c>
      <c r="I4269" s="6" t="str">
        <f>VLOOKUP(F4269,'Customer Info'!A:E,4,FALSE)</f>
        <v>Consumer</v>
      </c>
      <c r="J4269" s="2">
        <v>1556</v>
      </c>
      <c r="K4269" s="2">
        <v>1414</v>
      </c>
      <c r="L4269" s="2">
        <v>4</v>
      </c>
      <c r="M4269" s="7">
        <f t="shared" si="264"/>
        <v>5656</v>
      </c>
      <c r="N4269" s="7">
        <f t="shared" si="265"/>
        <v>6224</v>
      </c>
      <c r="O4269" s="2">
        <v>87</v>
      </c>
      <c r="P4269" s="8">
        <f t="shared" si="266"/>
        <v>6311</v>
      </c>
      <c r="Q4269" s="8">
        <f t="shared" si="267"/>
        <v>568</v>
      </c>
      <c r="R4269" s="2" t="s">
        <v>28</v>
      </c>
      <c r="S4269" s="24" cm="1">
        <f t="array" ref="S4269">_xlfn.IFS(P4269&lt;5000, P4269*2%,  P4269&lt;25000, P4269*5%, P4269&lt;50000, P4269*7%, P4269&lt;10000, P4269*9%, P4269&lt;250000, P4269*12%, P4269&gt;=250000, P4269*15%)</f>
        <v>315.55</v>
      </c>
    </row>
    <row r="4270" spans="1:19" x14ac:dyDescent="0.3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>VLOOKUP(F4270,'Customer Info'!A:B,2,FALSE)</f>
        <v>Bill</v>
      </c>
      <c r="H4270" s="6" t="str">
        <f>VLOOKUP(F4270,'Customer Info'!A:C,3,FALSE)</f>
        <v>Stewart</v>
      </c>
      <c r="I4270" s="6" t="str">
        <f>VLOOKUP(F4270,'Customer Info'!A:E,4,FALSE)</f>
        <v>Consumer</v>
      </c>
      <c r="J4270" s="2">
        <v>71</v>
      </c>
      <c r="K4270" s="2">
        <v>64</v>
      </c>
      <c r="L4270" s="2">
        <v>5</v>
      </c>
      <c r="M4270" s="7">
        <f t="shared" si="264"/>
        <v>320</v>
      </c>
      <c r="N4270" s="7">
        <f t="shared" si="265"/>
        <v>355</v>
      </c>
      <c r="O4270" s="2">
        <v>10</v>
      </c>
      <c r="P4270" s="8">
        <f t="shared" si="266"/>
        <v>365</v>
      </c>
      <c r="Q4270" s="8">
        <f t="shared" si="267"/>
        <v>35</v>
      </c>
      <c r="R4270" s="2" t="s">
        <v>28</v>
      </c>
      <c r="S4270" s="24" cm="1">
        <f t="array" ref="S4270">_xlfn.IFS(P4270&lt;5000, P4270*2%,  P4270&lt;25000, P4270*5%, P4270&lt;50000, P4270*7%, P4270&lt;10000, P4270*9%, P4270&lt;250000, P4270*12%, P4270&gt;=250000, P4270*15%)</f>
        <v>7.3</v>
      </c>
    </row>
    <row r="4271" spans="1:19" x14ac:dyDescent="0.3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>VLOOKUP(F4271,'Customer Info'!A:B,2,FALSE)</f>
        <v>Magdelene</v>
      </c>
      <c r="H4271" s="6" t="str">
        <f>VLOOKUP(F4271,'Customer Info'!A:C,3,FALSE)</f>
        <v>Morse</v>
      </c>
      <c r="I4271" s="6" t="str">
        <f>VLOOKUP(F4271,'Customer Info'!A:E,4,FALSE)</f>
        <v>Home Office</v>
      </c>
      <c r="J4271" s="2">
        <v>36778</v>
      </c>
      <c r="K4271" s="2">
        <v>34709</v>
      </c>
      <c r="L4271" s="2">
        <v>2</v>
      </c>
      <c r="M4271" s="7">
        <f t="shared" si="264"/>
        <v>69418</v>
      </c>
      <c r="N4271" s="7">
        <f t="shared" si="265"/>
        <v>73556</v>
      </c>
      <c r="O4271" s="2">
        <v>82</v>
      </c>
      <c r="P4271" s="8">
        <f t="shared" si="266"/>
        <v>73638</v>
      </c>
      <c r="Q4271" s="8">
        <f t="shared" si="267"/>
        <v>4138</v>
      </c>
      <c r="R4271" s="2" t="s">
        <v>28</v>
      </c>
      <c r="S4271" s="24" cm="1">
        <f t="array" ref="S4271">_xlfn.IFS(P4271&lt;5000, P4271*2%,  P4271&lt;25000, P4271*5%, P4271&lt;50000, P4271*7%, P4271&lt;10000, P4271*9%, P4271&lt;250000, P4271*12%, P4271&gt;=250000, P4271*15%)</f>
        <v>8836.56</v>
      </c>
    </row>
    <row r="4272" spans="1:19" x14ac:dyDescent="0.3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>VLOOKUP(F4272,'Customer Info'!A:B,2,FALSE)</f>
        <v>Kristina</v>
      </c>
      <c r="H4272" s="6" t="str">
        <f>VLOOKUP(F4272,'Customer Info'!A:C,3,FALSE)</f>
        <v>Nunn</v>
      </c>
      <c r="I4272" s="6" t="str">
        <f>VLOOKUP(F4272,'Customer Info'!A:E,4,FALSE)</f>
        <v>Consumer</v>
      </c>
      <c r="J4272" s="2">
        <v>6520</v>
      </c>
      <c r="K4272" s="2">
        <v>5985</v>
      </c>
      <c r="L4272" s="2">
        <v>1</v>
      </c>
      <c r="M4272" s="7">
        <f t="shared" si="264"/>
        <v>5985</v>
      </c>
      <c r="N4272" s="7">
        <f t="shared" si="265"/>
        <v>6520</v>
      </c>
      <c r="O4272" s="2">
        <v>29</v>
      </c>
      <c r="P4272" s="8">
        <f t="shared" si="266"/>
        <v>6549</v>
      </c>
      <c r="Q4272" s="8">
        <f t="shared" si="267"/>
        <v>535</v>
      </c>
      <c r="R4272" s="2" t="s">
        <v>56</v>
      </c>
      <c r="S4272" s="24" cm="1">
        <f t="array" ref="S4272">_xlfn.IFS(P4272&lt;5000, P4272*2%,  P4272&lt;25000, P4272*5%, P4272&lt;50000, P4272*7%, P4272&lt;10000, P4272*9%, P4272&lt;250000, P4272*12%, P4272&gt;=250000, P4272*15%)</f>
        <v>327.45000000000005</v>
      </c>
    </row>
    <row r="4273" spans="1:19" x14ac:dyDescent="0.3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>VLOOKUP(F4273,'Customer Info'!A:B,2,FALSE)</f>
        <v>Victor</v>
      </c>
      <c r="H4273" s="6" t="str">
        <f>VLOOKUP(F4273,'Customer Info'!A:C,3,FALSE)</f>
        <v>Preis</v>
      </c>
      <c r="I4273" s="6" t="str">
        <f>VLOOKUP(F4273,'Customer Info'!A:E,4,FALSE)</f>
        <v>Home Office</v>
      </c>
      <c r="J4273" s="2">
        <v>1081</v>
      </c>
      <c r="K4273" s="2">
        <v>983</v>
      </c>
      <c r="L4273" s="2">
        <v>2</v>
      </c>
      <c r="M4273" s="7">
        <f t="shared" si="264"/>
        <v>1966</v>
      </c>
      <c r="N4273" s="7">
        <f t="shared" si="265"/>
        <v>2162</v>
      </c>
      <c r="O4273" s="2">
        <v>40</v>
      </c>
      <c r="P4273" s="8">
        <f t="shared" si="266"/>
        <v>2202</v>
      </c>
      <c r="Q4273" s="8">
        <f t="shared" si="267"/>
        <v>196</v>
      </c>
      <c r="R4273" s="2" t="s">
        <v>28</v>
      </c>
      <c r="S4273" s="24" cm="1">
        <f t="array" ref="S4273">_xlfn.IFS(P4273&lt;5000, P4273*2%,  P4273&lt;25000, P4273*5%, P4273&lt;50000, P4273*7%, P4273&lt;10000, P4273*9%, P4273&lt;250000, P4273*12%, P4273&gt;=250000, P4273*15%)</f>
        <v>44.04</v>
      </c>
    </row>
    <row r="4274" spans="1:19" x14ac:dyDescent="0.3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>VLOOKUP(F4274,'Customer Info'!A:B,2,FALSE)</f>
        <v>Eileen</v>
      </c>
      <c r="H4274" s="6" t="str">
        <f>VLOOKUP(F4274,'Customer Info'!A:C,3,FALSE)</f>
        <v>Kiefer</v>
      </c>
      <c r="I4274" s="6" t="str">
        <f>VLOOKUP(F4274,'Customer Info'!A:E,4,FALSE)</f>
        <v>Consumer</v>
      </c>
      <c r="J4274" s="2">
        <v>7922</v>
      </c>
      <c r="K4274" s="2">
        <v>7328</v>
      </c>
      <c r="L4274" s="2">
        <v>1</v>
      </c>
      <c r="M4274" s="7">
        <f t="shared" si="264"/>
        <v>7328</v>
      </c>
      <c r="N4274" s="7">
        <f t="shared" si="265"/>
        <v>7922</v>
      </c>
      <c r="O4274" s="2">
        <v>42</v>
      </c>
      <c r="P4274" s="8">
        <f t="shared" si="266"/>
        <v>7964</v>
      </c>
      <c r="Q4274" s="8">
        <f t="shared" si="267"/>
        <v>594</v>
      </c>
      <c r="R4274" s="2" t="s">
        <v>28</v>
      </c>
      <c r="S4274" s="24" cm="1">
        <f t="array" ref="S4274">_xlfn.IFS(P4274&lt;5000, P4274*2%,  P4274&lt;25000, P4274*5%, P4274&lt;50000, P4274*7%, P4274&lt;10000, P4274*9%, P4274&lt;250000, P4274*12%, P4274&gt;=250000, P4274*15%)</f>
        <v>398.20000000000005</v>
      </c>
    </row>
    <row r="4275" spans="1:19" x14ac:dyDescent="0.3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>VLOOKUP(F4275,'Customer Info'!A:B,2,FALSE)</f>
        <v>Victoria</v>
      </c>
      <c r="H4275" s="6" t="str">
        <f>VLOOKUP(F4275,'Customer Info'!A:C,3,FALSE)</f>
        <v>Brennan</v>
      </c>
      <c r="I4275" s="6" t="str">
        <f>VLOOKUP(F4275,'Customer Info'!A:E,4,FALSE)</f>
        <v>Consumer</v>
      </c>
      <c r="J4275" s="2">
        <v>173</v>
      </c>
      <c r="K4275" s="2">
        <v>155</v>
      </c>
      <c r="L4275" s="2">
        <v>1</v>
      </c>
      <c r="M4275" s="7">
        <f t="shared" si="264"/>
        <v>155</v>
      </c>
      <c r="N4275" s="7">
        <f t="shared" si="265"/>
        <v>173</v>
      </c>
      <c r="O4275" s="2">
        <v>30</v>
      </c>
      <c r="P4275" s="8">
        <f t="shared" si="266"/>
        <v>203</v>
      </c>
      <c r="Q4275" s="8">
        <f t="shared" si="267"/>
        <v>18</v>
      </c>
      <c r="R4275" s="2" t="s">
        <v>50</v>
      </c>
      <c r="S4275" s="24" cm="1">
        <f t="array" ref="S4275">_xlfn.IFS(P4275&lt;5000, P4275*2%,  P4275&lt;25000, P4275*5%, P4275&lt;50000, P4275*7%, P4275&lt;10000, P4275*9%, P4275&lt;250000, P4275*12%, P4275&gt;=250000, P4275*15%)</f>
        <v>4.0600000000000005</v>
      </c>
    </row>
    <row r="4276" spans="1:19" x14ac:dyDescent="0.3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>VLOOKUP(F4276,'Customer Info'!A:B,2,FALSE)</f>
        <v>Rick</v>
      </c>
      <c r="H4276" s="6" t="str">
        <f>VLOOKUP(F4276,'Customer Info'!A:C,3,FALSE)</f>
        <v>Duston</v>
      </c>
      <c r="I4276" s="6" t="str">
        <f>VLOOKUP(F4276,'Customer Info'!A:E,4,FALSE)</f>
        <v>Consumer</v>
      </c>
      <c r="J4276" s="2">
        <v>1413</v>
      </c>
      <c r="K4276" s="2">
        <v>1334</v>
      </c>
      <c r="L4276" s="2">
        <v>1</v>
      </c>
      <c r="M4276" s="7">
        <f t="shared" si="264"/>
        <v>1334</v>
      </c>
      <c r="N4276" s="7">
        <f t="shared" si="265"/>
        <v>1413</v>
      </c>
      <c r="O4276" s="2">
        <v>76</v>
      </c>
      <c r="P4276" s="8">
        <f t="shared" si="266"/>
        <v>1489</v>
      </c>
      <c r="Q4276" s="8">
        <f t="shared" si="267"/>
        <v>79</v>
      </c>
      <c r="R4276" s="2" t="s">
        <v>28</v>
      </c>
      <c r="S4276" s="24" cm="1">
        <f t="array" ref="S4276">_xlfn.IFS(P4276&lt;5000, P4276*2%,  P4276&lt;25000, P4276*5%, P4276&lt;50000, P4276*7%, P4276&lt;10000, P4276*9%, P4276&lt;250000, P4276*12%, P4276&gt;=250000, P4276*15%)</f>
        <v>29.78</v>
      </c>
    </row>
    <row r="4277" spans="1:19" x14ac:dyDescent="0.3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>VLOOKUP(F4277,'Customer Info'!A:B,2,FALSE)</f>
        <v>Adam</v>
      </c>
      <c r="H4277" s="6" t="str">
        <f>VLOOKUP(F4277,'Customer Info'!A:C,3,FALSE)</f>
        <v>Bellavance</v>
      </c>
      <c r="I4277" s="6" t="str">
        <f>VLOOKUP(F4277,'Customer Info'!A:E,4,FALSE)</f>
        <v>Corporate</v>
      </c>
      <c r="J4277" s="2">
        <v>191</v>
      </c>
      <c r="K4277" s="2">
        <v>170</v>
      </c>
      <c r="L4277" s="2">
        <v>6</v>
      </c>
      <c r="M4277" s="7">
        <f t="shared" si="264"/>
        <v>1020</v>
      </c>
      <c r="N4277" s="7">
        <f t="shared" si="265"/>
        <v>1146</v>
      </c>
      <c r="O4277" s="2">
        <v>30</v>
      </c>
      <c r="P4277" s="8">
        <f t="shared" si="266"/>
        <v>1176</v>
      </c>
      <c r="Q4277" s="8">
        <f t="shared" si="267"/>
        <v>126</v>
      </c>
      <c r="R4277" s="2" t="s">
        <v>50</v>
      </c>
      <c r="S4277" s="24" cm="1">
        <f t="array" ref="S4277">_xlfn.IFS(P4277&lt;5000, P4277*2%,  P4277&lt;25000, P4277*5%, P4277&lt;50000, P4277*7%, P4277&lt;10000, P4277*9%, P4277&lt;250000, P4277*12%, P4277&gt;=250000, P4277*15%)</f>
        <v>23.52</v>
      </c>
    </row>
    <row r="4278" spans="1:19" x14ac:dyDescent="0.3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>VLOOKUP(F4278,'Customer Info'!A:B,2,FALSE)</f>
        <v>Toby</v>
      </c>
      <c r="H4278" s="6" t="str">
        <f>VLOOKUP(F4278,'Customer Info'!A:C,3,FALSE)</f>
        <v>Gnade</v>
      </c>
      <c r="I4278" s="6" t="str">
        <f>VLOOKUP(F4278,'Customer Info'!A:E,4,FALSE)</f>
        <v>Corporate</v>
      </c>
      <c r="J4278" s="2">
        <v>726</v>
      </c>
      <c r="K4278" s="2">
        <v>646</v>
      </c>
      <c r="L4278" s="2">
        <v>2</v>
      </c>
      <c r="M4278" s="7">
        <f t="shared" si="264"/>
        <v>1292</v>
      </c>
      <c r="N4278" s="7">
        <f t="shared" si="265"/>
        <v>1452</v>
      </c>
      <c r="O4278" s="2">
        <v>68</v>
      </c>
      <c r="P4278" s="8">
        <f t="shared" si="266"/>
        <v>1520</v>
      </c>
      <c r="Q4278" s="8">
        <f t="shared" si="267"/>
        <v>160</v>
      </c>
      <c r="R4278" s="2" t="s">
        <v>28</v>
      </c>
      <c r="S4278" s="24" cm="1">
        <f t="array" ref="S4278">_xlfn.IFS(P4278&lt;5000, P4278*2%,  P4278&lt;25000, P4278*5%, P4278&lt;50000, P4278*7%, P4278&lt;10000, P4278*9%, P4278&lt;250000, P4278*12%, P4278&gt;=250000, P4278*15%)</f>
        <v>30.400000000000002</v>
      </c>
    </row>
    <row r="4279" spans="1:19" x14ac:dyDescent="0.3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>VLOOKUP(F4279,'Customer Info'!A:B,2,FALSE)</f>
        <v>Dave</v>
      </c>
      <c r="H4279" s="6" t="str">
        <f>VLOOKUP(F4279,'Customer Info'!A:C,3,FALSE)</f>
        <v>Hallsten</v>
      </c>
      <c r="I4279" s="6" t="str">
        <f>VLOOKUP(F4279,'Customer Info'!A:E,4,FALSE)</f>
        <v>Consumer</v>
      </c>
      <c r="J4279" s="2">
        <v>39095</v>
      </c>
      <c r="K4279" s="2">
        <v>35516</v>
      </c>
      <c r="L4279" s="2">
        <v>2</v>
      </c>
      <c r="M4279" s="7">
        <f t="shared" si="264"/>
        <v>71032</v>
      </c>
      <c r="N4279" s="7">
        <f t="shared" si="265"/>
        <v>78190</v>
      </c>
      <c r="O4279" s="2">
        <v>91</v>
      </c>
      <c r="P4279" s="8">
        <f t="shared" si="266"/>
        <v>78281</v>
      </c>
      <c r="Q4279" s="8">
        <f t="shared" si="267"/>
        <v>7158</v>
      </c>
      <c r="R4279" s="2" t="s">
        <v>28</v>
      </c>
      <c r="S4279" s="24" cm="1">
        <f t="array" ref="S4279">_xlfn.IFS(P4279&lt;5000, P4279*2%,  P4279&lt;25000, P4279*5%, P4279&lt;50000, P4279*7%, P4279&lt;10000, P4279*9%, P4279&lt;250000, P4279*12%, P4279&gt;=250000, P4279*15%)</f>
        <v>9393.7199999999993</v>
      </c>
    </row>
    <row r="4280" spans="1:19" x14ac:dyDescent="0.3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>VLOOKUP(F4280,'Customer Info'!A:B,2,FALSE)</f>
        <v>Dianna</v>
      </c>
      <c r="H4280" s="6" t="str">
        <f>VLOOKUP(F4280,'Customer Info'!A:C,3,FALSE)</f>
        <v>Wilson</v>
      </c>
      <c r="I4280" s="6" t="str">
        <f>VLOOKUP(F4280,'Customer Info'!A:E,4,FALSE)</f>
        <v>Consumer</v>
      </c>
      <c r="J4280" s="2">
        <v>7315</v>
      </c>
      <c r="K4280" s="2">
        <v>6967</v>
      </c>
      <c r="L4280" s="2">
        <v>2</v>
      </c>
      <c r="M4280" s="7">
        <f t="shared" si="264"/>
        <v>13934</v>
      </c>
      <c r="N4280" s="7">
        <f t="shared" si="265"/>
        <v>14630</v>
      </c>
      <c r="O4280" s="2">
        <v>60</v>
      </c>
      <c r="P4280" s="8">
        <f t="shared" si="266"/>
        <v>14690</v>
      </c>
      <c r="Q4280" s="8">
        <f t="shared" si="267"/>
        <v>696</v>
      </c>
      <c r="R4280" s="2" t="s">
        <v>28</v>
      </c>
      <c r="S4280" s="24" cm="1">
        <f t="array" ref="S4280">_xlfn.IFS(P4280&lt;5000, P4280*2%,  P4280&lt;25000, P4280*5%, P4280&lt;50000, P4280*7%, P4280&lt;10000, P4280*9%, P4280&lt;250000, P4280*12%, P4280&gt;=250000, P4280*15%)</f>
        <v>734.5</v>
      </c>
    </row>
    <row r="4281" spans="1:19" x14ac:dyDescent="0.3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>VLOOKUP(F4281,'Customer Info'!A:B,2,FALSE)</f>
        <v>Eugene</v>
      </c>
      <c r="H4281" s="6" t="str">
        <f>VLOOKUP(F4281,'Customer Info'!A:C,3,FALSE)</f>
        <v>Moren</v>
      </c>
      <c r="I4281" s="6" t="str">
        <f>VLOOKUP(F4281,'Customer Info'!A:E,4,FALSE)</f>
        <v>Consumer</v>
      </c>
      <c r="J4281" s="2">
        <v>445</v>
      </c>
      <c r="K4281" s="2">
        <v>415</v>
      </c>
      <c r="L4281" s="2">
        <v>3</v>
      </c>
      <c r="M4281" s="7">
        <f t="shared" si="264"/>
        <v>1245</v>
      </c>
      <c r="N4281" s="7">
        <f t="shared" si="265"/>
        <v>1335</v>
      </c>
      <c r="O4281" s="2">
        <v>23</v>
      </c>
      <c r="P4281" s="8">
        <f t="shared" si="266"/>
        <v>1358</v>
      </c>
      <c r="Q4281" s="8">
        <f t="shared" si="267"/>
        <v>90</v>
      </c>
      <c r="R4281" s="2" t="s">
        <v>28</v>
      </c>
      <c r="S4281" s="24" cm="1">
        <f t="array" ref="S4281">_xlfn.IFS(P4281&lt;5000, P4281*2%,  P4281&lt;25000, P4281*5%, P4281&lt;50000, P4281*7%, P4281&lt;10000, P4281*9%, P4281&lt;250000, P4281*12%, P4281&gt;=250000, P4281*15%)</f>
        <v>27.16</v>
      </c>
    </row>
    <row r="4282" spans="1:19" x14ac:dyDescent="0.3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>VLOOKUP(F4282,'Customer Info'!A:B,2,FALSE)</f>
        <v>Michael</v>
      </c>
      <c r="H4282" s="6" t="str">
        <f>VLOOKUP(F4282,'Customer Info'!A:C,3,FALSE)</f>
        <v>Moore</v>
      </c>
      <c r="I4282" s="6" t="str">
        <f>VLOOKUP(F4282,'Customer Info'!A:E,4,FALSE)</f>
        <v>Corporate</v>
      </c>
      <c r="J4282" s="2">
        <v>4846</v>
      </c>
      <c r="K4282" s="2">
        <v>4492</v>
      </c>
      <c r="L4282" s="2">
        <v>6</v>
      </c>
      <c r="M4282" s="7">
        <f t="shared" si="264"/>
        <v>26952</v>
      </c>
      <c r="N4282" s="7">
        <f t="shared" si="265"/>
        <v>29076</v>
      </c>
      <c r="O4282" s="2">
        <v>99</v>
      </c>
      <c r="P4282" s="8">
        <f t="shared" si="266"/>
        <v>29175</v>
      </c>
      <c r="Q4282" s="8">
        <f t="shared" si="267"/>
        <v>2124</v>
      </c>
      <c r="R4282" s="2" t="s">
        <v>56</v>
      </c>
      <c r="S4282" s="24" cm="1">
        <f t="array" ref="S4282">_xlfn.IFS(P4282&lt;5000, P4282*2%,  P4282&lt;25000, P4282*5%, P4282&lt;50000, P4282*7%, P4282&lt;10000, P4282*9%, P4282&lt;250000, P4282*12%, P4282&gt;=250000, P4282*15%)</f>
        <v>2042.2500000000002</v>
      </c>
    </row>
    <row r="4283" spans="1:19" x14ac:dyDescent="0.3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>VLOOKUP(F4283,'Customer Info'!A:B,2,FALSE)</f>
        <v>Susan</v>
      </c>
      <c r="H4283" s="6" t="str">
        <f>VLOOKUP(F4283,'Customer Info'!A:C,3,FALSE)</f>
        <v>Pistek</v>
      </c>
      <c r="I4283" s="6" t="str">
        <f>VLOOKUP(F4283,'Customer Info'!A:E,4,FALSE)</f>
        <v>Consumer</v>
      </c>
      <c r="J4283" s="2">
        <v>6481</v>
      </c>
      <c r="K4283" s="2">
        <v>5884</v>
      </c>
      <c r="L4283" s="2">
        <v>2</v>
      </c>
      <c r="M4283" s="7">
        <f t="shared" si="264"/>
        <v>11768</v>
      </c>
      <c r="N4283" s="7">
        <f t="shared" si="265"/>
        <v>12962</v>
      </c>
      <c r="O4283" s="2">
        <v>100</v>
      </c>
      <c r="P4283" s="8">
        <f t="shared" si="266"/>
        <v>13062</v>
      </c>
      <c r="Q4283" s="8">
        <f t="shared" si="267"/>
        <v>1194</v>
      </c>
      <c r="R4283" s="2" t="s">
        <v>28</v>
      </c>
      <c r="S4283" s="24" cm="1">
        <f t="array" ref="S4283">_xlfn.IFS(P4283&lt;5000, P4283*2%,  P4283&lt;25000, P4283*5%, P4283&lt;50000, P4283*7%, P4283&lt;10000, P4283*9%, P4283&lt;250000, P4283*12%, P4283&gt;=250000, P4283*15%)</f>
        <v>653.1</v>
      </c>
    </row>
    <row r="4284" spans="1:19" x14ac:dyDescent="0.3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>VLOOKUP(F4284,'Customer Info'!A:B,2,FALSE)</f>
        <v>Tony</v>
      </c>
      <c r="H4284" s="6" t="str">
        <f>VLOOKUP(F4284,'Customer Info'!A:C,3,FALSE)</f>
        <v>Sayre</v>
      </c>
      <c r="I4284" s="6" t="str">
        <f>VLOOKUP(F4284,'Customer Info'!A:E,4,FALSE)</f>
        <v>Consumer</v>
      </c>
      <c r="J4284" s="2">
        <v>2466</v>
      </c>
      <c r="K4284" s="2">
        <v>2327</v>
      </c>
      <c r="L4284" s="2">
        <v>1</v>
      </c>
      <c r="M4284" s="7">
        <f t="shared" si="264"/>
        <v>2327</v>
      </c>
      <c r="N4284" s="7">
        <f t="shared" si="265"/>
        <v>2466</v>
      </c>
      <c r="O4284" s="2">
        <v>26</v>
      </c>
      <c r="P4284" s="8">
        <f t="shared" si="266"/>
        <v>2492</v>
      </c>
      <c r="Q4284" s="8">
        <f t="shared" si="267"/>
        <v>139</v>
      </c>
      <c r="R4284" s="2" t="s">
        <v>28</v>
      </c>
      <c r="S4284" s="24" cm="1">
        <f t="array" ref="S4284">_xlfn.IFS(P4284&lt;5000, P4284*2%,  P4284&lt;25000, P4284*5%, P4284&lt;50000, P4284*7%, P4284&lt;10000, P4284*9%, P4284&lt;250000, P4284*12%, P4284&gt;=250000, P4284*15%)</f>
        <v>49.84</v>
      </c>
    </row>
    <row r="4285" spans="1:19" x14ac:dyDescent="0.3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>VLOOKUP(F4285,'Customer Info'!A:B,2,FALSE)</f>
        <v>Philisse</v>
      </c>
      <c r="H4285" s="6" t="str">
        <f>VLOOKUP(F4285,'Customer Info'!A:C,3,FALSE)</f>
        <v>Overcash</v>
      </c>
      <c r="I4285" s="6" t="str">
        <f>VLOOKUP(F4285,'Customer Info'!A:E,4,FALSE)</f>
        <v>Home Office</v>
      </c>
      <c r="J4285" s="2">
        <v>2007</v>
      </c>
      <c r="K4285" s="2">
        <v>1839</v>
      </c>
      <c r="L4285" s="2">
        <v>2</v>
      </c>
      <c r="M4285" s="7">
        <f t="shared" si="264"/>
        <v>3678</v>
      </c>
      <c r="N4285" s="7">
        <f t="shared" si="265"/>
        <v>4014</v>
      </c>
      <c r="O4285" s="2">
        <v>39</v>
      </c>
      <c r="P4285" s="8">
        <f t="shared" si="266"/>
        <v>4053</v>
      </c>
      <c r="Q4285" s="8">
        <f t="shared" si="267"/>
        <v>336</v>
      </c>
      <c r="R4285" s="2" t="s">
        <v>50</v>
      </c>
      <c r="S4285" s="24" cm="1">
        <f t="array" ref="S4285">_xlfn.IFS(P4285&lt;5000, P4285*2%,  P4285&lt;25000, P4285*5%, P4285&lt;50000, P4285*7%, P4285&lt;10000, P4285*9%, P4285&lt;250000, P4285*12%, P4285&gt;=250000, P4285*15%)</f>
        <v>81.06</v>
      </c>
    </row>
    <row r="4286" spans="1:19" x14ac:dyDescent="0.3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>VLOOKUP(F4286,'Customer Info'!A:B,2,FALSE)</f>
        <v>Anemone</v>
      </c>
      <c r="H4286" s="6" t="str">
        <f>VLOOKUP(F4286,'Customer Info'!A:C,3,FALSE)</f>
        <v>Ratner</v>
      </c>
      <c r="I4286" s="6" t="str">
        <f>VLOOKUP(F4286,'Customer Info'!A:E,4,FALSE)</f>
        <v>Consumer</v>
      </c>
      <c r="J4286" s="2">
        <v>123</v>
      </c>
      <c r="K4286" s="2">
        <v>115</v>
      </c>
      <c r="L4286" s="2">
        <v>2</v>
      </c>
      <c r="M4286" s="7">
        <f t="shared" si="264"/>
        <v>230</v>
      </c>
      <c r="N4286" s="7">
        <f t="shared" si="265"/>
        <v>246</v>
      </c>
      <c r="O4286" s="2">
        <v>30</v>
      </c>
      <c r="P4286" s="8">
        <f t="shared" si="266"/>
        <v>276</v>
      </c>
      <c r="Q4286" s="8">
        <f t="shared" si="267"/>
        <v>16</v>
      </c>
      <c r="R4286" s="2" t="s">
        <v>28</v>
      </c>
      <c r="S4286" s="24" cm="1">
        <f t="array" ref="S4286">_xlfn.IFS(P4286&lt;5000, P4286*2%,  P4286&lt;25000, P4286*5%, P4286&lt;50000, P4286*7%, P4286&lt;10000, P4286*9%, P4286&lt;250000, P4286*12%, P4286&gt;=250000, P4286*15%)</f>
        <v>5.5200000000000005</v>
      </c>
    </row>
    <row r="4287" spans="1:19" x14ac:dyDescent="0.3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>VLOOKUP(F4287,'Customer Info'!A:B,2,FALSE)</f>
        <v>Jas</v>
      </c>
      <c r="H4287" s="6" t="str">
        <f>VLOOKUP(F4287,'Customer Info'!A:C,3,FALSE)</f>
        <v>O'Carroll</v>
      </c>
      <c r="I4287" s="6" t="str">
        <f>VLOOKUP(F4287,'Customer Info'!A:E,4,FALSE)</f>
        <v>Corporate</v>
      </c>
      <c r="J4287" s="2">
        <v>140</v>
      </c>
      <c r="K4287" s="2">
        <v>137</v>
      </c>
      <c r="L4287" s="2">
        <v>9</v>
      </c>
      <c r="M4287" s="7">
        <f t="shared" si="264"/>
        <v>1233</v>
      </c>
      <c r="N4287" s="7">
        <f t="shared" si="265"/>
        <v>1260</v>
      </c>
      <c r="O4287" s="2">
        <v>30</v>
      </c>
      <c r="P4287" s="8">
        <f t="shared" si="266"/>
        <v>1290</v>
      </c>
      <c r="Q4287" s="8">
        <f t="shared" si="267"/>
        <v>27</v>
      </c>
      <c r="R4287" s="2" t="s">
        <v>28</v>
      </c>
      <c r="S4287" s="24" cm="1">
        <f t="array" ref="S4287">_xlfn.IFS(P4287&lt;5000, P4287*2%,  P4287&lt;25000, P4287*5%, P4287&lt;50000, P4287*7%, P4287&lt;10000, P4287*9%, P4287&lt;250000, P4287*12%, P4287&gt;=250000, P4287*15%)</f>
        <v>25.8</v>
      </c>
    </row>
    <row r="4288" spans="1:19" x14ac:dyDescent="0.3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>VLOOKUP(F4288,'Customer Info'!A:B,2,FALSE)</f>
        <v>Laurel</v>
      </c>
      <c r="H4288" s="6" t="str">
        <f>VLOOKUP(F4288,'Customer Info'!A:C,3,FALSE)</f>
        <v>Beltran</v>
      </c>
      <c r="I4288" s="6" t="str">
        <f>VLOOKUP(F4288,'Customer Info'!A:E,4,FALSE)</f>
        <v>Consumer</v>
      </c>
      <c r="J4288" s="2">
        <v>2078</v>
      </c>
      <c r="K4288" s="2">
        <v>1871</v>
      </c>
      <c r="L4288" s="2">
        <v>3</v>
      </c>
      <c r="M4288" s="7">
        <f t="shared" si="264"/>
        <v>5613</v>
      </c>
      <c r="N4288" s="7">
        <f t="shared" si="265"/>
        <v>6234</v>
      </c>
      <c r="O4288" s="2">
        <v>45</v>
      </c>
      <c r="P4288" s="8">
        <f t="shared" si="266"/>
        <v>6279</v>
      </c>
      <c r="Q4288" s="8">
        <f t="shared" si="267"/>
        <v>621</v>
      </c>
      <c r="R4288" s="2" t="s">
        <v>50</v>
      </c>
      <c r="S4288" s="24" cm="1">
        <f t="array" ref="S4288">_xlfn.IFS(P4288&lt;5000, P4288*2%,  P4288&lt;25000, P4288*5%, P4288&lt;50000, P4288*7%, P4288&lt;10000, P4288*9%, P4288&lt;250000, P4288*12%, P4288&gt;=250000, P4288*15%)</f>
        <v>313.95000000000005</v>
      </c>
    </row>
    <row r="4289" spans="1:19" x14ac:dyDescent="0.3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>VLOOKUP(F4289,'Customer Info'!A:B,2,FALSE)</f>
        <v>Rick</v>
      </c>
      <c r="H4289" s="6" t="str">
        <f>VLOOKUP(F4289,'Customer Info'!A:C,3,FALSE)</f>
        <v>Reed</v>
      </c>
      <c r="I4289" s="6" t="str">
        <f>VLOOKUP(F4289,'Customer Info'!A:E,4,FALSE)</f>
        <v>Consumer</v>
      </c>
      <c r="J4289" s="2">
        <v>511</v>
      </c>
      <c r="K4289" s="2">
        <v>468</v>
      </c>
      <c r="L4289" s="2">
        <v>1</v>
      </c>
      <c r="M4289" s="7">
        <f t="shared" si="264"/>
        <v>468</v>
      </c>
      <c r="N4289" s="7">
        <f t="shared" si="265"/>
        <v>511</v>
      </c>
      <c r="O4289" s="2">
        <v>58</v>
      </c>
      <c r="P4289" s="8">
        <f t="shared" si="266"/>
        <v>569</v>
      </c>
      <c r="Q4289" s="8">
        <f t="shared" si="267"/>
        <v>43</v>
      </c>
      <c r="R4289" s="2" t="s">
        <v>28</v>
      </c>
      <c r="S4289" s="24" cm="1">
        <f t="array" ref="S4289">_xlfn.IFS(P4289&lt;5000, P4289*2%,  P4289&lt;25000, P4289*5%, P4289&lt;50000, P4289*7%, P4289&lt;10000, P4289*9%, P4289&lt;250000, P4289*12%, P4289&gt;=250000, P4289*15%)</f>
        <v>11.38</v>
      </c>
    </row>
    <row r="4290" spans="1:19" x14ac:dyDescent="0.3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>VLOOKUP(F4290,'Customer Info'!A:B,2,FALSE)</f>
        <v>Darren</v>
      </c>
      <c r="H4290" s="6" t="str">
        <f>VLOOKUP(F4290,'Customer Info'!A:C,3,FALSE)</f>
        <v>Koutras</v>
      </c>
      <c r="I4290" s="6" t="str">
        <f>VLOOKUP(F4290,'Customer Info'!A:E,4,FALSE)</f>
        <v>Home Office</v>
      </c>
      <c r="J4290" s="2">
        <v>1790</v>
      </c>
      <c r="K4290" s="2">
        <v>1706</v>
      </c>
      <c r="L4290" s="2">
        <v>3</v>
      </c>
      <c r="M4290" s="7">
        <f t="shared" si="264"/>
        <v>5118</v>
      </c>
      <c r="N4290" s="7">
        <f t="shared" si="265"/>
        <v>5370</v>
      </c>
      <c r="O4290" s="2">
        <v>60</v>
      </c>
      <c r="P4290" s="8">
        <f t="shared" si="266"/>
        <v>5430</v>
      </c>
      <c r="Q4290" s="8">
        <f t="shared" si="267"/>
        <v>252</v>
      </c>
      <c r="R4290" s="2" t="s">
        <v>50</v>
      </c>
      <c r="S4290" s="24" cm="1">
        <f t="array" ref="S4290">_xlfn.IFS(P4290&lt;5000, P4290*2%,  P4290&lt;25000, P4290*5%, P4290&lt;50000, P4290*7%, P4290&lt;10000, P4290*9%, P4290&lt;250000, P4290*12%, P4290&gt;=250000, P4290*15%)</f>
        <v>271.5</v>
      </c>
    </row>
    <row r="4291" spans="1:19" x14ac:dyDescent="0.3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>VLOOKUP(F4291,'Customer Info'!A:B,2,FALSE)</f>
        <v>Rick</v>
      </c>
      <c r="H4291" s="6" t="str">
        <f>VLOOKUP(F4291,'Customer Info'!A:C,3,FALSE)</f>
        <v>Reed</v>
      </c>
      <c r="I4291" s="6" t="str">
        <f>VLOOKUP(F4291,'Customer Info'!A:E,4,FALSE)</f>
        <v>Consumer</v>
      </c>
      <c r="J4291" s="2">
        <v>511</v>
      </c>
      <c r="K4291" s="2">
        <v>477</v>
      </c>
      <c r="L4291" s="2">
        <v>1</v>
      </c>
      <c r="M4291" s="7">
        <f t="shared" si="264"/>
        <v>477</v>
      </c>
      <c r="N4291" s="7">
        <f t="shared" si="265"/>
        <v>511</v>
      </c>
      <c r="O4291" s="2">
        <v>77</v>
      </c>
      <c r="P4291" s="8">
        <f t="shared" si="266"/>
        <v>588</v>
      </c>
      <c r="Q4291" s="8">
        <f t="shared" si="267"/>
        <v>34</v>
      </c>
      <c r="R4291" s="2" t="s">
        <v>28</v>
      </c>
      <c r="S4291" s="24" cm="1">
        <f t="array" ref="S4291">_xlfn.IFS(P4291&lt;5000, P4291*2%,  P4291&lt;25000, P4291*5%, P4291&lt;50000, P4291*7%, P4291&lt;10000, P4291*9%, P4291&lt;250000, P4291*12%, P4291&gt;=250000, P4291*15%)</f>
        <v>11.76</v>
      </c>
    </row>
    <row r="4292" spans="1:19" x14ac:dyDescent="0.3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>VLOOKUP(F4292,'Customer Info'!A:B,2,FALSE)</f>
        <v>Brad</v>
      </c>
      <c r="H4292" s="6" t="str">
        <f>VLOOKUP(F4292,'Customer Info'!A:C,3,FALSE)</f>
        <v>Thomas</v>
      </c>
      <c r="I4292" s="6" t="str">
        <f>VLOOKUP(F4292,'Customer Info'!A:E,4,FALSE)</f>
        <v>Consumer</v>
      </c>
      <c r="J4292" s="2">
        <v>130</v>
      </c>
      <c r="K4292" s="2">
        <v>122</v>
      </c>
      <c r="L4292" s="2">
        <v>2</v>
      </c>
      <c r="M4292" s="7">
        <f t="shared" si="264"/>
        <v>244</v>
      </c>
      <c r="N4292" s="7">
        <f t="shared" si="265"/>
        <v>260</v>
      </c>
      <c r="O4292" s="2">
        <v>30</v>
      </c>
      <c r="P4292" s="8">
        <f t="shared" si="266"/>
        <v>290</v>
      </c>
      <c r="Q4292" s="8">
        <f t="shared" si="267"/>
        <v>16</v>
      </c>
      <c r="R4292" s="2" t="s">
        <v>50</v>
      </c>
      <c r="S4292" s="24" cm="1">
        <f t="array" ref="S4292">_xlfn.IFS(P4292&lt;5000, P4292*2%,  P4292&lt;25000, P4292*5%, P4292&lt;50000, P4292*7%, P4292&lt;10000, P4292*9%, P4292&lt;250000, P4292*12%, P4292&gt;=250000, P4292*15%)</f>
        <v>5.8</v>
      </c>
    </row>
    <row r="4293" spans="1:19" x14ac:dyDescent="0.3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>VLOOKUP(F4293,'Customer Info'!A:B,2,FALSE)</f>
        <v>Fred</v>
      </c>
      <c r="H4293" s="6" t="str">
        <f>VLOOKUP(F4293,'Customer Info'!A:C,3,FALSE)</f>
        <v>Wasserman</v>
      </c>
      <c r="I4293" s="6" t="str">
        <f>VLOOKUP(F4293,'Customer Info'!A:E,4,FALSE)</f>
        <v>Consumer</v>
      </c>
      <c r="J4293" s="2">
        <v>1447</v>
      </c>
      <c r="K4293" s="2">
        <v>1326</v>
      </c>
      <c r="L4293" s="2">
        <v>7</v>
      </c>
      <c r="M4293" s="7">
        <f t="shared" si="264"/>
        <v>9282</v>
      </c>
      <c r="N4293" s="7">
        <f t="shared" si="265"/>
        <v>10129</v>
      </c>
      <c r="O4293" s="2">
        <v>34</v>
      </c>
      <c r="P4293" s="8">
        <f t="shared" si="266"/>
        <v>10163</v>
      </c>
      <c r="Q4293" s="8">
        <f t="shared" si="267"/>
        <v>847</v>
      </c>
      <c r="R4293" s="2" t="s">
        <v>28</v>
      </c>
      <c r="S4293" s="24" cm="1">
        <f t="array" ref="S4293">_xlfn.IFS(P4293&lt;5000, P4293*2%,  P4293&lt;25000, P4293*5%, P4293&lt;50000, P4293*7%, P4293&lt;10000, P4293*9%, P4293&lt;250000, P4293*12%, P4293&gt;=250000, P4293*15%)</f>
        <v>508.15000000000003</v>
      </c>
    </row>
    <row r="4294" spans="1:19" x14ac:dyDescent="0.3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>VLOOKUP(F4294,'Customer Info'!A:B,2,FALSE)</f>
        <v>Andy</v>
      </c>
      <c r="H4294" s="6" t="str">
        <f>VLOOKUP(F4294,'Customer Info'!A:C,3,FALSE)</f>
        <v>Yotov</v>
      </c>
      <c r="I4294" s="6" t="str">
        <f>VLOOKUP(F4294,'Customer Info'!A:E,4,FALSE)</f>
        <v>Home Office</v>
      </c>
      <c r="J4294" s="2">
        <v>9135</v>
      </c>
      <c r="K4294" s="2">
        <v>8143</v>
      </c>
      <c r="L4294" s="2">
        <v>2</v>
      </c>
      <c r="M4294" s="7">
        <f t="shared" si="264"/>
        <v>16286</v>
      </c>
      <c r="N4294" s="7">
        <f t="shared" si="265"/>
        <v>18270</v>
      </c>
      <c r="O4294" s="2">
        <v>92</v>
      </c>
      <c r="P4294" s="8">
        <f t="shared" si="266"/>
        <v>18362</v>
      </c>
      <c r="Q4294" s="8">
        <f t="shared" si="267"/>
        <v>1984</v>
      </c>
      <c r="R4294" s="2" t="s">
        <v>28</v>
      </c>
      <c r="S4294" s="24" cm="1">
        <f t="array" ref="S4294">_xlfn.IFS(P4294&lt;5000, P4294*2%,  P4294&lt;25000, P4294*5%, P4294&lt;50000, P4294*7%, P4294&lt;10000, P4294*9%, P4294&lt;250000, P4294*12%, P4294&gt;=250000, P4294*15%)</f>
        <v>918.1</v>
      </c>
    </row>
    <row r="4295" spans="1:19" x14ac:dyDescent="0.3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>VLOOKUP(F4295,'Customer Info'!A:B,2,FALSE)</f>
        <v>Bryan</v>
      </c>
      <c r="H4295" s="6" t="str">
        <f>VLOOKUP(F4295,'Customer Info'!A:C,3,FALSE)</f>
        <v>Spruell</v>
      </c>
      <c r="I4295" s="6" t="str">
        <f>VLOOKUP(F4295,'Customer Info'!A:E,4,FALSE)</f>
        <v>Consumer</v>
      </c>
      <c r="J4295" s="2">
        <v>8781</v>
      </c>
      <c r="K4295" s="2">
        <v>7828</v>
      </c>
      <c r="L4295" s="2">
        <v>5</v>
      </c>
      <c r="M4295" s="7">
        <f t="shared" si="264"/>
        <v>39140</v>
      </c>
      <c r="N4295" s="7">
        <f t="shared" si="265"/>
        <v>43905</v>
      </c>
      <c r="O4295" s="2">
        <v>44</v>
      </c>
      <c r="P4295" s="8">
        <f t="shared" si="266"/>
        <v>43949</v>
      </c>
      <c r="Q4295" s="8">
        <f t="shared" si="267"/>
        <v>4765</v>
      </c>
      <c r="R4295" s="2" t="s">
        <v>28</v>
      </c>
      <c r="S4295" s="24" cm="1">
        <f t="array" ref="S4295">_xlfn.IFS(P4295&lt;5000, P4295*2%,  P4295&lt;25000, P4295*5%, P4295&lt;50000, P4295*7%, P4295&lt;10000, P4295*9%, P4295&lt;250000, P4295*12%, P4295&gt;=250000, P4295*15%)</f>
        <v>3076.4300000000003</v>
      </c>
    </row>
    <row r="4296" spans="1:19" x14ac:dyDescent="0.3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>VLOOKUP(F4296,'Customer Info'!A:B,2,FALSE)</f>
        <v>David</v>
      </c>
      <c r="H4296" s="6" t="str">
        <f>VLOOKUP(F4296,'Customer Info'!A:C,3,FALSE)</f>
        <v>Kendrick</v>
      </c>
      <c r="I4296" s="6" t="str">
        <f>VLOOKUP(F4296,'Customer Info'!A:E,4,FALSE)</f>
        <v>Consumer</v>
      </c>
      <c r="J4296" s="2">
        <v>1774</v>
      </c>
      <c r="K4296" s="2">
        <v>1642</v>
      </c>
      <c r="L4296" s="2">
        <v>5</v>
      </c>
      <c r="M4296" s="7">
        <f t="shared" si="264"/>
        <v>8210</v>
      </c>
      <c r="N4296" s="7">
        <f t="shared" si="265"/>
        <v>8870</v>
      </c>
      <c r="O4296" s="2">
        <v>58</v>
      </c>
      <c r="P4296" s="8">
        <f t="shared" si="266"/>
        <v>8928</v>
      </c>
      <c r="Q4296" s="8">
        <f t="shared" si="267"/>
        <v>660</v>
      </c>
      <c r="R4296" s="2" t="s">
        <v>28</v>
      </c>
      <c r="S4296" s="24" cm="1">
        <f t="array" ref="S4296">_xlfn.IFS(P4296&lt;5000, P4296*2%,  P4296&lt;25000, P4296*5%, P4296&lt;50000, P4296*7%, P4296&lt;10000, P4296*9%, P4296&lt;250000, P4296*12%, P4296&gt;=250000, P4296*15%)</f>
        <v>446.40000000000003</v>
      </c>
    </row>
    <row r="4297" spans="1:19" x14ac:dyDescent="0.3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>VLOOKUP(F4297,'Customer Info'!A:B,2,FALSE)</f>
        <v>Sung</v>
      </c>
      <c r="H4297" s="6" t="str">
        <f>VLOOKUP(F4297,'Customer Info'!A:C,3,FALSE)</f>
        <v>Shariari</v>
      </c>
      <c r="I4297" s="6" t="str">
        <f>VLOOKUP(F4297,'Customer Info'!A:E,4,FALSE)</f>
        <v>Consumer</v>
      </c>
      <c r="J4297" s="2">
        <v>2088</v>
      </c>
      <c r="K4297" s="2">
        <v>1970</v>
      </c>
      <c r="L4297" s="2">
        <v>5</v>
      </c>
      <c r="M4297" s="7">
        <f t="shared" si="264"/>
        <v>9850</v>
      </c>
      <c r="N4297" s="7">
        <f t="shared" si="265"/>
        <v>10440</v>
      </c>
      <c r="O4297" s="2">
        <v>56</v>
      </c>
      <c r="P4297" s="8">
        <f t="shared" si="266"/>
        <v>10496</v>
      </c>
      <c r="Q4297" s="8">
        <f t="shared" si="267"/>
        <v>590</v>
      </c>
      <c r="R4297" s="2" t="s">
        <v>50</v>
      </c>
      <c r="S4297" s="24" cm="1">
        <f t="array" ref="S4297">_xlfn.IFS(P4297&lt;5000, P4297*2%,  P4297&lt;25000, P4297*5%, P4297&lt;50000, P4297*7%, P4297&lt;10000, P4297*9%, P4297&lt;250000, P4297*12%, P4297&gt;=250000, P4297*15%)</f>
        <v>524.80000000000007</v>
      </c>
    </row>
    <row r="4298" spans="1:19" x14ac:dyDescent="0.3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>VLOOKUP(F4298,'Customer Info'!A:B,2,FALSE)</f>
        <v>Michelle</v>
      </c>
      <c r="H4298" s="6" t="str">
        <f>VLOOKUP(F4298,'Customer Info'!A:C,3,FALSE)</f>
        <v>Arnett</v>
      </c>
      <c r="I4298" s="6" t="str">
        <f>VLOOKUP(F4298,'Customer Info'!A:E,4,FALSE)</f>
        <v>Corporate</v>
      </c>
      <c r="J4298" s="2">
        <v>175</v>
      </c>
      <c r="K4298" s="2">
        <v>162</v>
      </c>
      <c r="L4298" s="2">
        <v>2</v>
      </c>
      <c r="M4298" s="7">
        <f t="shared" si="264"/>
        <v>324</v>
      </c>
      <c r="N4298" s="7">
        <f t="shared" si="265"/>
        <v>350</v>
      </c>
      <c r="O4298" s="2">
        <v>30</v>
      </c>
      <c r="P4298" s="8">
        <f t="shared" si="266"/>
        <v>380</v>
      </c>
      <c r="Q4298" s="8">
        <f t="shared" si="267"/>
        <v>26</v>
      </c>
      <c r="R4298" s="2" t="s">
        <v>26</v>
      </c>
      <c r="S4298" s="24" cm="1">
        <f t="array" ref="S4298">_xlfn.IFS(P4298&lt;5000, P4298*2%,  P4298&lt;25000, P4298*5%, P4298&lt;50000, P4298*7%, P4298&lt;10000, P4298*9%, P4298&lt;250000, P4298*12%, P4298&gt;=250000, P4298*15%)</f>
        <v>7.6000000000000005</v>
      </c>
    </row>
    <row r="4299" spans="1:19" x14ac:dyDescent="0.3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>VLOOKUP(F4299,'Customer Info'!A:B,2,FALSE)</f>
        <v>John</v>
      </c>
      <c r="H4299" s="6" t="str">
        <f>VLOOKUP(F4299,'Customer Info'!A:C,3,FALSE)</f>
        <v>Lucas</v>
      </c>
      <c r="I4299" s="6" t="str">
        <f>VLOOKUP(F4299,'Customer Info'!A:E,4,FALSE)</f>
        <v>Corporate</v>
      </c>
      <c r="J4299" s="2">
        <v>61</v>
      </c>
      <c r="K4299" s="2">
        <v>57</v>
      </c>
      <c r="L4299" s="2">
        <v>3</v>
      </c>
      <c r="M4299" s="7">
        <f t="shared" ref="M4299:M4362" si="268">K4299*L4299</f>
        <v>171</v>
      </c>
      <c r="N4299" s="7">
        <f t="shared" ref="N4299:N4362" si="269">J4299*L4299</f>
        <v>183</v>
      </c>
      <c r="O4299" s="2">
        <v>10</v>
      </c>
      <c r="P4299" s="8">
        <f t="shared" ref="P4299:P4362" si="270">N4299+O4299</f>
        <v>193</v>
      </c>
      <c r="Q4299" s="8">
        <f t="shared" ref="Q4299:Q4362" si="271">N4299-M4299</f>
        <v>12</v>
      </c>
      <c r="R4299" s="2" t="s">
        <v>26</v>
      </c>
      <c r="S4299" s="24" cm="1">
        <f t="array" ref="S4299">_xlfn.IFS(P4299&lt;5000, P4299*2%,  P4299&lt;25000, P4299*5%, P4299&lt;50000, P4299*7%, P4299&lt;10000, P4299*9%, P4299&lt;250000, P4299*12%, P4299&gt;=250000, P4299*15%)</f>
        <v>3.86</v>
      </c>
    </row>
    <row r="4300" spans="1:19" x14ac:dyDescent="0.3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>VLOOKUP(F4300,'Customer Info'!A:B,2,FALSE)</f>
        <v>Jack</v>
      </c>
      <c r="H4300" s="6" t="str">
        <f>VLOOKUP(F4300,'Customer Info'!A:C,3,FALSE)</f>
        <v>Garza</v>
      </c>
      <c r="I4300" s="6" t="str">
        <f>VLOOKUP(F4300,'Customer Info'!A:E,4,FALSE)</f>
        <v>Corporate</v>
      </c>
      <c r="J4300" s="2">
        <v>456</v>
      </c>
      <c r="K4300" s="2">
        <v>430</v>
      </c>
      <c r="L4300" s="2">
        <v>2</v>
      </c>
      <c r="M4300" s="7">
        <f t="shared" si="268"/>
        <v>860</v>
      </c>
      <c r="N4300" s="7">
        <f t="shared" si="269"/>
        <v>912</v>
      </c>
      <c r="O4300" s="2">
        <v>34</v>
      </c>
      <c r="P4300" s="8">
        <f t="shared" si="270"/>
        <v>946</v>
      </c>
      <c r="Q4300" s="8">
        <f t="shared" si="271"/>
        <v>52</v>
      </c>
      <c r="R4300" s="2" t="s">
        <v>50</v>
      </c>
      <c r="S4300" s="24" cm="1">
        <f t="array" ref="S4300">_xlfn.IFS(P4300&lt;5000, P4300*2%,  P4300&lt;25000, P4300*5%, P4300&lt;50000, P4300*7%, P4300&lt;10000, P4300*9%, P4300&lt;250000, P4300*12%, P4300&gt;=250000, P4300*15%)</f>
        <v>18.920000000000002</v>
      </c>
    </row>
    <row r="4301" spans="1:19" x14ac:dyDescent="0.3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>VLOOKUP(F4301,'Customer Info'!A:B,2,FALSE)</f>
        <v>Troy</v>
      </c>
      <c r="H4301" s="6" t="str">
        <f>VLOOKUP(F4301,'Customer Info'!A:C,3,FALSE)</f>
        <v>Blackwell</v>
      </c>
      <c r="I4301" s="6" t="str">
        <f>VLOOKUP(F4301,'Customer Info'!A:E,4,FALSE)</f>
        <v>Home Office</v>
      </c>
      <c r="J4301" s="2">
        <v>4846</v>
      </c>
      <c r="K4301" s="2">
        <v>4492</v>
      </c>
      <c r="L4301" s="2">
        <v>3</v>
      </c>
      <c r="M4301" s="7">
        <f t="shared" si="268"/>
        <v>13476</v>
      </c>
      <c r="N4301" s="7">
        <f t="shared" si="269"/>
        <v>14538</v>
      </c>
      <c r="O4301" s="2">
        <v>31</v>
      </c>
      <c r="P4301" s="8">
        <f t="shared" si="270"/>
        <v>14569</v>
      </c>
      <c r="Q4301" s="8">
        <f t="shared" si="271"/>
        <v>1062</v>
      </c>
      <c r="R4301" s="2" t="s">
        <v>50</v>
      </c>
      <c r="S4301" s="24" cm="1">
        <f t="array" ref="S4301">_xlfn.IFS(P4301&lt;5000, P4301*2%,  P4301&lt;25000, P4301*5%, P4301&lt;50000, P4301*7%, P4301&lt;10000, P4301*9%, P4301&lt;250000, P4301*12%, P4301&gt;=250000, P4301*15%)</f>
        <v>728.45</v>
      </c>
    </row>
    <row r="4302" spans="1:19" x14ac:dyDescent="0.3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>VLOOKUP(F4302,'Customer Info'!A:B,2,FALSE)</f>
        <v>Stewart</v>
      </c>
      <c r="H4302" s="6" t="str">
        <f>VLOOKUP(F4302,'Customer Info'!A:C,3,FALSE)</f>
        <v>Visinsky</v>
      </c>
      <c r="I4302" s="6" t="str">
        <f>VLOOKUP(F4302,'Customer Info'!A:E,4,FALSE)</f>
        <v>Corporate</v>
      </c>
      <c r="J4302" s="2">
        <v>3408</v>
      </c>
      <c r="K4302" s="2">
        <v>3215</v>
      </c>
      <c r="L4302" s="2">
        <v>2</v>
      </c>
      <c r="M4302" s="7">
        <f t="shared" si="268"/>
        <v>6430</v>
      </c>
      <c r="N4302" s="7">
        <f t="shared" si="269"/>
        <v>6816</v>
      </c>
      <c r="O4302" s="2">
        <v>66</v>
      </c>
      <c r="P4302" s="8">
        <f t="shared" si="270"/>
        <v>6882</v>
      </c>
      <c r="Q4302" s="8">
        <f t="shared" si="271"/>
        <v>386</v>
      </c>
      <c r="R4302" s="2" t="s">
        <v>28</v>
      </c>
      <c r="S4302" s="24" cm="1">
        <f t="array" ref="S4302">_xlfn.IFS(P4302&lt;5000, P4302*2%,  P4302&lt;25000, P4302*5%, P4302&lt;50000, P4302*7%, P4302&lt;10000, P4302*9%, P4302&lt;250000, P4302*12%, P4302&gt;=250000, P4302*15%)</f>
        <v>344.1</v>
      </c>
    </row>
    <row r="4303" spans="1:19" x14ac:dyDescent="0.3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>VLOOKUP(F4303,'Customer Info'!A:B,2,FALSE)</f>
        <v>Aaron</v>
      </c>
      <c r="H4303" s="6" t="str">
        <f>VLOOKUP(F4303,'Customer Info'!A:C,3,FALSE)</f>
        <v>Smayling</v>
      </c>
      <c r="I4303" s="6" t="str">
        <f>VLOOKUP(F4303,'Customer Info'!A:E,4,FALSE)</f>
        <v>Corporate</v>
      </c>
      <c r="J4303" s="2">
        <v>1668</v>
      </c>
      <c r="K4303" s="2">
        <v>1636</v>
      </c>
      <c r="L4303" s="2">
        <v>1</v>
      </c>
      <c r="M4303" s="7">
        <f t="shared" si="268"/>
        <v>1636</v>
      </c>
      <c r="N4303" s="7">
        <f t="shared" si="269"/>
        <v>1668</v>
      </c>
      <c r="O4303" s="2">
        <v>79</v>
      </c>
      <c r="P4303" s="8">
        <f t="shared" si="270"/>
        <v>1747</v>
      </c>
      <c r="Q4303" s="8">
        <f t="shared" si="271"/>
        <v>32</v>
      </c>
      <c r="R4303" s="2" t="s">
        <v>28</v>
      </c>
      <c r="S4303" s="24" cm="1">
        <f t="array" ref="S4303">_xlfn.IFS(P4303&lt;5000, P4303*2%,  P4303&lt;25000, P4303*5%, P4303&lt;50000, P4303*7%, P4303&lt;10000, P4303*9%, P4303&lt;250000, P4303*12%, P4303&gt;=250000, P4303*15%)</f>
        <v>34.94</v>
      </c>
    </row>
    <row r="4304" spans="1:19" x14ac:dyDescent="0.3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>VLOOKUP(F4304,'Customer Info'!A:B,2,FALSE)</f>
        <v>Anthony</v>
      </c>
      <c r="H4304" s="6" t="str">
        <f>VLOOKUP(F4304,'Customer Info'!A:C,3,FALSE)</f>
        <v>O'Donnell</v>
      </c>
      <c r="I4304" s="6" t="str">
        <f>VLOOKUP(F4304,'Customer Info'!A:E,4,FALSE)</f>
        <v>Corporate</v>
      </c>
      <c r="J4304" s="2">
        <v>1413</v>
      </c>
      <c r="K4304" s="2">
        <v>1334</v>
      </c>
      <c r="L4304" s="2">
        <v>3</v>
      </c>
      <c r="M4304" s="7">
        <f t="shared" si="268"/>
        <v>4002</v>
      </c>
      <c r="N4304" s="7">
        <f t="shared" si="269"/>
        <v>4239</v>
      </c>
      <c r="O4304" s="2">
        <v>84</v>
      </c>
      <c r="P4304" s="8">
        <f t="shared" si="270"/>
        <v>4323</v>
      </c>
      <c r="Q4304" s="8">
        <f t="shared" si="271"/>
        <v>237</v>
      </c>
      <c r="R4304" s="2" t="s">
        <v>50</v>
      </c>
      <c r="S4304" s="24" cm="1">
        <f t="array" ref="S4304">_xlfn.IFS(P4304&lt;5000, P4304*2%,  P4304&lt;25000, P4304*5%, P4304&lt;50000, P4304*7%, P4304&lt;10000, P4304*9%, P4304&lt;250000, P4304*12%, P4304&gt;=250000, P4304*15%)</f>
        <v>86.460000000000008</v>
      </c>
    </row>
    <row r="4305" spans="1:19" x14ac:dyDescent="0.3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>VLOOKUP(F4305,'Customer Info'!A:B,2,FALSE)</f>
        <v>Susan</v>
      </c>
      <c r="H4305" s="6" t="str">
        <f>VLOOKUP(F4305,'Customer Info'!A:C,3,FALSE)</f>
        <v>MacKendrick</v>
      </c>
      <c r="I4305" s="6" t="str">
        <f>VLOOKUP(F4305,'Customer Info'!A:E,4,FALSE)</f>
        <v>Corporate</v>
      </c>
      <c r="J4305" s="2">
        <v>1911</v>
      </c>
      <c r="K4305" s="2">
        <v>1785</v>
      </c>
      <c r="L4305" s="2">
        <v>4</v>
      </c>
      <c r="M4305" s="7">
        <f t="shared" si="268"/>
        <v>7140</v>
      </c>
      <c r="N4305" s="7">
        <f t="shared" si="269"/>
        <v>7644</v>
      </c>
      <c r="O4305" s="2">
        <v>37</v>
      </c>
      <c r="P4305" s="8">
        <f t="shared" si="270"/>
        <v>7681</v>
      </c>
      <c r="Q4305" s="8">
        <f t="shared" si="271"/>
        <v>504</v>
      </c>
      <c r="R4305" s="2" t="s">
        <v>26</v>
      </c>
      <c r="S4305" s="24" cm="1">
        <f t="array" ref="S4305">_xlfn.IFS(P4305&lt;5000, P4305*2%,  P4305&lt;25000, P4305*5%, P4305&lt;50000, P4305*7%, P4305&lt;10000, P4305*9%, P4305&lt;250000, P4305*12%, P4305&gt;=250000, P4305*15%)</f>
        <v>384.05</v>
      </c>
    </row>
    <row r="4306" spans="1:19" x14ac:dyDescent="0.3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>VLOOKUP(F4306,'Customer Info'!A:B,2,FALSE)</f>
        <v>Tom</v>
      </c>
      <c r="H4306" s="6" t="str">
        <f>VLOOKUP(F4306,'Customer Info'!A:C,3,FALSE)</f>
        <v>Prescott</v>
      </c>
      <c r="I4306" s="6" t="str">
        <f>VLOOKUP(F4306,'Customer Info'!A:E,4,FALSE)</f>
        <v>Corporate</v>
      </c>
      <c r="J4306" s="2">
        <v>143</v>
      </c>
      <c r="K4306" s="2">
        <v>137</v>
      </c>
      <c r="L4306" s="2">
        <v>8</v>
      </c>
      <c r="M4306" s="7">
        <f t="shared" si="268"/>
        <v>1096</v>
      </c>
      <c r="N4306" s="7">
        <f t="shared" si="269"/>
        <v>1144</v>
      </c>
      <c r="O4306" s="2">
        <v>30</v>
      </c>
      <c r="P4306" s="8">
        <f t="shared" si="270"/>
        <v>1174</v>
      </c>
      <c r="Q4306" s="8">
        <f t="shared" si="271"/>
        <v>48</v>
      </c>
      <c r="R4306" s="2" t="s">
        <v>28</v>
      </c>
      <c r="S4306" s="24" cm="1">
        <f t="array" ref="S4306">_xlfn.IFS(P4306&lt;5000, P4306*2%,  P4306&lt;25000, P4306*5%, P4306&lt;50000, P4306*7%, P4306&lt;10000, P4306*9%, P4306&lt;250000, P4306*12%, P4306&gt;=250000, P4306*15%)</f>
        <v>23.48</v>
      </c>
    </row>
    <row r="4307" spans="1:19" x14ac:dyDescent="0.3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>VLOOKUP(F4307,'Customer Info'!A:B,2,FALSE)</f>
        <v>Erin</v>
      </c>
      <c r="H4307" s="6" t="str">
        <f>VLOOKUP(F4307,'Customer Info'!A:C,3,FALSE)</f>
        <v>Smith</v>
      </c>
      <c r="I4307" s="6" t="str">
        <f>VLOOKUP(F4307,'Customer Info'!A:E,4,FALSE)</f>
        <v>Corporate</v>
      </c>
      <c r="J4307" s="2">
        <v>63</v>
      </c>
      <c r="K4307" s="2">
        <v>58</v>
      </c>
      <c r="L4307" s="2">
        <v>9</v>
      </c>
      <c r="M4307" s="7">
        <f t="shared" si="268"/>
        <v>522</v>
      </c>
      <c r="N4307" s="7">
        <f t="shared" si="269"/>
        <v>567</v>
      </c>
      <c r="O4307" s="2">
        <v>10</v>
      </c>
      <c r="P4307" s="8">
        <f t="shared" si="270"/>
        <v>577</v>
      </c>
      <c r="Q4307" s="8">
        <f t="shared" si="271"/>
        <v>45</v>
      </c>
      <c r="R4307" s="2" t="s">
        <v>28</v>
      </c>
      <c r="S4307" s="24" cm="1">
        <f t="array" ref="S4307">_xlfn.IFS(P4307&lt;5000, P4307*2%,  P4307&lt;25000, P4307*5%, P4307&lt;50000, P4307*7%, P4307&lt;10000, P4307*9%, P4307&lt;250000, P4307*12%, P4307&gt;=250000, P4307*15%)</f>
        <v>11.540000000000001</v>
      </c>
    </row>
    <row r="4308" spans="1:19" x14ac:dyDescent="0.3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>VLOOKUP(F4308,'Customer Info'!A:B,2,FALSE)</f>
        <v>Kristina</v>
      </c>
      <c r="H4308" s="6" t="str">
        <f>VLOOKUP(F4308,'Customer Info'!A:C,3,FALSE)</f>
        <v>Nunn</v>
      </c>
      <c r="I4308" s="6" t="str">
        <f>VLOOKUP(F4308,'Customer Info'!A:E,4,FALSE)</f>
        <v>Consumer</v>
      </c>
      <c r="J4308" s="2">
        <v>6012</v>
      </c>
      <c r="K4308" s="2">
        <v>5677</v>
      </c>
      <c r="L4308" s="2">
        <v>2</v>
      </c>
      <c r="M4308" s="7">
        <f t="shared" si="268"/>
        <v>11354</v>
      </c>
      <c r="N4308" s="7">
        <f t="shared" si="269"/>
        <v>12024</v>
      </c>
      <c r="O4308" s="2">
        <v>89</v>
      </c>
      <c r="P4308" s="8">
        <f t="shared" si="270"/>
        <v>12113</v>
      </c>
      <c r="Q4308" s="8">
        <f t="shared" si="271"/>
        <v>670</v>
      </c>
      <c r="R4308" s="2" t="s">
        <v>28</v>
      </c>
      <c r="S4308" s="24" cm="1">
        <f t="array" ref="S4308">_xlfn.IFS(P4308&lt;5000, P4308*2%,  P4308&lt;25000, P4308*5%, P4308&lt;50000, P4308*7%, P4308&lt;10000, P4308*9%, P4308&lt;250000, P4308*12%, P4308&gt;=250000, P4308*15%)</f>
        <v>605.65</v>
      </c>
    </row>
    <row r="4309" spans="1:19" x14ac:dyDescent="0.3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>VLOOKUP(F4309,'Customer Info'!A:B,2,FALSE)</f>
        <v>Tim</v>
      </c>
      <c r="H4309" s="6" t="str">
        <f>VLOOKUP(F4309,'Customer Info'!A:C,3,FALSE)</f>
        <v>Brockman</v>
      </c>
      <c r="I4309" s="6" t="str">
        <f>VLOOKUP(F4309,'Customer Info'!A:E,4,FALSE)</f>
        <v>Home Office</v>
      </c>
      <c r="J4309" s="2">
        <v>69</v>
      </c>
      <c r="K4309" s="2">
        <v>63</v>
      </c>
      <c r="L4309" s="2">
        <v>1</v>
      </c>
      <c r="M4309" s="7">
        <f t="shared" si="268"/>
        <v>63</v>
      </c>
      <c r="N4309" s="7">
        <f t="shared" si="269"/>
        <v>69</v>
      </c>
      <c r="O4309" s="2">
        <v>10</v>
      </c>
      <c r="P4309" s="8">
        <f t="shared" si="270"/>
        <v>79</v>
      </c>
      <c r="Q4309" s="8">
        <f t="shared" si="271"/>
        <v>6</v>
      </c>
      <c r="R4309" s="2" t="s">
        <v>50</v>
      </c>
      <c r="S4309" s="24" cm="1">
        <f t="array" ref="S4309">_xlfn.IFS(P4309&lt;5000, P4309*2%,  P4309&lt;25000, P4309*5%, P4309&lt;50000, P4309*7%, P4309&lt;10000, P4309*9%, P4309&lt;250000, P4309*12%, P4309&gt;=250000, P4309*15%)</f>
        <v>1.58</v>
      </c>
    </row>
    <row r="4310" spans="1:19" x14ac:dyDescent="0.3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>VLOOKUP(F4310,'Customer Info'!A:B,2,FALSE)</f>
        <v>Lindsay</v>
      </c>
      <c r="H4310" s="6" t="str">
        <f>VLOOKUP(F4310,'Customer Info'!A:C,3,FALSE)</f>
        <v>Shagiari</v>
      </c>
      <c r="I4310" s="6" t="str">
        <f>VLOOKUP(F4310,'Customer Info'!A:E,4,FALSE)</f>
        <v>Corporate</v>
      </c>
      <c r="J4310" s="2">
        <v>1882</v>
      </c>
      <c r="K4310" s="2">
        <v>1792</v>
      </c>
      <c r="L4310" s="2">
        <v>1</v>
      </c>
      <c r="M4310" s="7">
        <f t="shared" si="268"/>
        <v>1792</v>
      </c>
      <c r="N4310" s="7">
        <f t="shared" si="269"/>
        <v>1882</v>
      </c>
      <c r="O4310" s="2">
        <v>36</v>
      </c>
      <c r="P4310" s="8">
        <f t="shared" si="270"/>
        <v>1918</v>
      </c>
      <c r="Q4310" s="8">
        <f t="shared" si="271"/>
        <v>90</v>
      </c>
      <c r="R4310" s="2" t="s">
        <v>28</v>
      </c>
      <c r="S4310" s="24" cm="1">
        <f t="array" ref="S4310">_xlfn.IFS(P4310&lt;5000, P4310*2%,  P4310&lt;25000, P4310*5%, P4310&lt;50000, P4310*7%, P4310&lt;10000, P4310*9%, P4310&lt;250000, P4310*12%, P4310&gt;=250000, P4310*15%)</f>
        <v>38.36</v>
      </c>
    </row>
    <row r="4311" spans="1:19" x14ac:dyDescent="0.3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>VLOOKUP(F4311,'Customer Info'!A:B,2,FALSE)</f>
        <v>Toby</v>
      </c>
      <c r="H4311" s="6" t="str">
        <f>VLOOKUP(F4311,'Customer Info'!A:C,3,FALSE)</f>
        <v>Braunhardt</v>
      </c>
      <c r="I4311" s="6" t="str">
        <f>VLOOKUP(F4311,'Customer Info'!A:E,4,FALSE)</f>
        <v>Consumer</v>
      </c>
      <c r="J4311" s="2">
        <v>5051</v>
      </c>
      <c r="K4311" s="2">
        <v>4634</v>
      </c>
      <c r="L4311" s="2">
        <v>4</v>
      </c>
      <c r="M4311" s="7">
        <f t="shared" si="268"/>
        <v>18536</v>
      </c>
      <c r="N4311" s="7">
        <f t="shared" si="269"/>
        <v>20204</v>
      </c>
      <c r="O4311" s="2">
        <v>41</v>
      </c>
      <c r="P4311" s="8">
        <f t="shared" si="270"/>
        <v>20245</v>
      </c>
      <c r="Q4311" s="8">
        <f t="shared" si="271"/>
        <v>1668</v>
      </c>
      <c r="R4311" s="2" t="s">
        <v>28</v>
      </c>
      <c r="S4311" s="24" cm="1">
        <f t="array" ref="S4311">_xlfn.IFS(P4311&lt;5000, P4311*2%,  P4311&lt;25000, P4311*5%, P4311&lt;50000, P4311*7%, P4311&lt;10000, P4311*9%, P4311&lt;250000, P4311*12%, P4311&gt;=250000, P4311*15%)</f>
        <v>1012.25</v>
      </c>
    </row>
    <row r="4312" spans="1:19" x14ac:dyDescent="0.3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>VLOOKUP(F4312,'Customer Info'!A:B,2,FALSE)</f>
        <v>Emily</v>
      </c>
      <c r="H4312" s="6" t="str">
        <f>VLOOKUP(F4312,'Customer Info'!A:C,3,FALSE)</f>
        <v>Burns</v>
      </c>
      <c r="I4312" s="6" t="str">
        <f>VLOOKUP(F4312,'Customer Info'!A:E,4,FALSE)</f>
        <v>Corporate</v>
      </c>
      <c r="J4312" s="2">
        <v>7474</v>
      </c>
      <c r="K4312" s="2">
        <v>6858</v>
      </c>
      <c r="L4312" s="2">
        <v>1</v>
      </c>
      <c r="M4312" s="7">
        <f t="shared" si="268"/>
        <v>6858</v>
      </c>
      <c r="N4312" s="7">
        <f t="shared" si="269"/>
        <v>7474</v>
      </c>
      <c r="O4312" s="2">
        <v>39</v>
      </c>
      <c r="P4312" s="8">
        <f t="shared" si="270"/>
        <v>7513</v>
      </c>
      <c r="Q4312" s="8">
        <f t="shared" si="271"/>
        <v>616</v>
      </c>
      <c r="R4312" s="2" t="s">
        <v>28</v>
      </c>
      <c r="S4312" s="24" cm="1">
        <f t="array" ref="S4312">_xlfn.IFS(P4312&lt;5000, P4312*2%,  P4312&lt;25000, P4312*5%, P4312&lt;50000, P4312*7%, P4312&lt;10000, P4312*9%, P4312&lt;250000, P4312*12%, P4312&gt;=250000, P4312*15%)</f>
        <v>375.65000000000003</v>
      </c>
    </row>
    <row r="4313" spans="1:19" x14ac:dyDescent="0.3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>VLOOKUP(F4313,'Customer Info'!A:B,2,FALSE)</f>
        <v>Evan</v>
      </c>
      <c r="H4313" s="6" t="str">
        <f>VLOOKUP(F4313,'Customer Info'!A:C,3,FALSE)</f>
        <v>Bailliet</v>
      </c>
      <c r="I4313" s="6" t="str">
        <f>VLOOKUP(F4313,'Customer Info'!A:E,4,FALSE)</f>
        <v>Corporate</v>
      </c>
      <c r="J4313" s="2">
        <v>2843</v>
      </c>
      <c r="K4313" s="2">
        <v>2735</v>
      </c>
      <c r="L4313" s="2">
        <v>2</v>
      </c>
      <c r="M4313" s="7">
        <f t="shared" si="268"/>
        <v>5470</v>
      </c>
      <c r="N4313" s="7">
        <f t="shared" si="269"/>
        <v>5686</v>
      </c>
      <c r="O4313" s="2">
        <v>74</v>
      </c>
      <c r="P4313" s="8">
        <f t="shared" si="270"/>
        <v>5760</v>
      </c>
      <c r="Q4313" s="8">
        <f t="shared" si="271"/>
        <v>216</v>
      </c>
      <c r="R4313" s="2" t="s">
        <v>50</v>
      </c>
      <c r="S4313" s="24" cm="1">
        <f t="array" ref="S4313">_xlfn.IFS(P4313&lt;5000, P4313*2%,  P4313&lt;25000, P4313*5%, P4313&lt;50000, P4313*7%, P4313&lt;10000, P4313*9%, P4313&lt;250000, P4313*12%, P4313&gt;=250000, P4313*15%)</f>
        <v>288</v>
      </c>
    </row>
    <row r="4314" spans="1:19" x14ac:dyDescent="0.3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>VLOOKUP(F4314,'Customer Info'!A:B,2,FALSE)</f>
        <v>Bradley</v>
      </c>
      <c r="H4314" s="6" t="str">
        <f>VLOOKUP(F4314,'Customer Info'!A:C,3,FALSE)</f>
        <v>Nguyen</v>
      </c>
      <c r="I4314" s="6" t="str">
        <f>VLOOKUP(F4314,'Customer Info'!A:E,4,FALSE)</f>
        <v>Corporate</v>
      </c>
      <c r="J4314" s="2">
        <v>992</v>
      </c>
      <c r="K4314" s="2">
        <v>928</v>
      </c>
      <c r="L4314" s="2">
        <v>2</v>
      </c>
      <c r="M4314" s="7">
        <f t="shared" si="268"/>
        <v>1856</v>
      </c>
      <c r="N4314" s="7">
        <f t="shared" si="269"/>
        <v>1984</v>
      </c>
      <c r="O4314" s="2">
        <v>92</v>
      </c>
      <c r="P4314" s="8">
        <f t="shared" si="270"/>
        <v>2076</v>
      </c>
      <c r="Q4314" s="8">
        <f t="shared" si="271"/>
        <v>128</v>
      </c>
      <c r="R4314" s="2" t="s">
        <v>28</v>
      </c>
      <c r="S4314" s="24" cm="1">
        <f t="array" ref="S4314">_xlfn.IFS(P4314&lt;5000, P4314*2%,  P4314&lt;25000, P4314*5%, P4314&lt;50000, P4314*7%, P4314&lt;10000, P4314*9%, P4314&lt;250000, P4314*12%, P4314&gt;=250000, P4314*15%)</f>
        <v>41.52</v>
      </c>
    </row>
    <row r="4315" spans="1:19" x14ac:dyDescent="0.3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>VLOOKUP(F4315,'Customer Info'!A:B,2,FALSE)</f>
        <v>Corey</v>
      </c>
      <c r="H4315" s="6" t="str">
        <f>VLOOKUP(F4315,'Customer Info'!A:C,3,FALSE)</f>
        <v>Lock</v>
      </c>
      <c r="I4315" s="6" t="str">
        <f>VLOOKUP(F4315,'Customer Info'!A:E,4,FALSE)</f>
        <v>Corporate</v>
      </c>
      <c r="J4315" s="2">
        <v>169</v>
      </c>
      <c r="K4315" s="2">
        <v>154</v>
      </c>
      <c r="L4315" s="2">
        <v>3</v>
      </c>
      <c r="M4315" s="7">
        <f t="shared" si="268"/>
        <v>462</v>
      </c>
      <c r="N4315" s="7">
        <f t="shared" si="269"/>
        <v>507</v>
      </c>
      <c r="O4315" s="2">
        <v>30</v>
      </c>
      <c r="P4315" s="8">
        <f t="shared" si="270"/>
        <v>537</v>
      </c>
      <c r="Q4315" s="8">
        <f t="shared" si="271"/>
        <v>45</v>
      </c>
      <c r="R4315" s="2" t="s">
        <v>28</v>
      </c>
      <c r="S4315" s="24" cm="1">
        <f t="array" ref="S4315">_xlfn.IFS(P4315&lt;5000, P4315*2%,  P4315&lt;25000, P4315*5%, P4315&lt;50000, P4315*7%, P4315&lt;10000, P4315*9%, P4315&lt;250000, P4315*12%, P4315&gt;=250000, P4315*15%)</f>
        <v>10.74</v>
      </c>
    </row>
    <row r="4316" spans="1:19" x14ac:dyDescent="0.3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>VLOOKUP(F4316,'Customer Info'!A:B,2,FALSE)</f>
        <v>Erin</v>
      </c>
      <c r="H4316" s="6" t="str">
        <f>VLOOKUP(F4316,'Customer Info'!A:C,3,FALSE)</f>
        <v>Smith</v>
      </c>
      <c r="I4316" s="6" t="str">
        <f>VLOOKUP(F4316,'Customer Info'!A:E,4,FALSE)</f>
        <v>Home Office</v>
      </c>
      <c r="J4316" s="2">
        <v>1882</v>
      </c>
      <c r="K4316" s="2">
        <v>1792</v>
      </c>
      <c r="L4316" s="2">
        <v>5</v>
      </c>
      <c r="M4316" s="7">
        <f t="shared" si="268"/>
        <v>8960</v>
      </c>
      <c r="N4316" s="7">
        <f t="shared" si="269"/>
        <v>9410</v>
      </c>
      <c r="O4316" s="2">
        <v>84</v>
      </c>
      <c r="P4316" s="8">
        <f t="shared" si="270"/>
        <v>9494</v>
      </c>
      <c r="Q4316" s="8">
        <f t="shared" si="271"/>
        <v>450</v>
      </c>
      <c r="R4316" s="2" t="s">
        <v>28</v>
      </c>
      <c r="S4316" s="24" cm="1">
        <f t="array" ref="S4316">_xlfn.IFS(P4316&lt;5000, P4316*2%,  P4316&lt;25000, P4316*5%, P4316&lt;50000, P4316*7%, P4316&lt;10000, P4316*9%, P4316&lt;250000, P4316*12%, P4316&gt;=250000, P4316*15%)</f>
        <v>474.70000000000005</v>
      </c>
    </row>
    <row r="4317" spans="1:19" x14ac:dyDescent="0.3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>VLOOKUP(F4317,'Customer Info'!A:B,2,FALSE)</f>
        <v>Brooke</v>
      </c>
      <c r="H4317" s="6" t="str">
        <f>VLOOKUP(F4317,'Customer Info'!A:C,3,FALSE)</f>
        <v>Gillingham</v>
      </c>
      <c r="I4317" s="6" t="str">
        <f>VLOOKUP(F4317,'Customer Info'!A:E,4,FALSE)</f>
        <v>Consumer</v>
      </c>
      <c r="J4317" s="2">
        <v>658</v>
      </c>
      <c r="K4317" s="2">
        <v>615</v>
      </c>
      <c r="L4317" s="2">
        <v>2</v>
      </c>
      <c r="M4317" s="7">
        <f t="shared" si="268"/>
        <v>1230</v>
      </c>
      <c r="N4317" s="7">
        <f t="shared" si="269"/>
        <v>1316</v>
      </c>
      <c r="O4317" s="2">
        <v>68</v>
      </c>
      <c r="P4317" s="8">
        <f t="shared" si="270"/>
        <v>1384</v>
      </c>
      <c r="Q4317" s="8">
        <f t="shared" si="271"/>
        <v>86</v>
      </c>
      <c r="R4317" s="2" t="s">
        <v>50</v>
      </c>
      <c r="S4317" s="24" cm="1">
        <f t="array" ref="S4317">_xlfn.IFS(P4317&lt;5000, P4317*2%,  P4317&lt;25000, P4317*5%, P4317&lt;50000, P4317*7%, P4317&lt;10000, P4317*9%, P4317&lt;250000, P4317*12%, P4317&gt;=250000, P4317*15%)</f>
        <v>27.68</v>
      </c>
    </row>
    <row r="4318" spans="1:19" x14ac:dyDescent="0.3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>VLOOKUP(F4318,'Customer Info'!A:B,2,FALSE)</f>
        <v>Bart</v>
      </c>
      <c r="H4318" s="6" t="str">
        <f>VLOOKUP(F4318,'Customer Info'!A:C,3,FALSE)</f>
        <v>Folk</v>
      </c>
      <c r="I4318" s="6" t="str">
        <f>VLOOKUP(F4318,'Customer Info'!A:E,4,FALSE)</f>
        <v>Consumer</v>
      </c>
      <c r="J4318" s="2">
        <v>7922</v>
      </c>
      <c r="K4318" s="2">
        <v>7328</v>
      </c>
      <c r="L4318" s="2">
        <v>1</v>
      </c>
      <c r="M4318" s="7">
        <f t="shared" si="268"/>
        <v>7328</v>
      </c>
      <c r="N4318" s="7">
        <f t="shared" si="269"/>
        <v>7922</v>
      </c>
      <c r="O4318" s="2">
        <v>100</v>
      </c>
      <c r="P4318" s="8">
        <f t="shared" si="270"/>
        <v>8022</v>
      </c>
      <c r="Q4318" s="8">
        <f t="shared" si="271"/>
        <v>594</v>
      </c>
      <c r="R4318" s="2" t="s">
        <v>28</v>
      </c>
      <c r="S4318" s="24" cm="1">
        <f t="array" ref="S4318">_xlfn.IFS(P4318&lt;5000, P4318*2%,  P4318&lt;25000, P4318*5%, P4318&lt;50000, P4318*7%, P4318&lt;10000, P4318*9%, P4318&lt;250000, P4318*12%, P4318&gt;=250000, P4318*15%)</f>
        <v>401.1</v>
      </c>
    </row>
    <row r="4319" spans="1:19" x14ac:dyDescent="0.3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>VLOOKUP(F4319,'Customer Info'!A:B,2,FALSE)</f>
        <v>Gary</v>
      </c>
      <c r="H4319" s="6" t="str">
        <f>VLOOKUP(F4319,'Customer Info'!A:C,3,FALSE)</f>
        <v>Mitchum</v>
      </c>
      <c r="I4319" s="6" t="str">
        <f>VLOOKUP(F4319,'Customer Info'!A:E,4,FALSE)</f>
        <v>Consumer</v>
      </c>
      <c r="J4319" s="2">
        <v>456</v>
      </c>
      <c r="K4319" s="2">
        <v>430</v>
      </c>
      <c r="L4319" s="2">
        <v>3</v>
      </c>
      <c r="M4319" s="7">
        <f t="shared" si="268"/>
        <v>1290</v>
      </c>
      <c r="N4319" s="7">
        <f t="shared" si="269"/>
        <v>1368</v>
      </c>
      <c r="O4319" s="2">
        <v>82</v>
      </c>
      <c r="P4319" s="8">
        <f t="shared" si="270"/>
        <v>1450</v>
      </c>
      <c r="Q4319" s="8">
        <f t="shared" si="271"/>
        <v>78</v>
      </c>
      <c r="R4319" s="2" t="s">
        <v>28</v>
      </c>
      <c r="S4319" s="24" cm="1">
        <f t="array" ref="S4319">_xlfn.IFS(P4319&lt;5000, P4319*2%,  P4319&lt;25000, P4319*5%, P4319&lt;50000, P4319*7%, P4319&lt;10000, P4319*9%, P4319&lt;250000, P4319*12%, P4319&gt;=250000, P4319*15%)</f>
        <v>29</v>
      </c>
    </row>
    <row r="4320" spans="1:19" x14ac:dyDescent="0.3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>VLOOKUP(F4320,'Customer Info'!A:B,2,FALSE)</f>
        <v>Jennifer</v>
      </c>
      <c r="H4320" s="6" t="str">
        <f>VLOOKUP(F4320,'Customer Info'!A:C,3,FALSE)</f>
        <v>Halladay</v>
      </c>
      <c r="I4320" s="6" t="str">
        <f>VLOOKUP(F4320,'Customer Info'!A:E,4,FALSE)</f>
        <v>Home Office</v>
      </c>
      <c r="J4320" s="2">
        <v>141</v>
      </c>
      <c r="K4320" s="2">
        <v>131</v>
      </c>
      <c r="L4320" s="2">
        <v>4</v>
      </c>
      <c r="M4320" s="7">
        <f t="shared" si="268"/>
        <v>524</v>
      </c>
      <c r="N4320" s="7">
        <f t="shared" si="269"/>
        <v>564</v>
      </c>
      <c r="O4320" s="2">
        <v>30</v>
      </c>
      <c r="P4320" s="8">
        <f t="shared" si="270"/>
        <v>594</v>
      </c>
      <c r="Q4320" s="8">
        <f t="shared" si="271"/>
        <v>40</v>
      </c>
      <c r="R4320" s="2" t="s">
        <v>28</v>
      </c>
      <c r="S4320" s="24" cm="1">
        <f t="array" ref="S4320">_xlfn.IFS(P4320&lt;5000, P4320*2%,  P4320&lt;25000, P4320*5%, P4320&lt;50000, P4320*7%, P4320&lt;10000, P4320*9%, P4320&lt;250000, P4320*12%, P4320&gt;=250000, P4320*15%)</f>
        <v>11.88</v>
      </c>
    </row>
    <row r="4321" spans="1:19" x14ac:dyDescent="0.3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>VLOOKUP(F4321,'Customer Info'!A:B,2,FALSE)</f>
        <v>Andy</v>
      </c>
      <c r="H4321" s="6" t="str">
        <f>VLOOKUP(F4321,'Customer Info'!A:C,3,FALSE)</f>
        <v>Yotov</v>
      </c>
      <c r="I4321" s="6" t="str">
        <f>VLOOKUP(F4321,'Customer Info'!A:E,4,FALSE)</f>
        <v>Home Office</v>
      </c>
      <c r="J4321" s="2">
        <v>222</v>
      </c>
      <c r="K4321" s="2">
        <v>204</v>
      </c>
      <c r="L4321" s="2">
        <v>1</v>
      </c>
      <c r="M4321" s="7">
        <f t="shared" si="268"/>
        <v>204</v>
      </c>
      <c r="N4321" s="7">
        <f t="shared" si="269"/>
        <v>222</v>
      </c>
      <c r="O4321" s="2">
        <v>55</v>
      </c>
      <c r="P4321" s="8">
        <f t="shared" si="270"/>
        <v>277</v>
      </c>
      <c r="Q4321" s="8">
        <f t="shared" si="271"/>
        <v>18</v>
      </c>
      <c r="R4321" s="2" t="s">
        <v>28</v>
      </c>
      <c r="S4321" s="24" cm="1">
        <f t="array" ref="S4321">_xlfn.IFS(P4321&lt;5000, P4321*2%,  P4321&lt;25000, P4321*5%, P4321&lt;50000, P4321*7%, P4321&lt;10000, P4321*9%, P4321&lt;250000, P4321*12%, P4321&gt;=250000, P4321*15%)</f>
        <v>5.54</v>
      </c>
    </row>
    <row r="4322" spans="1:19" x14ac:dyDescent="0.3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>VLOOKUP(F4322,'Customer Info'!A:B,2,FALSE)</f>
        <v>Ralph</v>
      </c>
      <c r="H4322" s="6" t="str">
        <f>VLOOKUP(F4322,'Customer Info'!A:C,3,FALSE)</f>
        <v>Kennedy</v>
      </c>
      <c r="I4322" s="6" t="str">
        <f>VLOOKUP(F4322,'Customer Info'!A:E,4,FALSE)</f>
        <v>Corporate</v>
      </c>
      <c r="J4322" s="2">
        <v>1878</v>
      </c>
      <c r="K4322" s="2">
        <v>1790</v>
      </c>
      <c r="L4322" s="2">
        <v>4</v>
      </c>
      <c r="M4322" s="7">
        <f t="shared" si="268"/>
        <v>7160</v>
      </c>
      <c r="N4322" s="7">
        <f t="shared" si="269"/>
        <v>7512</v>
      </c>
      <c r="O4322" s="2">
        <v>72</v>
      </c>
      <c r="P4322" s="8">
        <f t="shared" si="270"/>
        <v>7584</v>
      </c>
      <c r="Q4322" s="8">
        <f t="shared" si="271"/>
        <v>352</v>
      </c>
      <c r="R4322" s="2" t="s">
        <v>28</v>
      </c>
      <c r="S4322" s="24" cm="1">
        <f t="array" ref="S4322">_xlfn.IFS(P4322&lt;5000, P4322*2%,  P4322&lt;25000, P4322*5%, P4322&lt;50000, P4322*7%, P4322&lt;10000, P4322*9%, P4322&lt;250000, P4322*12%, P4322&gt;=250000, P4322*15%)</f>
        <v>379.20000000000005</v>
      </c>
    </row>
    <row r="4323" spans="1:19" x14ac:dyDescent="0.3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>VLOOKUP(F4323,'Customer Info'!A:B,2,FALSE)</f>
        <v>Bill</v>
      </c>
      <c r="H4323" s="6" t="str">
        <f>VLOOKUP(F4323,'Customer Info'!A:C,3,FALSE)</f>
        <v>Donatelli</v>
      </c>
      <c r="I4323" s="6" t="str">
        <f>VLOOKUP(F4323,'Customer Info'!A:E,4,FALSE)</f>
        <v>Corporate</v>
      </c>
      <c r="J4323" s="2">
        <v>1039</v>
      </c>
      <c r="K4323" s="2">
        <v>954</v>
      </c>
      <c r="L4323" s="2">
        <v>6</v>
      </c>
      <c r="M4323" s="7">
        <f t="shared" si="268"/>
        <v>5724</v>
      </c>
      <c r="N4323" s="7">
        <f t="shared" si="269"/>
        <v>6234</v>
      </c>
      <c r="O4323" s="2">
        <v>52</v>
      </c>
      <c r="P4323" s="8">
        <f t="shared" si="270"/>
        <v>6286</v>
      </c>
      <c r="Q4323" s="8">
        <f t="shared" si="271"/>
        <v>510</v>
      </c>
      <c r="R4323" s="2" t="s">
        <v>28</v>
      </c>
      <c r="S4323" s="24" cm="1">
        <f t="array" ref="S4323">_xlfn.IFS(P4323&lt;5000, P4323*2%,  P4323&lt;25000, P4323*5%, P4323&lt;50000, P4323*7%, P4323&lt;10000, P4323*9%, P4323&lt;250000, P4323*12%, P4323&gt;=250000, P4323*15%)</f>
        <v>314.3</v>
      </c>
    </row>
    <row r="4324" spans="1:19" x14ac:dyDescent="0.3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>VLOOKUP(F4324,'Customer Info'!A:B,2,FALSE)</f>
        <v>Ionia</v>
      </c>
      <c r="H4324" s="6" t="str">
        <f>VLOOKUP(F4324,'Customer Info'!A:C,3,FALSE)</f>
        <v>McGrath</v>
      </c>
      <c r="I4324" s="6" t="str">
        <f>VLOOKUP(F4324,'Customer Info'!A:E,4,FALSE)</f>
        <v>Home Office</v>
      </c>
      <c r="J4324" s="2">
        <v>2222</v>
      </c>
      <c r="K4324" s="2">
        <v>2081</v>
      </c>
      <c r="L4324" s="2">
        <v>2</v>
      </c>
      <c r="M4324" s="7">
        <f t="shared" si="268"/>
        <v>4162</v>
      </c>
      <c r="N4324" s="7">
        <f t="shared" si="269"/>
        <v>4444</v>
      </c>
      <c r="O4324" s="2">
        <v>69</v>
      </c>
      <c r="P4324" s="8">
        <f t="shared" si="270"/>
        <v>4513</v>
      </c>
      <c r="Q4324" s="8">
        <f t="shared" si="271"/>
        <v>282</v>
      </c>
      <c r="R4324" s="2" t="s">
        <v>28</v>
      </c>
      <c r="S4324" s="24" cm="1">
        <f t="array" ref="S4324">_xlfn.IFS(P4324&lt;5000, P4324*2%,  P4324&lt;25000, P4324*5%, P4324&lt;50000, P4324*7%, P4324&lt;10000, P4324*9%, P4324&lt;250000, P4324*12%, P4324&gt;=250000, P4324*15%)</f>
        <v>90.26</v>
      </c>
    </row>
    <row r="4325" spans="1:19" x14ac:dyDescent="0.3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>VLOOKUP(F4325,'Customer Info'!A:B,2,FALSE)</f>
        <v>Thomas</v>
      </c>
      <c r="H4325" s="6" t="str">
        <f>VLOOKUP(F4325,'Customer Info'!A:C,3,FALSE)</f>
        <v>Brumley</v>
      </c>
      <c r="I4325" s="6" t="str">
        <f>VLOOKUP(F4325,'Customer Info'!A:E,4,FALSE)</f>
        <v>Consumer</v>
      </c>
      <c r="J4325" s="2">
        <v>4443</v>
      </c>
      <c r="K4325" s="2">
        <v>4079</v>
      </c>
      <c r="L4325" s="2">
        <v>2</v>
      </c>
      <c r="M4325" s="7">
        <f t="shared" si="268"/>
        <v>8158</v>
      </c>
      <c r="N4325" s="7">
        <f t="shared" si="269"/>
        <v>8886</v>
      </c>
      <c r="O4325" s="2">
        <v>76</v>
      </c>
      <c r="P4325" s="8">
        <f t="shared" si="270"/>
        <v>8962</v>
      </c>
      <c r="Q4325" s="8">
        <f t="shared" si="271"/>
        <v>728</v>
      </c>
      <c r="R4325" s="2" t="s">
        <v>28</v>
      </c>
      <c r="S4325" s="24" cm="1">
        <f t="array" ref="S4325">_xlfn.IFS(P4325&lt;5000, P4325*2%,  P4325&lt;25000, P4325*5%, P4325&lt;50000, P4325*7%, P4325&lt;10000, P4325*9%, P4325&lt;250000, P4325*12%, P4325&gt;=250000, P4325*15%)</f>
        <v>448.1</v>
      </c>
    </row>
    <row r="4326" spans="1:19" x14ac:dyDescent="0.3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>VLOOKUP(F4326,'Customer Info'!A:B,2,FALSE)</f>
        <v>Nick</v>
      </c>
      <c r="H4326" s="6" t="str">
        <f>VLOOKUP(F4326,'Customer Info'!A:C,3,FALSE)</f>
        <v>Radford</v>
      </c>
      <c r="I4326" s="6" t="str">
        <f>VLOOKUP(F4326,'Customer Info'!A:E,4,FALSE)</f>
        <v>Home Office</v>
      </c>
      <c r="J4326" s="2">
        <v>445</v>
      </c>
      <c r="K4326" s="2">
        <v>415</v>
      </c>
      <c r="L4326" s="2">
        <v>4</v>
      </c>
      <c r="M4326" s="7">
        <f t="shared" si="268"/>
        <v>1660</v>
      </c>
      <c r="N4326" s="7">
        <f t="shared" si="269"/>
        <v>1780</v>
      </c>
      <c r="O4326" s="2">
        <v>48</v>
      </c>
      <c r="P4326" s="8">
        <f t="shared" si="270"/>
        <v>1828</v>
      </c>
      <c r="Q4326" s="8">
        <f t="shared" si="271"/>
        <v>120</v>
      </c>
      <c r="R4326" s="2" t="s">
        <v>26</v>
      </c>
      <c r="S4326" s="24" cm="1">
        <f t="array" ref="S4326">_xlfn.IFS(P4326&lt;5000, P4326*2%,  P4326&lt;25000, P4326*5%, P4326&lt;50000, P4326*7%, P4326&lt;10000, P4326*9%, P4326&lt;250000, P4326*12%, P4326&gt;=250000, P4326*15%)</f>
        <v>36.56</v>
      </c>
    </row>
    <row r="4327" spans="1:19" x14ac:dyDescent="0.3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>VLOOKUP(F4327,'Customer Info'!A:B,2,FALSE)</f>
        <v>Troy</v>
      </c>
      <c r="H4327" s="6" t="str">
        <f>VLOOKUP(F4327,'Customer Info'!A:C,3,FALSE)</f>
        <v>Blackwell</v>
      </c>
      <c r="I4327" s="6" t="str">
        <f>VLOOKUP(F4327,'Customer Info'!A:E,4,FALSE)</f>
        <v>Consumer</v>
      </c>
      <c r="J4327" s="2">
        <v>4904</v>
      </c>
      <c r="K4327" s="2">
        <v>4499</v>
      </c>
      <c r="L4327" s="2">
        <v>2</v>
      </c>
      <c r="M4327" s="7">
        <f t="shared" si="268"/>
        <v>8998</v>
      </c>
      <c r="N4327" s="7">
        <f t="shared" si="269"/>
        <v>9808</v>
      </c>
      <c r="O4327" s="2">
        <v>74</v>
      </c>
      <c r="P4327" s="8">
        <f t="shared" si="270"/>
        <v>9882</v>
      </c>
      <c r="Q4327" s="8">
        <f t="shared" si="271"/>
        <v>810</v>
      </c>
      <c r="R4327" s="2" t="s">
        <v>50</v>
      </c>
      <c r="S4327" s="24" cm="1">
        <f t="array" ref="S4327">_xlfn.IFS(P4327&lt;5000, P4327*2%,  P4327&lt;25000, P4327*5%, P4327&lt;50000, P4327*7%, P4327&lt;10000, P4327*9%, P4327&lt;250000, P4327*12%, P4327&gt;=250000, P4327*15%)</f>
        <v>494.1</v>
      </c>
    </row>
    <row r="4328" spans="1:19" x14ac:dyDescent="0.3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>VLOOKUP(F4328,'Customer Info'!A:B,2,FALSE)</f>
        <v>Tony</v>
      </c>
      <c r="H4328" s="6" t="str">
        <f>VLOOKUP(F4328,'Customer Info'!A:C,3,FALSE)</f>
        <v>Sayre</v>
      </c>
      <c r="I4328" s="6" t="str">
        <f>VLOOKUP(F4328,'Customer Info'!A:E,4,FALSE)</f>
        <v>Consumer</v>
      </c>
      <c r="J4328" s="2">
        <v>1721</v>
      </c>
      <c r="K4328" s="2">
        <v>1640</v>
      </c>
      <c r="L4328" s="2">
        <v>3</v>
      </c>
      <c r="M4328" s="7">
        <f t="shared" si="268"/>
        <v>4920</v>
      </c>
      <c r="N4328" s="7">
        <f t="shared" si="269"/>
        <v>5163</v>
      </c>
      <c r="O4328" s="2">
        <v>81</v>
      </c>
      <c r="P4328" s="8">
        <f t="shared" si="270"/>
        <v>5244</v>
      </c>
      <c r="Q4328" s="8">
        <f t="shared" si="271"/>
        <v>243</v>
      </c>
      <c r="R4328" s="2" t="s">
        <v>28</v>
      </c>
      <c r="S4328" s="24" cm="1">
        <f t="array" ref="S4328">_xlfn.IFS(P4328&lt;5000, P4328*2%,  P4328&lt;25000, P4328*5%, P4328&lt;50000, P4328*7%, P4328&lt;10000, P4328*9%, P4328&lt;250000, P4328*12%, P4328&gt;=250000, P4328*15%)</f>
        <v>262.2</v>
      </c>
    </row>
    <row r="4329" spans="1:19" x14ac:dyDescent="0.3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>VLOOKUP(F4329,'Customer Info'!A:B,2,FALSE)</f>
        <v>Victoria</v>
      </c>
      <c r="H4329" s="6" t="str">
        <f>VLOOKUP(F4329,'Customer Info'!A:C,3,FALSE)</f>
        <v>Pisteka</v>
      </c>
      <c r="I4329" s="6" t="str">
        <f>VLOOKUP(F4329,'Customer Info'!A:E,4,FALSE)</f>
        <v>Corporate</v>
      </c>
      <c r="J4329" s="2">
        <v>825</v>
      </c>
      <c r="K4329" s="2">
        <v>793</v>
      </c>
      <c r="L4329" s="2">
        <v>4</v>
      </c>
      <c r="M4329" s="7">
        <f t="shared" si="268"/>
        <v>3172</v>
      </c>
      <c r="N4329" s="7">
        <f t="shared" si="269"/>
        <v>3300</v>
      </c>
      <c r="O4329" s="2">
        <v>45</v>
      </c>
      <c r="P4329" s="8">
        <f t="shared" si="270"/>
        <v>3345</v>
      </c>
      <c r="Q4329" s="8">
        <f t="shared" si="271"/>
        <v>128</v>
      </c>
      <c r="R4329" s="2" t="s">
        <v>28</v>
      </c>
      <c r="S4329" s="24" cm="1">
        <f t="array" ref="S4329">_xlfn.IFS(P4329&lt;5000, P4329*2%,  P4329&lt;25000, P4329*5%, P4329&lt;50000, P4329*7%, P4329&lt;10000, P4329*9%, P4329&lt;250000, P4329*12%, P4329&gt;=250000, P4329*15%)</f>
        <v>66.900000000000006</v>
      </c>
    </row>
    <row r="4330" spans="1:19" x14ac:dyDescent="0.3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>VLOOKUP(F4330,'Customer Info'!A:B,2,FALSE)</f>
        <v>Sonia</v>
      </c>
      <c r="H4330" s="6" t="str">
        <f>VLOOKUP(F4330,'Customer Info'!A:C,3,FALSE)</f>
        <v>Sunley</v>
      </c>
      <c r="I4330" s="6" t="str">
        <f>VLOOKUP(F4330,'Customer Info'!A:E,4,FALSE)</f>
        <v>Home Office</v>
      </c>
      <c r="J4330" s="2">
        <v>56</v>
      </c>
      <c r="K4330" s="2">
        <v>54</v>
      </c>
      <c r="L4330" s="2">
        <v>1</v>
      </c>
      <c r="M4330" s="7">
        <f t="shared" si="268"/>
        <v>54</v>
      </c>
      <c r="N4330" s="7">
        <f t="shared" si="269"/>
        <v>56</v>
      </c>
      <c r="O4330" s="2">
        <v>10</v>
      </c>
      <c r="P4330" s="8">
        <f t="shared" si="270"/>
        <v>66</v>
      </c>
      <c r="Q4330" s="8">
        <f t="shared" si="271"/>
        <v>2</v>
      </c>
      <c r="R4330" s="2" t="s">
        <v>26</v>
      </c>
      <c r="S4330" s="24" cm="1">
        <f t="array" ref="S4330">_xlfn.IFS(P4330&lt;5000, P4330*2%,  P4330&lt;25000, P4330*5%, P4330&lt;50000, P4330*7%, P4330&lt;10000, P4330*9%, P4330&lt;250000, P4330*12%, P4330&gt;=250000, P4330*15%)</f>
        <v>1.32</v>
      </c>
    </row>
    <row r="4331" spans="1:19" x14ac:dyDescent="0.3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>VLOOKUP(F4331,'Customer Info'!A:B,2,FALSE)</f>
        <v>Brad</v>
      </c>
      <c r="H4331" s="6" t="str">
        <f>VLOOKUP(F4331,'Customer Info'!A:C,3,FALSE)</f>
        <v>Thomas</v>
      </c>
      <c r="I4331" s="6" t="str">
        <f>VLOOKUP(F4331,'Customer Info'!A:E,4,FALSE)</f>
        <v>Consumer</v>
      </c>
      <c r="J4331" s="2">
        <v>173</v>
      </c>
      <c r="K4331" s="2">
        <v>155</v>
      </c>
      <c r="L4331" s="2">
        <v>2</v>
      </c>
      <c r="M4331" s="7">
        <f t="shared" si="268"/>
        <v>310</v>
      </c>
      <c r="N4331" s="7">
        <f t="shared" si="269"/>
        <v>346</v>
      </c>
      <c r="O4331" s="2">
        <v>30</v>
      </c>
      <c r="P4331" s="8">
        <f t="shared" si="270"/>
        <v>376</v>
      </c>
      <c r="Q4331" s="8">
        <f t="shared" si="271"/>
        <v>36</v>
      </c>
      <c r="R4331" s="2" t="s">
        <v>56</v>
      </c>
      <c r="S4331" s="24" cm="1">
        <f t="array" ref="S4331">_xlfn.IFS(P4331&lt;5000, P4331*2%,  P4331&lt;25000, P4331*5%, P4331&lt;50000, P4331*7%, P4331&lt;10000, P4331*9%, P4331&lt;250000, P4331*12%, P4331&gt;=250000, P4331*15%)</f>
        <v>7.5200000000000005</v>
      </c>
    </row>
    <row r="4332" spans="1:19" x14ac:dyDescent="0.3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>VLOOKUP(F4332,'Customer Info'!A:B,2,FALSE)</f>
        <v>Ryan</v>
      </c>
      <c r="H4332" s="6" t="str">
        <f>VLOOKUP(F4332,'Customer Info'!A:C,3,FALSE)</f>
        <v>Akin</v>
      </c>
      <c r="I4332" s="6" t="str">
        <f>VLOOKUP(F4332,'Customer Info'!A:E,4,FALSE)</f>
        <v>Home Office</v>
      </c>
      <c r="J4332" s="2">
        <v>8738</v>
      </c>
      <c r="K4332" s="2">
        <v>8162</v>
      </c>
      <c r="L4332" s="2">
        <v>1</v>
      </c>
      <c r="M4332" s="7">
        <f t="shared" si="268"/>
        <v>8162</v>
      </c>
      <c r="N4332" s="7">
        <f t="shared" si="269"/>
        <v>8738</v>
      </c>
      <c r="O4332" s="2">
        <v>41</v>
      </c>
      <c r="P4332" s="8">
        <f t="shared" si="270"/>
        <v>8779</v>
      </c>
      <c r="Q4332" s="8">
        <f t="shared" si="271"/>
        <v>576</v>
      </c>
      <c r="R4332" s="2" t="s">
        <v>26</v>
      </c>
      <c r="S4332" s="24" cm="1">
        <f t="array" ref="S4332">_xlfn.IFS(P4332&lt;5000, P4332*2%,  P4332&lt;25000, P4332*5%, P4332&lt;50000, P4332*7%, P4332&lt;10000, P4332*9%, P4332&lt;250000, P4332*12%, P4332&gt;=250000, P4332*15%)</f>
        <v>438.95000000000005</v>
      </c>
    </row>
    <row r="4333" spans="1:19" x14ac:dyDescent="0.3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>VLOOKUP(F4333,'Customer Info'!A:B,2,FALSE)</f>
        <v>Ralph</v>
      </c>
      <c r="H4333" s="6" t="str">
        <f>VLOOKUP(F4333,'Customer Info'!A:C,3,FALSE)</f>
        <v>Kennedy</v>
      </c>
      <c r="I4333" s="6" t="str">
        <f>VLOOKUP(F4333,'Customer Info'!A:E,4,FALSE)</f>
        <v>Corporate</v>
      </c>
      <c r="J4333" s="2">
        <v>671</v>
      </c>
      <c r="K4333" s="2">
        <v>627</v>
      </c>
      <c r="L4333" s="2">
        <v>2</v>
      </c>
      <c r="M4333" s="7">
        <f t="shared" si="268"/>
        <v>1254</v>
      </c>
      <c r="N4333" s="7">
        <f t="shared" si="269"/>
        <v>1342</v>
      </c>
      <c r="O4333" s="2">
        <v>28</v>
      </c>
      <c r="P4333" s="8">
        <f t="shared" si="270"/>
        <v>1370</v>
      </c>
      <c r="Q4333" s="8">
        <f t="shared" si="271"/>
        <v>88</v>
      </c>
      <c r="R4333" s="2" t="s">
        <v>28</v>
      </c>
      <c r="S4333" s="24" cm="1">
        <f t="array" ref="S4333">_xlfn.IFS(P4333&lt;5000, P4333*2%,  P4333&lt;25000, P4333*5%, P4333&lt;50000, P4333*7%, P4333&lt;10000, P4333*9%, P4333&lt;250000, P4333*12%, P4333&gt;=250000, P4333*15%)</f>
        <v>27.400000000000002</v>
      </c>
    </row>
    <row r="4334" spans="1:19" x14ac:dyDescent="0.3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>VLOOKUP(F4334,'Customer Info'!A:B,2,FALSE)</f>
        <v>Darren</v>
      </c>
      <c r="H4334" s="6" t="str">
        <f>VLOOKUP(F4334,'Customer Info'!A:C,3,FALSE)</f>
        <v>Budd</v>
      </c>
      <c r="I4334" s="6" t="str">
        <f>VLOOKUP(F4334,'Customer Info'!A:E,4,FALSE)</f>
        <v>Corporate</v>
      </c>
      <c r="J4334" s="2">
        <v>1017</v>
      </c>
      <c r="K4334" s="2">
        <v>950</v>
      </c>
      <c r="L4334" s="2">
        <v>9</v>
      </c>
      <c r="M4334" s="7">
        <f t="shared" si="268"/>
        <v>8550</v>
      </c>
      <c r="N4334" s="7">
        <f t="shared" si="269"/>
        <v>9153</v>
      </c>
      <c r="O4334" s="2">
        <v>47</v>
      </c>
      <c r="P4334" s="8">
        <f t="shared" si="270"/>
        <v>9200</v>
      </c>
      <c r="Q4334" s="8">
        <f t="shared" si="271"/>
        <v>603</v>
      </c>
      <c r="R4334" s="2" t="s">
        <v>28</v>
      </c>
      <c r="S4334" s="24" cm="1">
        <f t="array" ref="S4334">_xlfn.IFS(P4334&lt;5000, P4334*2%,  P4334&lt;25000, P4334*5%, P4334&lt;50000, P4334*7%, P4334&lt;10000, P4334*9%, P4334&lt;250000, P4334*12%, P4334&gt;=250000, P4334*15%)</f>
        <v>460</v>
      </c>
    </row>
    <row r="4335" spans="1:19" x14ac:dyDescent="0.3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>VLOOKUP(F4335,'Customer Info'!A:B,2,FALSE)</f>
        <v>Brad</v>
      </c>
      <c r="H4335" s="6" t="str">
        <f>VLOOKUP(F4335,'Customer Info'!A:C,3,FALSE)</f>
        <v>Eason</v>
      </c>
      <c r="I4335" s="6" t="str">
        <f>VLOOKUP(F4335,'Customer Info'!A:E,4,FALSE)</f>
        <v>Consumer</v>
      </c>
      <c r="J4335" s="2">
        <v>2778</v>
      </c>
      <c r="K4335" s="2">
        <v>2573</v>
      </c>
      <c r="L4335" s="2">
        <v>5</v>
      </c>
      <c r="M4335" s="7">
        <f t="shared" si="268"/>
        <v>12865</v>
      </c>
      <c r="N4335" s="7">
        <f t="shared" si="269"/>
        <v>13890</v>
      </c>
      <c r="O4335" s="2">
        <v>59</v>
      </c>
      <c r="P4335" s="8">
        <f t="shared" si="270"/>
        <v>13949</v>
      </c>
      <c r="Q4335" s="8">
        <f t="shared" si="271"/>
        <v>1025</v>
      </c>
      <c r="R4335" s="2" t="s">
        <v>28</v>
      </c>
      <c r="S4335" s="24" cm="1">
        <f t="array" ref="S4335">_xlfn.IFS(P4335&lt;5000, P4335*2%,  P4335&lt;25000, P4335*5%, P4335&lt;50000, P4335*7%, P4335&lt;10000, P4335*9%, P4335&lt;250000, P4335*12%, P4335&gt;=250000, P4335*15%)</f>
        <v>697.45</v>
      </c>
    </row>
    <row r="4336" spans="1:19" x14ac:dyDescent="0.3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>VLOOKUP(F4336,'Customer Info'!A:B,2,FALSE)</f>
        <v>Linda</v>
      </c>
      <c r="H4336" s="6" t="str">
        <f>VLOOKUP(F4336,'Customer Info'!A:C,3,FALSE)</f>
        <v>Southworth</v>
      </c>
      <c r="I4336" s="6" t="str">
        <f>VLOOKUP(F4336,'Customer Info'!A:E,4,FALSE)</f>
        <v>Consumer</v>
      </c>
      <c r="J4336" s="2">
        <v>681</v>
      </c>
      <c r="K4336" s="2">
        <v>642</v>
      </c>
      <c r="L4336" s="2">
        <v>4</v>
      </c>
      <c r="M4336" s="7">
        <f t="shared" si="268"/>
        <v>2568</v>
      </c>
      <c r="N4336" s="7">
        <f t="shared" si="269"/>
        <v>2724</v>
      </c>
      <c r="O4336" s="2">
        <v>89</v>
      </c>
      <c r="P4336" s="8">
        <f t="shared" si="270"/>
        <v>2813</v>
      </c>
      <c r="Q4336" s="8">
        <f t="shared" si="271"/>
        <v>156</v>
      </c>
      <c r="R4336" s="2" t="s">
        <v>28</v>
      </c>
      <c r="S4336" s="24" cm="1">
        <f t="array" ref="S4336">_xlfn.IFS(P4336&lt;5000, P4336*2%,  P4336&lt;25000, P4336*5%, P4336&lt;50000, P4336*7%, P4336&lt;10000, P4336*9%, P4336&lt;250000, P4336*12%, P4336&gt;=250000, P4336*15%)</f>
        <v>56.26</v>
      </c>
    </row>
    <row r="4337" spans="1:19" x14ac:dyDescent="0.3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>VLOOKUP(F4337,'Customer Info'!A:B,2,FALSE)</f>
        <v>Neoma</v>
      </c>
      <c r="H4337" s="6" t="str">
        <f>VLOOKUP(F4337,'Customer Info'!A:C,3,FALSE)</f>
        <v>Murray</v>
      </c>
      <c r="I4337" s="6" t="str">
        <f>VLOOKUP(F4337,'Customer Info'!A:E,4,FALSE)</f>
        <v>Home Office</v>
      </c>
      <c r="J4337" s="2">
        <v>729</v>
      </c>
      <c r="K4337" s="2">
        <v>689</v>
      </c>
      <c r="L4337" s="2">
        <v>3</v>
      </c>
      <c r="M4337" s="7">
        <f t="shared" si="268"/>
        <v>2067</v>
      </c>
      <c r="N4337" s="7">
        <f t="shared" si="269"/>
        <v>2187</v>
      </c>
      <c r="O4337" s="2">
        <v>37</v>
      </c>
      <c r="P4337" s="8">
        <f t="shared" si="270"/>
        <v>2224</v>
      </c>
      <c r="Q4337" s="8">
        <f t="shared" si="271"/>
        <v>120</v>
      </c>
      <c r="R4337" s="2" t="s">
        <v>50</v>
      </c>
      <c r="S4337" s="24" cm="1">
        <f t="array" ref="S4337">_xlfn.IFS(P4337&lt;5000, P4337*2%,  P4337&lt;25000, P4337*5%, P4337&lt;50000, P4337*7%, P4337&lt;10000, P4337*9%, P4337&lt;250000, P4337*12%, P4337&gt;=250000, P4337*15%)</f>
        <v>44.480000000000004</v>
      </c>
    </row>
    <row r="4338" spans="1:19" x14ac:dyDescent="0.3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>VLOOKUP(F4338,'Customer Info'!A:B,2,FALSE)</f>
        <v>Steven</v>
      </c>
      <c r="H4338" s="6" t="str">
        <f>VLOOKUP(F4338,'Customer Info'!A:C,3,FALSE)</f>
        <v>Cartwright</v>
      </c>
      <c r="I4338" s="6" t="str">
        <f>VLOOKUP(F4338,'Customer Info'!A:E,4,FALSE)</f>
        <v>Corporate</v>
      </c>
      <c r="J4338" s="2">
        <v>3341</v>
      </c>
      <c r="K4338" s="2">
        <v>3152</v>
      </c>
      <c r="L4338" s="2">
        <v>4</v>
      </c>
      <c r="M4338" s="7">
        <f t="shared" si="268"/>
        <v>12608</v>
      </c>
      <c r="N4338" s="7">
        <f t="shared" si="269"/>
        <v>13364</v>
      </c>
      <c r="O4338" s="2">
        <v>20</v>
      </c>
      <c r="P4338" s="8">
        <f t="shared" si="270"/>
        <v>13384</v>
      </c>
      <c r="Q4338" s="8">
        <f t="shared" si="271"/>
        <v>756</v>
      </c>
      <c r="R4338" s="2" t="s">
        <v>28</v>
      </c>
      <c r="S4338" s="24" cm="1">
        <f t="array" ref="S4338">_xlfn.IFS(P4338&lt;5000, P4338*2%,  P4338&lt;25000, P4338*5%, P4338&lt;50000, P4338*7%, P4338&lt;10000, P4338*9%, P4338&lt;250000, P4338*12%, P4338&gt;=250000, P4338*15%)</f>
        <v>669.2</v>
      </c>
    </row>
    <row r="4339" spans="1:19" x14ac:dyDescent="0.3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>VLOOKUP(F4339,'Customer Info'!A:B,2,FALSE)</f>
        <v>Annie</v>
      </c>
      <c r="H4339" s="6" t="str">
        <f>VLOOKUP(F4339,'Customer Info'!A:C,3,FALSE)</f>
        <v>Zypern</v>
      </c>
      <c r="I4339" s="6" t="str">
        <f>VLOOKUP(F4339,'Customer Info'!A:E,4,FALSE)</f>
        <v>Consumer</v>
      </c>
      <c r="J4339" s="2">
        <v>4246</v>
      </c>
      <c r="K4339" s="2">
        <v>3857</v>
      </c>
      <c r="L4339" s="2">
        <v>3</v>
      </c>
      <c r="M4339" s="7">
        <f t="shared" si="268"/>
        <v>11571</v>
      </c>
      <c r="N4339" s="7">
        <f t="shared" si="269"/>
        <v>12738</v>
      </c>
      <c r="O4339" s="2">
        <v>48</v>
      </c>
      <c r="P4339" s="8">
        <f t="shared" si="270"/>
        <v>12786</v>
      </c>
      <c r="Q4339" s="8">
        <f t="shared" si="271"/>
        <v>1167</v>
      </c>
      <c r="R4339" s="2" t="s">
        <v>28</v>
      </c>
      <c r="S4339" s="24" cm="1">
        <f t="array" ref="S4339">_xlfn.IFS(P4339&lt;5000, P4339*2%,  P4339&lt;25000, P4339*5%, P4339&lt;50000, P4339*7%, P4339&lt;10000, P4339*9%, P4339&lt;250000, P4339*12%, P4339&gt;=250000, P4339*15%)</f>
        <v>639.30000000000007</v>
      </c>
    </row>
    <row r="4340" spans="1:19" x14ac:dyDescent="0.3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>VLOOKUP(F4340,'Customer Info'!A:B,2,FALSE)</f>
        <v>Fred</v>
      </c>
      <c r="H4340" s="6" t="str">
        <f>VLOOKUP(F4340,'Customer Info'!A:C,3,FALSE)</f>
        <v>Wasserman</v>
      </c>
      <c r="I4340" s="6" t="str">
        <f>VLOOKUP(F4340,'Customer Info'!A:E,4,FALSE)</f>
        <v>Consumer</v>
      </c>
      <c r="J4340" s="2">
        <v>222</v>
      </c>
      <c r="K4340" s="2">
        <v>204</v>
      </c>
      <c r="L4340" s="2">
        <v>3</v>
      </c>
      <c r="M4340" s="7">
        <f t="shared" si="268"/>
        <v>612</v>
      </c>
      <c r="N4340" s="7">
        <f t="shared" si="269"/>
        <v>666</v>
      </c>
      <c r="O4340" s="2">
        <v>68</v>
      </c>
      <c r="P4340" s="8">
        <f t="shared" si="270"/>
        <v>734</v>
      </c>
      <c r="Q4340" s="8">
        <f t="shared" si="271"/>
        <v>54</v>
      </c>
      <c r="R4340" s="2" t="s">
        <v>26</v>
      </c>
      <c r="S4340" s="24" cm="1">
        <f t="array" ref="S4340">_xlfn.IFS(P4340&lt;5000, P4340*2%,  P4340&lt;25000, P4340*5%, P4340&lt;50000, P4340*7%, P4340&lt;10000, P4340*9%, P4340&lt;250000, P4340*12%, P4340&gt;=250000, P4340*15%)</f>
        <v>14.68</v>
      </c>
    </row>
    <row r="4341" spans="1:19" x14ac:dyDescent="0.3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>VLOOKUP(F4341,'Customer Info'!A:B,2,FALSE)</f>
        <v>David</v>
      </c>
      <c r="H4341" s="6" t="str">
        <f>VLOOKUP(F4341,'Customer Info'!A:C,3,FALSE)</f>
        <v>Smith</v>
      </c>
      <c r="I4341" s="6" t="str">
        <f>VLOOKUP(F4341,'Customer Info'!A:E,4,FALSE)</f>
        <v>Consumer</v>
      </c>
      <c r="J4341" s="2">
        <v>185</v>
      </c>
      <c r="K4341" s="2">
        <v>171</v>
      </c>
      <c r="L4341" s="2">
        <v>2</v>
      </c>
      <c r="M4341" s="7">
        <f t="shared" si="268"/>
        <v>342</v>
      </c>
      <c r="N4341" s="7">
        <f t="shared" si="269"/>
        <v>370</v>
      </c>
      <c r="O4341" s="2">
        <v>30</v>
      </c>
      <c r="P4341" s="8">
        <f t="shared" si="270"/>
        <v>400</v>
      </c>
      <c r="Q4341" s="8">
        <f t="shared" si="271"/>
        <v>28</v>
      </c>
      <c r="R4341" s="2" t="s">
        <v>28</v>
      </c>
      <c r="S4341" s="24" cm="1">
        <f t="array" ref="S4341">_xlfn.IFS(P4341&lt;5000, P4341*2%,  P4341&lt;25000, P4341*5%, P4341&lt;50000, P4341*7%, P4341&lt;10000, P4341*9%, P4341&lt;250000, P4341*12%, P4341&gt;=250000, P4341*15%)</f>
        <v>8</v>
      </c>
    </row>
    <row r="4342" spans="1:19" x14ac:dyDescent="0.3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>VLOOKUP(F4342,'Customer Info'!A:B,2,FALSE)</f>
        <v>Quincy</v>
      </c>
      <c r="H4342" s="6" t="str">
        <f>VLOOKUP(F4342,'Customer Info'!A:C,3,FALSE)</f>
        <v>Jones</v>
      </c>
      <c r="I4342" s="6" t="str">
        <f>VLOOKUP(F4342,'Customer Info'!A:E,4,FALSE)</f>
        <v>Consumer</v>
      </c>
      <c r="J4342" s="2">
        <v>954</v>
      </c>
      <c r="K4342" s="2">
        <v>901</v>
      </c>
      <c r="L4342" s="2">
        <v>1</v>
      </c>
      <c r="M4342" s="7">
        <f t="shared" si="268"/>
        <v>901</v>
      </c>
      <c r="N4342" s="7">
        <f t="shared" si="269"/>
        <v>954</v>
      </c>
      <c r="O4342" s="2">
        <v>94</v>
      </c>
      <c r="P4342" s="8">
        <f t="shared" si="270"/>
        <v>1048</v>
      </c>
      <c r="Q4342" s="8">
        <f t="shared" si="271"/>
        <v>53</v>
      </c>
      <c r="R4342" s="2" t="s">
        <v>28</v>
      </c>
      <c r="S4342" s="24" cm="1">
        <f t="array" ref="S4342">_xlfn.IFS(P4342&lt;5000, P4342*2%,  P4342&lt;25000, P4342*5%, P4342&lt;50000, P4342*7%, P4342&lt;10000, P4342*9%, P4342&lt;250000, P4342*12%, P4342&gt;=250000, P4342*15%)</f>
        <v>20.96</v>
      </c>
    </row>
    <row r="4343" spans="1:19" x14ac:dyDescent="0.3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>VLOOKUP(F4343,'Customer Info'!A:B,2,FALSE)</f>
        <v>Ted</v>
      </c>
      <c r="H4343" s="6" t="str">
        <f>VLOOKUP(F4343,'Customer Info'!A:C,3,FALSE)</f>
        <v>Trevino</v>
      </c>
      <c r="I4343" s="6" t="str">
        <f>VLOOKUP(F4343,'Customer Info'!A:E,4,FALSE)</f>
        <v>Home Office</v>
      </c>
      <c r="J4343" s="2">
        <v>123</v>
      </c>
      <c r="K4343" s="2">
        <v>115</v>
      </c>
      <c r="L4343" s="2">
        <v>5</v>
      </c>
      <c r="M4343" s="7">
        <f t="shared" si="268"/>
        <v>575</v>
      </c>
      <c r="N4343" s="7">
        <f t="shared" si="269"/>
        <v>615</v>
      </c>
      <c r="O4343" s="2">
        <v>30</v>
      </c>
      <c r="P4343" s="8">
        <f t="shared" si="270"/>
        <v>645</v>
      </c>
      <c r="Q4343" s="8">
        <f t="shared" si="271"/>
        <v>40</v>
      </c>
      <c r="R4343" s="2" t="s">
        <v>28</v>
      </c>
      <c r="S4343" s="24" cm="1">
        <f t="array" ref="S4343">_xlfn.IFS(P4343&lt;5000, P4343*2%,  P4343&lt;25000, P4343*5%, P4343&lt;50000, P4343*7%, P4343&lt;10000, P4343*9%, P4343&lt;250000, P4343*12%, P4343&gt;=250000, P4343*15%)</f>
        <v>12.9</v>
      </c>
    </row>
    <row r="4344" spans="1:19" x14ac:dyDescent="0.3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>VLOOKUP(F4344,'Customer Info'!A:B,2,FALSE)</f>
        <v>Eugene</v>
      </c>
      <c r="H4344" s="6" t="str">
        <f>VLOOKUP(F4344,'Customer Info'!A:C,3,FALSE)</f>
        <v>Hildebrand</v>
      </c>
      <c r="I4344" s="6" t="str">
        <f>VLOOKUP(F4344,'Customer Info'!A:E,4,FALSE)</f>
        <v>Corporate</v>
      </c>
      <c r="J4344" s="2">
        <v>458</v>
      </c>
      <c r="K4344" s="2">
        <v>419</v>
      </c>
      <c r="L4344" s="2">
        <v>2</v>
      </c>
      <c r="M4344" s="7">
        <f t="shared" si="268"/>
        <v>838</v>
      </c>
      <c r="N4344" s="7">
        <f t="shared" si="269"/>
        <v>916</v>
      </c>
      <c r="O4344" s="2">
        <v>27</v>
      </c>
      <c r="P4344" s="8">
        <f t="shared" si="270"/>
        <v>943</v>
      </c>
      <c r="Q4344" s="8">
        <f t="shared" si="271"/>
        <v>78</v>
      </c>
      <c r="R4344" s="2" t="s">
        <v>50</v>
      </c>
      <c r="S4344" s="24" cm="1">
        <f t="array" ref="S4344">_xlfn.IFS(P4344&lt;5000, P4344*2%,  P4344&lt;25000, P4344*5%, P4344&lt;50000, P4344*7%, P4344&lt;10000, P4344*9%, P4344&lt;250000, P4344*12%, P4344&gt;=250000, P4344*15%)</f>
        <v>18.86</v>
      </c>
    </row>
    <row r="4345" spans="1:19" x14ac:dyDescent="0.3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>VLOOKUP(F4345,'Customer Info'!A:B,2,FALSE)</f>
        <v>Darrin</v>
      </c>
      <c r="H4345" s="6" t="str">
        <f>VLOOKUP(F4345,'Customer Info'!A:C,3,FALSE)</f>
        <v>Sayre</v>
      </c>
      <c r="I4345" s="6" t="str">
        <f>VLOOKUP(F4345,'Customer Info'!A:E,4,FALSE)</f>
        <v>Consumer</v>
      </c>
      <c r="J4345" s="2">
        <v>8878</v>
      </c>
      <c r="K4345" s="2">
        <v>7914</v>
      </c>
      <c r="L4345" s="2">
        <v>1</v>
      </c>
      <c r="M4345" s="7">
        <f t="shared" si="268"/>
        <v>7914</v>
      </c>
      <c r="N4345" s="7">
        <f t="shared" si="269"/>
        <v>8878</v>
      </c>
      <c r="O4345" s="2">
        <v>23</v>
      </c>
      <c r="P4345" s="8">
        <f t="shared" si="270"/>
        <v>8901</v>
      </c>
      <c r="Q4345" s="8">
        <f t="shared" si="271"/>
        <v>964</v>
      </c>
      <c r="R4345" s="2" t="s">
        <v>28</v>
      </c>
      <c r="S4345" s="24" cm="1">
        <f t="array" ref="S4345">_xlfn.IFS(P4345&lt;5000, P4345*2%,  P4345&lt;25000, P4345*5%, P4345&lt;50000, P4345*7%, P4345&lt;10000, P4345*9%, P4345&lt;250000, P4345*12%, P4345&gt;=250000, P4345*15%)</f>
        <v>445.05</v>
      </c>
    </row>
    <row r="4346" spans="1:19" x14ac:dyDescent="0.3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>VLOOKUP(F4346,'Customer Info'!A:B,2,FALSE)</f>
        <v>Deirdre</v>
      </c>
      <c r="H4346" s="6" t="str">
        <f>VLOOKUP(F4346,'Customer Info'!A:C,3,FALSE)</f>
        <v>Greer</v>
      </c>
      <c r="I4346" s="6" t="str">
        <f>VLOOKUP(F4346,'Customer Info'!A:E,4,FALSE)</f>
        <v>Corporate</v>
      </c>
      <c r="J4346" s="2">
        <v>1925</v>
      </c>
      <c r="K4346" s="2">
        <v>1834</v>
      </c>
      <c r="L4346" s="2">
        <v>3</v>
      </c>
      <c r="M4346" s="7">
        <f t="shared" si="268"/>
        <v>5502</v>
      </c>
      <c r="N4346" s="7">
        <f t="shared" si="269"/>
        <v>5775</v>
      </c>
      <c r="O4346" s="2">
        <v>66</v>
      </c>
      <c r="P4346" s="8">
        <f t="shared" si="270"/>
        <v>5841</v>
      </c>
      <c r="Q4346" s="8">
        <f t="shared" si="271"/>
        <v>273</v>
      </c>
      <c r="R4346" s="2" t="s">
        <v>50</v>
      </c>
      <c r="S4346" s="24" cm="1">
        <f t="array" ref="S4346">_xlfn.IFS(P4346&lt;5000, P4346*2%,  P4346&lt;25000, P4346*5%, P4346&lt;50000, P4346*7%, P4346&lt;10000, P4346*9%, P4346&lt;250000, P4346*12%, P4346&gt;=250000, P4346*15%)</f>
        <v>292.05</v>
      </c>
    </row>
    <row r="4347" spans="1:19" x14ac:dyDescent="0.3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>VLOOKUP(F4347,'Customer Info'!A:B,2,FALSE)</f>
        <v>Logan</v>
      </c>
      <c r="H4347" s="6" t="str">
        <f>VLOOKUP(F4347,'Customer Info'!A:C,3,FALSE)</f>
        <v>Currie</v>
      </c>
      <c r="I4347" s="6" t="str">
        <f>VLOOKUP(F4347,'Customer Info'!A:E,4,FALSE)</f>
        <v>Home Office</v>
      </c>
      <c r="J4347" s="2">
        <v>60</v>
      </c>
      <c r="K4347" s="2">
        <v>56</v>
      </c>
      <c r="L4347" s="2">
        <v>1</v>
      </c>
      <c r="M4347" s="7">
        <f t="shared" si="268"/>
        <v>56</v>
      </c>
      <c r="N4347" s="7">
        <f t="shared" si="269"/>
        <v>60</v>
      </c>
      <c r="O4347" s="2">
        <v>10</v>
      </c>
      <c r="P4347" s="8">
        <f t="shared" si="270"/>
        <v>70</v>
      </c>
      <c r="Q4347" s="8">
        <f t="shared" si="271"/>
        <v>4</v>
      </c>
      <c r="R4347" s="2" t="s">
        <v>50</v>
      </c>
      <c r="S4347" s="24" cm="1">
        <f t="array" ref="S4347">_xlfn.IFS(P4347&lt;5000, P4347*2%,  P4347&lt;25000, P4347*5%, P4347&lt;50000, P4347*7%, P4347&lt;10000, P4347*9%, P4347&lt;250000, P4347*12%, P4347&gt;=250000, P4347*15%)</f>
        <v>1.4000000000000001</v>
      </c>
    </row>
    <row r="4348" spans="1:19" x14ac:dyDescent="0.3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>VLOOKUP(F4348,'Customer Info'!A:B,2,FALSE)</f>
        <v>Shahid</v>
      </c>
      <c r="H4348" s="6" t="str">
        <f>VLOOKUP(F4348,'Customer Info'!A:C,3,FALSE)</f>
        <v>Collister</v>
      </c>
      <c r="I4348" s="6" t="str">
        <f>VLOOKUP(F4348,'Customer Info'!A:E,4,FALSE)</f>
        <v>Consumer</v>
      </c>
      <c r="J4348" s="2">
        <v>2466</v>
      </c>
      <c r="K4348" s="2">
        <v>2327</v>
      </c>
      <c r="L4348" s="2">
        <v>3</v>
      </c>
      <c r="M4348" s="7">
        <f t="shared" si="268"/>
        <v>6981</v>
      </c>
      <c r="N4348" s="7">
        <f t="shared" si="269"/>
        <v>7398</v>
      </c>
      <c r="O4348" s="2">
        <v>28</v>
      </c>
      <c r="P4348" s="8">
        <f t="shared" si="270"/>
        <v>7426</v>
      </c>
      <c r="Q4348" s="8">
        <f t="shared" si="271"/>
        <v>417</v>
      </c>
      <c r="R4348" s="2" t="s">
        <v>28</v>
      </c>
      <c r="S4348" s="24" cm="1">
        <f t="array" ref="S4348">_xlfn.IFS(P4348&lt;5000, P4348*2%,  P4348&lt;25000, P4348*5%, P4348&lt;50000, P4348*7%, P4348&lt;10000, P4348*9%, P4348&lt;250000, P4348*12%, P4348&gt;=250000, P4348*15%)</f>
        <v>371.3</v>
      </c>
    </row>
    <row r="4349" spans="1:19" x14ac:dyDescent="0.3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>VLOOKUP(F4349,'Customer Info'!A:B,2,FALSE)</f>
        <v>Shaun</v>
      </c>
      <c r="H4349" s="6" t="str">
        <f>VLOOKUP(F4349,'Customer Info'!A:C,3,FALSE)</f>
        <v>Weien</v>
      </c>
      <c r="I4349" s="6" t="str">
        <f>VLOOKUP(F4349,'Customer Info'!A:E,4,FALSE)</f>
        <v>Consumer</v>
      </c>
      <c r="J4349" s="2">
        <v>2177</v>
      </c>
      <c r="K4349" s="2">
        <v>2054</v>
      </c>
      <c r="L4349" s="2">
        <v>3</v>
      </c>
      <c r="M4349" s="7">
        <f t="shared" si="268"/>
        <v>6162</v>
      </c>
      <c r="N4349" s="7">
        <f t="shared" si="269"/>
        <v>6531</v>
      </c>
      <c r="O4349" s="2">
        <v>79</v>
      </c>
      <c r="P4349" s="8">
        <f t="shared" si="270"/>
        <v>6610</v>
      </c>
      <c r="Q4349" s="8">
        <f t="shared" si="271"/>
        <v>369</v>
      </c>
      <c r="R4349" s="2" t="s">
        <v>28</v>
      </c>
      <c r="S4349" s="24" cm="1">
        <f t="array" ref="S4349">_xlfn.IFS(P4349&lt;5000, P4349*2%,  P4349&lt;25000, P4349*5%, P4349&lt;50000, P4349*7%, P4349&lt;10000, P4349*9%, P4349&lt;250000, P4349*12%, P4349&gt;=250000, P4349*15%)</f>
        <v>330.5</v>
      </c>
    </row>
    <row r="4350" spans="1:19" x14ac:dyDescent="0.3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>VLOOKUP(F4350,'Customer Info'!A:B,2,FALSE)</f>
        <v>Nicole</v>
      </c>
      <c r="H4350" s="6" t="str">
        <f>VLOOKUP(F4350,'Customer Info'!A:C,3,FALSE)</f>
        <v>Fjeld</v>
      </c>
      <c r="I4350" s="6" t="str">
        <f>VLOOKUP(F4350,'Customer Info'!A:E,4,FALSE)</f>
        <v>Consumer</v>
      </c>
      <c r="J4350" s="2">
        <v>171</v>
      </c>
      <c r="K4350" s="2">
        <v>153</v>
      </c>
      <c r="L4350" s="2">
        <v>6</v>
      </c>
      <c r="M4350" s="7">
        <f t="shared" si="268"/>
        <v>918</v>
      </c>
      <c r="N4350" s="7">
        <f t="shared" si="269"/>
        <v>1026</v>
      </c>
      <c r="O4350" s="2">
        <v>30</v>
      </c>
      <c r="P4350" s="8">
        <f t="shared" si="270"/>
        <v>1056</v>
      </c>
      <c r="Q4350" s="8">
        <f t="shared" si="271"/>
        <v>108</v>
      </c>
      <c r="R4350" s="2" t="s">
        <v>28</v>
      </c>
      <c r="S4350" s="24" cm="1">
        <f t="array" ref="S4350">_xlfn.IFS(P4350&lt;5000, P4350*2%,  P4350&lt;25000, P4350*5%, P4350&lt;50000, P4350*7%, P4350&lt;10000, P4350*9%, P4350&lt;250000, P4350*12%, P4350&gt;=250000, P4350*15%)</f>
        <v>21.12</v>
      </c>
    </row>
    <row r="4351" spans="1:19" x14ac:dyDescent="0.3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>VLOOKUP(F4351,'Customer Info'!A:B,2,FALSE)</f>
        <v>Becky</v>
      </c>
      <c r="H4351" s="6" t="str">
        <f>VLOOKUP(F4351,'Customer Info'!A:C,3,FALSE)</f>
        <v>Pak</v>
      </c>
      <c r="I4351" s="6" t="str">
        <f>VLOOKUP(F4351,'Customer Info'!A:E,4,FALSE)</f>
        <v>Consumer</v>
      </c>
      <c r="J4351" s="2">
        <v>896</v>
      </c>
      <c r="K4351" s="2">
        <v>870</v>
      </c>
      <c r="L4351" s="2">
        <v>3</v>
      </c>
      <c r="M4351" s="7">
        <f t="shared" si="268"/>
        <v>2610</v>
      </c>
      <c r="N4351" s="7">
        <f t="shared" si="269"/>
        <v>2688</v>
      </c>
      <c r="O4351" s="2">
        <v>92</v>
      </c>
      <c r="P4351" s="8">
        <f t="shared" si="270"/>
        <v>2780</v>
      </c>
      <c r="Q4351" s="8">
        <f t="shared" si="271"/>
        <v>78</v>
      </c>
      <c r="R4351" s="2" t="s">
        <v>50</v>
      </c>
      <c r="S4351" s="24" cm="1">
        <f t="array" ref="S4351">_xlfn.IFS(P4351&lt;5000, P4351*2%,  P4351&lt;25000, P4351*5%, P4351&lt;50000, P4351*7%, P4351&lt;10000, P4351*9%, P4351&lt;250000, P4351*12%, P4351&gt;=250000, P4351*15%)</f>
        <v>55.6</v>
      </c>
    </row>
    <row r="4352" spans="1:19" x14ac:dyDescent="0.3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>VLOOKUP(F4352,'Customer Info'!A:B,2,FALSE)</f>
        <v>Larry</v>
      </c>
      <c r="H4352" s="6" t="str">
        <f>VLOOKUP(F4352,'Customer Info'!A:C,3,FALSE)</f>
        <v>Blacks</v>
      </c>
      <c r="I4352" s="6" t="str">
        <f>VLOOKUP(F4352,'Customer Info'!A:E,4,FALSE)</f>
        <v>Consumer</v>
      </c>
      <c r="J4352" s="2">
        <v>6027</v>
      </c>
      <c r="K4352" s="2">
        <v>5694</v>
      </c>
      <c r="L4352" s="2">
        <v>1</v>
      </c>
      <c r="M4352" s="7">
        <f t="shared" si="268"/>
        <v>5694</v>
      </c>
      <c r="N4352" s="7">
        <f t="shared" si="269"/>
        <v>6027</v>
      </c>
      <c r="O4352" s="2">
        <v>41</v>
      </c>
      <c r="P4352" s="8">
        <f t="shared" si="270"/>
        <v>6068</v>
      </c>
      <c r="Q4352" s="8">
        <f t="shared" si="271"/>
        <v>333</v>
      </c>
      <c r="R4352" s="2" t="s">
        <v>28</v>
      </c>
      <c r="S4352" s="24" cm="1">
        <f t="array" ref="S4352">_xlfn.IFS(P4352&lt;5000, P4352*2%,  P4352&lt;25000, P4352*5%, P4352&lt;50000, P4352*7%, P4352&lt;10000, P4352*9%, P4352&lt;250000, P4352*12%, P4352&gt;=250000, P4352*15%)</f>
        <v>303.40000000000003</v>
      </c>
    </row>
    <row r="4353" spans="1:19" x14ac:dyDescent="0.3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>VLOOKUP(F4353,'Customer Info'!A:B,2,FALSE)</f>
        <v>Resi</v>
      </c>
      <c r="H4353" s="6" t="str">
        <f>VLOOKUP(F4353,'Customer Info'!A:C,3,FALSE)</f>
        <v>Pšlking</v>
      </c>
      <c r="I4353" s="6" t="str">
        <f>VLOOKUP(F4353,'Customer Info'!A:E,4,FALSE)</f>
        <v>Home Office</v>
      </c>
      <c r="J4353" s="2">
        <v>1654</v>
      </c>
      <c r="K4353" s="2">
        <v>1577</v>
      </c>
      <c r="L4353" s="2">
        <v>3</v>
      </c>
      <c r="M4353" s="7">
        <f t="shared" si="268"/>
        <v>4731</v>
      </c>
      <c r="N4353" s="7">
        <f t="shared" si="269"/>
        <v>4962</v>
      </c>
      <c r="O4353" s="2">
        <v>37</v>
      </c>
      <c r="P4353" s="8">
        <f t="shared" si="270"/>
        <v>4999</v>
      </c>
      <c r="Q4353" s="8">
        <f t="shared" si="271"/>
        <v>231</v>
      </c>
      <c r="R4353" s="2" t="s">
        <v>28</v>
      </c>
      <c r="S4353" s="24" cm="1">
        <f t="array" ref="S4353">_xlfn.IFS(P4353&lt;5000, P4353*2%,  P4353&lt;25000, P4353*5%, P4353&lt;50000, P4353*7%, P4353&lt;10000, P4353*9%, P4353&lt;250000, P4353*12%, P4353&gt;=250000, P4353*15%)</f>
        <v>99.98</v>
      </c>
    </row>
    <row r="4354" spans="1:19" x14ac:dyDescent="0.3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>VLOOKUP(F4354,'Customer Info'!A:B,2,FALSE)</f>
        <v>Becky</v>
      </c>
      <c r="H4354" s="6" t="str">
        <f>VLOOKUP(F4354,'Customer Info'!A:C,3,FALSE)</f>
        <v>Castell</v>
      </c>
      <c r="I4354" s="6" t="str">
        <f>VLOOKUP(F4354,'Customer Info'!A:E,4,FALSE)</f>
        <v>Corporate</v>
      </c>
      <c r="J4354" s="2">
        <v>3275</v>
      </c>
      <c r="K4354" s="2">
        <v>3090</v>
      </c>
      <c r="L4354" s="2">
        <v>10</v>
      </c>
      <c r="M4354" s="7">
        <f t="shared" si="268"/>
        <v>30900</v>
      </c>
      <c r="N4354" s="7">
        <f t="shared" si="269"/>
        <v>32750</v>
      </c>
      <c r="O4354" s="2">
        <v>82</v>
      </c>
      <c r="P4354" s="8">
        <f t="shared" si="270"/>
        <v>32832</v>
      </c>
      <c r="Q4354" s="8">
        <f t="shared" si="271"/>
        <v>1850</v>
      </c>
      <c r="R4354" s="2" t="s">
        <v>28</v>
      </c>
      <c r="S4354" s="24" cm="1">
        <f t="array" ref="S4354">_xlfn.IFS(P4354&lt;5000, P4354*2%,  P4354&lt;25000, P4354*5%, P4354&lt;50000, P4354*7%, P4354&lt;10000, P4354*9%, P4354&lt;250000, P4354*12%, P4354&gt;=250000, P4354*15%)</f>
        <v>2298.2400000000002</v>
      </c>
    </row>
    <row r="4355" spans="1:19" x14ac:dyDescent="0.3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>VLOOKUP(F4355,'Customer Info'!A:B,2,FALSE)</f>
        <v>Duane</v>
      </c>
      <c r="H4355" s="6" t="str">
        <f>VLOOKUP(F4355,'Customer Info'!A:C,3,FALSE)</f>
        <v>Noonan</v>
      </c>
      <c r="I4355" s="6" t="str">
        <f>VLOOKUP(F4355,'Customer Info'!A:E,4,FALSE)</f>
        <v>Home Office</v>
      </c>
      <c r="J4355" s="2">
        <v>2644</v>
      </c>
      <c r="K4355" s="2">
        <v>2425</v>
      </c>
      <c r="L4355" s="2">
        <v>3</v>
      </c>
      <c r="M4355" s="7">
        <f t="shared" si="268"/>
        <v>7275</v>
      </c>
      <c r="N4355" s="7">
        <f t="shared" si="269"/>
        <v>7932</v>
      </c>
      <c r="O4355" s="2">
        <v>70</v>
      </c>
      <c r="P4355" s="8">
        <f t="shared" si="270"/>
        <v>8002</v>
      </c>
      <c r="Q4355" s="8">
        <f t="shared" si="271"/>
        <v>657</v>
      </c>
      <c r="R4355" s="2" t="s">
        <v>28</v>
      </c>
      <c r="S4355" s="24" cm="1">
        <f t="array" ref="S4355">_xlfn.IFS(P4355&lt;5000, P4355*2%,  P4355&lt;25000, P4355*5%, P4355&lt;50000, P4355*7%, P4355&lt;10000, P4355*9%, P4355&lt;250000, P4355*12%, P4355&gt;=250000, P4355*15%)</f>
        <v>400.1</v>
      </c>
    </row>
    <row r="4356" spans="1:19" x14ac:dyDescent="0.3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>VLOOKUP(F4356,'Customer Info'!A:B,2,FALSE)</f>
        <v>Shui</v>
      </c>
      <c r="H4356" s="6" t="str">
        <f>VLOOKUP(F4356,'Customer Info'!A:C,3,FALSE)</f>
        <v>Tom</v>
      </c>
      <c r="I4356" s="6" t="str">
        <f>VLOOKUP(F4356,'Customer Info'!A:E,4,FALSE)</f>
        <v>Consumer</v>
      </c>
      <c r="J4356" s="2">
        <v>7315</v>
      </c>
      <c r="K4356" s="2">
        <v>6967</v>
      </c>
      <c r="L4356" s="2">
        <v>2</v>
      </c>
      <c r="M4356" s="7">
        <f t="shared" si="268"/>
        <v>13934</v>
      </c>
      <c r="N4356" s="7">
        <f t="shared" si="269"/>
        <v>14630</v>
      </c>
      <c r="O4356" s="2">
        <v>100</v>
      </c>
      <c r="P4356" s="8">
        <f t="shared" si="270"/>
        <v>14730</v>
      </c>
      <c r="Q4356" s="8">
        <f t="shared" si="271"/>
        <v>696</v>
      </c>
      <c r="R4356" s="2" t="s">
        <v>26</v>
      </c>
      <c r="S4356" s="24" cm="1">
        <f t="array" ref="S4356">_xlfn.IFS(P4356&lt;5000, P4356*2%,  P4356&lt;25000, P4356*5%, P4356&lt;50000, P4356*7%, P4356&lt;10000, P4356*9%, P4356&lt;250000, P4356*12%, P4356&gt;=250000, P4356*15%)</f>
        <v>736.5</v>
      </c>
    </row>
    <row r="4357" spans="1:19" x14ac:dyDescent="0.3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>VLOOKUP(F4357,'Customer Info'!A:B,2,FALSE)</f>
        <v>Georgia</v>
      </c>
      <c r="H4357" s="6" t="str">
        <f>VLOOKUP(F4357,'Customer Info'!A:C,3,FALSE)</f>
        <v>Rosenberg</v>
      </c>
      <c r="I4357" s="6" t="str">
        <f>VLOOKUP(F4357,'Customer Info'!A:E,4,FALSE)</f>
        <v>Consumer</v>
      </c>
      <c r="J4357" s="2">
        <v>5906</v>
      </c>
      <c r="K4357" s="2">
        <v>5266</v>
      </c>
      <c r="L4357" s="2">
        <v>3</v>
      </c>
      <c r="M4357" s="7">
        <f t="shared" si="268"/>
        <v>15798</v>
      </c>
      <c r="N4357" s="7">
        <f t="shared" si="269"/>
        <v>17718</v>
      </c>
      <c r="O4357" s="2">
        <v>93</v>
      </c>
      <c r="P4357" s="8">
        <f t="shared" si="270"/>
        <v>17811</v>
      </c>
      <c r="Q4357" s="8">
        <f t="shared" si="271"/>
        <v>1920</v>
      </c>
      <c r="R4357" s="2" t="s">
        <v>50</v>
      </c>
      <c r="S4357" s="24" cm="1">
        <f t="array" ref="S4357">_xlfn.IFS(P4357&lt;5000, P4357*2%,  P4357&lt;25000, P4357*5%, P4357&lt;50000, P4357*7%, P4357&lt;10000, P4357*9%, P4357&lt;250000, P4357*12%, P4357&gt;=250000, P4357*15%)</f>
        <v>890.55000000000007</v>
      </c>
    </row>
    <row r="4358" spans="1:19" x14ac:dyDescent="0.3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>VLOOKUP(F4358,'Customer Info'!A:B,2,FALSE)</f>
        <v>Fred</v>
      </c>
      <c r="H4358" s="6" t="str">
        <f>VLOOKUP(F4358,'Customer Info'!A:C,3,FALSE)</f>
        <v>Wasserman</v>
      </c>
      <c r="I4358" s="6" t="str">
        <f>VLOOKUP(F4358,'Customer Info'!A:E,4,FALSE)</f>
        <v>Consumer</v>
      </c>
      <c r="J4358" s="2">
        <v>8026</v>
      </c>
      <c r="K4358" s="2">
        <v>7572</v>
      </c>
      <c r="L4358" s="2">
        <v>2</v>
      </c>
      <c r="M4358" s="7">
        <f t="shared" si="268"/>
        <v>15144</v>
      </c>
      <c r="N4358" s="7">
        <f t="shared" si="269"/>
        <v>16052</v>
      </c>
      <c r="O4358" s="2">
        <v>61</v>
      </c>
      <c r="P4358" s="8">
        <f t="shared" si="270"/>
        <v>16113</v>
      </c>
      <c r="Q4358" s="8">
        <f t="shared" si="271"/>
        <v>908</v>
      </c>
      <c r="R4358" s="2" t="s">
        <v>50</v>
      </c>
      <c r="S4358" s="24" cm="1">
        <f t="array" ref="S4358">_xlfn.IFS(P4358&lt;5000, P4358*2%,  P4358&lt;25000, P4358*5%, P4358&lt;50000, P4358*7%, P4358&lt;10000, P4358*9%, P4358&lt;250000, P4358*12%, P4358&gt;=250000, P4358*15%)</f>
        <v>805.65000000000009</v>
      </c>
    </row>
    <row r="4359" spans="1:19" x14ac:dyDescent="0.3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>VLOOKUP(F4359,'Customer Info'!A:B,2,FALSE)</f>
        <v>Ralph</v>
      </c>
      <c r="H4359" s="6" t="str">
        <f>VLOOKUP(F4359,'Customer Info'!A:C,3,FALSE)</f>
        <v>Arnett</v>
      </c>
      <c r="I4359" s="6" t="str">
        <f>VLOOKUP(F4359,'Customer Info'!A:E,4,FALSE)</f>
        <v>Corporate</v>
      </c>
      <c r="J4359" s="2">
        <v>456</v>
      </c>
      <c r="K4359" s="2">
        <v>430</v>
      </c>
      <c r="L4359" s="2">
        <v>3</v>
      </c>
      <c r="M4359" s="7">
        <f t="shared" si="268"/>
        <v>1290</v>
      </c>
      <c r="N4359" s="7">
        <f t="shared" si="269"/>
        <v>1368</v>
      </c>
      <c r="O4359" s="2">
        <v>74</v>
      </c>
      <c r="P4359" s="8">
        <f t="shared" si="270"/>
        <v>1442</v>
      </c>
      <c r="Q4359" s="8">
        <f t="shared" si="271"/>
        <v>78</v>
      </c>
      <c r="R4359" s="2" t="s">
        <v>50</v>
      </c>
      <c r="S4359" s="24" cm="1">
        <f t="array" ref="S4359">_xlfn.IFS(P4359&lt;5000, P4359*2%,  P4359&lt;25000, P4359*5%, P4359&lt;50000, P4359*7%, P4359&lt;10000, P4359*9%, P4359&lt;250000, P4359*12%, P4359&gt;=250000, P4359*15%)</f>
        <v>28.84</v>
      </c>
    </row>
    <row r="4360" spans="1:19" x14ac:dyDescent="0.3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>VLOOKUP(F4360,'Customer Info'!A:B,2,FALSE)</f>
        <v>Brooke</v>
      </c>
      <c r="H4360" s="6" t="str">
        <f>VLOOKUP(F4360,'Customer Info'!A:C,3,FALSE)</f>
        <v>Gillingham</v>
      </c>
      <c r="I4360" s="6" t="str">
        <f>VLOOKUP(F4360,'Customer Info'!A:E,4,FALSE)</f>
        <v>Home Office</v>
      </c>
      <c r="J4360" s="2">
        <v>69</v>
      </c>
      <c r="K4360" s="2">
        <v>63</v>
      </c>
      <c r="L4360" s="2">
        <v>4</v>
      </c>
      <c r="M4360" s="7">
        <f t="shared" si="268"/>
        <v>252</v>
      </c>
      <c r="N4360" s="7">
        <f t="shared" si="269"/>
        <v>276</v>
      </c>
      <c r="O4360" s="2">
        <v>10</v>
      </c>
      <c r="P4360" s="8">
        <f t="shared" si="270"/>
        <v>286</v>
      </c>
      <c r="Q4360" s="8">
        <f t="shared" si="271"/>
        <v>24</v>
      </c>
      <c r="R4360" s="2" t="s">
        <v>28</v>
      </c>
      <c r="S4360" s="24" cm="1">
        <f t="array" ref="S4360">_xlfn.IFS(P4360&lt;5000, P4360*2%,  P4360&lt;25000, P4360*5%, P4360&lt;50000, P4360*7%, P4360&lt;10000, P4360*9%, P4360&lt;250000, P4360*12%, P4360&gt;=250000, P4360*15%)</f>
        <v>5.72</v>
      </c>
    </row>
    <row r="4361" spans="1:19" x14ac:dyDescent="0.3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>VLOOKUP(F4361,'Customer Info'!A:B,2,FALSE)</f>
        <v>Aaron</v>
      </c>
      <c r="H4361" s="6" t="str">
        <f>VLOOKUP(F4361,'Customer Info'!A:C,3,FALSE)</f>
        <v>Hawkins</v>
      </c>
      <c r="I4361" s="6" t="str">
        <f>VLOOKUP(F4361,'Customer Info'!A:E,4,FALSE)</f>
        <v>Consumer</v>
      </c>
      <c r="J4361" s="2">
        <v>3256</v>
      </c>
      <c r="K4361" s="2">
        <v>2959</v>
      </c>
      <c r="L4361" s="2">
        <v>5</v>
      </c>
      <c r="M4361" s="7">
        <f t="shared" si="268"/>
        <v>14795</v>
      </c>
      <c r="N4361" s="7">
        <f t="shared" si="269"/>
        <v>16280</v>
      </c>
      <c r="O4361" s="2">
        <v>82</v>
      </c>
      <c r="P4361" s="8">
        <f t="shared" si="270"/>
        <v>16362</v>
      </c>
      <c r="Q4361" s="8">
        <f t="shared" si="271"/>
        <v>1485</v>
      </c>
      <c r="R4361" s="2" t="s">
        <v>50</v>
      </c>
      <c r="S4361" s="24" cm="1">
        <f t="array" ref="S4361">_xlfn.IFS(P4361&lt;5000, P4361*2%,  P4361&lt;25000, P4361*5%, P4361&lt;50000, P4361*7%, P4361&lt;10000, P4361*9%, P4361&lt;250000, P4361*12%, P4361&gt;=250000, P4361*15%)</f>
        <v>818.1</v>
      </c>
    </row>
    <row r="4362" spans="1:19" x14ac:dyDescent="0.3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>VLOOKUP(F4362,'Customer Info'!A:B,2,FALSE)</f>
        <v>James</v>
      </c>
      <c r="H4362" s="6" t="str">
        <f>VLOOKUP(F4362,'Customer Info'!A:C,3,FALSE)</f>
        <v>Lanier</v>
      </c>
      <c r="I4362" s="6" t="str">
        <f>VLOOKUP(F4362,'Customer Info'!A:E,4,FALSE)</f>
        <v>Corporate</v>
      </c>
      <c r="J4362" s="2">
        <v>1358</v>
      </c>
      <c r="K4362" s="2">
        <v>1270</v>
      </c>
      <c r="L4362" s="2">
        <v>3</v>
      </c>
      <c r="M4362" s="7">
        <f t="shared" si="268"/>
        <v>3810</v>
      </c>
      <c r="N4362" s="7">
        <f t="shared" si="269"/>
        <v>4074</v>
      </c>
      <c r="O4362" s="2">
        <v>23</v>
      </c>
      <c r="P4362" s="8">
        <f t="shared" si="270"/>
        <v>4097</v>
      </c>
      <c r="Q4362" s="8">
        <f t="shared" si="271"/>
        <v>264</v>
      </c>
      <c r="R4362" s="2" t="s">
        <v>28</v>
      </c>
      <c r="S4362" s="24" cm="1">
        <f t="array" ref="S4362">_xlfn.IFS(P4362&lt;5000, P4362*2%,  P4362&lt;25000, P4362*5%, P4362&lt;50000, P4362*7%, P4362&lt;10000, P4362*9%, P4362&lt;250000, P4362*12%, P4362&gt;=250000, P4362*15%)</f>
        <v>81.94</v>
      </c>
    </row>
    <row r="4363" spans="1:19" x14ac:dyDescent="0.3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>VLOOKUP(F4363,'Customer Info'!A:B,2,FALSE)</f>
        <v>Caroline</v>
      </c>
      <c r="H4363" s="6" t="str">
        <f>VLOOKUP(F4363,'Customer Info'!A:C,3,FALSE)</f>
        <v>Jumper</v>
      </c>
      <c r="I4363" s="6" t="str">
        <f>VLOOKUP(F4363,'Customer Info'!A:E,4,FALSE)</f>
        <v>Consumer</v>
      </c>
      <c r="J4363" s="2">
        <v>8967</v>
      </c>
      <c r="K4363" s="2">
        <v>8151</v>
      </c>
      <c r="L4363" s="2">
        <v>2</v>
      </c>
      <c r="M4363" s="7">
        <f t="shared" ref="M4363:M4426" si="272">K4363*L4363</f>
        <v>16302</v>
      </c>
      <c r="N4363" s="7">
        <f t="shared" ref="N4363:N4426" si="273">J4363*L4363</f>
        <v>17934</v>
      </c>
      <c r="O4363" s="2">
        <v>88</v>
      </c>
      <c r="P4363" s="8">
        <f t="shared" ref="P4363:P4426" si="274">N4363+O4363</f>
        <v>18022</v>
      </c>
      <c r="Q4363" s="8">
        <f t="shared" ref="Q4363:Q4426" si="275">N4363-M4363</f>
        <v>1632</v>
      </c>
      <c r="R4363" s="2" t="s">
        <v>50</v>
      </c>
      <c r="S4363" s="24" cm="1">
        <f t="array" ref="S4363">_xlfn.IFS(P4363&lt;5000, P4363*2%,  P4363&lt;25000, P4363*5%, P4363&lt;50000, P4363*7%, P4363&lt;10000, P4363*9%, P4363&lt;250000, P4363*12%, P4363&gt;=250000, P4363*15%)</f>
        <v>901.1</v>
      </c>
    </row>
    <row r="4364" spans="1:19" x14ac:dyDescent="0.3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>VLOOKUP(F4364,'Customer Info'!A:B,2,FALSE)</f>
        <v>Roger</v>
      </c>
      <c r="H4364" s="6" t="str">
        <f>VLOOKUP(F4364,'Customer Info'!A:C,3,FALSE)</f>
        <v>Barcio</v>
      </c>
      <c r="I4364" s="6" t="str">
        <f>VLOOKUP(F4364,'Customer Info'!A:E,4,FALSE)</f>
        <v>Corporate</v>
      </c>
      <c r="J4364" s="2">
        <v>1246</v>
      </c>
      <c r="K4364" s="2">
        <v>1164</v>
      </c>
      <c r="L4364" s="2">
        <v>1</v>
      </c>
      <c r="M4364" s="7">
        <f t="shared" si="272"/>
        <v>1164</v>
      </c>
      <c r="N4364" s="7">
        <f t="shared" si="273"/>
        <v>1246</v>
      </c>
      <c r="O4364" s="2">
        <v>83</v>
      </c>
      <c r="P4364" s="8">
        <f t="shared" si="274"/>
        <v>1329</v>
      </c>
      <c r="Q4364" s="8">
        <f t="shared" si="275"/>
        <v>82</v>
      </c>
      <c r="R4364" s="2" t="s">
        <v>28</v>
      </c>
      <c r="S4364" s="24" cm="1">
        <f t="array" ref="S4364">_xlfn.IFS(P4364&lt;5000, P4364*2%,  P4364&lt;25000, P4364*5%, P4364&lt;50000, P4364*7%, P4364&lt;10000, P4364*9%, P4364&lt;250000, P4364*12%, P4364&gt;=250000, P4364*15%)</f>
        <v>26.580000000000002</v>
      </c>
    </row>
    <row r="4365" spans="1:19" x14ac:dyDescent="0.3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>VLOOKUP(F4365,'Customer Info'!A:B,2,FALSE)</f>
        <v>Tom</v>
      </c>
      <c r="H4365" s="6" t="str">
        <f>VLOOKUP(F4365,'Customer Info'!A:C,3,FALSE)</f>
        <v>Boeckenhauer</v>
      </c>
      <c r="I4365" s="6" t="str">
        <f>VLOOKUP(F4365,'Customer Info'!A:E,4,FALSE)</f>
        <v>Corporate</v>
      </c>
      <c r="J4365" s="2">
        <v>896</v>
      </c>
      <c r="K4365" s="2">
        <v>870</v>
      </c>
      <c r="L4365" s="2">
        <v>7</v>
      </c>
      <c r="M4365" s="7">
        <f t="shared" si="272"/>
        <v>6090</v>
      </c>
      <c r="N4365" s="7">
        <f t="shared" si="273"/>
        <v>6272</v>
      </c>
      <c r="O4365" s="2">
        <v>67</v>
      </c>
      <c r="P4365" s="8">
        <f t="shared" si="274"/>
        <v>6339</v>
      </c>
      <c r="Q4365" s="8">
        <f t="shared" si="275"/>
        <v>182</v>
      </c>
      <c r="R4365" s="2" t="s">
        <v>26</v>
      </c>
      <c r="S4365" s="24" cm="1">
        <f t="array" ref="S4365">_xlfn.IFS(P4365&lt;5000, P4365*2%,  P4365&lt;25000, P4365*5%, P4365&lt;50000, P4365*7%, P4365&lt;10000, P4365*9%, P4365&lt;250000, P4365*12%, P4365&gt;=250000, P4365*15%)</f>
        <v>316.95000000000005</v>
      </c>
    </row>
    <row r="4366" spans="1:19" x14ac:dyDescent="0.3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>VLOOKUP(F4366,'Customer Info'!A:B,2,FALSE)</f>
        <v>Carl</v>
      </c>
      <c r="H4366" s="6" t="str">
        <f>VLOOKUP(F4366,'Customer Info'!A:C,3,FALSE)</f>
        <v>Weiss</v>
      </c>
      <c r="I4366" s="6" t="str">
        <f>VLOOKUP(F4366,'Customer Info'!A:E,4,FALSE)</f>
        <v>Corporate</v>
      </c>
      <c r="J4366" s="2">
        <v>77</v>
      </c>
      <c r="K4366" s="2">
        <v>73</v>
      </c>
      <c r="L4366" s="2">
        <v>10</v>
      </c>
      <c r="M4366" s="7">
        <f t="shared" si="272"/>
        <v>730</v>
      </c>
      <c r="N4366" s="7">
        <f t="shared" si="273"/>
        <v>770</v>
      </c>
      <c r="O4366" s="2">
        <v>10</v>
      </c>
      <c r="P4366" s="8">
        <f t="shared" si="274"/>
        <v>780</v>
      </c>
      <c r="Q4366" s="8">
        <f t="shared" si="275"/>
        <v>40</v>
      </c>
      <c r="R4366" s="2" t="s">
        <v>50</v>
      </c>
      <c r="S4366" s="24" cm="1">
        <f t="array" ref="S4366">_xlfn.IFS(P4366&lt;5000, P4366*2%,  P4366&lt;25000, P4366*5%, P4366&lt;50000, P4366*7%, P4366&lt;10000, P4366*9%, P4366&lt;250000, P4366*12%, P4366&gt;=250000, P4366*15%)</f>
        <v>15.6</v>
      </c>
    </row>
    <row r="4367" spans="1:19" x14ac:dyDescent="0.3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>VLOOKUP(F4367,'Customer Info'!A:B,2,FALSE)</f>
        <v>Shaun</v>
      </c>
      <c r="H4367" s="6" t="str">
        <f>VLOOKUP(F4367,'Customer Info'!A:C,3,FALSE)</f>
        <v>Weien</v>
      </c>
      <c r="I4367" s="6" t="str">
        <f>VLOOKUP(F4367,'Customer Info'!A:E,4,FALSE)</f>
        <v>Consumer</v>
      </c>
      <c r="J4367" s="2">
        <v>765</v>
      </c>
      <c r="K4367" s="2">
        <v>701</v>
      </c>
      <c r="L4367" s="2">
        <v>1</v>
      </c>
      <c r="M4367" s="7">
        <f t="shared" si="272"/>
        <v>701</v>
      </c>
      <c r="N4367" s="7">
        <f t="shared" si="273"/>
        <v>765</v>
      </c>
      <c r="O4367" s="2">
        <v>44</v>
      </c>
      <c r="P4367" s="8">
        <f t="shared" si="274"/>
        <v>809</v>
      </c>
      <c r="Q4367" s="8">
        <f t="shared" si="275"/>
        <v>64</v>
      </c>
      <c r="R4367" s="2" t="s">
        <v>28</v>
      </c>
      <c r="S4367" s="24" cm="1">
        <f t="array" ref="S4367">_xlfn.IFS(P4367&lt;5000, P4367*2%,  P4367&lt;25000, P4367*5%, P4367&lt;50000, P4367*7%, P4367&lt;10000, P4367*9%, P4367&lt;250000, P4367*12%, P4367&gt;=250000, P4367*15%)</f>
        <v>16.18</v>
      </c>
    </row>
    <row r="4368" spans="1:19" x14ac:dyDescent="0.3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>VLOOKUP(F4368,'Customer Info'!A:B,2,FALSE)</f>
        <v>Keith</v>
      </c>
      <c r="H4368" s="6" t="str">
        <f>VLOOKUP(F4368,'Customer Info'!A:C,3,FALSE)</f>
        <v>Herrera</v>
      </c>
      <c r="I4368" s="6" t="str">
        <f>VLOOKUP(F4368,'Customer Info'!A:E,4,FALSE)</f>
        <v>Consumer</v>
      </c>
      <c r="J4368" s="2">
        <v>87</v>
      </c>
      <c r="K4368" s="2">
        <v>80</v>
      </c>
      <c r="L4368" s="2">
        <v>5</v>
      </c>
      <c r="M4368" s="7">
        <f t="shared" si="272"/>
        <v>400</v>
      </c>
      <c r="N4368" s="7">
        <f t="shared" si="273"/>
        <v>435</v>
      </c>
      <c r="O4368" s="2">
        <v>10</v>
      </c>
      <c r="P4368" s="8">
        <f t="shared" si="274"/>
        <v>445</v>
      </c>
      <c r="Q4368" s="8">
        <f t="shared" si="275"/>
        <v>35</v>
      </c>
      <c r="R4368" s="2" t="s">
        <v>28</v>
      </c>
      <c r="S4368" s="24" cm="1">
        <f t="array" ref="S4368">_xlfn.IFS(P4368&lt;5000, P4368*2%,  P4368&lt;25000, P4368*5%, P4368&lt;50000, P4368*7%, P4368&lt;10000, P4368*9%, P4368&lt;250000, P4368*12%, P4368&gt;=250000, P4368*15%)</f>
        <v>8.9</v>
      </c>
    </row>
    <row r="4369" spans="1:19" x14ac:dyDescent="0.3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>VLOOKUP(F4369,'Customer Info'!A:B,2,FALSE)</f>
        <v>Emily</v>
      </c>
      <c r="H4369" s="6" t="str">
        <f>VLOOKUP(F4369,'Customer Info'!A:C,3,FALSE)</f>
        <v>Burns</v>
      </c>
      <c r="I4369" s="6" t="str">
        <f>VLOOKUP(F4369,'Customer Info'!A:E,4,FALSE)</f>
        <v>Consumer</v>
      </c>
      <c r="J4369" s="2">
        <v>645</v>
      </c>
      <c r="K4369" s="2">
        <v>565</v>
      </c>
      <c r="L4369" s="2">
        <v>4</v>
      </c>
      <c r="M4369" s="7">
        <f t="shared" si="272"/>
        <v>2260</v>
      </c>
      <c r="N4369" s="7">
        <f t="shared" si="273"/>
        <v>2580</v>
      </c>
      <c r="O4369" s="2">
        <v>20</v>
      </c>
      <c r="P4369" s="8">
        <f t="shared" si="274"/>
        <v>2600</v>
      </c>
      <c r="Q4369" s="8">
        <f t="shared" si="275"/>
        <v>320</v>
      </c>
      <c r="R4369" s="2" t="s">
        <v>28</v>
      </c>
      <c r="S4369" s="24" cm="1">
        <f t="array" ref="S4369">_xlfn.IFS(P4369&lt;5000, P4369*2%,  P4369&lt;25000, P4369*5%, P4369&lt;50000, P4369*7%, P4369&lt;10000, P4369*9%, P4369&lt;250000, P4369*12%, P4369&gt;=250000, P4369*15%)</f>
        <v>52</v>
      </c>
    </row>
    <row r="4370" spans="1:19" x14ac:dyDescent="0.3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>VLOOKUP(F4370,'Customer Info'!A:B,2,FALSE)</f>
        <v>Roland</v>
      </c>
      <c r="H4370" s="6" t="str">
        <f>VLOOKUP(F4370,'Customer Info'!A:C,3,FALSE)</f>
        <v>Fjeld</v>
      </c>
      <c r="I4370" s="6" t="str">
        <f>VLOOKUP(F4370,'Customer Info'!A:E,4,FALSE)</f>
        <v>Home Office</v>
      </c>
      <c r="J4370" s="2">
        <v>8379</v>
      </c>
      <c r="K4370" s="2">
        <v>8061</v>
      </c>
      <c r="L4370" s="2">
        <v>2</v>
      </c>
      <c r="M4370" s="7">
        <f t="shared" si="272"/>
        <v>16122</v>
      </c>
      <c r="N4370" s="7">
        <f t="shared" si="273"/>
        <v>16758</v>
      </c>
      <c r="O4370" s="2">
        <v>82</v>
      </c>
      <c r="P4370" s="8">
        <f t="shared" si="274"/>
        <v>16840</v>
      </c>
      <c r="Q4370" s="8">
        <f t="shared" si="275"/>
        <v>636</v>
      </c>
      <c r="R4370" s="2" t="s">
        <v>50</v>
      </c>
      <c r="S4370" s="24" cm="1">
        <f t="array" ref="S4370">_xlfn.IFS(P4370&lt;5000, P4370*2%,  P4370&lt;25000, P4370*5%, P4370&lt;50000, P4370*7%, P4370&lt;10000, P4370*9%, P4370&lt;250000, P4370*12%, P4370&gt;=250000, P4370*15%)</f>
        <v>842</v>
      </c>
    </row>
    <row r="4371" spans="1:19" x14ac:dyDescent="0.3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>VLOOKUP(F4371,'Customer Info'!A:B,2,FALSE)</f>
        <v>Neoma</v>
      </c>
      <c r="H4371" s="6" t="str">
        <f>VLOOKUP(F4371,'Customer Info'!A:C,3,FALSE)</f>
        <v>Murray</v>
      </c>
      <c r="I4371" s="6" t="str">
        <f>VLOOKUP(F4371,'Customer Info'!A:E,4,FALSE)</f>
        <v>Home Office</v>
      </c>
      <c r="J4371" s="2">
        <v>2250</v>
      </c>
      <c r="K4371" s="2">
        <v>2207</v>
      </c>
      <c r="L4371" s="2">
        <v>6</v>
      </c>
      <c r="M4371" s="7">
        <f t="shared" si="272"/>
        <v>13242</v>
      </c>
      <c r="N4371" s="7">
        <f t="shared" si="273"/>
        <v>13500</v>
      </c>
      <c r="O4371" s="2">
        <v>44</v>
      </c>
      <c r="P4371" s="8">
        <f t="shared" si="274"/>
        <v>13544</v>
      </c>
      <c r="Q4371" s="8">
        <f t="shared" si="275"/>
        <v>258</v>
      </c>
      <c r="R4371" s="2" t="s">
        <v>50</v>
      </c>
      <c r="S4371" s="24" cm="1">
        <f t="array" ref="S4371">_xlfn.IFS(P4371&lt;5000, P4371*2%,  P4371&lt;25000, P4371*5%, P4371&lt;50000, P4371*7%, P4371&lt;10000, P4371*9%, P4371&lt;250000, P4371*12%, P4371&gt;=250000, P4371*15%)</f>
        <v>677.2</v>
      </c>
    </row>
    <row r="4372" spans="1:19" x14ac:dyDescent="0.3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>VLOOKUP(F4372,'Customer Info'!A:B,2,FALSE)</f>
        <v>Duane</v>
      </c>
      <c r="H4372" s="6" t="str">
        <f>VLOOKUP(F4372,'Customer Info'!A:C,3,FALSE)</f>
        <v>Noonan</v>
      </c>
      <c r="I4372" s="6" t="str">
        <f>VLOOKUP(F4372,'Customer Info'!A:E,4,FALSE)</f>
        <v>Home Office</v>
      </c>
      <c r="J4372" s="2">
        <v>8686</v>
      </c>
      <c r="K4372" s="2">
        <v>8035</v>
      </c>
      <c r="L4372" s="2">
        <v>2</v>
      </c>
      <c r="M4372" s="7">
        <f t="shared" si="272"/>
        <v>16070</v>
      </c>
      <c r="N4372" s="7">
        <f t="shared" si="273"/>
        <v>17372</v>
      </c>
      <c r="O4372" s="2">
        <v>99</v>
      </c>
      <c r="P4372" s="8">
        <f t="shared" si="274"/>
        <v>17471</v>
      </c>
      <c r="Q4372" s="8">
        <f t="shared" si="275"/>
        <v>1302</v>
      </c>
      <c r="R4372" s="2" t="s">
        <v>50</v>
      </c>
      <c r="S4372" s="24" cm="1">
        <f t="array" ref="S4372">_xlfn.IFS(P4372&lt;5000, P4372*2%,  P4372&lt;25000, P4372*5%, P4372&lt;50000, P4372*7%, P4372&lt;10000, P4372*9%, P4372&lt;250000, P4372*12%, P4372&gt;=250000, P4372*15%)</f>
        <v>873.55000000000007</v>
      </c>
    </row>
    <row r="4373" spans="1:19" x14ac:dyDescent="0.3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>VLOOKUP(F4373,'Customer Info'!A:B,2,FALSE)</f>
        <v>Liz</v>
      </c>
      <c r="H4373" s="6" t="str">
        <f>VLOOKUP(F4373,'Customer Info'!A:C,3,FALSE)</f>
        <v>Carlisle</v>
      </c>
      <c r="I4373" s="6" t="str">
        <f>VLOOKUP(F4373,'Customer Info'!A:E,4,FALSE)</f>
        <v>Corporate</v>
      </c>
      <c r="J4373" s="2">
        <v>2007</v>
      </c>
      <c r="K4373" s="2">
        <v>1839</v>
      </c>
      <c r="L4373" s="2">
        <v>9</v>
      </c>
      <c r="M4373" s="7">
        <f t="shared" si="272"/>
        <v>16551</v>
      </c>
      <c r="N4373" s="7">
        <f t="shared" si="273"/>
        <v>18063</v>
      </c>
      <c r="O4373" s="2">
        <v>63</v>
      </c>
      <c r="P4373" s="8">
        <f t="shared" si="274"/>
        <v>18126</v>
      </c>
      <c r="Q4373" s="8">
        <f t="shared" si="275"/>
        <v>1512</v>
      </c>
      <c r="R4373" s="2" t="s">
        <v>50</v>
      </c>
      <c r="S4373" s="24" cm="1">
        <f t="array" ref="S4373">_xlfn.IFS(P4373&lt;5000, P4373*2%,  P4373&lt;25000, P4373*5%, P4373&lt;50000, P4373*7%, P4373&lt;10000, P4373*9%, P4373&lt;250000, P4373*12%, P4373&gt;=250000, P4373*15%)</f>
        <v>906.30000000000007</v>
      </c>
    </row>
    <row r="4374" spans="1:19" x14ac:dyDescent="0.3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>VLOOKUP(F4374,'Customer Info'!A:B,2,FALSE)</f>
        <v>Greg</v>
      </c>
      <c r="H4374" s="6" t="str">
        <f>VLOOKUP(F4374,'Customer Info'!A:C,3,FALSE)</f>
        <v>Hansen</v>
      </c>
      <c r="I4374" s="6" t="str">
        <f>VLOOKUP(F4374,'Customer Info'!A:E,4,FALSE)</f>
        <v>Consumer</v>
      </c>
      <c r="J4374" s="2">
        <v>658</v>
      </c>
      <c r="K4374" s="2">
        <v>615</v>
      </c>
      <c r="L4374" s="2">
        <v>4</v>
      </c>
      <c r="M4374" s="7">
        <f t="shared" si="272"/>
        <v>2460</v>
      </c>
      <c r="N4374" s="7">
        <f t="shared" si="273"/>
        <v>2632</v>
      </c>
      <c r="O4374" s="2">
        <v>66</v>
      </c>
      <c r="P4374" s="8">
        <f t="shared" si="274"/>
        <v>2698</v>
      </c>
      <c r="Q4374" s="8">
        <f t="shared" si="275"/>
        <v>172</v>
      </c>
      <c r="R4374" s="2" t="s">
        <v>28</v>
      </c>
      <c r="S4374" s="24" cm="1">
        <f t="array" ref="S4374">_xlfn.IFS(P4374&lt;5000, P4374*2%,  P4374&lt;25000, P4374*5%, P4374&lt;50000, P4374*7%, P4374&lt;10000, P4374*9%, P4374&lt;250000, P4374*12%, P4374&gt;=250000, P4374*15%)</f>
        <v>53.96</v>
      </c>
    </row>
    <row r="4375" spans="1:19" x14ac:dyDescent="0.3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>VLOOKUP(F4375,'Customer Info'!A:B,2,FALSE)</f>
        <v>Sung</v>
      </c>
      <c r="H4375" s="6" t="str">
        <f>VLOOKUP(F4375,'Customer Info'!A:C,3,FALSE)</f>
        <v>Shariari</v>
      </c>
      <c r="I4375" s="6" t="str">
        <f>VLOOKUP(F4375,'Customer Info'!A:E,4,FALSE)</f>
        <v>Consumer</v>
      </c>
      <c r="J4375" s="2">
        <v>87</v>
      </c>
      <c r="K4375" s="2">
        <v>80</v>
      </c>
      <c r="L4375" s="2">
        <v>2</v>
      </c>
      <c r="M4375" s="7">
        <f t="shared" si="272"/>
        <v>160</v>
      </c>
      <c r="N4375" s="7">
        <f t="shared" si="273"/>
        <v>174</v>
      </c>
      <c r="O4375" s="2">
        <v>10</v>
      </c>
      <c r="P4375" s="8">
        <f t="shared" si="274"/>
        <v>184</v>
      </c>
      <c r="Q4375" s="8">
        <f t="shared" si="275"/>
        <v>14</v>
      </c>
      <c r="R4375" s="2" t="s">
        <v>28</v>
      </c>
      <c r="S4375" s="24" cm="1">
        <f t="array" ref="S4375">_xlfn.IFS(P4375&lt;5000, P4375*2%,  P4375&lt;25000, P4375*5%, P4375&lt;50000, P4375*7%, P4375&lt;10000, P4375*9%, P4375&lt;250000, P4375*12%, P4375&gt;=250000, P4375*15%)</f>
        <v>3.68</v>
      </c>
    </row>
    <row r="4376" spans="1:19" x14ac:dyDescent="0.3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>VLOOKUP(F4376,'Customer Info'!A:B,2,FALSE)</f>
        <v>Tamara</v>
      </c>
      <c r="H4376" s="6" t="str">
        <f>VLOOKUP(F4376,'Customer Info'!A:C,3,FALSE)</f>
        <v>Chand</v>
      </c>
      <c r="I4376" s="6" t="str">
        <f>VLOOKUP(F4376,'Customer Info'!A:E,4,FALSE)</f>
        <v>Corporate</v>
      </c>
      <c r="J4376" s="2">
        <v>8199</v>
      </c>
      <c r="K4376" s="2">
        <v>7523</v>
      </c>
      <c r="L4376" s="2">
        <v>4</v>
      </c>
      <c r="M4376" s="7">
        <f t="shared" si="272"/>
        <v>30092</v>
      </c>
      <c r="N4376" s="7">
        <f t="shared" si="273"/>
        <v>32796</v>
      </c>
      <c r="O4376" s="2">
        <v>65</v>
      </c>
      <c r="P4376" s="8">
        <f t="shared" si="274"/>
        <v>32861</v>
      </c>
      <c r="Q4376" s="8">
        <f t="shared" si="275"/>
        <v>2704</v>
      </c>
      <c r="R4376" s="2" t="s">
        <v>28</v>
      </c>
      <c r="S4376" s="24" cm="1">
        <f t="array" ref="S4376">_xlfn.IFS(P4376&lt;5000, P4376*2%,  P4376&lt;25000, P4376*5%, P4376&lt;50000, P4376*7%, P4376&lt;10000, P4376*9%, P4376&lt;250000, P4376*12%, P4376&gt;=250000, P4376*15%)</f>
        <v>2300.2700000000004</v>
      </c>
    </row>
    <row r="4377" spans="1:19" x14ac:dyDescent="0.3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>VLOOKUP(F4377,'Customer Info'!A:B,2,FALSE)</f>
        <v>Darren</v>
      </c>
      <c r="H4377" s="6" t="str">
        <f>VLOOKUP(F4377,'Customer Info'!A:C,3,FALSE)</f>
        <v>Budd</v>
      </c>
      <c r="I4377" s="6" t="str">
        <f>VLOOKUP(F4377,'Customer Info'!A:E,4,FALSE)</f>
        <v>Corporate</v>
      </c>
      <c r="J4377" s="2">
        <v>214</v>
      </c>
      <c r="K4377" s="2">
        <v>199</v>
      </c>
      <c r="L4377" s="2">
        <v>2</v>
      </c>
      <c r="M4377" s="7">
        <f t="shared" si="272"/>
        <v>398</v>
      </c>
      <c r="N4377" s="7">
        <f t="shared" si="273"/>
        <v>428</v>
      </c>
      <c r="O4377" s="2">
        <v>25</v>
      </c>
      <c r="P4377" s="8">
        <f t="shared" si="274"/>
        <v>453</v>
      </c>
      <c r="Q4377" s="8">
        <f t="shared" si="275"/>
        <v>30</v>
      </c>
      <c r="R4377" s="2" t="s">
        <v>26</v>
      </c>
      <c r="S4377" s="24" cm="1">
        <f t="array" ref="S4377">_xlfn.IFS(P4377&lt;5000, P4377*2%,  P4377&lt;25000, P4377*5%, P4377&lt;50000, P4377*7%, P4377&lt;10000, P4377*9%, P4377&lt;250000, P4377*12%, P4377&gt;=250000, P4377*15%)</f>
        <v>9.06</v>
      </c>
    </row>
    <row r="4378" spans="1:19" x14ac:dyDescent="0.3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>VLOOKUP(F4378,'Customer Info'!A:B,2,FALSE)</f>
        <v>Brooke</v>
      </c>
      <c r="H4378" s="6" t="str">
        <f>VLOOKUP(F4378,'Customer Info'!A:C,3,FALSE)</f>
        <v>Gillingham</v>
      </c>
      <c r="I4378" s="6" t="str">
        <f>VLOOKUP(F4378,'Customer Info'!A:E,4,FALSE)</f>
        <v>Consumer</v>
      </c>
      <c r="J4378" s="2">
        <v>404</v>
      </c>
      <c r="K4378" s="2">
        <v>371</v>
      </c>
      <c r="L4378" s="2">
        <v>1</v>
      </c>
      <c r="M4378" s="7">
        <f t="shared" si="272"/>
        <v>371</v>
      </c>
      <c r="N4378" s="7">
        <f t="shared" si="273"/>
        <v>404</v>
      </c>
      <c r="O4378" s="2">
        <v>34</v>
      </c>
      <c r="P4378" s="8">
        <f t="shared" si="274"/>
        <v>438</v>
      </c>
      <c r="Q4378" s="8">
        <f t="shared" si="275"/>
        <v>33</v>
      </c>
      <c r="R4378" s="2" t="s">
        <v>28</v>
      </c>
      <c r="S4378" s="24" cm="1">
        <f t="array" ref="S4378">_xlfn.IFS(P4378&lt;5000, P4378*2%,  P4378&lt;25000, P4378*5%, P4378&lt;50000, P4378*7%, P4378&lt;10000, P4378*9%, P4378&lt;250000, P4378*12%, P4378&gt;=250000, P4378*15%)</f>
        <v>8.76</v>
      </c>
    </row>
    <row r="4379" spans="1:19" x14ac:dyDescent="0.3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>VLOOKUP(F4379,'Customer Info'!A:B,2,FALSE)</f>
        <v>Robert</v>
      </c>
      <c r="H4379" s="6" t="str">
        <f>VLOOKUP(F4379,'Customer Info'!A:C,3,FALSE)</f>
        <v>Dilbeck</v>
      </c>
      <c r="I4379" s="6" t="str">
        <f>VLOOKUP(F4379,'Customer Info'!A:E,4,FALSE)</f>
        <v>Consumer</v>
      </c>
      <c r="J4379" s="2">
        <v>5909</v>
      </c>
      <c r="K4379" s="2">
        <v>5528</v>
      </c>
      <c r="L4379" s="2">
        <v>5</v>
      </c>
      <c r="M4379" s="7">
        <f t="shared" si="272"/>
        <v>27640</v>
      </c>
      <c r="N4379" s="7">
        <f t="shared" si="273"/>
        <v>29545</v>
      </c>
      <c r="O4379" s="2">
        <v>99</v>
      </c>
      <c r="P4379" s="8">
        <f t="shared" si="274"/>
        <v>29644</v>
      </c>
      <c r="Q4379" s="8">
        <f t="shared" si="275"/>
        <v>1905</v>
      </c>
      <c r="R4379" s="2" t="s">
        <v>28</v>
      </c>
      <c r="S4379" s="24" cm="1">
        <f t="array" ref="S4379">_xlfn.IFS(P4379&lt;5000, P4379*2%,  P4379&lt;25000, P4379*5%, P4379&lt;50000, P4379*7%, P4379&lt;10000, P4379*9%, P4379&lt;250000, P4379*12%, P4379&gt;=250000, P4379*15%)</f>
        <v>2075.0800000000004</v>
      </c>
    </row>
    <row r="4380" spans="1:19" x14ac:dyDescent="0.3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>VLOOKUP(F4380,'Customer Info'!A:B,2,FALSE)</f>
        <v>Mike</v>
      </c>
      <c r="H4380" s="6" t="str">
        <f>VLOOKUP(F4380,'Customer Info'!A:C,3,FALSE)</f>
        <v>Pelletier</v>
      </c>
      <c r="I4380" s="6" t="str">
        <f>VLOOKUP(F4380,'Customer Info'!A:E,4,FALSE)</f>
        <v>Consumer</v>
      </c>
      <c r="J4380" s="2">
        <v>1413</v>
      </c>
      <c r="K4380" s="2">
        <v>1334</v>
      </c>
      <c r="L4380" s="2">
        <v>3</v>
      </c>
      <c r="M4380" s="7">
        <f t="shared" si="272"/>
        <v>4002</v>
      </c>
      <c r="N4380" s="7">
        <f t="shared" si="273"/>
        <v>4239</v>
      </c>
      <c r="O4380" s="2">
        <v>35</v>
      </c>
      <c r="P4380" s="8">
        <f t="shared" si="274"/>
        <v>4274</v>
      </c>
      <c r="Q4380" s="8">
        <f t="shared" si="275"/>
        <v>237</v>
      </c>
      <c r="R4380" s="2" t="s">
        <v>50</v>
      </c>
      <c r="S4380" s="24" cm="1">
        <f t="array" ref="S4380">_xlfn.IFS(P4380&lt;5000, P4380*2%,  P4380&lt;25000, P4380*5%, P4380&lt;50000, P4380*7%, P4380&lt;10000, P4380*9%, P4380&lt;250000, P4380*12%, P4380&gt;=250000, P4380*15%)</f>
        <v>85.48</v>
      </c>
    </row>
    <row r="4381" spans="1:19" x14ac:dyDescent="0.3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>VLOOKUP(F4381,'Customer Info'!A:B,2,FALSE)</f>
        <v>Shahid</v>
      </c>
      <c r="H4381" s="6" t="str">
        <f>VLOOKUP(F4381,'Customer Info'!A:C,3,FALSE)</f>
        <v>Collister</v>
      </c>
      <c r="I4381" s="6" t="str">
        <f>VLOOKUP(F4381,'Customer Info'!A:E,4,FALSE)</f>
        <v>Corporate</v>
      </c>
      <c r="J4381" s="2">
        <v>1113</v>
      </c>
      <c r="K4381" s="2">
        <v>1040</v>
      </c>
      <c r="L4381" s="2">
        <v>2</v>
      </c>
      <c r="M4381" s="7">
        <f t="shared" si="272"/>
        <v>2080</v>
      </c>
      <c r="N4381" s="7">
        <f t="shared" si="273"/>
        <v>2226</v>
      </c>
      <c r="O4381" s="2">
        <v>35</v>
      </c>
      <c r="P4381" s="8">
        <f t="shared" si="274"/>
        <v>2261</v>
      </c>
      <c r="Q4381" s="8">
        <f t="shared" si="275"/>
        <v>146</v>
      </c>
      <c r="R4381" s="2" t="s">
        <v>50</v>
      </c>
      <c r="S4381" s="24" cm="1">
        <f t="array" ref="S4381">_xlfn.IFS(P4381&lt;5000, P4381*2%,  P4381&lt;25000, P4381*5%, P4381&lt;50000, P4381*7%, P4381&lt;10000, P4381*9%, P4381&lt;250000, P4381*12%, P4381&gt;=250000, P4381*15%)</f>
        <v>45.22</v>
      </c>
    </row>
    <row r="4382" spans="1:19" x14ac:dyDescent="0.3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>VLOOKUP(F4382,'Customer Info'!A:B,2,FALSE)</f>
        <v>Michelle</v>
      </c>
      <c r="H4382" s="6" t="str">
        <f>VLOOKUP(F4382,'Customer Info'!A:C,3,FALSE)</f>
        <v>Arnett</v>
      </c>
      <c r="I4382" s="6" t="str">
        <f>VLOOKUP(F4382,'Customer Info'!A:E,4,FALSE)</f>
        <v>Consumer</v>
      </c>
      <c r="J4382" s="2">
        <v>8199</v>
      </c>
      <c r="K4382" s="2">
        <v>7523</v>
      </c>
      <c r="L4382" s="2">
        <v>3</v>
      </c>
      <c r="M4382" s="7">
        <f t="shared" si="272"/>
        <v>22569</v>
      </c>
      <c r="N4382" s="7">
        <f t="shared" si="273"/>
        <v>24597</v>
      </c>
      <c r="O4382" s="2">
        <v>99</v>
      </c>
      <c r="P4382" s="8">
        <f t="shared" si="274"/>
        <v>24696</v>
      </c>
      <c r="Q4382" s="8">
        <f t="shared" si="275"/>
        <v>2028</v>
      </c>
      <c r="R4382" s="2" t="s">
        <v>28</v>
      </c>
      <c r="S4382" s="24" cm="1">
        <f t="array" ref="S4382">_xlfn.IFS(P4382&lt;5000, P4382*2%,  P4382&lt;25000, P4382*5%, P4382&lt;50000, P4382*7%, P4382&lt;10000, P4382*9%, P4382&lt;250000, P4382*12%, P4382&gt;=250000, P4382*15%)</f>
        <v>1234.8000000000002</v>
      </c>
    </row>
    <row r="4383" spans="1:19" x14ac:dyDescent="0.3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>VLOOKUP(F4383,'Customer Info'!A:B,2,FALSE)</f>
        <v>Allen</v>
      </c>
      <c r="H4383" s="6" t="str">
        <f>VLOOKUP(F4383,'Customer Info'!A:C,3,FALSE)</f>
        <v>Armold</v>
      </c>
      <c r="I4383" s="6" t="str">
        <f>VLOOKUP(F4383,'Customer Info'!A:E,4,FALSE)</f>
        <v>Consumer</v>
      </c>
      <c r="J4383" s="2">
        <v>1441</v>
      </c>
      <c r="K4383" s="2">
        <v>1360</v>
      </c>
      <c r="L4383" s="2">
        <v>4</v>
      </c>
      <c r="M4383" s="7">
        <f t="shared" si="272"/>
        <v>5440</v>
      </c>
      <c r="N4383" s="7">
        <f t="shared" si="273"/>
        <v>5764</v>
      </c>
      <c r="O4383" s="2">
        <v>21</v>
      </c>
      <c r="P4383" s="8">
        <f t="shared" si="274"/>
        <v>5785</v>
      </c>
      <c r="Q4383" s="8">
        <f t="shared" si="275"/>
        <v>324</v>
      </c>
      <c r="R4383" s="2" t="s">
        <v>50</v>
      </c>
      <c r="S4383" s="24" cm="1">
        <f t="array" ref="S4383">_xlfn.IFS(P4383&lt;5000, P4383*2%,  P4383&lt;25000, P4383*5%, P4383&lt;50000, P4383*7%, P4383&lt;10000, P4383*9%, P4383&lt;250000, P4383*12%, P4383&gt;=250000, P4383*15%)</f>
        <v>289.25</v>
      </c>
    </row>
    <row r="4384" spans="1:19" x14ac:dyDescent="0.3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>VLOOKUP(F4384,'Customer Info'!A:B,2,FALSE)</f>
        <v>Kristen</v>
      </c>
      <c r="H4384" s="6" t="str">
        <f>VLOOKUP(F4384,'Customer Info'!A:C,3,FALSE)</f>
        <v>Hastings</v>
      </c>
      <c r="I4384" s="6" t="str">
        <f>VLOOKUP(F4384,'Customer Info'!A:E,4,FALSE)</f>
        <v>Corporate</v>
      </c>
      <c r="J4384" s="2">
        <v>7141</v>
      </c>
      <c r="K4384" s="2">
        <v>6541</v>
      </c>
      <c r="L4384" s="2">
        <v>1</v>
      </c>
      <c r="M4384" s="7">
        <f t="shared" si="272"/>
        <v>6541</v>
      </c>
      <c r="N4384" s="7">
        <f t="shared" si="273"/>
        <v>7141</v>
      </c>
      <c r="O4384" s="2">
        <v>38</v>
      </c>
      <c r="P4384" s="8">
        <f t="shared" si="274"/>
        <v>7179</v>
      </c>
      <c r="Q4384" s="8">
        <f t="shared" si="275"/>
        <v>600</v>
      </c>
      <c r="R4384" s="2" t="s">
        <v>56</v>
      </c>
      <c r="S4384" s="24" cm="1">
        <f t="array" ref="S4384">_xlfn.IFS(P4384&lt;5000, P4384*2%,  P4384&lt;25000, P4384*5%, P4384&lt;50000, P4384*7%, P4384&lt;10000, P4384*9%, P4384&lt;250000, P4384*12%, P4384&gt;=250000, P4384*15%)</f>
        <v>358.95000000000005</v>
      </c>
    </row>
    <row r="4385" spans="1:19" x14ac:dyDescent="0.3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>VLOOKUP(F4385,'Customer Info'!A:B,2,FALSE)</f>
        <v>Dave</v>
      </c>
      <c r="H4385" s="6" t="str">
        <f>VLOOKUP(F4385,'Customer Info'!A:C,3,FALSE)</f>
        <v>Poirier</v>
      </c>
      <c r="I4385" s="6" t="str">
        <f>VLOOKUP(F4385,'Customer Info'!A:E,4,FALSE)</f>
        <v>Consumer</v>
      </c>
      <c r="J4385" s="2">
        <v>877</v>
      </c>
      <c r="K4385" s="2">
        <v>788</v>
      </c>
      <c r="L4385" s="2">
        <v>6</v>
      </c>
      <c r="M4385" s="7">
        <f t="shared" si="272"/>
        <v>4728</v>
      </c>
      <c r="N4385" s="7">
        <f t="shared" si="273"/>
        <v>5262</v>
      </c>
      <c r="O4385" s="2">
        <v>79</v>
      </c>
      <c r="P4385" s="8">
        <f t="shared" si="274"/>
        <v>5341</v>
      </c>
      <c r="Q4385" s="8">
        <f t="shared" si="275"/>
        <v>534</v>
      </c>
      <c r="R4385" s="2" t="s">
        <v>50</v>
      </c>
      <c r="S4385" s="24" cm="1">
        <f t="array" ref="S4385">_xlfn.IFS(P4385&lt;5000, P4385*2%,  P4385&lt;25000, P4385*5%, P4385&lt;50000, P4385*7%, P4385&lt;10000, P4385*9%, P4385&lt;250000, P4385*12%, P4385&gt;=250000, P4385*15%)</f>
        <v>267.05</v>
      </c>
    </row>
    <row r="4386" spans="1:19" x14ac:dyDescent="0.3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>VLOOKUP(F4386,'Customer Info'!A:B,2,FALSE)</f>
        <v>Tracy</v>
      </c>
      <c r="H4386" s="6" t="str">
        <f>VLOOKUP(F4386,'Customer Info'!A:C,3,FALSE)</f>
        <v>Blumstein</v>
      </c>
      <c r="I4386" s="6" t="str">
        <f>VLOOKUP(F4386,'Customer Info'!A:E,4,FALSE)</f>
        <v>Consumer</v>
      </c>
      <c r="J4386" s="2">
        <v>992</v>
      </c>
      <c r="K4386" s="2">
        <v>928</v>
      </c>
      <c r="L4386" s="2">
        <v>1</v>
      </c>
      <c r="M4386" s="7">
        <f t="shared" si="272"/>
        <v>928</v>
      </c>
      <c r="N4386" s="7">
        <f t="shared" si="273"/>
        <v>992</v>
      </c>
      <c r="O4386" s="2">
        <v>94</v>
      </c>
      <c r="P4386" s="8">
        <f t="shared" si="274"/>
        <v>1086</v>
      </c>
      <c r="Q4386" s="8">
        <f t="shared" si="275"/>
        <v>64</v>
      </c>
      <c r="R4386" s="2" t="s">
        <v>50</v>
      </c>
      <c r="S4386" s="24" cm="1">
        <f t="array" ref="S4386">_xlfn.IFS(P4386&lt;5000, P4386*2%,  P4386&lt;25000, P4386*5%, P4386&lt;50000, P4386*7%, P4386&lt;10000, P4386*9%, P4386&lt;250000, P4386*12%, P4386&gt;=250000, P4386*15%)</f>
        <v>21.72</v>
      </c>
    </row>
    <row r="4387" spans="1:19" x14ac:dyDescent="0.3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>VLOOKUP(F4387,'Customer Info'!A:B,2,FALSE)</f>
        <v>Cyra</v>
      </c>
      <c r="H4387" s="6" t="str">
        <f>VLOOKUP(F4387,'Customer Info'!A:C,3,FALSE)</f>
        <v>Reiten</v>
      </c>
      <c r="I4387" s="6" t="str">
        <f>VLOOKUP(F4387,'Customer Info'!A:E,4,FALSE)</f>
        <v>Consumer</v>
      </c>
      <c r="J4387" s="2">
        <v>3275</v>
      </c>
      <c r="K4387" s="2">
        <v>3090</v>
      </c>
      <c r="L4387" s="2">
        <v>2</v>
      </c>
      <c r="M4387" s="7">
        <f t="shared" si="272"/>
        <v>6180</v>
      </c>
      <c r="N4387" s="7">
        <f t="shared" si="273"/>
        <v>6550</v>
      </c>
      <c r="O4387" s="2">
        <v>61</v>
      </c>
      <c r="P4387" s="8">
        <f t="shared" si="274"/>
        <v>6611</v>
      </c>
      <c r="Q4387" s="8">
        <f t="shared" si="275"/>
        <v>370</v>
      </c>
      <c r="R4387" s="2" t="s">
        <v>28</v>
      </c>
      <c r="S4387" s="24" cm="1">
        <f t="array" ref="S4387">_xlfn.IFS(P4387&lt;5000, P4387*2%,  P4387&lt;25000, P4387*5%, P4387&lt;50000, P4387*7%, P4387&lt;10000, P4387*9%, P4387&lt;250000, P4387*12%, P4387&gt;=250000, P4387*15%)</f>
        <v>330.55</v>
      </c>
    </row>
    <row r="4388" spans="1:19" x14ac:dyDescent="0.3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>VLOOKUP(F4388,'Customer Info'!A:B,2,FALSE)</f>
        <v>Logan</v>
      </c>
      <c r="H4388" s="6" t="str">
        <f>VLOOKUP(F4388,'Customer Info'!A:C,3,FALSE)</f>
        <v>Currie</v>
      </c>
      <c r="I4388" s="6" t="str">
        <f>VLOOKUP(F4388,'Customer Info'!A:E,4,FALSE)</f>
        <v>Consumer</v>
      </c>
      <c r="J4388" s="2">
        <v>2808</v>
      </c>
      <c r="K4388" s="2">
        <v>2674</v>
      </c>
      <c r="L4388" s="2">
        <v>12</v>
      </c>
      <c r="M4388" s="7">
        <f t="shared" si="272"/>
        <v>32088</v>
      </c>
      <c r="N4388" s="7">
        <f t="shared" si="273"/>
        <v>33696</v>
      </c>
      <c r="O4388" s="2">
        <v>32</v>
      </c>
      <c r="P4388" s="8">
        <f t="shared" si="274"/>
        <v>33728</v>
      </c>
      <c r="Q4388" s="8">
        <f t="shared" si="275"/>
        <v>1608</v>
      </c>
      <c r="R4388" s="2" t="s">
        <v>50</v>
      </c>
      <c r="S4388" s="24" cm="1">
        <f t="array" ref="S4388">_xlfn.IFS(P4388&lt;5000, P4388*2%,  P4388&lt;25000, P4388*5%, P4388&lt;50000, P4388*7%, P4388&lt;10000, P4388*9%, P4388&lt;250000, P4388*12%, P4388&gt;=250000, P4388*15%)</f>
        <v>2360.96</v>
      </c>
    </row>
    <row r="4389" spans="1:19" x14ac:dyDescent="0.3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>VLOOKUP(F4389,'Customer Info'!A:B,2,FALSE)</f>
        <v>Trudy</v>
      </c>
      <c r="H4389" s="6" t="str">
        <f>VLOOKUP(F4389,'Customer Info'!A:C,3,FALSE)</f>
        <v>Glocke</v>
      </c>
      <c r="I4389" s="6" t="str">
        <f>VLOOKUP(F4389,'Customer Info'!A:E,4,FALSE)</f>
        <v>Consumer</v>
      </c>
      <c r="J4389" s="2">
        <v>392</v>
      </c>
      <c r="K4389" s="2">
        <v>356</v>
      </c>
      <c r="L4389" s="2">
        <v>1</v>
      </c>
      <c r="M4389" s="7">
        <f t="shared" si="272"/>
        <v>356</v>
      </c>
      <c r="N4389" s="7">
        <f t="shared" si="273"/>
        <v>392</v>
      </c>
      <c r="O4389" s="2">
        <v>27</v>
      </c>
      <c r="P4389" s="8">
        <f t="shared" si="274"/>
        <v>419</v>
      </c>
      <c r="Q4389" s="8">
        <f t="shared" si="275"/>
        <v>36</v>
      </c>
      <c r="R4389" s="2" t="s">
        <v>50</v>
      </c>
      <c r="S4389" s="24" cm="1">
        <f t="array" ref="S4389">_xlfn.IFS(P4389&lt;5000, P4389*2%,  P4389&lt;25000, P4389*5%, P4389&lt;50000, P4389*7%, P4389&lt;10000, P4389*9%, P4389&lt;250000, P4389*12%, P4389&gt;=250000, P4389*15%)</f>
        <v>8.3800000000000008</v>
      </c>
    </row>
    <row r="4390" spans="1:19" x14ac:dyDescent="0.3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>VLOOKUP(F4390,'Customer Info'!A:B,2,FALSE)</f>
        <v>Damala</v>
      </c>
      <c r="H4390" s="6" t="str">
        <f>VLOOKUP(F4390,'Customer Info'!A:C,3,FALSE)</f>
        <v>Kotsonis</v>
      </c>
      <c r="I4390" s="6" t="str">
        <f>VLOOKUP(F4390,'Customer Info'!A:E,4,FALSE)</f>
        <v>Corporate</v>
      </c>
      <c r="J4390" s="2">
        <v>7136</v>
      </c>
      <c r="K4390" s="2">
        <v>6676</v>
      </c>
      <c r="L4390" s="2">
        <v>4</v>
      </c>
      <c r="M4390" s="7">
        <f t="shared" si="272"/>
        <v>26704</v>
      </c>
      <c r="N4390" s="7">
        <f t="shared" si="273"/>
        <v>28544</v>
      </c>
      <c r="O4390" s="2">
        <v>92</v>
      </c>
      <c r="P4390" s="8">
        <f t="shared" si="274"/>
        <v>28636</v>
      </c>
      <c r="Q4390" s="8">
        <f t="shared" si="275"/>
        <v>1840</v>
      </c>
      <c r="R4390" s="2" t="s">
        <v>28</v>
      </c>
      <c r="S4390" s="24" cm="1">
        <f t="array" ref="S4390">_xlfn.IFS(P4390&lt;5000, P4390*2%,  P4390&lt;25000, P4390*5%, P4390&lt;50000, P4390*7%, P4390&lt;10000, P4390*9%, P4390&lt;250000, P4390*12%, P4390&gt;=250000, P4390*15%)</f>
        <v>2004.5200000000002</v>
      </c>
    </row>
    <row r="4391" spans="1:19" x14ac:dyDescent="0.3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>VLOOKUP(F4391,'Customer Info'!A:B,2,FALSE)</f>
        <v>Roy</v>
      </c>
      <c r="H4391" s="6" t="str">
        <f>VLOOKUP(F4391,'Customer Info'!A:C,3,FALSE)</f>
        <v>Phan</v>
      </c>
      <c r="I4391" s="6" t="str">
        <f>VLOOKUP(F4391,'Customer Info'!A:E,4,FALSE)</f>
        <v>Corporate</v>
      </c>
      <c r="J4391" s="2">
        <v>1364</v>
      </c>
      <c r="K4391" s="2">
        <v>1274</v>
      </c>
      <c r="L4391" s="2">
        <v>4</v>
      </c>
      <c r="M4391" s="7">
        <f t="shared" si="272"/>
        <v>5096</v>
      </c>
      <c r="N4391" s="7">
        <f t="shared" si="273"/>
        <v>5456</v>
      </c>
      <c r="O4391" s="2">
        <v>96</v>
      </c>
      <c r="P4391" s="8">
        <f t="shared" si="274"/>
        <v>5552</v>
      </c>
      <c r="Q4391" s="8">
        <f t="shared" si="275"/>
        <v>360</v>
      </c>
      <c r="R4391" s="2" t="s">
        <v>50</v>
      </c>
      <c r="S4391" s="24" cm="1">
        <f t="array" ref="S4391">_xlfn.IFS(P4391&lt;5000, P4391*2%,  P4391&lt;25000, P4391*5%, P4391&lt;50000, P4391*7%, P4391&lt;10000, P4391*9%, P4391&lt;250000, P4391*12%, P4391&gt;=250000, P4391*15%)</f>
        <v>277.60000000000002</v>
      </c>
    </row>
    <row r="4392" spans="1:19" x14ac:dyDescent="0.3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>VLOOKUP(F4392,'Customer Info'!A:B,2,FALSE)</f>
        <v>Lynn</v>
      </c>
      <c r="H4392" s="6" t="str">
        <f>VLOOKUP(F4392,'Customer Info'!A:C,3,FALSE)</f>
        <v>Smith</v>
      </c>
      <c r="I4392" s="6" t="str">
        <f>VLOOKUP(F4392,'Customer Info'!A:E,4,FALSE)</f>
        <v>Consumer</v>
      </c>
      <c r="J4392" s="2">
        <v>183</v>
      </c>
      <c r="K4392" s="2">
        <v>168</v>
      </c>
      <c r="L4392" s="2">
        <v>6</v>
      </c>
      <c r="M4392" s="7">
        <f t="shared" si="272"/>
        <v>1008</v>
      </c>
      <c r="N4392" s="7">
        <f t="shared" si="273"/>
        <v>1098</v>
      </c>
      <c r="O4392" s="2">
        <v>30</v>
      </c>
      <c r="P4392" s="8">
        <f t="shared" si="274"/>
        <v>1128</v>
      </c>
      <c r="Q4392" s="8">
        <f t="shared" si="275"/>
        <v>90</v>
      </c>
      <c r="R4392" s="2" t="s">
        <v>50</v>
      </c>
      <c r="S4392" s="24" cm="1">
        <f t="array" ref="S4392">_xlfn.IFS(P4392&lt;5000, P4392*2%,  P4392&lt;25000, P4392*5%, P4392&lt;50000, P4392*7%, P4392&lt;10000, P4392*9%, P4392&lt;250000, P4392*12%, P4392&gt;=250000, P4392*15%)</f>
        <v>22.56</v>
      </c>
    </row>
    <row r="4393" spans="1:19" x14ac:dyDescent="0.3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>VLOOKUP(F4393,'Customer Info'!A:B,2,FALSE)</f>
        <v>Alex</v>
      </c>
      <c r="H4393" s="6" t="str">
        <f>VLOOKUP(F4393,'Customer Info'!A:C,3,FALSE)</f>
        <v>Avila</v>
      </c>
      <c r="I4393" s="6" t="str">
        <f>VLOOKUP(F4393,'Customer Info'!A:E,4,FALSE)</f>
        <v>Corporate</v>
      </c>
      <c r="J4393" s="2">
        <v>2874</v>
      </c>
      <c r="K4393" s="2">
        <v>2583</v>
      </c>
      <c r="L4393" s="2">
        <v>3</v>
      </c>
      <c r="M4393" s="7">
        <f t="shared" si="272"/>
        <v>7749</v>
      </c>
      <c r="N4393" s="7">
        <f t="shared" si="273"/>
        <v>8622</v>
      </c>
      <c r="O4393" s="2">
        <v>38</v>
      </c>
      <c r="P4393" s="8">
        <f t="shared" si="274"/>
        <v>8660</v>
      </c>
      <c r="Q4393" s="8">
        <f t="shared" si="275"/>
        <v>873</v>
      </c>
      <c r="R4393" s="2" t="s">
        <v>56</v>
      </c>
      <c r="S4393" s="24" cm="1">
        <f t="array" ref="S4393">_xlfn.IFS(P4393&lt;5000, P4393*2%,  P4393&lt;25000, P4393*5%, P4393&lt;50000, P4393*7%, P4393&lt;10000, P4393*9%, P4393&lt;250000, P4393*12%, P4393&gt;=250000, P4393*15%)</f>
        <v>433</v>
      </c>
    </row>
    <row r="4394" spans="1:19" x14ac:dyDescent="0.3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>VLOOKUP(F4394,'Customer Info'!A:B,2,FALSE)</f>
        <v>Nick</v>
      </c>
      <c r="H4394" s="6" t="str">
        <f>VLOOKUP(F4394,'Customer Info'!A:C,3,FALSE)</f>
        <v>Zandusky</v>
      </c>
      <c r="I4394" s="6" t="str">
        <f>VLOOKUP(F4394,'Customer Info'!A:E,4,FALSE)</f>
        <v>Consumer</v>
      </c>
      <c r="J4394" s="2">
        <v>1983</v>
      </c>
      <c r="K4394" s="2">
        <v>1908</v>
      </c>
      <c r="L4394" s="2">
        <v>3</v>
      </c>
      <c r="M4394" s="7">
        <f t="shared" si="272"/>
        <v>5724</v>
      </c>
      <c r="N4394" s="7">
        <f t="shared" si="273"/>
        <v>5949</v>
      </c>
      <c r="O4394" s="2">
        <v>74</v>
      </c>
      <c r="P4394" s="8">
        <f t="shared" si="274"/>
        <v>6023</v>
      </c>
      <c r="Q4394" s="8">
        <f t="shared" si="275"/>
        <v>225</v>
      </c>
      <c r="R4394" s="2" t="s">
        <v>28</v>
      </c>
      <c r="S4394" s="24" cm="1">
        <f t="array" ref="S4394">_xlfn.IFS(P4394&lt;5000, P4394*2%,  P4394&lt;25000, P4394*5%, P4394&lt;50000, P4394*7%, P4394&lt;10000, P4394*9%, P4394&lt;250000, P4394*12%, P4394&gt;=250000, P4394*15%)</f>
        <v>301.15000000000003</v>
      </c>
    </row>
    <row r="4395" spans="1:19" x14ac:dyDescent="0.3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>VLOOKUP(F4395,'Customer Info'!A:B,2,FALSE)</f>
        <v>Jas</v>
      </c>
      <c r="H4395" s="6" t="str">
        <f>VLOOKUP(F4395,'Customer Info'!A:C,3,FALSE)</f>
        <v>O'Carroll</v>
      </c>
      <c r="I4395" s="6" t="str">
        <f>VLOOKUP(F4395,'Customer Info'!A:E,4,FALSE)</f>
        <v>Corporate</v>
      </c>
      <c r="J4395" s="2">
        <v>92</v>
      </c>
      <c r="K4395" s="2">
        <v>82</v>
      </c>
      <c r="L4395" s="2">
        <v>2</v>
      </c>
      <c r="M4395" s="7">
        <f t="shared" si="272"/>
        <v>164</v>
      </c>
      <c r="N4395" s="7">
        <f t="shared" si="273"/>
        <v>184</v>
      </c>
      <c r="O4395" s="2">
        <v>10</v>
      </c>
      <c r="P4395" s="8">
        <f t="shared" si="274"/>
        <v>194</v>
      </c>
      <c r="Q4395" s="8">
        <f t="shared" si="275"/>
        <v>20</v>
      </c>
      <c r="R4395" s="2" t="s">
        <v>50</v>
      </c>
      <c r="S4395" s="24" cm="1">
        <f t="array" ref="S4395">_xlfn.IFS(P4395&lt;5000, P4395*2%,  P4395&lt;25000, P4395*5%, P4395&lt;50000, P4395*7%, P4395&lt;10000, P4395*9%, P4395&lt;250000, P4395*12%, P4395&gt;=250000, P4395*15%)</f>
        <v>3.88</v>
      </c>
    </row>
    <row r="4396" spans="1:19" x14ac:dyDescent="0.3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>VLOOKUP(F4396,'Customer Info'!A:B,2,FALSE)</f>
        <v>Ken</v>
      </c>
      <c r="H4396" s="6" t="str">
        <f>VLOOKUP(F4396,'Customer Info'!A:C,3,FALSE)</f>
        <v>Heidel</v>
      </c>
      <c r="I4396" s="6" t="str">
        <f>VLOOKUP(F4396,'Customer Info'!A:E,4,FALSE)</f>
        <v>Consumer</v>
      </c>
      <c r="J4396" s="2">
        <v>193</v>
      </c>
      <c r="K4396" s="2">
        <v>173</v>
      </c>
      <c r="L4396" s="2">
        <v>1</v>
      </c>
      <c r="M4396" s="7">
        <f t="shared" si="272"/>
        <v>173</v>
      </c>
      <c r="N4396" s="7">
        <f t="shared" si="273"/>
        <v>193</v>
      </c>
      <c r="O4396" s="2">
        <v>30</v>
      </c>
      <c r="P4396" s="8">
        <f t="shared" si="274"/>
        <v>223</v>
      </c>
      <c r="Q4396" s="8">
        <f t="shared" si="275"/>
        <v>20</v>
      </c>
      <c r="R4396" s="2" t="s">
        <v>28</v>
      </c>
      <c r="S4396" s="24" cm="1">
        <f t="array" ref="S4396">_xlfn.IFS(P4396&lt;5000, P4396*2%,  P4396&lt;25000, P4396*5%, P4396&lt;50000, P4396*7%, P4396&lt;10000, P4396*9%, P4396&lt;250000, P4396*12%, P4396&gt;=250000, P4396*15%)</f>
        <v>4.46</v>
      </c>
    </row>
    <row r="4397" spans="1:19" x14ac:dyDescent="0.3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>VLOOKUP(F4397,'Customer Info'!A:B,2,FALSE)</f>
        <v>Bryan</v>
      </c>
      <c r="H4397" s="6" t="str">
        <f>VLOOKUP(F4397,'Customer Info'!A:C,3,FALSE)</f>
        <v>Spruell</v>
      </c>
      <c r="I4397" s="6" t="str">
        <f>VLOOKUP(F4397,'Customer Info'!A:E,4,FALSE)</f>
        <v>Consumer</v>
      </c>
      <c r="J4397" s="2">
        <v>143</v>
      </c>
      <c r="K4397" s="2">
        <v>137</v>
      </c>
      <c r="L4397" s="2">
        <v>2</v>
      </c>
      <c r="M4397" s="7">
        <f t="shared" si="272"/>
        <v>274</v>
      </c>
      <c r="N4397" s="7">
        <f t="shared" si="273"/>
        <v>286</v>
      </c>
      <c r="O4397" s="2">
        <v>30</v>
      </c>
      <c r="P4397" s="8">
        <f t="shared" si="274"/>
        <v>316</v>
      </c>
      <c r="Q4397" s="8">
        <f t="shared" si="275"/>
        <v>12</v>
      </c>
      <c r="R4397" s="2" t="s">
        <v>50</v>
      </c>
      <c r="S4397" s="24" cm="1">
        <f t="array" ref="S4397">_xlfn.IFS(P4397&lt;5000, P4397*2%,  P4397&lt;25000, P4397*5%, P4397&lt;50000, P4397*7%, P4397&lt;10000, P4397*9%, P4397&lt;250000, P4397*12%, P4397&gt;=250000, P4397*15%)</f>
        <v>6.32</v>
      </c>
    </row>
    <row r="4398" spans="1:19" x14ac:dyDescent="0.3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>VLOOKUP(F4398,'Customer Info'!A:B,2,FALSE)</f>
        <v>Filia</v>
      </c>
      <c r="H4398" s="6" t="str">
        <f>VLOOKUP(F4398,'Customer Info'!A:C,3,FALSE)</f>
        <v>McAdams</v>
      </c>
      <c r="I4398" s="6" t="str">
        <f>VLOOKUP(F4398,'Customer Info'!A:E,4,FALSE)</f>
        <v>Consumer</v>
      </c>
      <c r="J4398" s="2">
        <v>1763</v>
      </c>
      <c r="K4398" s="2">
        <v>1602</v>
      </c>
      <c r="L4398" s="2">
        <v>1</v>
      </c>
      <c r="M4398" s="7">
        <f t="shared" si="272"/>
        <v>1602</v>
      </c>
      <c r="N4398" s="7">
        <f t="shared" si="273"/>
        <v>1763</v>
      </c>
      <c r="O4398" s="2">
        <v>75</v>
      </c>
      <c r="P4398" s="8">
        <f t="shared" si="274"/>
        <v>1838</v>
      </c>
      <c r="Q4398" s="8">
        <f t="shared" si="275"/>
        <v>161</v>
      </c>
      <c r="R4398" s="2" t="s">
        <v>28</v>
      </c>
      <c r="S4398" s="24" cm="1">
        <f t="array" ref="S4398">_xlfn.IFS(P4398&lt;5000, P4398*2%,  P4398&lt;25000, P4398*5%, P4398&lt;50000, P4398*7%, P4398&lt;10000, P4398*9%, P4398&lt;250000, P4398*12%, P4398&gt;=250000, P4398*15%)</f>
        <v>36.76</v>
      </c>
    </row>
    <row r="4399" spans="1:19" x14ac:dyDescent="0.3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>VLOOKUP(F4399,'Customer Info'!A:B,2,FALSE)</f>
        <v>Yana</v>
      </c>
      <c r="H4399" s="6" t="str">
        <f>VLOOKUP(F4399,'Customer Info'!A:C,3,FALSE)</f>
        <v>Sorensen</v>
      </c>
      <c r="I4399" s="6" t="str">
        <f>VLOOKUP(F4399,'Customer Info'!A:E,4,FALSE)</f>
        <v>Corporate</v>
      </c>
      <c r="J4399" s="2">
        <v>5051</v>
      </c>
      <c r="K4399" s="2">
        <v>4634</v>
      </c>
      <c r="L4399" s="2">
        <v>11</v>
      </c>
      <c r="M4399" s="7">
        <f t="shared" si="272"/>
        <v>50974</v>
      </c>
      <c r="N4399" s="7">
        <f t="shared" si="273"/>
        <v>55561</v>
      </c>
      <c r="O4399" s="2">
        <v>44</v>
      </c>
      <c r="P4399" s="8">
        <f t="shared" si="274"/>
        <v>55605</v>
      </c>
      <c r="Q4399" s="8">
        <f t="shared" si="275"/>
        <v>4587</v>
      </c>
      <c r="R4399" s="2" t="s">
        <v>26</v>
      </c>
      <c r="S4399" s="24" cm="1">
        <f t="array" ref="S4399">_xlfn.IFS(P4399&lt;5000, P4399*2%,  P4399&lt;25000, P4399*5%, P4399&lt;50000, P4399*7%, P4399&lt;10000, P4399*9%, P4399&lt;250000, P4399*12%, P4399&gt;=250000, P4399*15%)</f>
        <v>6672.5999999999995</v>
      </c>
    </row>
    <row r="4400" spans="1:19" x14ac:dyDescent="0.3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>VLOOKUP(F4400,'Customer Info'!A:B,2,FALSE)</f>
        <v>Ben</v>
      </c>
      <c r="H4400" s="6" t="str">
        <f>VLOOKUP(F4400,'Customer Info'!A:C,3,FALSE)</f>
        <v>Peterman</v>
      </c>
      <c r="I4400" s="6" t="str">
        <f>VLOOKUP(F4400,'Customer Info'!A:E,4,FALSE)</f>
        <v>Consumer</v>
      </c>
      <c r="J4400" s="2">
        <v>6635</v>
      </c>
      <c r="K4400" s="2">
        <v>6321</v>
      </c>
      <c r="L4400" s="2">
        <v>2</v>
      </c>
      <c r="M4400" s="7">
        <f t="shared" si="272"/>
        <v>12642</v>
      </c>
      <c r="N4400" s="7">
        <f t="shared" si="273"/>
        <v>13270</v>
      </c>
      <c r="O4400" s="2">
        <v>60</v>
      </c>
      <c r="P4400" s="8">
        <f t="shared" si="274"/>
        <v>13330</v>
      </c>
      <c r="Q4400" s="8">
        <f t="shared" si="275"/>
        <v>628</v>
      </c>
      <c r="R4400" s="2" t="s">
        <v>28</v>
      </c>
      <c r="S4400" s="24" cm="1">
        <f t="array" ref="S4400">_xlfn.IFS(P4400&lt;5000, P4400*2%,  P4400&lt;25000, P4400*5%, P4400&lt;50000, P4400*7%, P4400&lt;10000, P4400*9%, P4400&lt;250000, P4400*12%, P4400&gt;=250000, P4400*15%)</f>
        <v>666.5</v>
      </c>
    </row>
    <row r="4401" spans="1:19" x14ac:dyDescent="0.3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>VLOOKUP(F4401,'Customer Info'!A:B,2,FALSE)</f>
        <v>Ruben</v>
      </c>
      <c r="H4401" s="6" t="str">
        <f>VLOOKUP(F4401,'Customer Info'!A:C,3,FALSE)</f>
        <v>Ausman</v>
      </c>
      <c r="I4401" s="6" t="str">
        <f>VLOOKUP(F4401,'Customer Info'!A:E,4,FALSE)</f>
        <v>Consumer</v>
      </c>
      <c r="J4401" s="2">
        <v>1734</v>
      </c>
      <c r="K4401" s="2">
        <v>1702</v>
      </c>
      <c r="L4401" s="2">
        <v>3</v>
      </c>
      <c r="M4401" s="7">
        <f t="shared" si="272"/>
        <v>5106</v>
      </c>
      <c r="N4401" s="7">
        <f t="shared" si="273"/>
        <v>5202</v>
      </c>
      <c r="O4401" s="2">
        <v>32</v>
      </c>
      <c r="P4401" s="8">
        <f t="shared" si="274"/>
        <v>5234</v>
      </c>
      <c r="Q4401" s="8">
        <f t="shared" si="275"/>
        <v>96</v>
      </c>
      <c r="R4401" s="2" t="s">
        <v>50</v>
      </c>
      <c r="S4401" s="24" cm="1">
        <f t="array" ref="S4401">_xlfn.IFS(P4401&lt;5000, P4401*2%,  P4401&lt;25000, P4401*5%, P4401&lt;50000, P4401*7%, P4401&lt;10000, P4401*9%, P4401&lt;250000, P4401*12%, P4401&gt;=250000, P4401*15%)</f>
        <v>261.7</v>
      </c>
    </row>
    <row r="4402" spans="1:19" x14ac:dyDescent="0.3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>VLOOKUP(F4402,'Customer Info'!A:B,2,FALSE)</f>
        <v>Fred</v>
      </c>
      <c r="H4402" s="6" t="str">
        <f>VLOOKUP(F4402,'Customer Info'!A:C,3,FALSE)</f>
        <v>Hopkins</v>
      </c>
      <c r="I4402" s="6" t="str">
        <f>VLOOKUP(F4402,'Customer Info'!A:E,4,FALSE)</f>
        <v>Corporate</v>
      </c>
      <c r="J4402" s="2">
        <v>183</v>
      </c>
      <c r="K4402" s="2">
        <v>168</v>
      </c>
      <c r="L4402" s="2">
        <v>3</v>
      </c>
      <c r="M4402" s="7">
        <f t="shared" si="272"/>
        <v>504</v>
      </c>
      <c r="N4402" s="7">
        <f t="shared" si="273"/>
        <v>549</v>
      </c>
      <c r="O4402" s="2">
        <v>30</v>
      </c>
      <c r="P4402" s="8">
        <f t="shared" si="274"/>
        <v>579</v>
      </c>
      <c r="Q4402" s="8">
        <f t="shared" si="275"/>
        <v>45</v>
      </c>
      <c r="R4402" s="2" t="s">
        <v>28</v>
      </c>
      <c r="S4402" s="24" cm="1">
        <f t="array" ref="S4402">_xlfn.IFS(P4402&lt;5000, P4402*2%,  P4402&lt;25000, P4402*5%, P4402&lt;50000, P4402*7%, P4402&lt;10000, P4402*9%, P4402&lt;250000, P4402*12%, P4402&gt;=250000, P4402*15%)</f>
        <v>11.58</v>
      </c>
    </row>
    <row r="4403" spans="1:19" x14ac:dyDescent="0.3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>VLOOKUP(F4403,'Customer Info'!A:B,2,FALSE)</f>
        <v>Christy</v>
      </c>
      <c r="H4403" s="6" t="str">
        <f>VLOOKUP(F4403,'Customer Info'!A:C,3,FALSE)</f>
        <v>Brittain</v>
      </c>
      <c r="I4403" s="6" t="str">
        <f>VLOOKUP(F4403,'Customer Info'!A:E,4,FALSE)</f>
        <v>Home Office</v>
      </c>
      <c r="J4403" s="2">
        <v>1798</v>
      </c>
      <c r="K4403" s="2">
        <v>1650</v>
      </c>
      <c r="L4403" s="2">
        <v>2</v>
      </c>
      <c r="M4403" s="7">
        <f t="shared" si="272"/>
        <v>3300</v>
      </c>
      <c r="N4403" s="7">
        <f t="shared" si="273"/>
        <v>3596</v>
      </c>
      <c r="O4403" s="2">
        <v>71</v>
      </c>
      <c r="P4403" s="8">
        <f t="shared" si="274"/>
        <v>3667</v>
      </c>
      <c r="Q4403" s="8">
        <f t="shared" si="275"/>
        <v>296</v>
      </c>
      <c r="R4403" s="2" t="s">
        <v>28</v>
      </c>
      <c r="S4403" s="24" cm="1">
        <f t="array" ref="S4403">_xlfn.IFS(P4403&lt;5000, P4403*2%,  P4403&lt;25000, P4403*5%, P4403&lt;50000, P4403*7%, P4403&lt;10000, P4403*9%, P4403&lt;250000, P4403*12%, P4403&gt;=250000, P4403*15%)</f>
        <v>73.34</v>
      </c>
    </row>
    <row r="4404" spans="1:19" x14ac:dyDescent="0.3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>VLOOKUP(F4404,'Customer Info'!A:B,2,FALSE)</f>
        <v>Dave</v>
      </c>
      <c r="H4404" s="6" t="str">
        <f>VLOOKUP(F4404,'Customer Info'!A:C,3,FALSE)</f>
        <v>Poirier</v>
      </c>
      <c r="I4404" s="6" t="str">
        <f>VLOOKUP(F4404,'Customer Info'!A:E,4,FALSE)</f>
        <v>Consumer</v>
      </c>
      <c r="J4404" s="2">
        <v>1654</v>
      </c>
      <c r="K4404" s="2">
        <v>1577</v>
      </c>
      <c r="L4404" s="2">
        <v>6</v>
      </c>
      <c r="M4404" s="7">
        <f t="shared" si="272"/>
        <v>9462</v>
      </c>
      <c r="N4404" s="7">
        <f t="shared" si="273"/>
        <v>9924</v>
      </c>
      <c r="O4404" s="2">
        <v>90</v>
      </c>
      <c r="P4404" s="8">
        <f t="shared" si="274"/>
        <v>10014</v>
      </c>
      <c r="Q4404" s="8">
        <f t="shared" si="275"/>
        <v>462</v>
      </c>
      <c r="R4404" s="2" t="s">
        <v>28</v>
      </c>
      <c r="S4404" s="24" cm="1">
        <f t="array" ref="S4404">_xlfn.IFS(P4404&lt;5000, P4404*2%,  P4404&lt;25000, P4404*5%, P4404&lt;50000, P4404*7%, P4404&lt;10000, P4404*9%, P4404&lt;250000, P4404*12%, P4404&gt;=250000, P4404*15%)</f>
        <v>500.70000000000005</v>
      </c>
    </row>
    <row r="4405" spans="1:19" x14ac:dyDescent="0.3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>VLOOKUP(F4405,'Customer Info'!A:B,2,FALSE)</f>
        <v>Craig</v>
      </c>
      <c r="H4405" s="6" t="str">
        <f>VLOOKUP(F4405,'Customer Info'!A:C,3,FALSE)</f>
        <v>Carroll</v>
      </c>
      <c r="I4405" s="6" t="str">
        <f>VLOOKUP(F4405,'Customer Info'!A:E,4,FALSE)</f>
        <v>Consumer</v>
      </c>
      <c r="J4405" s="2">
        <v>3017</v>
      </c>
      <c r="K4405" s="2">
        <v>2825</v>
      </c>
      <c r="L4405" s="2">
        <v>1</v>
      </c>
      <c r="M4405" s="7">
        <f t="shared" si="272"/>
        <v>2825</v>
      </c>
      <c r="N4405" s="7">
        <f t="shared" si="273"/>
        <v>3017</v>
      </c>
      <c r="O4405" s="2">
        <v>45</v>
      </c>
      <c r="P4405" s="8">
        <f t="shared" si="274"/>
        <v>3062</v>
      </c>
      <c r="Q4405" s="8">
        <f t="shared" si="275"/>
        <v>192</v>
      </c>
      <c r="R4405" s="2" t="s">
        <v>28</v>
      </c>
      <c r="S4405" s="24" cm="1">
        <f t="array" ref="S4405">_xlfn.IFS(P4405&lt;5000, P4405*2%,  P4405&lt;25000, P4405*5%, P4405&lt;50000, P4405*7%, P4405&lt;10000, P4405*9%, P4405&lt;250000, P4405*12%, P4405&gt;=250000, P4405*15%)</f>
        <v>61.24</v>
      </c>
    </row>
    <row r="4406" spans="1:19" x14ac:dyDescent="0.3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>VLOOKUP(F4406,'Customer Info'!A:B,2,FALSE)</f>
        <v>Corinna</v>
      </c>
      <c r="H4406" s="6" t="str">
        <f>VLOOKUP(F4406,'Customer Info'!A:C,3,FALSE)</f>
        <v>Mitchell</v>
      </c>
      <c r="I4406" s="6" t="str">
        <f>VLOOKUP(F4406,'Customer Info'!A:E,4,FALSE)</f>
        <v>Consumer</v>
      </c>
      <c r="J4406" s="2">
        <v>127</v>
      </c>
      <c r="K4406" s="2">
        <v>116</v>
      </c>
      <c r="L4406" s="2">
        <v>5</v>
      </c>
      <c r="M4406" s="7">
        <f t="shared" si="272"/>
        <v>580</v>
      </c>
      <c r="N4406" s="7">
        <f t="shared" si="273"/>
        <v>635</v>
      </c>
      <c r="O4406" s="2">
        <v>30</v>
      </c>
      <c r="P4406" s="8">
        <f t="shared" si="274"/>
        <v>665</v>
      </c>
      <c r="Q4406" s="8">
        <f t="shared" si="275"/>
        <v>55</v>
      </c>
      <c r="R4406" s="2" t="s">
        <v>50</v>
      </c>
      <c r="S4406" s="24" cm="1">
        <f t="array" ref="S4406">_xlfn.IFS(P4406&lt;5000, P4406*2%,  P4406&lt;25000, P4406*5%, P4406&lt;50000, P4406*7%, P4406&lt;10000, P4406*9%, P4406&lt;250000, P4406*12%, P4406&gt;=250000, P4406*15%)</f>
        <v>13.3</v>
      </c>
    </row>
    <row r="4407" spans="1:19" x14ac:dyDescent="0.3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>VLOOKUP(F4407,'Customer Info'!A:B,2,FALSE)</f>
        <v>Dave</v>
      </c>
      <c r="H4407" s="6" t="str">
        <f>VLOOKUP(F4407,'Customer Info'!A:C,3,FALSE)</f>
        <v>Hallsten</v>
      </c>
      <c r="I4407" s="6" t="str">
        <f>VLOOKUP(F4407,'Customer Info'!A:E,4,FALSE)</f>
        <v>Corporate</v>
      </c>
      <c r="J4407" s="2">
        <v>2787</v>
      </c>
      <c r="K4407" s="2">
        <v>2681</v>
      </c>
      <c r="L4407" s="2">
        <v>1</v>
      </c>
      <c r="M4407" s="7">
        <f t="shared" si="272"/>
        <v>2681</v>
      </c>
      <c r="N4407" s="7">
        <f t="shared" si="273"/>
        <v>2787</v>
      </c>
      <c r="O4407" s="2">
        <v>76</v>
      </c>
      <c r="P4407" s="8">
        <f t="shared" si="274"/>
        <v>2863</v>
      </c>
      <c r="Q4407" s="8">
        <f t="shared" si="275"/>
        <v>106</v>
      </c>
      <c r="R4407" s="2" t="s">
        <v>50</v>
      </c>
      <c r="S4407" s="24" cm="1">
        <f t="array" ref="S4407">_xlfn.IFS(P4407&lt;5000, P4407*2%,  P4407&lt;25000, P4407*5%, P4407&lt;50000, P4407*7%, P4407&lt;10000, P4407*9%, P4407&lt;250000, P4407*12%, P4407&gt;=250000, P4407*15%)</f>
        <v>57.26</v>
      </c>
    </row>
    <row r="4408" spans="1:19" x14ac:dyDescent="0.3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>VLOOKUP(F4408,'Customer Info'!A:B,2,FALSE)</f>
        <v>Deirdre</v>
      </c>
      <c r="H4408" s="6" t="str">
        <f>VLOOKUP(F4408,'Customer Info'!A:C,3,FALSE)</f>
        <v>Greer</v>
      </c>
      <c r="I4408" s="6" t="str">
        <f>VLOOKUP(F4408,'Customer Info'!A:E,4,FALSE)</f>
        <v>Corporate</v>
      </c>
      <c r="J4408" s="2">
        <v>1482</v>
      </c>
      <c r="K4408" s="2">
        <v>1453</v>
      </c>
      <c r="L4408" s="2">
        <v>2</v>
      </c>
      <c r="M4408" s="7">
        <f t="shared" si="272"/>
        <v>2906</v>
      </c>
      <c r="N4408" s="7">
        <f t="shared" si="273"/>
        <v>2964</v>
      </c>
      <c r="O4408" s="2">
        <v>34</v>
      </c>
      <c r="P4408" s="8">
        <f t="shared" si="274"/>
        <v>2998</v>
      </c>
      <c r="Q4408" s="8">
        <f t="shared" si="275"/>
        <v>58</v>
      </c>
      <c r="R4408" s="2" t="s">
        <v>28</v>
      </c>
      <c r="S4408" s="24" cm="1">
        <f t="array" ref="S4408">_xlfn.IFS(P4408&lt;5000, P4408*2%,  P4408&lt;25000, P4408*5%, P4408&lt;50000, P4408*7%, P4408&lt;10000, P4408*9%, P4408&lt;250000, P4408*12%, P4408&gt;=250000, P4408*15%)</f>
        <v>59.96</v>
      </c>
    </row>
    <row r="4409" spans="1:19" x14ac:dyDescent="0.3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>VLOOKUP(F4409,'Customer Info'!A:B,2,FALSE)</f>
        <v>Shui</v>
      </c>
      <c r="H4409" s="6" t="str">
        <f>VLOOKUP(F4409,'Customer Info'!A:C,3,FALSE)</f>
        <v>Tom</v>
      </c>
      <c r="I4409" s="6" t="str">
        <f>VLOOKUP(F4409,'Customer Info'!A:E,4,FALSE)</f>
        <v>Consumer</v>
      </c>
      <c r="J4409" s="2">
        <v>2958</v>
      </c>
      <c r="K4409" s="2">
        <v>2743</v>
      </c>
      <c r="L4409" s="2">
        <v>1</v>
      </c>
      <c r="M4409" s="7">
        <f t="shared" si="272"/>
        <v>2743</v>
      </c>
      <c r="N4409" s="7">
        <f t="shared" si="273"/>
        <v>2958</v>
      </c>
      <c r="O4409" s="2">
        <v>56</v>
      </c>
      <c r="P4409" s="8">
        <f t="shared" si="274"/>
        <v>3014</v>
      </c>
      <c r="Q4409" s="8">
        <f t="shared" si="275"/>
        <v>215</v>
      </c>
      <c r="R4409" s="2" t="s">
        <v>28</v>
      </c>
      <c r="S4409" s="24" cm="1">
        <f t="array" ref="S4409">_xlfn.IFS(P4409&lt;5000, P4409*2%,  P4409&lt;25000, P4409*5%, P4409&lt;50000, P4409*7%, P4409&lt;10000, P4409*9%, P4409&lt;250000, P4409*12%, P4409&gt;=250000, P4409*15%)</f>
        <v>60.28</v>
      </c>
    </row>
    <row r="4410" spans="1:19" x14ac:dyDescent="0.3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>VLOOKUP(F4410,'Customer Info'!A:B,2,FALSE)</f>
        <v>Hunter</v>
      </c>
      <c r="H4410" s="6" t="str">
        <f>VLOOKUP(F4410,'Customer Info'!A:C,3,FALSE)</f>
        <v>Glantz</v>
      </c>
      <c r="I4410" s="6" t="str">
        <f>VLOOKUP(F4410,'Customer Info'!A:E,4,FALSE)</f>
        <v>Home Office</v>
      </c>
      <c r="J4410" s="2">
        <v>7001</v>
      </c>
      <c r="K4410" s="2">
        <v>6476</v>
      </c>
      <c r="L4410" s="2">
        <v>3</v>
      </c>
      <c r="M4410" s="7">
        <f t="shared" si="272"/>
        <v>19428</v>
      </c>
      <c r="N4410" s="7">
        <f t="shared" si="273"/>
        <v>21003</v>
      </c>
      <c r="O4410" s="2">
        <v>89</v>
      </c>
      <c r="P4410" s="8">
        <f t="shared" si="274"/>
        <v>21092</v>
      </c>
      <c r="Q4410" s="8">
        <f t="shared" si="275"/>
        <v>1575</v>
      </c>
      <c r="R4410" s="2" t="s">
        <v>50</v>
      </c>
      <c r="S4410" s="24" cm="1">
        <f t="array" ref="S4410">_xlfn.IFS(P4410&lt;5000, P4410*2%,  P4410&lt;25000, P4410*5%, P4410&lt;50000, P4410*7%, P4410&lt;10000, P4410*9%, P4410&lt;250000, P4410*12%, P4410&gt;=250000, P4410*15%)</f>
        <v>1054.6000000000001</v>
      </c>
    </row>
    <row r="4411" spans="1:19" x14ac:dyDescent="0.3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>VLOOKUP(F4411,'Customer Info'!A:B,2,FALSE)</f>
        <v>Deirdre</v>
      </c>
      <c r="H4411" s="6" t="str">
        <f>VLOOKUP(F4411,'Customer Info'!A:C,3,FALSE)</f>
        <v>Greer</v>
      </c>
      <c r="I4411" s="6" t="str">
        <f>VLOOKUP(F4411,'Customer Info'!A:E,4,FALSE)</f>
        <v>Corporate</v>
      </c>
      <c r="J4411" s="2">
        <v>2965</v>
      </c>
      <c r="K4411" s="2">
        <v>2694</v>
      </c>
      <c r="L4411" s="2">
        <v>1</v>
      </c>
      <c r="M4411" s="7">
        <f t="shared" si="272"/>
        <v>2694</v>
      </c>
      <c r="N4411" s="7">
        <f t="shared" si="273"/>
        <v>2965</v>
      </c>
      <c r="O4411" s="2">
        <v>43</v>
      </c>
      <c r="P4411" s="8">
        <f t="shared" si="274"/>
        <v>3008</v>
      </c>
      <c r="Q4411" s="8">
        <f t="shared" si="275"/>
        <v>271</v>
      </c>
      <c r="R4411" s="2" t="s">
        <v>50</v>
      </c>
      <c r="S4411" s="24" cm="1">
        <f t="array" ref="S4411">_xlfn.IFS(P4411&lt;5000, P4411*2%,  P4411&lt;25000, P4411*5%, P4411&lt;50000, P4411*7%, P4411&lt;10000, P4411*9%, P4411&lt;250000, P4411*12%, P4411&gt;=250000, P4411*15%)</f>
        <v>60.160000000000004</v>
      </c>
    </row>
    <row r="4412" spans="1:19" x14ac:dyDescent="0.3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>VLOOKUP(F4412,'Customer Info'!A:B,2,FALSE)</f>
        <v>Shui</v>
      </c>
      <c r="H4412" s="6" t="str">
        <f>VLOOKUP(F4412,'Customer Info'!A:C,3,FALSE)</f>
        <v>Tom</v>
      </c>
      <c r="I4412" s="6" t="str">
        <f>VLOOKUP(F4412,'Customer Info'!A:E,4,FALSE)</f>
        <v>Consumer</v>
      </c>
      <c r="J4412" s="2">
        <v>193</v>
      </c>
      <c r="K4412" s="2">
        <v>173</v>
      </c>
      <c r="L4412" s="2">
        <v>8</v>
      </c>
      <c r="M4412" s="7">
        <f t="shared" si="272"/>
        <v>1384</v>
      </c>
      <c r="N4412" s="7">
        <f t="shared" si="273"/>
        <v>1544</v>
      </c>
      <c r="O4412" s="2">
        <v>30</v>
      </c>
      <c r="P4412" s="8">
        <f t="shared" si="274"/>
        <v>1574</v>
      </c>
      <c r="Q4412" s="8">
        <f t="shared" si="275"/>
        <v>160</v>
      </c>
      <c r="R4412" s="2" t="s">
        <v>28</v>
      </c>
      <c r="S4412" s="24" cm="1">
        <f t="array" ref="S4412">_xlfn.IFS(P4412&lt;5000, P4412*2%,  P4412&lt;25000, P4412*5%, P4412&lt;50000, P4412*7%, P4412&lt;10000, P4412*9%, P4412&lt;250000, P4412*12%, P4412&gt;=250000, P4412*15%)</f>
        <v>31.48</v>
      </c>
    </row>
    <row r="4413" spans="1:19" x14ac:dyDescent="0.3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>VLOOKUP(F4413,'Customer Info'!A:B,2,FALSE)</f>
        <v>Lindsay</v>
      </c>
      <c r="H4413" s="6" t="str">
        <f>VLOOKUP(F4413,'Customer Info'!A:C,3,FALSE)</f>
        <v>Shagiari</v>
      </c>
      <c r="I4413" s="6" t="str">
        <f>VLOOKUP(F4413,'Customer Info'!A:E,4,FALSE)</f>
        <v>Corporate</v>
      </c>
      <c r="J4413" s="2">
        <v>2442</v>
      </c>
      <c r="K4413" s="2">
        <v>2304</v>
      </c>
      <c r="L4413" s="2">
        <v>1</v>
      </c>
      <c r="M4413" s="7">
        <f t="shared" si="272"/>
        <v>2304</v>
      </c>
      <c r="N4413" s="7">
        <f t="shared" si="273"/>
        <v>2442</v>
      </c>
      <c r="O4413" s="2">
        <v>88</v>
      </c>
      <c r="P4413" s="8">
        <f t="shared" si="274"/>
        <v>2530</v>
      </c>
      <c r="Q4413" s="8">
        <f t="shared" si="275"/>
        <v>138</v>
      </c>
      <c r="R4413" s="2" t="s">
        <v>28</v>
      </c>
      <c r="S4413" s="24" cm="1">
        <f t="array" ref="S4413">_xlfn.IFS(P4413&lt;5000, P4413*2%,  P4413&lt;25000, P4413*5%, P4413&lt;50000, P4413*7%, P4413&lt;10000, P4413*9%, P4413&lt;250000, P4413*12%, P4413&gt;=250000, P4413*15%)</f>
        <v>50.6</v>
      </c>
    </row>
    <row r="4414" spans="1:19" x14ac:dyDescent="0.3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>VLOOKUP(F4414,'Customer Info'!A:B,2,FALSE)</f>
        <v>Justin</v>
      </c>
      <c r="H4414" s="6" t="str">
        <f>VLOOKUP(F4414,'Customer Info'!A:C,3,FALSE)</f>
        <v>Hirsh</v>
      </c>
      <c r="I4414" s="6" t="str">
        <f>VLOOKUP(F4414,'Customer Info'!A:E,4,FALSE)</f>
        <v>Home Office</v>
      </c>
      <c r="J4414" s="2">
        <v>954</v>
      </c>
      <c r="K4414" s="2">
        <v>901</v>
      </c>
      <c r="L4414" s="2">
        <v>3</v>
      </c>
      <c r="M4414" s="7">
        <f t="shared" si="272"/>
        <v>2703</v>
      </c>
      <c r="N4414" s="7">
        <f t="shared" si="273"/>
        <v>2862</v>
      </c>
      <c r="O4414" s="2">
        <v>77</v>
      </c>
      <c r="P4414" s="8">
        <f t="shared" si="274"/>
        <v>2939</v>
      </c>
      <c r="Q4414" s="8">
        <f t="shared" si="275"/>
        <v>159</v>
      </c>
      <c r="R4414" s="2" t="s">
        <v>50</v>
      </c>
      <c r="S4414" s="24" cm="1">
        <f t="array" ref="S4414">_xlfn.IFS(P4414&lt;5000, P4414*2%,  P4414&lt;25000, P4414*5%, P4414&lt;50000, P4414*7%, P4414&lt;10000, P4414*9%, P4414&lt;250000, P4414*12%, P4414&gt;=250000, P4414*15%)</f>
        <v>58.78</v>
      </c>
    </row>
    <row r="4415" spans="1:19" x14ac:dyDescent="0.3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>VLOOKUP(F4415,'Customer Info'!A:B,2,FALSE)</f>
        <v>Mark</v>
      </c>
      <c r="H4415" s="6" t="str">
        <f>VLOOKUP(F4415,'Customer Info'!A:C,3,FALSE)</f>
        <v>Packer</v>
      </c>
      <c r="I4415" s="6" t="str">
        <f>VLOOKUP(F4415,'Customer Info'!A:E,4,FALSE)</f>
        <v>Consumer</v>
      </c>
      <c r="J4415" s="2">
        <v>131</v>
      </c>
      <c r="K4415" s="2">
        <v>124</v>
      </c>
      <c r="L4415" s="2">
        <v>4</v>
      </c>
      <c r="M4415" s="7">
        <f t="shared" si="272"/>
        <v>496</v>
      </c>
      <c r="N4415" s="7">
        <f t="shared" si="273"/>
        <v>524</v>
      </c>
      <c r="O4415" s="2">
        <v>30</v>
      </c>
      <c r="P4415" s="8">
        <f t="shared" si="274"/>
        <v>554</v>
      </c>
      <c r="Q4415" s="8">
        <f t="shared" si="275"/>
        <v>28</v>
      </c>
      <c r="R4415" s="2" t="s">
        <v>28</v>
      </c>
      <c r="S4415" s="24" cm="1">
        <f t="array" ref="S4415">_xlfn.IFS(P4415&lt;5000, P4415*2%,  P4415&lt;25000, P4415*5%, P4415&lt;50000, P4415*7%, P4415&lt;10000, P4415*9%, P4415&lt;250000, P4415*12%, P4415&gt;=250000, P4415*15%)</f>
        <v>11.08</v>
      </c>
    </row>
    <row r="4416" spans="1:19" x14ac:dyDescent="0.3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>VLOOKUP(F4416,'Customer Info'!A:B,2,FALSE)</f>
        <v>Michael</v>
      </c>
      <c r="H4416" s="6" t="str">
        <f>VLOOKUP(F4416,'Customer Info'!A:C,3,FALSE)</f>
        <v>Moore</v>
      </c>
      <c r="I4416" s="6" t="str">
        <f>VLOOKUP(F4416,'Customer Info'!A:E,4,FALSE)</f>
        <v>Consumer</v>
      </c>
      <c r="J4416" s="2">
        <v>6354</v>
      </c>
      <c r="K4416" s="2">
        <v>5769</v>
      </c>
      <c r="L4416" s="2">
        <v>4</v>
      </c>
      <c r="M4416" s="7">
        <f t="shared" si="272"/>
        <v>23076</v>
      </c>
      <c r="N4416" s="7">
        <f t="shared" si="273"/>
        <v>25416</v>
      </c>
      <c r="O4416" s="2">
        <v>66</v>
      </c>
      <c r="P4416" s="8">
        <f t="shared" si="274"/>
        <v>25482</v>
      </c>
      <c r="Q4416" s="8">
        <f t="shared" si="275"/>
        <v>2340</v>
      </c>
      <c r="R4416" s="2" t="s">
        <v>28</v>
      </c>
      <c r="S4416" s="24" cm="1">
        <f t="array" ref="S4416">_xlfn.IFS(P4416&lt;5000, P4416*2%,  P4416&lt;25000, P4416*5%, P4416&lt;50000, P4416*7%, P4416&lt;10000, P4416*9%, P4416&lt;250000, P4416*12%, P4416&gt;=250000, P4416*15%)</f>
        <v>1783.7400000000002</v>
      </c>
    </row>
    <row r="4417" spans="1:19" x14ac:dyDescent="0.3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>VLOOKUP(F4417,'Customer Info'!A:B,2,FALSE)</f>
        <v>Ryan</v>
      </c>
      <c r="H4417" s="6" t="str">
        <f>VLOOKUP(F4417,'Customer Info'!A:C,3,FALSE)</f>
        <v>Akin</v>
      </c>
      <c r="I4417" s="6" t="str">
        <f>VLOOKUP(F4417,'Customer Info'!A:E,4,FALSE)</f>
        <v>Home Office</v>
      </c>
      <c r="J4417" s="2">
        <v>1103</v>
      </c>
      <c r="K4417" s="2">
        <v>1030</v>
      </c>
      <c r="L4417" s="2">
        <v>2</v>
      </c>
      <c r="M4417" s="7">
        <f t="shared" si="272"/>
        <v>2060</v>
      </c>
      <c r="N4417" s="7">
        <f t="shared" si="273"/>
        <v>2206</v>
      </c>
      <c r="O4417" s="2">
        <v>24</v>
      </c>
      <c r="P4417" s="8">
        <f t="shared" si="274"/>
        <v>2230</v>
      </c>
      <c r="Q4417" s="8">
        <f t="shared" si="275"/>
        <v>146</v>
      </c>
      <c r="R4417" s="2" t="s">
        <v>56</v>
      </c>
      <c r="S4417" s="24" cm="1">
        <f t="array" ref="S4417">_xlfn.IFS(P4417&lt;5000, P4417*2%,  P4417&lt;25000, P4417*5%, P4417&lt;50000, P4417*7%, P4417&lt;10000, P4417*9%, P4417&lt;250000, P4417*12%, P4417&gt;=250000, P4417*15%)</f>
        <v>44.6</v>
      </c>
    </row>
    <row r="4418" spans="1:19" x14ac:dyDescent="0.3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>VLOOKUP(F4418,'Customer Info'!A:B,2,FALSE)</f>
        <v>Rachel</v>
      </c>
      <c r="H4418" s="6" t="str">
        <f>VLOOKUP(F4418,'Customer Info'!A:C,3,FALSE)</f>
        <v>Payne</v>
      </c>
      <c r="I4418" s="6" t="str">
        <f>VLOOKUP(F4418,'Customer Info'!A:E,4,FALSE)</f>
        <v>Home Office</v>
      </c>
      <c r="J4418" s="2">
        <v>1798</v>
      </c>
      <c r="K4418" s="2">
        <v>1650</v>
      </c>
      <c r="L4418" s="2">
        <v>1</v>
      </c>
      <c r="M4418" s="7">
        <f t="shared" si="272"/>
        <v>1650</v>
      </c>
      <c r="N4418" s="7">
        <f t="shared" si="273"/>
        <v>1798</v>
      </c>
      <c r="O4418" s="2">
        <v>46</v>
      </c>
      <c r="P4418" s="8">
        <f t="shared" si="274"/>
        <v>1844</v>
      </c>
      <c r="Q4418" s="8">
        <f t="shared" si="275"/>
        <v>148</v>
      </c>
      <c r="R4418" s="2" t="s">
        <v>50</v>
      </c>
      <c r="S4418" s="24" cm="1">
        <f t="array" ref="S4418">_xlfn.IFS(P4418&lt;5000, P4418*2%,  P4418&lt;25000, P4418*5%, P4418&lt;50000, P4418*7%, P4418&lt;10000, P4418*9%, P4418&lt;250000, P4418*12%, P4418&gt;=250000, P4418*15%)</f>
        <v>36.880000000000003</v>
      </c>
    </row>
    <row r="4419" spans="1:19" x14ac:dyDescent="0.3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>VLOOKUP(F4419,'Customer Info'!A:B,2,FALSE)</f>
        <v>Peter</v>
      </c>
      <c r="H4419" s="6" t="str">
        <f>VLOOKUP(F4419,'Customer Info'!A:C,3,FALSE)</f>
        <v>McVee</v>
      </c>
      <c r="I4419" s="6" t="str">
        <f>VLOOKUP(F4419,'Customer Info'!A:E,4,FALSE)</f>
        <v>Corporate</v>
      </c>
      <c r="J4419" s="2">
        <v>2602</v>
      </c>
      <c r="K4419" s="2">
        <v>2363</v>
      </c>
      <c r="L4419" s="2">
        <v>2</v>
      </c>
      <c r="M4419" s="7">
        <f t="shared" si="272"/>
        <v>4726</v>
      </c>
      <c r="N4419" s="7">
        <f t="shared" si="273"/>
        <v>5204</v>
      </c>
      <c r="O4419" s="2">
        <v>31</v>
      </c>
      <c r="P4419" s="8">
        <f t="shared" si="274"/>
        <v>5235</v>
      </c>
      <c r="Q4419" s="8">
        <f t="shared" si="275"/>
        <v>478</v>
      </c>
      <c r="R4419" s="2" t="s">
        <v>50</v>
      </c>
      <c r="S4419" s="24" cm="1">
        <f t="array" ref="S4419">_xlfn.IFS(P4419&lt;5000, P4419*2%,  P4419&lt;25000, P4419*5%, P4419&lt;50000, P4419*7%, P4419&lt;10000, P4419*9%, P4419&lt;250000, P4419*12%, P4419&gt;=250000, P4419*15%)</f>
        <v>261.75</v>
      </c>
    </row>
    <row r="4420" spans="1:19" x14ac:dyDescent="0.3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>VLOOKUP(F4420,'Customer Info'!A:B,2,FALSE)</f>
        <v>Jennifer</v>
      </c>
      <c r="H4420" s="6" t="str">
        <f>VLOOKUP(F4420,'Customer Info'!A:C,3,FALSE)</f>
        <v>Halladay</v>
      </c>
      <c r="I4420" s="6" t="str">
        <f>VLOOKUP(F4420,'Customer Info'!A:E,4,FALSE)</f>
        <v>Consumer</v>
      </c>
      <c r="J4420" s="2">
        <v>393</v>
      </c>
      <c r="K4420" s="2">
        <v>374</v>
      </c>
      <c r="L4420" s="2">
        <v>4</v>
      </c>
      <c r="M4420" s="7">
        <f t="shared" si="272"/>
        <v>1496</v>
      </c>
      <c r="N4420" s="7">
        <f t="shared" si="273"/>
        <v>1572</v>
      </c>
      <c r="O4420" s="2">
        <v>66</v>
      </c>
      <c r="P4420" s="8">
        <f t="shared" si="274"/>
        <v>1638</v>
      </c>
      <c r="Q4420" s="8">
        <f t="shared" si="275"/>
        <v>76</v>
      </c>
      <c r="R4420" s="2" t="s">
        <v>56</v>
      </c>
      <c r="S4420" s="24" cm="1">
        <f t="array" ref="S4420">_xlfn.IFS(P4420&lt;5000, P4420*2%,  P4420&lt;25000, P4420*5%, P4420&lt;50000, P4420*7%, P4420&lt;10000, P4420*9%, P4420&lt;250000, P4420*12%, P4420&gt;=250000, P4420*15%)</f>
        <v>32.76</v>
      </c>
    </row>
    <row r="4421" spans="1:19" x14ac:dyDescent="0.3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>VLOOKUP(F4421,'Customer Info'!A:B,2,FALSE)</f>
        <v>Hunter</v>
      </c>
      <c r="H4421" s="6" t="str">
        <f>VLOOKUP(F4421,'Customer Info'!A:C,3,FALSE)</f>
        <v>Lopez</v>
      </c>
      <c r="I4421" s="6" t="str">
        <f>VLOOKUP(F4421,'Customer Info'!A:E,4,FALSE)</f>
        <v>Corporate</v>
      </c>
      <c r="J4421" s="2">
        <v>187</v>
      </c>
      <c r="K4421" s="2">
        <v>176</v>
      </c>
      <c r="L4421" s="2">
        <v>2</v>
      </c>
      <c r="M4421" s="7">
        <f t="shared" si="272"/>
        <v>352</v>
      </c>
      <c r="N4421" s="7">
        <f t="shared" si="273"/>
        <v>374</v>
      </c>
      <c r="O4421" s="2">
        <v>30</v>
      </c>
      <c r="P4421" s="8">
        <f t="shared" si="274"/>
        <v>404</v>
      </c>
      <c r="Q4421" s="8">
        <f t="shared" si="275"/>
        <v>22</v>
      </c>
      <c r="R4421" s="2" t="s">
        <v>28</v>
      </c>
      <c r="S4421" s="24" cm="1">
        <f t="array" ref="S4421">_xlfn.IFS(P4421&lt;5000, P4421*2%,  P4421&lt;25000, P4421*5%, P4421&lt;50000, P4421*7%, P4421&lt;10000, P4421*9%, P4421&lt;250000, P4421*12%, P4421&gt;=250000, P4421*15%)</f>
        <v>8.08</v>
      </c>
    </row>
    <row r="4422" spans="1:19" x14ac:dyDescent="0.3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>VLOOKUP(F4422,'Customer Info'!A:B,2,FALSE)</f>
        <v>Robert</v>
      </c>
      <c r="H4422" s="6" t="str">
        <f>VLOOKUP(F4422,'Customer Info'!A:C,3,FALSE)</f>
        <v>Dilbeck</v>
      </c>
      <c r="I4422" s="6" t="str">
        <f>VLOOKUP(F4422,'Customer Info'!A:E,4,FALSE)</f>
        <v>Consumer</v>
      </c>
      <c r="J4422" s="2">
        <v>2242</v>
      </c>
      <c r="K4422" s="2">
        <v>2075</v>
      </c>
      <c r="L4422" s="2">
        <v>3</v>
      </c>
      <c r="M4422" s="7">
        <f t="shared" si="272"/>
        <v>6225</v>
      </c>
      <c r="N4422" s="7">
        <f t="shared" si="273"/>
        <v>6726</v>
      </c>
      <c r="O4422" s="2">
        <v>82</v>
      </c>
      <c r="P4422" s="8">
        <f t="shared" si="274"/>
        <v>6808</v>
      </c>
      <c r="Q4422" s="8">
        <f t="shared" si="275"/>
        <v>501</v>
      </c>
      <c r="R4422" s="2" t="s">
        <v>28</v>
      </c>
      <c r="S4422" s="24" cm="1">
        <f t="array" ref="S4422">_xlfn.IFS(P4422&lt;5000, P4422*2%,  P4422&lt;25000, P4422*5%, P4422&lt;50000, P4422*7%, P4422&lt;10000, P4422*9%, P4422&lt;250000, P4422*12%, P4422&gt;=250000, P4422*15%)</f>
        <v>340.40000000000003</v>
      </c>
    </row>
    <row r="4423" spans="1:19" x14ac:dyDescent="0.3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>VLOOKUP(F4423,'Customer Info'!A:B,2,FALSE)</f>
        <v>Rob</v>
      </c>
      <c r="H4423" s="6" t="str">
        <f>VLOOKUP(F4423,'Customer Info'!A:C,3,FALSE)</f>
        <v>Williams</v>
      </c>
      <c r="I4423" s="6" t="str">
        <f>VLOOKUP(F4423,'Customer Info'!A:E,4,FALSE)</f>
        <v>Consumer</v>
      </c>
      <c r="J4423" s="2">
        <v>691</v>
      </c>
      <c r="K4423" s="2">
        <v>646</v>
      </c>
      <c r="L4423" s="2">
        <v>1</v>
      </c>
      <c r="M4423" s="7">
        <f t="shared" si="272"/>
        <v>646</v>
      </c>
      <c r="N4423" s="7">
        <f t="shared" si="273"/>
        <v>691</v>
      </c>
      <c r="O4423" s="2">
        <v>63</v>
      </c>
      <c r="P4423" s="8">
        <f t="shared" si="274"/>
        <v>754</v>
      </c>
      <c r="Q4423" s="8">
        <f t="shared" si="275"/>
        <v>45</v>
      </c>
      <c r="R4423" s="2" t="s">
        <v>28</v>
      </c>
      <c r="S4423" s="24" cm="1">
        <f t="array" ref="S4423">_xlfn.IFS(P4423&lt;5000, P4423*2%,  P4423&lt;25000, P4423*5%, P4423&lt;50000, P4423*7%, P4423&lt;10000, P4423*9%, P4423&lt;250000, P4423*12%, P4423&gt;=250000, P4423*15%)</f>
        <v>15.08</v>
      </c>
    </row>
    <row r="4424" spans="1:19" x14ac:dyDescent="0.3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>VLOOKUP(F4424,'Customer Info'!A:B,2,FALSE)</f>
        <v>Cassandra</v>
      </c>
      <c r="H4424" s="6" t="str">
        <f>VLOOKUP(F4424,'Customer Info'!A:C,3,FALSE)</f>
        <v>Brandow</v>
      </c>
      <c r="I4424" s="6" t="str">
        <f>VLOOKUP(F4424,'Customer Info'!A:E,4,FALSE)</f>
        <v>Home Office</v>
      </c>
      <c r="J4424" s="2">
        <v>164</v>
      </c>
      <c r="K4424" s="2">
        <v>152</v>
      </c>
      <c r="L4424" s="2">
        <v>6</v>
      </c>
      <c r="M4424" s="7">
        <f t="shared" si="272"/>
        <v>912</v>
      </c>
      <c r="N4424" s="7">
        <f t="shared" si="273"/>
        <v>984</v>
      </c>
      <c r="O4424" s="2">
        <v>30</v>
      </c>
      <c r="P4424" s="8">
        <f t="shared" si="274"/>
        <v>1014</v>
      </c>
      <c r="Q4424" s="8">
        <f t="shared" si="275"/>
        <v>72</v>
      </c>
      <c r="R4424" s="2" t="s">
        <v>26</v>
      </c>
      <c r="S4424" s="24" cm="1">
        <f t="array" ref="S4424">_xlfn.IFS(P4424&lt;5000, P4424*2%,  P4424&lt;25000, P4424*5%, P4424&lt;50000, P4424*7%, P4424&lt;10000, P4424*9%, P4424&lt;250000, P4424*12%, P4424&gt;=250000, P4424*15%)</f>
        <v>20.28</v>
      </c>
    </row>
    <row r="4425" spans="1:19" x14ac:dyDescent="0.3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>VLOOKUP(F4425,'Customer Info'!A:B,2,FALSE)</f>
        <v>Pamela</v>
      </c>
      <c r="H4425" s="6" t="str">
        <f>VLOOKUP(F4425,'Customer Info'!A:C,3,FALSE)</f>
        <v>Stobb</v>
      </c>
      <c r="I4425" s="6" t="str">
        <f>VLOOKUP(F4425,'Customer Info'!A:E,4,FALSE)</f>
        <v>Consumer</v>
      </c>
      <c r="J4425" s="2">
        <v>166</v>
      </c>
      <c r="K4425" s="2">
        <v>149</v>
      </c>
      <c r="L4425" s="2">
        <v>3</v>
      </c>
      <c r="M4425" s="7">
        <f t="shared" si="272"/>
        <v>447</v>
      </c>
      <c r="N4425" s="7">
        <f t="shared" si="273"/>
        <v>498</v>
      </c>
      <c r="O4425" s="2">
        <v>30</v>
      </c>
      <c r="P4425" s="8">
        <f t="shared" si="274"/>
        <v>528</v>
      </c>
      <c r="Q4425" s="8">
        <f t="shared" si="275"/>
        <v>51</v>
      </c>
      <c r="R4425" s="2" t="s">
        <v>28</v>
      </c>
      <c r="S4425" s="24" cm="1">
        <f t="array" ref="S4425">_xlfn.IFS(P4425&lt;5000, P4425*2%,  P4425&lt;25000, P4425*5%, P4425&lt;50000, P4425*7%, P4425&lt;10000, P4425*9%, P4425&lt;250000, P4425*12%, P4425&gt;=250000, P4425*15%)</f>
        <v>10.56</v>
      </c>
    </row>
    <row r="4426" spans="1:19" x14ac:dyDescent="0.3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>VLOOKUP(F4426,'Customer Info'!A:B,2,FALSE)</f>
        <v>Brooke</v>
      </c>
      <c r="H4426" s="6" t="str">
        <f>VLOOKUP(F4426,'Customer Info'!A:C,3,FALSE)</f>
        <v>Gillingham</v>
      </c>
      <c r="I4426" s="6" t="str">
        <f>VLOOKUP(F4426,'Customer Info'!A:E,4,FALSE)</f>
        <v>Corporate</v>
      </c>
      <c r="J4426" s="2">
        <v>1816</v>
      </c>
      <c r="K4426" s="2">
        <v>1700</v>
      </c>
      <c r="L4426" s="2">
        <v>2</v>
      </c>
      <c r="M4426" s="7">
        <f t="shared" si="272"/>
        <v>3400</v>
      </c>
      <c r="N4426" s="7">
        <f t="shared" si="273"/>
        <v>3632</v>
      </c>
      <c r="O4426" s="2">
        <v>58</v>
      </c>
      <c r="P4426" s="8">
        <f t="shared" si="274"/>
        <v>3690</v>
      </c>
      <c r="Q4426" s="8">
        <f t="shared" si="275"/>
        <v>232</v>
      </c>
      <c r="R4426" s="2" t="s">
        <v>50</v>
      </c>
      <c r="S4426" s="24" cm="1">
        <f t="array" ref="S4426">_xlfn.IFS(P4426&lt;5000, P4426*2%,  P4426&lt;25000, P4426*5%, P4426&lt;50000, P4426*7%, P4426&lt;10000, P4426*9%, P4426&lt;250000, P4426*12%, P4426&gt;=250000, P4426*15%)</f>
        <v>73.8</v>
      </c>
    </row>
    <row r="4427" spans="1:19" x14ac:dyDescent="0.3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>VLOOKUP(F4427,'Customer Info'!A:B,2,FALSE)</f>
        <v>Vivek</v>
      </c>
      <c r="H4427" s="6" t="str">
        <f>VLOOKUP(F4427,'Customer Info'!A:C,3,FALSE)</f>
        <v>Grady</v>
      </c>
      <c r="I4427" s="6" t="str">
        <f>VLOOKUP(F4427,'Customer Info'!A:E,4,FALSE)</f>
        <v>Corporate</v>
      </c>
      <c r="J4427" s="2">
        <v>1332</v>
      </c>
      <c r="K4427" s="2">
        <v>1209</v>
      </c>
      <c r="L4427" s="2">
        <v>5</v>
      </c>
      <c r="M4427" s="7">
        <f t="shared" ref="M4427:M4490" si="276">K4427*L4427</f>
        <v>6045</v>
      </c>
      <c r="N4427" s="7">
        <f t="shared" ref="N4427:N4490" si="277">J4427*L4427</f>
        <v>6660</v>
      </c>
      <c r="O4427" s="2">
        <v>43</v>
      </c>
      <c r="P4427" s="8">
        <f t="shared" ref="P4427:P4490" si="278">N4427+O4427</f>
        <v>6703</v>
      </c>
      <c r="Q4427" s="8">
        <f t="shared" ref="Q4427:Q4490" si="279">N4427-M4427</f>
        <v>615</v>
      </c>
      <c r="R4427" s="2" t="s">
        <v>28</v>
      </c>
      <c r="S4427" s="24" cm="1">
        <f t="array" ref="S4427">_xlfn.IFS(P4427&lt;5000, P4427*2%,  P4427&lt;25000, P4427*5%, P4427&lt;50000, P4427*7%, P4427&lt;10000, P4427*9%, P4427&lt;250000, P4427*12%, P4427&gt;=250000, P4427*15%)</f>
        <v>335.15000000000003</v>
      </c>
    </row>
    <row r="4428" spans="1:19" x14ac:dyDescent="0.3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>VLOOKUP(F4428,'Customer Info'!A:B,2,FALSE)</f>
        <v>Sanjit</v>
      </c>
      <c r="H4428" s="6" t="str">
        <f>VLOOKUP(F4428,'Customer Info'!A:C,3,FALSE)</f>
        <v>Jacobs</v>
      </c>
      <c r="I4428" s="6" t="str">
        <f>VLOOKUP(F4428,'Customer Info'!A:E,4,FALSE)</f>
        <v>Corporate</v>
      </c>
      <c r="J4428" s="2">
        <v>92</v>
      </c>
      <c r="K4428" s="2">
        <v>82</v>
      </c>
      <c r="L4428" s="2">
        <v>5</v>
      </c>
      <c r="M4428" s="7">
        <f t="shared" si="276"/>
        <v>410</v>
      </c>
      <c r="N4428" s="7">
        <f t="shared" si="277"/>
        <v>460</v>
      </c>
      <c r="O4428" s="2">
        <v>10</v>
      </c>
      <c r="P4428" s="8">
        <f t="shared" si="278"/>
        <v>470</v>
      </c>
      <c r="Q4428" s="8">
        <f t="shared" si="279"/>
        <v>50</v>
      </c>
      <c r="R4428" s="2" t="s">
        <v>28</v>
      </c>
      <c r="S4428" s="24" cm="1">
        <f t="array" ref="S4428">_xlfn.IFS(P4428&lt;5000, P4428*2%,  P4428&lt;25000, P4428*5%, P4428&lt;50000, P4428*7%, P4428&lt;10000, P4428*9%, P4428&lt;250000, P4428*12%, P4428&gt;=250000, P4428*15%)</f>
        <v>9.4</v>
      </c>
    </row>
    <row r="4429" spans="1:19" x14ac:dyDescent="0.3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>VLOOKUP(F4429,'Customer Info'!A:B,2,FALSE)</f>
        <v>Steve</v>
      </c>
      <c r="H4429" s="6" t="str">
        <f>VLOOKUP(F4429,'Customer Info'!A:C,3,FALSE)</f>
        <v>Nguyen</v>
      </c>
      <c r="I4429" s="6" t="str">
        <f>VLOOKUP(F4429,'Customer Info'!A:E,4,FALSE)</f>
        <v>Consumer</v>
      </c>
      <c r="J4429" s="2">
        <v>765</v>
      </c>
      <c r="K4429" s="2">
        <v>701</v>
      </c>
      <c r="L4429" s="2">
        <v>4</v>
      </c>
      <c r="M4429" s="7">
        <f t="shared" si="276"/>
        <v>2804</v>
      </c>
      <c r="N4429" s="7">
        <f t="shared" si="277"/>
        <v>3060</v>
      </c>
      <c r="O4429" s="2">
        <v>86</v>
      </c>
      <c r="P4429" s="8">
        <f t="shared" si="278"/>
        <v>3146</v>
      </c>
      <c r="Q4429" s="8">
        <f t="shared" si="279"/>
        <v>256</v>
      </c>
      <c r="R4429" s="2" t="s">
        <v>26</v>
      </c>
      <c r="S4429" s="24" cm="1">
        <f t="array" ref="S4429">_xlfn.IFS(P4429&lt;5000, P4429*2%,  P4429&lt;25000, P4429*5%, P4429&lt;50000, P4429*7%, P4429&lt;10000, P4429*9%, P4429&lt;250000, P4429*12%, P4429&gt;=250000, P4429*15%)</f>
        <v>62.92</v>
      </c>
    </row>
    <row r="4430" spans="1:19" x14ac:dyDescent="0.3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>VLOOKUP(F4430,'Customer Info'!A:B,2,FALSE)</f>
        <v>Erica</v>
      </c>
      <c r="H4430" s="6" t="str">
        <f>VLOOKUP(F4430,'Customer Info'!A:C,3,FALSE)</f>
        <v>Hackney</v>
      </c>
      <c r="I4430" s="6" t="str">
        <f>VLOOKUP(F4430,'Customer Info'!A:E,4,FALSE)</f>
        <v>Consumer</v>
      </c>
      <c r="J4430" s="2">
        <v>2843</v>
      </c>
      <c r="K4430" s="2">
        <v>2735</v>
      </c>
      <c r="L4430" s="2">
        <v>2</v>
      </c>
      <c r="M4430" s="7">
        <f t="shared" si="276"/>
        <v>5470</v>
      </c>
      <c r="N4430" s="7">
        <f t="shared" si="277"/>
        <v>5686</v>
      </c>
      <c r="O4430" s="2">
        <v>34</v>
      </c>
      <c r="P4430" s="8">
        <f t="shared" si="278"/>
        <v>5720</v>
      </c>
      <c r="Q4430" s="8">
        <f t="shared" si="279"/>
        <v>216</v>
      </c>
      <c r="R4430" s="2" t="s">
        <v>28</v>
      </c>
      <c r="S4430" s="24" cm="1">
        <f t="array" ref="S4430">_xlfn.IFS(P4430&lt;5000, P4430*2%,  P4430&lt;25000, P4430*5%, P4430&lt;50000, P4430*7%, P4430&lt;10000, P4430*9%, P4430&lt;250000, P4430*12%, P4430&gt;=250000, P4430*15%)</f>
        <v>286</v>
      </c>
    </row>
    <row r="4431" spans="1:19" x14ac:dyDescent="0.3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>VLOOKUP(F4431,'Customer Info'!A:B,2,FALSE)</f>
        <v>William</v>
      </c>
      <c r="H4431" s="6" t="str">
        <f>VLOOKUP(F4431,'Customer Info'!A:C,3,FALSE)</f>
        <v>Brown</v>
      </c>
      <c r="I4431" s="6" t="str">
        <f>VLOOKUP(F4431,'Customer Info'!A:E,4,FALSE)</f>
        <v>Consumer</v>
      </c>
      <c r="J4431" s="2">
        <v>1653</v>
      </c>
      <c r="K4431" s="2">
        <v>1560</v>
      </c>
      <c r="L4431" s="2">
        <v>2</v>
      </c>
      <c r="M4431" s="7">
        <f t="shared" si="276"/>
        <v>3120</v>
      </c>
      <c r="N4431" s="7">
        <f t="shared" si="277"/>
        <v>3306</v>
      </c>
      <c r="O4431" s="2">
        <v>96</v>
      </c>
      <c r="P4431" s="8">
        <f t="shared" si="278"/>
        <v>3402</v>
      </c>
      <c r="Q4431" s="8">
        <f t="shared" si="279"/>
        <v>186</v>
      </c>
      <c r="R4431" s="2" t="s">
        <v>28</v>
      </c>
      <c r="S4431" s="24" cm="1">
        <f t="array" ref="S4431">_xlfn.IFS(P4431&lt;5000, P4431*2%,  P4431&lt;25000, P4431*5%, P4431&lt;50000, P4431*7%, P4431&lt;10000, P4431*9%, P4431&lt;250000, P4431*12%, P4431&gt;=250000, P4431*15%)</f>
        <v>68.040000000000006</v>
      </c>
    </row>
    <row r="4432" spans="1:19" x14ac:dyDescent="0.3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>VLOOKUP(F4432,'Customer Info'!A:B,2,FALSE)</f>
        <v>Max</v>
      </c>
      <c r="H4432" s="6" t="str">
        <f>VLOOKUP(F4432,'Customer Info'!A:C,3,FALSE)</f>
        <v>Ludwig</v>
      </c>
      <c r="I4432" s="6" t="str">
        <f>VLOOKUP(F4432,'Customer Info'!A:E,4,FALSE)</f>
        <v>Home Office</v>
      </c>
      <c r="J4432" s="2">
        <v>139</v>
      </c>
      <c r="K4432" s="2">
        <v>133</v>
      </c>
      <c r="L4432" s="2">
        <v>3</v>
      </c>
      <c r="M4432" s="7">
        <f t="shared" si="276"/>
        <v>399</v>
      </c>
      <c r="N4432" s="7">
        <f t="shared" si="277"/>
        <v>417</v>
      </c>
      <c r="O4432" s="2">
        <v>30</v>
      </c>
      <c r="P4432" s="8">
        <f t="shared" si="278"/>
        <v>447</v>
      </c>
      <c r="Q4432" s="8">
        <f t="shared" si="279"/>
        <v>18</v>
      </c>
      <c r="R4432" s="2" t="s">
        <v>28</v>
      </c>
      <c r="S4432" s="24" cm="1">
        <f t="array" ref="S4432">_xlfn.IFS(P4432&lt;5000, P4432*2%,  P4432&lt;25000, P4432*5%, P4432&lt;50000, P4432*7%, P4432&lt;10000, P4432*9%, P4432&lt;250000, P4432*12%, P4432&gt;=250000, P4432*15%)</f>
        <v>8.94</v>
      </c>
    </row>
    <row r="4433" spans="1:19" x14ac:dyDescent="0.3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>VLOOKUP(F4433,'Customer Info'!A:B,2,FALSE)</f>
        <v>Michael</v>
      </c>
      <c r="H4433" s="6" t="str">
        <f>VLOOKUP(F4433,'Customer Info'!A:C,3,FALSE)</f>
        <v>Nguyen</v>
      </c>
      <c r="I4433" s="6" t="str">
        <f>VLOOKUP(F4433,'Customer Info'!A:E,4,FALSE)</f>
        <v>Consumer</v>
      </c>
      <c r="J4433" s="2">
        <v>7534</v>
      </c>
      <c r="K4433" s="2">
        <v>7106</v>
      </c>
      <c r="L4433" s="2">
        <v>2</v>
      </c>
      <c r="M4433" s="7">
        <f t="shared" si="276"/>
        <v>14212</v>
      </c>
      <c r="N4433" s="7">
        <f t="shared" si="277"/>
        <v>15068</v>
      </c>
      <c r="O4433" s="2">
        <v>78</v>
      </c>
      <c r="P4433" s="8">
        <f t="shared" si="278"/>
        <v>15146</v>
      </c>
      <c r="Q4433" s="8">
        <f t="shared" si="279"/>
        <v>856</v>
      </c>
      <c r="R4433" s="2" t="s">
        <v>50</v>
      </c>
      <c r="S4433" s="24" cm="1">
        <f t="array" ref="S4433">_xlfn.IFS(P4433&lt;5000, P4433*2%,  P4433&lt;25000, P4433*5%, P4433&lt;50000, P4433*7%, P4433&lt;10000, P4433*9%, P4433&lt;250000, P4433*12%, P4433&gt;=250000, P4433*15%)</f>
        <v>757.30000000000007</v>
      </c>
    </row>
    <row r="4434" spans="1:19" x14ac:dyDescent="0.3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>VLOOKUP(F4434,'Customer Info'!A:B,2,FALSE)</f>
        <v>Rachel</v>
      </c>
      <c r="H4434" s="6" t="str">
        <f>VLOOKUP(F4434,'Customer Info'!A:C,3,FALSE)</f>
        <v>Payne</v>
      </c>
      <c r="I4434" s="6" t="str">
        <f>VLOOKUP(F4434,'Customer Info'!A:E,4,FALSE)</f>
        <v>Consumer</v>
      </c>
      <c r="J4434" s="2">
        <v>9214</v>
      </c>
      <c r="K4434" s="2">
        <v>8295</v>
      </c>
      <c r="L4434" s="2">
        <v>4</v>
      </c>
      <c r="M4434" s="7">
        <f t="shared" si="276"/>
        <v>33180</v>
      </c>
      <c r="N4434" s="7">
        <f t="shared" si="277"/>
        <v>36856</v>
      </c>
      <c r="O4434" s="2">
        <v>20</v>
      </c>
      <c r="P4434" s="8">
        <f t="shared" si="278"/>
        <v>36876</v>
      </c>
      <c r="Q4434" s="8">
        <f t="shared" si="279"/>
        <v>3676</v>
      </c>
      <c r="R4434" s="2" t="s">
        <v>28</v>
      </c>
      <c r="S4434" s="24" cm="1">
        <f t="array" ref="S4434">_xlfn.IFS(P4434&lt;5000, P4434*2%,  P4434&lt;25000, P4434*5%, P4434&lt;50000, P4434*7%, P4434&lt;10000, P4434*9%, P4434&lt;250000, P4434*12%, P4434&gt;=250000, P4434*15%)</f>
        <v>2581.3200000000002</v>
      </c>
    </row>
    <row r="4435" spans="1:19" x14ac:dyDescent="0.3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>VLOOKUP(F4435,'Customer Info'!A:B,2,FALSE)</f>
        <v>Becky</v>
      </c>
      <c r="H4435" s="6" t="str">
        <f>VLOOKUP(F4435,'Customer Info'!A:C,3,FALSE)</f>
        <v>Pak</v>
      </c>
      <c r="I4435" s="6" t="str">
        <f>VLOOKUP(F4435,'Customer Info'!A:E,4,FALSE)</f>
        <v>Corporate</v>
      </c>
      <c r="J4435" s="2">
        <v>1482</v>
      </c>
      <c r="K4435" s="2">
        <v>1453</v>
      </c>
      <c r="L4435" s="2">
        <v>5</v>
      </c>
      <c r="M4435" s="7">
        <f t="shared" si="276"/>
        <v>7265</v>
      </c>
      <c r="N4435" s="7">
        <f t="shared" si="277"/>
        <v>7410</v>
      </c>
      <c r="O4435" s="2">
        <v>70</v>
      </c>
      <c r="P4435" s="8">
        <f t="shared" si="278"/>
        <v>7480</v>
      </c>
      <c r="Q4435" s="8">
        <f t="shared" si="279"/>
        <v>145</v>
      </c>
      <c r="R4435" s="2" t="s">
        <v>50</v>
      </c>
      <c r="S4435" s="24" cm="1">
        <f t="array" ref="S4435">_xlfn.IFS(P4435&lt;5000, P4435*2%,  P4435&lt;25000, P4435*5%, P4435&lt;50000, P4435*7%, P4435&lt;10000, P4435*9%, P4435&lt;250000, P4435*12%, P4435&gt;=250000, P4435*15%)</f>
        <v>374</v>
      </c>
    </row>
    <row r="4436" spans="1:19" x14ac:dyDescent="0.3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>VLOOKUP(F4436,'Customer Info'!A:B,2,FALSE)</f>
        <v>Allen</v>
      </c>
      <c r="H4436" s="6" t="str">
        <f>VLOOKUP(F4436,'Customer Info'!A:C,3,FALSE)</f>
        <v>Rosenblatt</v>
      </c>
      <c r="I4436" s="6" t="str">
        <f>VLOOKUP(F4436,'Customer Info'!A:E,4,FALSE)</f>
        <v>Consumer</v>
      </c>
      <c r="J4436" s="2">
        <v>505</v>
      </c>
      <c r="K4436" s="2">
        <v>463</v>
      </c>
      <c r="L4436" s="2">
        <v>1</v>
      </c>
      <c r="M4436" s="7">
        <f t="shared" si="276"/>
        <v>463</v>
      </c>
      <c r="N4436" s="7">
        <f t="shared" si="277"/>
        <v>505</v>
      </c>
      <c r="O4436" s="2">
        <v>46</v>
      </c>
      <c r="P4436" s="8">
        <f t="shared" si="278"/>
        <v>551</v>
      </c>
      <c r="Q4436" s="8">
        <f t="shared" si="279"/>
        <v>42</v>
      </c>
      <c r="R4436" s="2" t="s">
        <v>28</v>
      </c>
      <c r="S4436" s="24" cm="1">
        <f t="array" ref="S4436">_xlfn.IFS(P4436&lt;5000, P4436*2%,  P4436&lt;25000, P4436*5%, P4436&lt;50000, P4436*7%, P4436&lt;10000, P4436*9%, P4436&lt;250000, P4436*12%, P4436&gt;=250000, P4436*15%)</f>
        <v>11.02</v>
      </c>
    </row>
    <row r="4437" spans="1:19" x14ac:dyDescent="0.3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>VLOOKUP(F4437,'Customer Info'!A:B,2,FALSE)</f>
        <v>Max</v>
      </c>
      <c r="H4437" s="6" t="str">
        <f>VLOOKUP(F4437,'Customer Info'!A:C,3,FALSE)</f>
        <v>Ludwig</v>
      </c>
      <c r="I4437" s="6" t="str">
        <f>VLOOKUP(F4437,'Customer Info'!A:E,4,FALSE)</f>
        <v>Consumer</v>
      </c>
      <c r="J4437" s="2">
        <v>2644</v>
      </c>
      <c r="K4437" s="2">
        <v>2425</v>
      </c>
      <c r="L4437" s="2">
        <v>2</v>
      </c>
      <c r="M4437" s="7">
        <f t="shared" si="276"/>
        <v>4850</v>
      </c>
      <c r="N4437" s="7">
        <f t="shared" si="277"/>
        <v>5288</v>
      </c>
      <c r="O4437" s="2">
        <v>66</v>
      </c>
      <c r="P4437" s="8">
        <f t="shared" si="278"/>
        <v>5354</v>
      </c>
      <c r="Q4437" s="8">
        <f t="shared" si="279"/>
        <v>438</v>
      </c>
      <c r="R4437" s="2" t="s">
        <v>26</v>
      </c>
      <c r="S4437" s="24" cm="1">
        <f t="array" ref="S4437">_xlfn.IFS(P4437&lt;5000, P4437*2%,  P4437&lt;25000, P4437*5%, P4437&lt;50000, P4437*7%, P4437&lt;10000, P4437*9%, P4437&lt;250000, P4437*12%, P4437&gt;=250000, P4437*15%)</f>
        <v>267.7</v>
      </c>
    </row>
    <row r="4438" spans="1:19" x14ac:dyDescent="0.3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>VLOOKUP(F4438,'Customer Info'!A:B,2,FALSE)</f>
        <v>Jennifer</v>
      </c>
      <c r="H4438" s="6" t="str">
        <f>VLOOKUP(F4438,'Customer Info'!A:C,3,FALSE)</f>
        <v>Halladay</v>
      </c>
      <c r="I4438" s="6" t="str">
        <f>VLOOKUP(F4438,'Customer Info'!A:E,4,FALSE)</f>
        <v>Consumer</v>
      </c>
      <c r="J4438" s="2">
        <v>8160</v>
      </c>
      <c r="K4438" s="2">
        <v>7475</v>
      </c>
      <c r="L4438" s="2">
        <v>2</v>
      </c>
      <c r="M4438" s="7">
        <f t="shared" si="276"/>
        <v>14950</v>
      </c>
      <c r="N4438" s="7">
        <f t="shared" si="277"/>
        <v>16320</v>
      </c>
      <c r="O4438" s="2">
        <v>37</v>
      </c>
      <c r="P4438" s="8">
        <f t="shared" si="278"/>
        <v>16357</v>
      </c>
      <c r="Q4438" s="8">
        <f t="shared" si="279"/>
        <v>1370</v>
      </c>
      <c r="R4438" s="2" t="s">
        <v>28</v>
      </c>
      <c r="S4438" s="24" cm="1">
        <f t="array" ref="S4438">_xlfn.IFS(P4438&lt;5000, P4438*2%,  P4438&lt;25000, P4438*5%, P4438&lt;50000, P4438*7%, P4438&lt;10000, P4438*9%, P4438&lt;250000, P4438*12%, P4438&gt;=250000, P4438*15%)</f>
        <v>817.85</v>
      </c>
    </row>
    <row r="4439" spans="1:19" x14ac:dyDescent="0.3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>VLOOKUP(F4439,'Customer Info'!A:B,2,FALSE)</f>
        <v>Craig</v>
      </c>
      <c r="H4439" s="6" t="str">
        <f>VLOOKUP(F4439,'Customer Info'!A:C,3,FALSE)</f>
        <v>Carroll</v>
      </c>
      <c r="I4439" s="6" t="str">
        <f>VLOOKUP(F4439,'Customer Info'!A:E,4,FALSE)</f>
        <v>Consumer</v>
      </c>
      <c r="J4439" s="2">
        <v>179</v>
      </c>
      <c r="K4439" s="2">
        <v>171</v>
      </c>
      <c r="L4439" s="2">
        <v>3</v>
      </c>
      <c r="M4439" s="7">
        <f t="shared" si="276"/>
        <v>513</v>
      </c>
      <c r="N4439" s="7">
        <f t="shared" si="277"/>
        <v>537</v>
      </c>
      <c r="O4439" s="2">
        <v>30</v>
      </c>
      <c r="P4439" s="8">
        <f t="shared" si="278"/>
        <v>567</v>
      </c>
      <c r="Q4439" s="8">
        <f t="shared" si="279"/>
        <v>24</v>
      </c>
      <c r="R4439" s="2" t="s">
        <v>50</v>
      </c>
      <c r="S4439" s="24" cm="1">
        <f t="array" ref="S4439">_xlfn.IFS(P4439&lt;5000, P4439*2%,  P4439&lt;25000, P4439*5%, P4439&lt;50000, P4439*7%, P4439&lt;10000, P4439*9%, P4439&lt;250000, P4439*12%, P4439&gt;=250000, P4439*15%)</f>
        <v>11.34</v>
      </c>
    </row>
    <row r="4440" spans="1:19" x14ac:dyDescent="0.3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>VLOOKUP(F4440,'Customer Info'!A:B,2,FALSE)</f>
        <v>Helen</v>
      </c>
      <c r="H4440" s="6" t="str">
        <f>VLOOKUP(F4440,'Customer Info'!A:C,3,FALSE)</f>
        <v>Abelman</v>
      </c>
      <c r="I4440" s="6" t="str">
        <f>VLOOKUP(F4440,'Customer Info'!A:E,4,FALSE)</f>
        <v>Home Office</v>
      </c>
      <c r="J4440" s="2">
        <v>165</v>
      </c>
      <c r="K4440" s="2">
        <v>149</v>
      </c>
      <c r="L4440" s="2">
        <v>1</v>
      </c>
      <c r="M4440" s="7">
        <f t="shared" si="276"/>
        <v>149</v>
      </c>
      <c r="N4440" s="7">
        <f t="shared" si="277"/>
        <v>165</v>
      </c>
      <c r="O4440" s="2">
        <v>30</v>
      </c>
      <c r="P4440" s="8">
        <f t="shared" si="278"/>
        <v>195</v>
      </c>
      <c r="Q4440" s="8">
        <f t="shared" si="279"/>
        <v>16</v>
      </c>
      <c r="R4440" s="2" t="s">
        <v>50</v>
      </c>
      <c r="S4440" s="24" cm="1">
        <f t="array" ref="S4440">_xlfn.IFS(P4440&lt;5000, P4440*2%,  P4440&lt;25000, P4440*5%, P4440&lt;50000, P4440*7%, P4440&lt;10000, P4440*9%, P4440&lt;250000, P4440*12%, P4440&gt;=250000, P4440*15%)</f>
        <v>3.9</v>
      </c>
    </row>
    <row r="4441" spans="1:19" x14ac:dyDescent="0.3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>VLOOKUP(F4441,'Customer Info'!A:B,2,FALSE)</f>
        <v>Art</v>
      </c>
      <c r="H4441" s="6" t="str">
        <f>VLOOKUP(F4441,'Customer Info'!A:C,3,FALSE)</f>
        <v>Foster</v>
      </c>
      <c r="I4441" s="6" t="str">
        <f>VLOOKUP(F4441,'Customer Info'!A:E,4,FALSE)</f>
        <v>Consumer</v>
      </c>
      <c r="J4441" s="2">
        <v>1925</v>
      </c>
      <c r="K4441" s="2">
        <v>1834</v>
      </c>
      <c r="L4441" s="2">
        <v>3</v>
      </c>
      <c r="M4441" s="7">
        <f t="shared" si="276"/>
        <v>5502</v>
      </c>
      <c r="N4441" s="7">
        <f t="shared" si="277"/>
        <v>5775</v>
      </c>
      <c r="O4441" s="2">
        <v>80</v>
      </c>
      <c r="P4441" s="8">
        <f t="shared" si="278"/>
        <v>5855</v>
      </c>
      <c r="Q4441" s="8">
        <f t="shared" si="279"/>
        <v>273</v>
      </c>
      <c r="R4441" s="2" t="s">
        <v>28</v>
      </c>
      <c r="S4441" s="24" cm="1">
        <f t="array" ref="S4441">_xlfn.IFS(P4441&lt;5000, P4441*2%,  P4441&lt;25000, P4441*5%, P4441&lt;50000, P4441*7%, P4441&lt;10000, P4441*9%, P4441&lt;250000, P4441*12%, P4441&gt;=250000, P4441*15%)</f>
        <v>292.75</v>
      </c>
    </row>
    <row r="4442" spans="1:19" x14ac:dyDescent="0.3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>VLOOKUP(F4442,'Customer Info'!A:B,2,FALSE)</f>
        <v>Toby</v>
      </c>
      <c r="H4442" s="6" t="str">
        <f>VLOOKUP(F4442,'Customer Info'!A:C,3,FALSE)</f>
        <v>Braunhardt</v>
      </c>
      <c r="I4442" s="6" t="str">
        <f>VLOOKUP(F4442,'Customer Info'!A:E,4,FALSE)</f>
        <v>Corporate</v>
      </c>
      <c r="J4442" s="2">
        <v>2759</v>
      </c>
      <c r="K4442" s="2">
        <v>2628</v>
      </c>
      <c r="L4442" s="2">
        <v>2</v>
      </c>
      <c r="M4442" s="7">
        <f t="shared" si="276"/>
        <v>5256</v>
      </c>
      <c r="N4442" s="7">
        <f t="shared" si="277"/>
        <v>5518</v>
      </c>
      <c r="O4442" s="2">
        <v>82</v>
      </c>
      <c r="P4442" s="8">
        <f t="shared" si="278"/>
        <v>5600</v>
      </c>
      <c r="Q4442" s="8">
        <f t="shared" si="279"/>
        <v>262</v>
      </c>
      <c r="R4442" s="2" t="s">
        <v>28</v>
      </c>
      <c r="S4442" s="24" cm="1">
        <f t="array" ref="S4442">_xlfn.IFS(P4442&lt;5000, P4442*2%,  P4442&lt;25000, P4442*5%, P4442&lt;50000, P4442*7%, P4442&lt;10000, P4442*9%, P4442&lt;250000, P4442*12%, P4442&gt;=250000, P4442*15%)</f>
        <v>280</v>
      </c>
    </row>
    <row r="4443" spans="1:19" x14ac:dyDescent="0.3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>VLOOKUP(F4443,'Customer Info'!A:B,2,FALSE)</f>
        <v>Nick</v>
      </c>
      <c r="H4443" s="6" t="str">
        <f>VLOOKUP(F4443,'Customer Info'!A:C,3,FALSE)</f>
        <v>Zandusky</v>
      </c>
      <c r="I4443" s="6" t="str">
        <f>VLOOKUP(F4443,'Customer Info'!A:E,4,FALSE)</f>
        <v>Consumer</v>
      </c>
      <c r="J4443" s="2">
        <v>693</v>
      </c>
      <c r="K4443" s="2">
        <v>667</v>
      </c>
      <c r="L4443" s="2">
        <v>11</v>
      </c>
      <c r="M4443" s="7">
        <f t="shared" si="276"/>
        <v>7337</v>
      </c>
      <c r="N4443" s="7">
        <f t="shared" si="277"/>
        <v>7623</v>
      </c>
      <c r="O4443" s="2">
        <v>98</v>
      </c>
      <c r="P4443" s="8">
        <f t="shared" si="278"/>
        <v>7721</v>
      </c>
      <c r="Q4443" s="8">
        <f t="shared" si="279"/>
        <v>286</v>
      </c>
      <c r="R4443" s="2" t="s">
        <v>28</v>
      </c>
      <c r="S4443" s="24" cm="1">
        <f t="array" ref="S4443">_xlfn.IFS(P4443&lt;5000, P4443*2%,  P4443&lt;25000, P4443*5%, P4443&lt;50000, P4443*7%, P4443&lt;10000, P4443*9%, P4443&lt;250000, P4443*12%, P4443&gt;=250000, P4443*15%)</f>
        <v>386.05</v>
      </c>
    </row>
    <row r="4444" spans="1:19" x14ac:dyDescent="0.3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>VLOOKUP(F4444,'Customer Info'!A:B,2,FALSE)</f>
        <v>Shirley</v>
      </c>
      <c r="H4444" s="6" t="str">
        <f>VLOOKUP(F4444,'Customer Info'!A:C,3,FALSE)</f>
        <v>Jackson</v>
      </c>
      <c r="I4444" s="6" t="str">
        <f>VLOOKUP(F4444,'Customer Info'!A:E,4,FALSE)</f>
        <v>Consumer</v>
      </c>
      <c r="J4444" s="2">
        <v>5906</v>
      </c>
      <c r="K4444" s="2">
        <v>5266</v>
      </c>
      <c r="L4444" s="2">
        <v>3</v>
      </c>
      <c r="M4444" s="7">
        <f t="shared" si="276"/>
        <v>15798</v>
      </c>
      <c r="N4444" s="7">
        <f t="shared" si="277"/>
        <v>17718</v>
      </c>
      <c r="O4444" s="2">
        <v>30</v>
      </c>
      <c r="P4444" s="8">
        <f t="shared" si="278"/>
        <v>17748</v>
      </c>
      <c r="Q4444" s="8">
        <f t="shared" si="279"/>
        <v>1920</v>
      </c>
      <c r="R4444" s="2" t="s">
        <v>50</v>
      </c>
      <c r="S4444" s="24" cm="1">
        <f t="array" ref="S4444">_xlfn.IFS(P4444&lt;5000, P4444*2%,  P4444&lt;25000, P4444*5%, P4444&lt;50000, P4444*7%, P4444&lt;10000, P4444*9%, P4444&lt;250000, P4444*12%, P4444&gt;=250000, P4444*15%)</f>
        <v>887.40000000000009</v>
      </c>
    </row>
    <row r="4445" spans="1:19" x14ac:dyDescent="0.3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>VLOOKUP(F4445,'Customer Info'!A:B,2,FALSE)</f>
        <v>Brian</v>
      </c>
      <c r="H4445" s="6" t="str">
        <f>VLOOKUP(F4445,'Customer Info'!A:C,3,FALSE)</f>
        <v>Stugart</v>
      </c>
      <c r="I4445" s="6" t="str">
        <f>VLOOKUP(F4445,'Customer Info'!A:E,4,FALSE)</f>
        <v>Corporate</v>
      </c>
      <c r="J4445" s="2">
        <v>1498</v>
      </c>
      <c r="K4445" s="2">
        <v>1335</v>
      </c>
      <c r="L4445" s="2">
        <v>1</v>
      </c>
      <c r="M4445" s="7">
        <f t="shared" si="276"/>
        <v>1335</v>
      </c>
      <c r="N4445" s="7">
        <f t="shared" si="277"/>
        <v>1498</v>
      </c>
      <c r="O4445" s="2">
        <v>86</v>
      </c>
      <c r="P4445" s="8">
        <f t="shared" si="278"/>
        <v>1584</v>
      </c>
      <c r="Q4445" s="8">
        <f t="shared" si="279"/>
        <v>163</v>
      </c>
      <c r="R4445" s="2" t="s">
        <v>28</v>
      </c>
      <c r="S4445" s="24" cm="1">
        <f t="array" ref="S4445">_xlfn.IFS(P4445&lt;5000, P4445*2%,  P4445&lt;25000, P4445*5%, P4445&lt;50000, P4445*7%, P4445&lt;10000, P4445*9%, P4445&lt;250000, P4445*12%, P4445&gt;=250000, P4445*15%)</f>
        <v>31.68</v>
      </c>
    </row>
    <row r="4446" spans="1:19" x14ac:dyDescent="0.3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>VLOOKUP(F4446,'Customer Info'!A:B,2,FALSE)</f>
        <v>Brad</v>
      </c>
      <c r="H4446" s="6" t="str">
        <f>VLOOKUP(F4446,'Customer Info'!A:C,3,FALSE)</f>
        <v>Thomas</v>
      </c>
      <c r="I4446" s="6" t="str">
        <f>VLOOKUP(F4446,'Customer Info'!A:E,4,FALSE)</f>
        <v>Consumer</v>
      </c>
      <c r="J4446" s="2">
        <v>1845</v>
      </c>
      <c r="K4446" s="2">
        <v>1742</v>
      </c>
      <c r="L4446" s="2">
        <v>6</v>
      </c>
      <c r="M4446" s="7">
        <f t="shared" si="276"/>
        <v>10452</v>
      </c>
      <c r="N4446" s="7">
        <f t="shared" si="277"/>
        <v>11070</v>
      </c>
      <c r="O4446" s="2">
        <v>77</v>
      </c>
      <c r="P4446" s="8">
        <f t="shared" si="278"/>
        <v>11147</v>
      </c>
      <c r="Q4446" s="8">
        <f t="shared" si="279"/>
        <v>618</v>
      </c>
      <c r="R4446" s="2" t="s">
        <v>50</v>
      </c>
      <c r="S4446" s="24" cm="1">
        <f t="array" ref="S4446">_xlfn.IFS(P4446&lt;5000, P4446*2%,  P4446&lt;25000, P4446*5%, P4446&lt;50000, P4446*7%, P4446&lt;10000, P4446*9%, P4446&lt;250000, P4446*12%, P4446&gt;=250000, P4446*15%)</f>
        <v>557.35</v>
      </c>
    </row>
    <row r="4447" spans="1:19" x14ac:dyDescent="0.3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>VLOOKUP(F4447,'Customer Info'!A:B,2,FALSE)</f>
        <v>Brendan</v>
      </c>
      <c r="H4447" s="6" t="str">
        <f>VLOOKUP(F4447,'Customer Info'!A:C,3,FALSE)</f>
        <v>Dodson</v>
      </c>
      <c r="I4447" s="6" t="str">
        <f>VLOOKUP(F4447,'Customer Info'!A:E,4,FALSE)</f>
        <v>Corporate</v>
      </c>
      <c r="J4447" s="2">
        <v>35350</v>
      </c>
      <c r="K4447" s="2">
        <v>33037</v>
      </c>
      <c r="L4447" s="2">
        <v>2</v>
      </c>
      <c r="M4447" s="7">
        <f t="shared" si="276"/>
        <v>66074</v>
      </c>
      <c r="N4447" s="7">
        <f t="shared" si="277"/>
        <v>70700</v>
      </c>
      <c r="O4447" s="2">
        <v>51</v>
      </c>
      <c r="P4447" s="8">
        <f t="shared" si="278"/>
        <v>70751</v>
      </c>
      <c r="Q4447" s="8">
        <f t="shared" si="279"/>
        <v>4626</v>
      </c>
      <c r="R4447" s="2" t="s">
        <v>28</v>
      </c>
      <c r="S4447" s="24" cm="1">
        <f t="array" ref="S4447">_xlfn.IFS(P4447&lt;5000, P4447*2%,  P4447&lt;25000, P4447*5%, P4447&lt;50000, P4447*7%, P4447&lt;10000, P4447*9%, P4447&lt;250000, P4447*12%, P4447&gt;=250000, P4447*15%)</f>
        <v>8490.119999999999</v>
      </c>
    </row>
    <row r="4448" spans="1:19" x14ac:dyDescent="0.3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>VLOOKUP(F4448,'Customer Info'!A:B,2,FALSE)</f>
        <v>Erica</v>
      </c>
      <c r="H4448" s="6" t="str">
        <f>VLOOKUP(F4448,'Customer Info'!A:C,3,FALSE)</f>
        <v>Hackney</v>
      </c>
      <c r="I4448" s="6" t="str">
        <f>VLOOKUP(F4448,'Customer Info'!A:E,4,FALSE)</f>
        <v>Consumer</v>
      </c>
      <c r="J4448" s="2">
        <v>1441</v>
      </c>
      <c r="K4448" s="2">
        <v>1360</v>
      </c>
      <c r="L4448" s="2">
        <v>2</v>
      </c>
      <c r="M4448" s="7">
        <f t="shared" si="276"/>
        <v>2720</v>
      </c>
      <c r="N4448" s="7">
        <f t="shared" si="277"/>
        <v>2882</v>
      </c>
      <c r="O4448" s="2">
        <v>42</v>
      </c>
      <c r="P4448" s="8">
        <f t="shared" si="278"/>
        <v>2924</v>
      </c>
      <c r="Q4448" s="8">
        <f t="shared" si="279"/>
        <v>162</v>
      </c>
      <c r="R4448" s="2" t="s">
        <v>28</v>
      </c>
      <c r="S4448" s="24" cm="1">
        <f t="array" ref="S4448">_xlfn.IFS(P4448&lt;5000, P4448*2%,  P4448&lt;25000, P4448*5%, P4448&lt;50000, P4448*7%, P4448&lt;10000, P4448*9%, P4448&lt;250000, P4448*12%, P4448&gt;=250000, P4448*15%)</f>
        <v>58.480000000000004</v>
      </c>
    </row>
    <row r="4449" spans="1:19" x14ac:dyDescent="0.3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>VLOOKUP(F4449,'Customer Info'!A:B,2,FALSE)</f>
        <v>Clay</v>
      </c>
      <c r="H4449" s="6" t="str">
        <f>VLOOKUP(F4449,'Customer Info'!A:C,3,FALSE)</f>
        <v>Cheatham</v>
      </c>
      <c r="I4449" s="6" t="str">
        <f>VLOOKUP(F4449,'Customer Info'!A:E,4,FALSE)</f>
        <v>Home Office</v>
      </c>
      <c r="J4449" s="2">
        <v>1703</v>
      </c>
      <c r="K4449" s="2">
        <v>1639</v>
      </c>
      <c r="L4449" s="2">
        <v>2</v>
      </c>
      <c r="M4449" s="7">
        <f t="shared" si="276"/>
        <v>3278</v>
      </c>
      <c r="N4449" s="7">
        <f t="shared" si="277"/>
        <v>3406</v>
      </c>
      <c r="O4449" s="2">
        <v>72</v>
      </c>
      <c r="P4449" s="8">
        <f t="shared" si="278"/>
        <v>3478</v>
      </c>
      <c r="Q4449" s="8">
        <f t="shared" si="279"/>
        <v>128</v>
      </c>
      <c r="R4449" s="2" t="s">
        <v>28</v>
      </c>
      <c r="S4449" s="24" cm="1">
        <f t="array" ref="S4449">_xlfn.IFS(P4449&lt;5000, P4449*2%,  P4449&lt;25000, P4449*5%, P4449&lt;50000, P4449*7%, P4449&lt;10000, P4449*9%, P4449&lt;250000, P4449*12%, P4449&gt;=250000, P4449*15%)</f>
        <v>69.56</v>
      </c>
    </row>
    <row r="4450" spans="1:19" x14ac:dyDescent="0.3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>VLOOKUP(F4450,'Customer Info'!A:B,2,FALSE)</f>
        <v>Neoma</v>
      </c>
      <c r="H4450" s="6" t="str">
        <f>VLOOKUP(F4450,'Customer Info'!A:C,3,FALSE)</f>
        <v>Murray</v>
      </c>
      <c r="I4450" s="6" t="str">
        <f>VLOOKUP(F4450,'Customer Info'!A:E,4,FALSE)</f>
        <v>Home Office</v>
      </c>
      <c r="J4450" s="2">
        <v>3145</v>
      </c>
      <c r="K4450" s="2">
        <v>3025</v>
      </c>
      <c r="L4450" s="2">
        <v>4</v>
      </c>
      <c r="M4450" s="7">
        <f t="shared" si="276"/>
        <v>12100</v>
      </c>
      <c r="N4450" s="7">
        <f t="shared" si="277"/>
        <v>12580</v>
      </c>
      <c r="O4450" s="2">
        <v>81</v>
      </c>
      <c r="P4450" s="8">
        <f t="shared" si="278"/>
        <v>12661</v>
      </c>
      <c r="Q4450" s="8">
        <f t="shared" si="279"/>
        <v>480</v>
      </c>
      <c r="R4450" s="2" t="s">
        <v>28</v>
      </c>
      <c r="S4450" s="24" cm="1">
        <f t="array" ref="S4450">_xlfn.IFS(P4450&lt;5000, P4450*2%,  P4450&lt;25000, P4450*5%, P4450&lt;50000, P4450*7%, P4450&lt;10000, P4450*9%, P4450&lt;250000, P4450*12%, P4450&gt;=250000, P4450*15%)</f>
        <v>633.05000000000007</v>
      </c>
    </row>
    <row r="4451" spans="1:19" x14ac:dyDescent="0.3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>VLOOKUP(F4451,'Customer Info'!A:B,2,FALSE)</f>
        <v>Julia</v>
      </c>
      <c r="H4451" s="6" t="str">
        <f>VLOOKUP(F4451,'Customer Info'!A:C,3,FALSE)</f>
        <v>Barnett</v>
      </c>
      <c r="I4451" s="6" t="str">
        <f>VLOOKUP(F4451,'Customer Info'!A:E,4,FALSE)</f>
        <v>Home Office</v>
      </c>
      <c r="J4451" s="2">
        <v>8351</v>
      </c>
      <c r="K4451" s="2">
        <v>8033</v>
      </c>
      <c r="L4451" s="2">
        <v>2</v>
      </c>
      <c r="M4451" s="7">
        <f t="shared" si="276"/>
        <v>16066</v>
      </c>
      <c r="N4451" s="7">
        <f t="shared" si="277"/>
        <v>16702</v>
      </c>
      <c r="O4451" s="2">
        <v>46</v>
      </c>
      <c r="P4451" s="8">
        <f t="shared" si="278"/>
        <v>16748</v>
      </c>
      <c r="Q4451" s="8">
        <f t="shared" si="279"/>
        <v>636</v>
      </c>
      <c r="R4451" s="2" t="s">
        <v>28</v>
      </c>
      <c r="S4451" s="24" cm="1">
        <f t="array" ref="S4451">_xlfn.IFS(P4451&lt;5000, P4451*2%,  P4451&lt;25000, P4451*5%, P4451&lt;50000, P4451*7%, P4451&lt;10000, P4451*9%, P4451&lt;250000, P4451*12%, P4451&gt;=250000, P4451*15%)</f>
        <v>837.40000000000009</v>
      </c>
    </row>
    <row r="4452" spans="1:19" x14ac:dyDescent="0.3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>VLOOKUP(F4452,'Customer Info'!A:B,2,FALSE)</f>
        <v>Stefania</v>
      </c>
      <c r="H4452" s="6" t="str">
        <f>VLOOKUP(F4452,'Customer Info'!A:C,3,FALSE)</f>
        <v>Perrino</v>
      </c>
      <c r="I4452" s="6" t="str">
        <f>VLOOKUP(F4452,'Customer Info'!A:E,4,FALSE)</f>
        <v>Corporate</v>
      </c>
      <c r="J4452" s="2">
        <v>3053</v>
      </c>
      <c r="K4452" s="2">
        <v>2937</v>
      </c>
      <c r="L4452" s="2">
        <v>7</v>
      </c>
      <c r="M4452" s="7">
        <f t="shared" si="276"/>
        <v>20559</v>
      </c>
      <c r="N4452" s="7">
        <f t="shared" si="277"/>
        <v>21371</v>
      </c>
      <c r="O4452" s="2">
        <v>24</v>
      </c>
      <c r="P4452" s="8">
        <f t="shared" si="278"/>
        <v>21395</v>
      </c>
      <c r="Q4452" s="8">
        <f t="shared" si="279"/>
        <v>812</v>
      </c>
      <c r="R4452" s="2" t="s">
        <v>28</v>
      </c>
      <c r="S4452" s="24" cm="1">
        <f t="array" ref="S4452">_xlfn.IFS(P4452&lt;5000, P4452*2%,  P4452&lt;25000, P4452*5%, P4452&lt;50000, P4452*7%, P4452&lt;10000, P4452*9%, P4452&lt;250000, P4452*12%, P4452&gt;=250000, P4452*15%)</f>
        <v>1069.75</v>
      </c>
    </row>
    <row r="4453" spans="1:19" x14ac:dyDescent="0.3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>VLOOKUP(F4453,'Customer Info'!A:B,2,FALSE)</f>
        <v>William</v>
      </c>
      <c r="H4453" s="6" t="str">
        <f>VLOOKUP(F4453,'Customer Info'!A:C,3,FALSE)</f>
        <v>Brown</v>
      </c>
      <c r="I4453" s="6" t="str">
        <f>VLOOKUP(F4453,'Customer Info'!A:E,4,FALSE)</f>
        <v>Consumer</v>
      </c>
      <c r="J4453" s="2">
        <v>185</v>
      </c>
      <c r="K4453" s="2">
        <v>171</v>
      </c>
      <c r="L4453" s="2">
        <v>4</v>
      </c>
      <c r="M4453" s="7">
        <f t="shared" si="276"/>
        <v>684</v>
      </c>
      <c r="N4453" s="7">
        <f t="shared" si="277"/>
        <v>740</v>
      </c>
      <c r="O4453" s="2">
        <v>30</v>
      </c>
      <c r="P4453" s="8">
        <f t="shared" si="278"/>
        <v>770</v>
      </c>
      <c r="Q4453" s="8">
        <f t="shared" si="279"/>
        <v>56</v>
      </c>
      <c r="R4453" s="2" t="s">
        <v>28</v>
      </c>
      <c r="S4453" s="24" cm="1">
        <f t="array" ref="S4453">_xlfn.IFS(P4453&lt;5000, P4453*2%,  P4453&lt;25000, P4453*5%, P4453&lt;50000, P4453*7%, P4453&lt;10000, P4453*9%, P4453&lt;250000, P4453*12%, P4453&gt;=250000, P4453*15%)</f>
        <v>15.4</v>
      </c>
    </row>
    <row r="4454" spans="1:19" x14ac:dyDescent="0.3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>VLOOKUP(F4454,'Customer Info'!A:B,2,FALSE)</f>
        <v>Bobby</v>
      </c>
      <c r="H4454" s="6" t="str">
        <f>VLOOKUP(F4454,'Customer Info'!A:C,3,FALSE)</f>
        <v>Odegard</v>
      </c>
      <c r="I4454" s="6" t="str">
        <f>VLOOKUP(F4454,'Customer Info'!A:E,4,FALSE)</f>
        <v>Corporate</v>
      </c>
      <c r="J4454" s="2">
        <v>3354</v>
      </c>
      <c r="K4454" s="2">
        <v>3102</v>
      </c>
      <c r="L4454" s="2">
        <v>8</v>
      </c>
      <c r="M4454" s="7">
        <f t="shared" si="276"/>
        <v>24816</v>
      </c>
      <c r="N4454" s="7">
        <f t="shared" si="277"/>
        <v>26832</v>
      </c>
      <c r="O4454" s="2">
        <v>73</v>
      </c>
      <c r="P4454" s="8">
        <f t="shared" si="278"/>
        <v>26905</v>
      </c>
      <c r="Q4454" s="8">
        <f t="shared" si="279"/>
        <v>2016</v>
      </c>
      <c r="R4454" s="2" t="s">
        <v>56</v>
      </c>
      <c r="S4454" s="24" cm="1">
        <f t="array" ref="S4454">_xlfn.IFS(P4454&lt;5000, P4454*2%,  P4454&lt;25000, P4454*5%, P4454&lt;50000, P4454*7%, P4454&lt;10000, P4454*9%, P4454&lt;250000, P4454*12%, P4454&gt;=250000, P4454*15%)</f>
        <v>1883.3500000000001</v>
      </c>
    </row>
    <row r="4455" spans="1:19" x14ac:dyDescent="0.3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>VLOOKUP(F4455,'Customer Info'!A:B,2,FALSE)</f>
        <v>Dana</v>
      </c>
      <c r="H4455" s="6" t="str">
        <f>VLOOKUP(F4455,'Customer Info'!A:C,3,FALSE)</f>
        <v>Kaydos</v>
      </c>
      <c r="I4455" s="6" t="str">
        <f>VLOOKUP(F4455,'Customer Info'!A:E,4,FALSE)</f>
        <v>Home Office</v>
      </c>
      <c r="J4455" s="2">
        <v>1169</v>
      </c>
      <c r="K4455" s="2">
        <v>1072</v>
      </c>
      <c r="L4455" s="2">
        <v>4</v>
      </c>
      <c r="M4455" s="7">
        <f t="shared" si="276"/>
        <v>4288</v>
      </c>
      <c r="N4455" s="7">
        <f t="shared" si="277"/>
        <v>4676</v>
      </c>
      <c r="O4455" s="2">
        <v>75</v>
      </c>
      <c r="P4455" s="8">
        <f t="shared" si="278"/>
        <v>4751</v>
      </c>
      <c r="Q4455" s="8">
        <f t="shared" si="279"/>
        <v>388</v>
      </c>
      <c r="R4455" s="2" t="s">
        <v>26</v>
      </c>
      <c r="S4455" s="24" cm="1">
        <f t="array" ref="S4455">_xlfn.IFS(P4455&lt;5000, P4455*2%,  P4455&lt;25000, P4455*5%, P4455&lt;50000, P4455*7%, P4455&lt;10000, P4455*9%, P4455&lt;250000, P4455*12%, P4455&gt;=250000, P4455*15%)</f>
        <v>95.02</v>
      </c>
    </row>
    <row r="4456" spans="1:19" x14ac:dyDescent="0.3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>VLOOKUP(F4456,'Customer Info'!A:B,2,FALSE)</f>
        <v>Julia</v>
      </c>
      <c r="H4456" s="6" t="str">
        <f>VLOOKUP(F4456,'Customer Info'!A:C,3,FALSE)</f>
        <v>Dunbar</v>
      </c>
      <c r="I4456" s="6" t="str">
        <f>VLOOKUP(F4456,'Customer Info'!A:E,4,FALSE)</f>
        <v>Corporate</v>
      </c>
      <c r="J4456" s="2">
        <v>829</v>
      </c>
      <c r="K4456" s="2">
        <v>761</v>
      </c>
      <c r="L4456" s="2">
        <v>4</v>
      </c>
      <c r="M4456" s="7">
        <f t="shared" si="276"/>
        <v>3044</v>
      </c>
      <c r="N4456" s="7">
        <f t="shared" si="277"/>
        <v>3316</v>
      </c>
      <c r="O4456" s="2">
        <v>79</v>
      </c>
      <c r="P4456" s="8">
        <f t="shared" si="278"/>
        <v>3395</v>
      </c>
      <c r="Q4456" s="8">
        <f t="shared" si="279"/>
        <v>272</v>
      </c>
      <c r="R4456" s="2" t="s">
        <v>28</v>
      </c>
      <c r="S4456" s="24" cm="1">
        <f t="array" ref="S4456">_xlfn.IFS(P4456&lt;5000, P4456*2%,  P4456&lt;25000, P4456*5%, P4456&lt;50000, P4456*7%, P4456&lt;10000, P4456*9%, P4456&lt;250000, P4456*12%, P4456&gt;=250000, P4456*15%)</f>
        <v>67.900000000000006</v>
      </c>
    </row>
    <row r="4457" spans="1:19" x14ac:dyDescent="0.3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>VLOOKUP(F4457,'Customer Info'!A:B,2,FALSE)</f>
        <v>Dana</v>
      </c>
      <c r="H4457" s="6" t="str">
        <f>VLOOKUP(F4457,'Customer Info'!A:C,3,FALSE)</f>
        <v>Kaydos</v>
      </c>
      <c r="I4457" s="6" t="str">
        <f>VLOOKUP(F4457,'Customer Info'!A:E,4,FALSE)</f>
        <v>Home Office</v>
      </c>
      <c r="J4457" s="2">
        <v>1770</v>
      </c>
      <c r="K4457" s="2">
        <v>1592</v>
      </c>
      <c r="L4457" s="2">
        <v>1</v>
      </c>
      <c r="M4457" s="7">
        <f t="shared" si="276"/>
        <v>1592</v>
      </c>
      <c r="N4457" s="7">
        <f t="shared" si="277"/>
        <v>1770</v>
      </c>
      <c r="O4457" s="2">
        <v>53</v>
      </c>
      <c r="P4457" s="8">
        <f t="shared" si="278"/>
        <v>1823</v>
      </c>
      <c r="Q4457" s="8">
        <f t="shared" si="279"/>
        <v>178</v>
      </c>
      <c r="R4457" s="2" t="s">
        <v>28</v>
      </c>
      <c r="S4457" s="24" cm="1">
        <f t="array" ref="S4457">_xlfn.IFS(P4457&lt;5000, P4457*2%,  P4457&lt;25000, P4457*5%, P4457&lt;50000, P4457*7%, P4457&lt;10000, P4457*9%, P4457&lt;250000, P4457*12%, P4457&gt;=250000, P4457*15%)</f>
        <v>36.46</v>
      </c>
    </row>
    <row r="4458" spans="1:19" x14ac:dyDescent="0.3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>VLOOKUP(F4458,'Customer Info'!A:B,2,FALSE)</f>
        <v>Lisa</v>
      </c>
      <c r="H4458" s="6" t="str">
        <f>VLOOKUP(F4458,'Customer Info'!A:C,3,FALSE)</f>
        <v>DeCherney</v>
      </c>
      <c r="I4458" s="6" t="str">
        <f>VLOOKUP(F4458,'Customer Info'!A:E,4,FALSE)</f>
        <v>Home Office</v>
      </c>
      <c r="J4458" s="2">
        <v>7623</v>
      </c>
      <c r="K4458" s="2">
        <v>7064</v>
      </c>
      <c r="L4458" s="2">
        <v>3</v>
      </c>
      <c r="M4458" s="7">
        <f t="shared" si="276"/>
        <v>21192</v>
      </c>
      <c r="N4458" s="7">
        <f t="shared" si="277"/>
        <v>22869</v>
      </c>
      <c r="O4458" s="2">
        <v>63</v>
      </c>
      <c r="P4458" s="8">
        <f t="shared" si="278"/>
        <v>22932</v>
      </c>
      <c r="Q4458" s="8">
        <f t="shared" si="279"/>
        <v>1677</v>
      </c>
      <c r="R4458" s="2" t="s">
        <v>28</v>
      </c>
      <c r="S4458" s="24" cm="1">
        <f t="array" ref="S4458">_xlfn.IFS(P4458&lt;5000, P4458*2%,  P4458&lt;25000, P4458*5%, P4458&lt;50000, P4458*7%, P4458&lt;10000, P4458*9%, P4458&lt;250000, P4458*12%, P4458&gt;=250000, P4458*15%)</f>
        <v>1146.6000000000001</v>
      </c>
    </row>
    <row r="4459" spans="1:19" x14ac:dyDescent="0.3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>VLOOKUP(F4459,'Customer Info'!A:B,2,FALSE)</f>
        <v>Aaron</v>
      </c>
      <c r="H4459" s="6" t="str">
        <f>VLOOKUP(F4459,'Customer Info'!A:C,3,FALSE)</f>
        <v>Smayling</v>
      </c>
      <c r="I4459" s="6" t="str">
        <f>VLOOKUP(F4459,'Customer Info'!A:E,4,FALSE)</f>
        <v>Home Office</v>
      </c>
      <c r="J4459" s="2">
        <v>6768</v>
      </c>
      <c r="K4459" s="2">
        <v>6512</v>
      </c>
      <c r="L4459" s="2">
        <v>4</v>
      </c>
      <c r="M4459" s="7">
        <f t="shared" si="276"/>
        <v>26048</v>
      </c>
      <c r="N4459" s="7">
        <f t="shared" si="277"/>
        <v>27072</v>
      </c>
      <c r="O4459" s="2">
        <v>63</v>
      </c>
      <c r="P4459" s="8">
        <f t="shared" si="278"/>
        <v>27135</v>
      </c>
      <c r="Q4459" s="8">
        <f t="shared" si="279"/>
        <v>1024</v>
      </c>
      <c r="R4459" s="2" t="s">
        <v>28</v>
      </c>
      <c r="S4459" s="24" cm="1">
        <f t="array" ref="S4459">_xlfn.IFS(P4459&lt;5000, P4459*2%,  P4459&lt;25000, P4459*5%, P4459&lt;50000, P4459*7%, P4459&lt;10000, P4459*9%, P4459&lt;250000, P4459*12%, P4459&gt;=250000, P4459*15%)</f>
        <v>1899.4500000000003</v>
      </c>
    </row>
    <row r="4460" spans="1:19" x14ac:dyDescent="0.3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>VLOOKUP(F4460,'Customer Info'!A:B,2,FALSE)</f>
        <v>Philip</v>
      </c>
      <c r="H4460" s="6" t="str">
        <f>VLOOKUP(F4460,'Customer Info'!A:C,3,FALSE)</f>
        <v>Brown</v>
      </c>
      <c r="I4460" s="6" t="str">
        <f>VLOOKUP(F4460,'Customer Info'!A:E,4,FALSE)</f>
        <v>Corporate</v>
      </c>
      <c r="J4460" s="2">
        <v>751</v>
      </c>
      <c r="K4460" s="2">
        <v>696</v>
      </c>
      <c r="L4460" s="2">
        <v>2</v>
      </c>
      <c r="M4460" s="7">
        <f t="shared" si="276"/>
        <v>1392</v>
      </c>
      <c r="N4460" s="7">
        <f t="shared" si="277"/>
        <v>1502</v>
      </c>
      <c r="O4460" s="2">
        <v>26</v>
      </c>
      <c r="P4460" s="8">
        <f t="shared" si="278"/>
        <v>1528</v>
      </c>
      <c r="Q4460" s="8">
        <f t="shared" si="279"/>
        <v>110</v>
      </c>
      <c r="R4460" s="2" t="s">
        <v>28</v>
      </c>
      <c r="S4460" s="24" cm="1">
        <f t="array" ref="S4460">_xlfn.IFS(P4460&lt;5000, P4460*2%,  P4460&lt;25000, P4460*5%, P4460&lt;50000, P4460*7%, P4460&lt;10000, P4460*9%, P4460&lt;250000, P4460*12%, P4460&gt;=250000, P4460*15%)</f>
        <v>30.560000000000002</v>
      </c>
    </row>
    <row r="4461" spans="1:19" x14ac:dyDescent="0.3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>VLOOKUP(F4461,'Customer Info'!A:B,2,FALSE)</f>
        <v>Thomas</v>
      </c>
      <c r="H4461" s="6" t="str">
        <f>VLOOKUP(F4461,'Customer Info'!A:C,3,FALSE)</f>
        <v>Seio</v>
      </c>
      <c r="I4461" s="6" t="str">
        <f>VLOOKUP(F4461,'Customer Info'!A:E,4,FALSE)</f>
        <v>Consumer</v>
      </c>
      <c r="J4461" s="2">
        <v>7658</v>
      </c>
      <c r="K4461" s="2">
        <v>7026</v>
      </c>
      <c r="L4461" s="2">
        <v>1</v>
      </c>
      <c r="M4461" s="7">
        <f t="shared" si="276"/>
        <v>7026</v>
      </c>
      <c r="N4461" s="7">
        <f t="shared" si="277"/>
        <v>7658</v>
      </c>
      <c r="O4461" s="2">
        <v>44</v>
      </c>
      <c r="P4461" s="8">
        <f t="shared" si="278"/>
        <v>7702</v>
      </c>
      <c r="Q4461" s="8">
        <f t="shared" si="279"/>
        <v>632</v>
      </c>
      <c r="R4461" s="2" t="s">
        <v>28</v>
      </c>
      <c r="S4461" s="24" cm="1">
        <f t="array" ref="S4461">_xlfn.IFS(P4461&lt;5000, P4461*2%,  P4461&lt;25000, P4461*5%, P4461&lt;50000, P4461*7%, P4461&lt;10000, P4461*9%, P4461&lt;250000, P4461*12%, P4461&gt;=250000, P4461*15%)</f>
        <v>385.1</v>
      </c>
    </row>
    <row r="4462" spans="1:19" x14ac:dyDescent="0.3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>VLOOKUP(F4462,'Customer Info'!A:B,2,FALSE)</f>
        <v>Steve</v>
      </c>
      <c r="H4462" s="6" t="str">
        <f>VLOOKUP(F4462,'Customer Info'!A:C,3,FALSE)</f>
        <v>Carroll</v>
      </c>
      <c r="I4462" s="6" t="str">
        <f>VLOOKUP(F4462,'Customer Info'!A:E,4,FALSE)</f>
        <v>Corporate</v>
      </c>
      <c r="J4462" s="2">
        <v>8752</v>
      </c>
      <c r="K4462" s="2">
        <v>7877</v>
      </c>
      <c r="L4462" s="2">
        <v>2</v>
      </c>
      <c r="M4462" s="7">
        <f t="shared" si="276"/>
        <v>15754</v>
      </c>
      <c r="N4462" s="7">
        <f t="shared" si="277"/>
        <v>17504</v>
      </c>
      <c r="O4462" s="2">
        <v>100</v>
      </c>
      <c r="P4462" s="8">
        <f t="shared" si="278"/>
        <v>17604</v>
      </c>
      <c r="Q4462" s="8">
        <f t="shared" si="279"/>
        <v>1750</v>
      </c>
      <c r="R4462" s="2" t="s">
        <v>26</v>
      </c>
      <c r="S4462" s="24" cm="1">
        <f t="array" ref="S4462">_xlfn.IFS(P4462&lt;5000, P4462*2%,  P4462&lt;25000, P4462*5%, P4462&lt;50000, P4462*7%, P4462&lt;10000, P4462*9%, P4462&lt;250000, P4462*12%, P4462&gt;=250000, P4462*15%)</f>
        <v>880.2</v>
      </c>
    </row>
    <row r="4463" spans="1:19" x14ac:dyDescent="0.3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>VLOOKUP(F4463,'Customer Info'!A:B,2,FALSE)</f>
        <v>Ralph</v>
      </c>
      <c r="H4463" s="6" t="str">
        <f>VLOOKUP(F4463,'Customer Info'!A:C,3,FALSE)</f>
        <v>Arnett</v>
      </c>
      <c r="I4463" s="6" t="str">
        <f>VLOOKUP(F4463,'Customer Info'!A:E,4,FALSE)</f>
        <v>Corporate</v>
      </c>
      <c r="J4463" s="2">
        <v>8630</v>
      </c>
      <c r="K4463" s="2">
        <v>8303</v>
      </c>
      <c r="L4463" s="2">
        <v>3</v>
      </c>
      <c r="M4463" s="7">
        <f t="shared" si="276"/>
        <v>24909</v>
      </c>
      <c r="N4463" s="7">
        <f t="shared" si="277"/>
        <v>25890</v>
      </c>
      <c r="O4463" s="2">
        <v>70</v>
      </c>
      <c r="P4463" s="8">
        <f t="shared" si="278"/>
        <v>25960</v>
      </c>
      <c r="Q4463" s="8">
        <f t="shared" si="279"/>
        <v>981</v>
      </c>
      <c r="R4463" s="2" t="s">
        <v>50</v>
      </c>
      <c r="S4463" s="24" cm="1">
        <f t="array" ref="S4463">_xlfn.IFS(P4463&lt;5000, P4463*2%,  P4463&lt;25000, P4463*5%, P4463&lt;50000, P4463*7%, P4463&lt;10000, P4463*9%, P4463&lt;250000, P4463*12%, P4463&gt;=250000, P4463*15%)</f>
        <v>1817.2000000000003</v>
      </c>
    </row>
    <row r="4464" spans="1:19" x14ac:dyDescent="0.3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>VLOOKUP(F4464,'Customer Info'!A:B,2,FALSE)</f>
        <v>Joel</v>
      </c>
      <c r="H4464" s="6" t="str">
        <f>VLOOKUP(F4464,'Customer Info'!A:C,3,FALSE)</f>
        <v>Eaton</v>
      </c>
      <c r="I4464" s="6" t="str">
        <f>VLOOKUP(F4464,'Customer Info'!A:E,4,FALSE)</f>
        <v>Corporate</v>
      </c>
      <c r="J4464" s="2">
        <v>458</v>
      </c>
      <c r="K4464" s="2">
        <v>419</v>
      </c>
      <c r="L4464" s="2">
        <v>7</v>
      </c>
      <c r="M4464" s="7">
        <f t="shared" si="276"/>
        <v>2933</v>
      </c>
      <c r="N4464" s="7">
        <f t="shared" si="277"/>
        <v>3206</v>
      </c>
      <c r="O4464" s="2">
        <v>70</v>
      </c>
      <c r="P4464" s="8">
        <f t="shared" si="278"/>
        <v>3276</v>
      </c>
      <c r="Q4464" s="8">
        <f t="shared" si="279"/>
        <v>273</v>
      </c>
      <c r="R4464" s="2" t="s">
        <v>56</v>
      </c>
      <c r="S4464" s="24" cm="1">
        <f t="array" ref="S4464">_xlfn.IFS(P4464&lt;5000, P4464*2%,  P4464&lt;25000, P4464*5%, P4464&lt;50000, P4464*7%, P4464&lt;10000, P4464*9%, P4464&lt;250000, P4464*12%, P4464&gt;=250000, P4464*15%)</f>
        <v>65.52</v>
      </c>
    </row>
    <row r="4465" spans="1:19" x14ac:dyDescent="0.3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>VLOOKUP(F4465,'Customer Info'!A:B,2,FALSE)</f>
        <v>Ed</v>
      </c>
      <c r="H4465" s="6" t="str">
        <f>VLOOKUP(F4465,'Customer Info'!A:C,3,FALSE)</f>
        <v>Braxton</v>
      </c>
      <c r="I4465" s="6" t="str">
        <f>VLOOKUP(F4465,'Customer Info'!A:E,4,FALSE)</f>
        <v>Consumer</v>
      </c>
      <c r="J4465" s="2">
        <v>97</v>
      </c>
      <c r="K4465" s="2">
        <v>92</v>
      </c>
      <c r="L4465" s="2">
        <v>2</v>
      </c>
      <c r="M4465" s="7">
        <f t="shared" si="276"/>
        <v>184</v>
      </c>
      <c r="N4465" s="7">
        <f t="shared" si="277"/>
        <v>194</v>
      </c>
      <c r="O4465" s="2">
        <v>10</v>
      </c>
      <c r="P4465" s="8">
        <f t="shared" si="278"/>
        <v>204</v>
      </c>
      <c r="Q4465" s="8">
        <f t="shared" si="279"/>
        <v>10</v>
      </c>
      <c r="R4465" s="2" t="s">
        <v>28</v>
      </c>
      <c r="S4465" s="24" cm="1">
        <f t="array" ref="S4465">_xlfn.IFS(P4465&lt;5000, P4465*2%,  P4465&lt;25000, P4465*5%, P4465&lt;50000, P4465*7%, P4465&lt;10000, P4465*9%, P4465&lt;250000, P4465*12%, P4465&gt;=250000, P4465*15%)</f>
        <v>4.08</v>
      </c>
    </row>
    <row r="4466" spans="1:19" x14ac:dyDescent="0.3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>VLOOKUP(F4466,'Customer Info'!A:B,2,FALSE)</f>
        <v>Yana</v>
      </c>
      <c r="H4466" s="6" t="str">
        <f>VLOOKUP(F4466,'Customer Info'!A:C,3,FALSE)</f>
        <v>Sorensen</v>
      </c>
      <c r="I4466" s="6" t="str">
        <f>VLOOKUP(F4466,'Customer Info'!A:E,4,FALSE)</f>
        <v>Corporate</v>
      </c>
      <c r="J4466" s="2">
        <v>1585</v>
      </c>
      <c r="K4466" s="2">
        <v>1495</v>
      </c>
      <c r="L4466" s="2">
        <v>6</v>
      </c>
      <c r="M4466" s="7">
        <f t="shared" si="276"/>
        <v>8970</v>
      </c>
      <c r="N4466" s="7">
        <f t="shared" si="277"/>
        <v>9510</v>
      </c>
      <c r="O4466" s="2">
        <v>48</v>
      </c>
      <c r="P4466" s="8">
        <f t="shared" si="278"/>
        <v>9558</v>
      </c>
      <c r="Q4466" s="8">
        <f t="shared" si="279"/>
        <v>540</v>
      </c>
      <c r="R4466" s="2" t="s">
        <v>28</v>
      </c>
      <c r="S4466" s="24" cm="1">
        <f t="array" ref="S4466">_xlfn.IFS(P4466&lt;5000, P4466*2%,  P4466&lt;25000, P4466*5%, P4466&lt;50000, P4466*7%, P4466&lt;10000, P4466*9%, P4466&lt;250000, P4466*12%, P4466&gt;=250000, P4466*15%)</f>
        <v>477.90000000000003</v>
      </c>
    </row>
    <row r="4467" spans="1:19" x14ac:dyDescent="0.3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>VLOOKUP(F4467,'Customer Info'!A:B,2,FALSE)</f>
        <v>Ruben</v>
      </c>
      <c r="H4467" s="6" t="str">
        <f>VLOOKUP(F4467,'Customer Info'!A:C,3,FALSE)</f>
        <v>Ausman</v>
      </c>
      <c r="I4467" s="6" t="str">
        <f>VLOOKUP(F4467,'Customer Info'!A:E,4,FALSE)</f>
        <v>Consumer</v>
      </c>
      <c r="J4467" s="2">
        <v>6274</v>
      </c>
      <c r="K4467" s="2">
        <v>6093</v>
      </c>
      <c r="L4467" s="2">
        <v>4</v>
      </c>
      <c r="M4467" s="7">
        <f t="shared" si="276"/>
        <v>24372</v>
      </c>
      <c r="N4467" s="7">
        <f t="shared" si="277"/>
        <v>25096</v>
      </c>
      <c r="O4467" s="2">
        <v>78</v>
      </c>
      <c r="P4467" s="8">
        <f t="shared" si="278"/>
        <v>25174</v>
      </c>
      <c r="Q4467" s="8">
        <f t="shared" si="279"/>
        <v>724</v>
      </c>
      <c r="R4467" s="2" t="s">
        <v>56</v>
      </c>
      <c r="S4467" s="24" cm="1">
        <f t="array" ref="S4467">_xlfn.IFS(P4467&lt;5000, P4467*2%,  P4467&lt;25000, P4467*5%, P4467&lt;50000, P4467*7%, P4467&lt;10000, P4467*9%, P4467&lt;250000, P4467*12%, P4467&gt;=250000, P4467*15%)</f>
        <v>1762.18</v>
      </c>
    </row>
    <row r="4468" spans="1:19" x14ac:dyDescent="0.3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>VLOOKUP(F4468,'Customer Info'!A:B,2,FALSE)</f>
        <v>Shahid</v>
      </c>
      <c r="H4468" s="6" t="str">
        <f>VLOOKUP(F4468,'Customer Info'!A:C,3,FALSE)</f>
        <v>Collister</v>
      </c>
      <c r="I4468" s="6" t="str">
        <f>VLOOKUP(F4468,'Customer Info'!A:E,4,FALSE)</f>
        <v>Consumer</v>
      </c>
      <c r="J4468" s="2">
        <v>1878</v>
      </c>
      <c r="K4468" s="2">
        <v>1790</v>
      </c>
      <c r="L4468" s="2">
        <v>1</v>
      </c>
      <c r="M4468" s="7">
        <f t="shared" si="276"/>
        <v>1790</v>
      </c>
      <c r="N4468" s="7">
        <f t="shared" si="277"/>
        <v>1878</v>
      </c>
      <c r="O4468" s="2">
        <v>48</v>
      </c>
      <c r="P4468" s="8">
        <f t="shared" si="278"/>
        <v>1926</v>
      </c>
      <c r="Q4468" s="8">
        <f t="shared" si="279"/>
        <v>88</v>
      </c>
      <c r="R4468" s="2" t="s">
        <v>50</v>
      </c>
      <c r="S4468" s="24" cm="1">
        <f t="array" ref="S4468">_xlfn.IFS(P4468&lt;5000, P4468*2%,  P4468&lt;25000, P4468*5%, P4468&lt;50000, P4468*7%, P4468&lt;10000, P4468*9%, P4468&lt;250000, P4468*12%, P4468&gt;=250000, P4468*15%)</f>
        <v>38.520000000000003</v>
      </c>
    </row>
    <row r="4469" spans="1:19" x14ac:dyDescent="0.3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>VLOOKUP(F4469,'Customer Info'!A:B,2,FALSE)</f>
        <v>Laurel</v>
      </c>
      <c r="H4469" s="6" t="str">
        <f>VLOOKUP(F4469,'Customer Info'!A:C,3,FALSE)</f>
        <v>Beltran</v>
      </c>
      <c r="I4469" s="6" t="str">
        <f>VLOOKUP(F4469,'Customer Info'!A:E,4,FALSE)</f>
        <v>Consumer</v>
      </c>
      <c r="J4469" s="2">
        <v>8399</v>
      </c>
      <c r="K4469" s="2">
        <v>8001</v>
      </c>
      <c r="L4469" s="2">
        <v>4</v>
      </c>
      <c r="M4469" s="7">
        <f t="shared" si="276"/>
        <v>32004</v>
      </c>
      <c r="N4469" s="7">
        <f t="shared" si="277"/>
        <v>33596</v>
      </c>
      <c r="O4469" s="2">
        <v>72</v>
      </c>
      <c r="P4469" s="8">
        <f t="shared" si="278"/>
        <v>33668</v>
      </c>
      <c r="Q4469" s="8">
        <f t="shared" si="279"/>
        <v>1592</v>
      </c>
      <c r="R4469" s="2" t="s">
        <v>28</v>
      </c>
      <c r="S4469" s="24" cm="1">
        <f t="array" ref="S4469">_xlfn.IFS(P4469&lt;5000, P4469*2%,  P4469&lt;25000, P4469*5%, P4469&lt;50000, P4469*7%, P4469&lt;10000, P4469*9%, P4469&lt;250000, P4469*12%, P4469&gt;=250000, P4469*15%)</f>
        <v>2356.7600000000002</v>
      </c>
    </row>
    <row r="4470" spans="1:19" x14ac:dyDescent="0.3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>VLOOKUP(F4470,'Customer Info'!A:B,2,FALSE)</f>
        <v>Meg</v>
      </c>
      <c r="H4470" s="6" t="str">
        <f>VLOOKUP(F4470,'Customer Info'!A:C,3,FALSE)</f>
        <v>Tillman</v>
      </c>
      <c r="I4470" s="6" t="str">
        <f>VLOOKUP(F4470,'Customer Info'!A:E,4,FALSE)</f>
        <v>Consumer</v>
      </c>
      <c r="J4470" s="2">
        <v>1441</v>
      </c>
      <c r="K4470" s="2">
        <v>1360</v>
      </c>
      <c r="L4470" s="2">
        <v>3</v>
      </c>
      <c r="M4470" s="7">
        <f t="shared" si="276"/>
        <v>4080</v>
      </c>
      <c r="N4470" s="7">
        <f t="shared" si="277"/>
        <v>4323</v>
      </c>
      <c r="O4470" s="2">
        <v>28</v>
      </c>
      <c r="P4470" s="8">
        <f t="shared" si="278"/>
        <v>4351</v>
      </c>
      <c r="Q4470" s="8">
        <f t="shared" si="279"/>
        <v>243</v>
      </c>
      <c r="R4470" s="2" t="s">
        <v>28</v>
      </c>
      <c r="S4470" s="24" cm="1">
        <f t="array" ref="S4470">_xlfn.IFS(P4470&lt;5000, P4470*2%,  P4470&lt;25000, P4470*5%, P4470&lt;50000, P4470*7%, P4470&lt;10000, P4470*9%, P4470&lt;250000, P4470*12%, P4470&gt;=250000, P4470*15%)</f>
        <v>87.02</v>
      </c>
    </row>
    <row r="4471" spans="1:19" x14ac:dyDescent="0.3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>VLOOKUP(F4471,'Customer Info'!A:B,2,FALSE)</f>
        <v>Kristen</v>
      </c>
      <c r="H4471" s="6" t="str">
        <f>VLOOKUP(F4471,'Customer Info'!A:C,3,FALSE)</f>
        <v>Hastings</v>
      </c>
      <c r="I4471" s="6" t="str">
        <f>VLOOKUP(F4471,'Customer Info'!A:E,4,FALSE)</f>
        <v>Corporate</v>
      </c>
      <c r="J4471" s="2">
        <v>7141</v>
      </c>
      <c r="K4471" s="2">
        <v>6541</v>
      </c>
      <c r="L4471" s="2">
        <v>4</v>
      </c>
      <c r="M4471" s="7">
        <f t="shared" si="276"/>
        <v>26164</v>
      </c>
      <c r="N4471" s="7">
        <f t="shared" si="277"/>
        <v>28564</v>
      </c>
      <c r="O4471" s="2">
        <v>88</v>
      </c>
      <c r="P4471" s="8">
        <f t="shared" si="278"/>
        <v>28652</v>
      </c>
      <c r="Q4471" s="8">
        <f t="shared" si="279"/>
        <v>2400</v>
      </c>
      <c r="R4471" s="2" t="s">
        <v>28</v>
      </c>
      <c r="S4471" s="24" cm="1">
        <f t="array" ref="S4471">_xlfn.IFS(P4471&lt;5000, P4471*2%,  P4471&lt;25000, P4471*5%, P4471&lt;50000, P4471*7%, P4471&lt;10000, P4471*9%, P4471&lt;250000, P4471*12%, P4471&gt;=250000, P4471*15%)</f>
        <v>2005.64</v>
      </c>
    </row>
    <row r="4472" spans="1:19" x14ac:dyDescent="0.3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>VLOOKUP(F4472,'Customer Info'!A:B,2,FALSE)</f>
        <v>Eugene</v>
      </c>
      <c r="H4472" s="6" t="str">
        <f>VLOOKUP(F4472,'Customer Info'!A:C,3,FALSE)</f>
        <v>Hildebrand</v>
      </c>
      <c r="I4472" s="6" t="str">
        <f>VLOOKUP(F4472,'Customer Info'!A:E,4,FALSE)</f>
        <v>Consumer</v>
      </c>
      <c r="J4472" s="2">
        <v>2027</v>
      </c>
      <c r="K4472" s="2">
        <v>1913</v>
      </c>
      <c r="L4472" s="2">
        <v>5</v>
      </c>
      <c r="M4472" s="7">
        <f t="shared" si="276"/>
        <v>9565</v>
      </c>
      <c r="N4472" s="7">
        <f t="shared" si="277"/>
        <v>10135</v>
      </c>
      <c r="O4472" s="2">
        <v>55</v>
      </c>
      <c r="P4472" s="8">
        <f t="shared" si="278"/>
        <v>10190</v>
      </c>
      <c r="Q4472" s="8">
        <f t="shared" si="279"/>
        <v>570</v>
      </c>
      <c r="R4472" s="2" t="s">
        <v>28</v>
      </c>
      <c r="S4472" s="24" cm="1">
        <f t="array" ref="S4472">_xlfn.IFS(P4472&lt;5000, P4472*2%,  P4472&lt;25000, P4472*5%, P4472&lt;50000, P4472*7%, P4472&lt;10000, P4472*9%, P4472&lt;250000, P4472*12%, P4472&gt;=250000, P4472*15%)</f>
        <v>509.5</v>
      </c>
    </row>
    <row r="4473" spans="1:19" x14ac:dyDescent="0.3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>VLOOKUP(F4473,'Customer Info'!A:B,2,FALSE)</f>
        <v>Brooke</v>
      </c>
      <c r="H4473" s="6" t="str">
        <f>VLOOKUP(F4473,'Customer Info'!A:C,3,FALSE)</f>
        <v>Gillingham</v>
      </c>
      <c r="I4473" s="6" t="str">
        <f>VLOOKUP(F4473,'Customer Info'!A:E,4,FALSE)</f>
        <v>Corporate</v>
      </c>
      <c r="J4473" s="2">
        <v>531</v>
      </c>
      <c r="K4473" s="2">
        <v>487</v>
      </c>
      <c r="L4473" s="2">
        <v>2</v>
      </c>
      <c r="M4473" s="7">
        <f t="shared" si="276"/>
        <v>974</v>
      </c>
      <c r="N4473" s="7">
        <f t="shared" si="277"/>
        <v>1062</v>
      </c>
      <c r="O4473" s="2">
        <v>35</v>
      </c>
      <c r="P4473" s="8">
        <f t="shared" si="278"/>
        <v>1097</v>
      </c>
      <c r="Q4473" s="8">
        <f t="shared" si="279"/>
        <v>88</v>
      </c>
      <c r="R4473" s="2" t="s">
        <v>28</v>
      </c>
      <c r="S4473" s="24" cm="1">
        <f t="array" ref="S4473">_xlfn.IFS(P4473&lt;5000, P4473*2%,  P4473&lt;25000, P4473*5%, P4473&lt;50000, P4473*7%, P4473&lt;10000, P4473*9%, P4473&lt;250000, P4473*12%, P4473&gt;=250000, P4473*15%)</f>
        <v>21.94</v>
      </c>
    </row>
    <row r="4474" spans="1:19" x14ac:dyDescent="0.3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>VLOOKUP(F4474,'Customer Info'!A:B,2,FALSE)</f>
        <v>Barry</v>
      </c>
      <c r="H4474" s="6" t="str">
        <f>VLOOKUP(F4474,'Customer Info'!A:C,3,FALSE)</f>
        <v>Blumstein</v>
      </c>
      <c r="I4474" s="6" t="str">
        <f>VLOOKUP(F4474,'Customer Info'!A:E,4,FALSE)</f>
        <v>Consumer</v>
      </c>
      <c r="J4474" s="2">
        <v>285</v>
      </c>
      <c r="K4474" s="2">
        <v>259</v>
      </c>
      <c r="L4474" s="2">
        <v>8</v>
      </c>
      <c r="M4474" s="7">
        <f t="shared" si="276"/>
        <v>2072</v>
      </c>
      <c r="N4474" s="7">
        <f t="shared" si="277"/>
        <v>2280</v>
      </c>
      <c r="O4474" s="2">
        <v>53</v>
      </c>
      <c r="P4474" s="8">
        <f t="shared" si="278"/>
        <v>2333</v>
      </c>
      <c r="Q4474" s="8">
        <f t="shared" si="279"/>
        <v>208</v>
      </c>
      <c r="R4474" s="2" t="s">
        <v>28</v>
      </c>
      <c r="S4474" s="24" cm="1">
        <f t="array" ref="S4474">_xlfn.IFS(P4474&lt;5000, P4474*2%,  P4474&lt;25000, P4474*5%, P4474&lt;50000, P4474*7%, P4474&lt;10000, P4474*9%, P4474&lt;250000, P4474*12%, P4474&gt;=250000, P4474*15%)</f>
        <v>46.660000000000004</v>
      </c>
    </row>
    <row r="4475" spans="1:19" x14ac:dyDescent="0.3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>VLOOKUP(F4475,'Customer Info'!A:B,2,FALSE)</f>
        <v>Nick</v>
      </c>
      <c r="H4475" s="6" t="str">
        <f>VLOOKUP(F4475,'Customer Info'!A:C,3,FALSE)</f>
        <v>Radford</v>
      </c>
      <c r="I4475" s="6" t="str">
        <f>VLOOKUP(F4475,'Customer Info'!A:E,4,FALSE)</f>
        <v>Home Office</v>
      </c>
      <c r="J4475" s="2">
        <v>1518</v>
      </c>
      <c r="K4475" s="2">
        <v>1392</v>
      </c>
      <c r="L4475" s="2">
        <v>2</v>
      </c>
      <c r="M4475" s="7">
        <f t="shared" si="276"/>
        <v>2784</v>
      </c>
      <c r="N4475" s="7">
        <f t="shared" si="277"/>
        <v>3036</v>
      </c>
      <c r="O4475" s="2">
        <v>23</v>
      </c>
      <c r="P4475" s="8">
        <f t="shared" si="278"/>
        <v>3059</v>
      </c>
      <c r="Q4475" s="8">
        <f t="shared" si="279"/>
        <v>252</v>
      </c>
      <c r="R4475" s="2" t="s">
        <v>28</v>
      </c>
      <c r="S4475" s="24" cm="1">
        <f t="array" ref="S4475">_xlfn.IFS(P4475&lt;5000, P4475*2%,  P4475&lt;25000, P4475*5%, P4475&lt;50000, P4475*7%, P4475&lt;10000, P4475*9%, P4475&lt;250000, P4475*12%, P4475&gt;=250000, P4475*15%)</f>
        <v>61.18</v>
      </c>
    </row>
    <row r="4476" spans="1:19" x14ac:dyDescent="0.3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>VLOOKUP(F4476,'Customer Info'!A:B,2,FALSE)</f>
        <v>Patrick</v>
      </c>
      <c r="H4476" s="6" t="str">
        <f>VLOOKUP(F4476,'Customer Info'!A:C,3,FALSE)</f>
        <v>O'Donnell</v>
      </c>
      <c r="I4476" s="6" t="str">
        <f>VLOOKUP(F4476,'Customer Info'!A:E,4,FALSE)</f>
        <v>Consumer</v>
      </c>
      <c r="J4476" s="2">
        <v>69</v>
      </c>
      <c r="K4476" s="2">
        <v>64</v>
      </c>
      <c r="L4476" s="2">
        <v>7</v>
      </c>
      <c r="M4476" s="7">
        <f t="shared" si="276"/>
        <v>448</v>
      </c>
      <c r="N4476" s="7">
        <f t="shared" si="277"/>
        <v>483</v>
      </c>
      <c r="O4476" s="2">
        <v>10</v>
      </c>
      <c r="P4476" s="8">
        <f t="shared" si="278"/>
        <v>493</v>
      </c>
      <c r="Q4476" s="8">
        <f t="shared" si="279"/>
        <v>35</v>
      </c>
      <c r="R4476" s="2" t="s">
        <v>28</v>
      </c>
      <c r="S4476" s="24" cm="1">
        <f t="array" ref="S4476">_xlfn.IFS(P4476&lt;5000, P4476*2%,  P4476&lt;25000, P4476*5%, P4476&lt;50000, P4476*7%, P4476&lt;10000, P4476*9%, P4476&lt;250000, P4476*12%, P4476&gt;=250000, P4476*15%)</f>
        <v>9.86</v>
      </c>
    </row>
    <row r="4477" spans="1:19" x14ac:dyDescent="0.3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>VLOOKUP(F4477,'Customer Info'!A:B,2,FALSE)</f>
        <v>David</v>
      </c>
      <c r="H4477" s="6" t="str">
        <f>VLOOKUP(F4477,'Customer Info'!A:C,3,FALSE)</f>
        <v>Smith</v>
      </c>
      <c r="I4477" s="6" t="str">
        <f>VLOOKUP(F4477,'Customer Info'!A:E,4,FALSE)</f>
        <v>Consumer</v>
      </c>
      <c r="J4477" s="2">
        <v>162</v>
      </c>
      <c r="K4477" s="2">
        <v>148</v>
      </c>
      <c r="L4477" s="2">
        <v>1</v>
      </c>
      <c r="M4477" s="7">
        <f t="shared" si="276"/>
        <v>148</v>
      </c>
      <c r="N4477" s="7">
        <f t="shared" si="277"/>
        <v>162</v>
      </c>
      <c r="O4477" s="2">
        <v>30</v>
      </c>
      <c r="P4477" s="8">
        <f t="shared" si="278"/>
        <v>192</v>
      </c>
      <c r="Q4477" s="8">
        <f t="shared" si="279"/>
        <v>14</v>
      </c>
      <c r="R4477" s="2" t="s">
        <v>28</v>
      </c>
      <c r="S4477" s="24" cm="1">
        <f t="array" ref="S4477">_xlfn.IFS(P4477&lt;5000, P4477*2%,  P4477&lt;25000, P4477*5%, P4477&lt;50000, P4477*7%, P4477&lt;10000, P4477*9%, P4477&lt;250000, P4477*12%, P4477&gt;=250000, P4477*15%)</f>
        <v>3.84</v>
      </c>
    </row>
    <row r="4478" spans="1:19" x14ac:dyDescent="0.3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>VLOOKUP(F4478,'Customer Info'!A:B,2,FALSE)</f>
        <v>Brendan</v>
      </c>
      <c r="H4478" s="6" t="str">
        <f>VLOOKUP(F4478,'Customer Info'!A:C,3,FALSE)</f>
        <v>Dodson</v>
      </c>
      <c r="I4478" s="6" t="str">
        <f>VLOOKUP(F4478,'Customer Info'!A:E,4,FALSE)</f>
        <v>Corporate</v>
      </c>
      <c r="J4478" s="2">
        <v>5848</v>
      </c>
      <c r="K4478" s="2">
        <v>5214</v>
      </c>
      <c r="L4478" s="2">
        <v>6</v>
      </c>
      <c r="M4478" s="7">
        <f t="shared" si="276"/>
        <v>31284</v>
      </c>
      <c r="N4478" s="7">
        <f t="shared" si="277"/>
        <v>35088</v>
      </c>
      <c r="O4478" s="2">
        <v>36</v>
      </c>
      <c r="P4478" s="8">
        <f t="shared" si="278"/>
        <v>35124</v>
      </c>
      <c r="Q4478" s="8">
        <f t="shared" si="279"/>
        <v>3804</v>
      </c>
      <c r="R4478" s="2" t="s">
        <v>28</v>
      </c>
      <c r="S4478" s="24" cm="1">
        <f t="array" ref="S4478">_xlfn.IFS(P4478&lt;5000, P4478*2%,  P4478&lt;25000, P4478*5%, P4478&lt;50000, P4478*7%, P4478&lt;10000, P4478*9%, P4478&lt;250000, P4478*12%, P4478&gt;=250000, P4478*15%)</f>
        <v>2458.6800000000003</v>
      </c>
    </row>
    <row r="4479" spans="1:19" x14ac:dyDescent="0.3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>VLOOKUP(F4479,'Customer Info'!A:B,2,FALSE)</f>
        <v>Annie</v>
      </c>
      <c r="H4479" s="6" t="str">
        <f>VLOOKUP(F4479,'Customer Info'!A:C,3,FALSE)</f>
        <v>Zypern</v>
      </c>
      <c r="I4479" s="6" t="str">
        <f>VLOOKUP(F4479,'Customer Info'!A:E,4,FALSE)</f>
        <v>Consumer</v>
      </c>
      <c r="J4479" s="2">
        <v>6274</v>
      </c>
      <c r="K4479" s="2">
        <v>6093</v>
      </c>
      <c r="L4479" s="2">
        <v>3</v>
      </c>
      <c r="M4479" s="7">
        <f t="shared" si="276"/>
        <v>18279</v>
      </c>
      <c r="N4479" s="7">
        <f t="shared" si="277"/>
        <v>18822</v>
      </c>
      <c r="O4479" s="2">
        <v>48</v>
      </c>
      <c r="P4479" s="8">
        <f t="shared" si="278"/>
        <v>18870</v>
      </c>
      <c r="Q4479" s="8">
        <f t="shared" si="279"/>
        <v>543</v>
      </c>
      <c r="R4479" s="2" t="s">
        <v>28</v>
      </c>
      <c r="S4479" s="24" cm="1">
        <f t="array" ref="S4479">_xlfn.IFS(P4479&lt;5000, P4479*2%,  P4479&lt;25000, P4479*5%, P4479&lt;50000, P4479*7%, P4479&lt;10000, P4479*9%, P4479&lt;250000, P4479*12%, P4479&gt;=250000, P4479*15%)</f>
        <v>943.5</v>
      </c>
    </row>
    <row r="4480" spans="1:19" x14ac:dyDescent="0.3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>VLOOKUP(F4480,'Customer Info'!A:B,2,FALSE)</f>
        <v>Maribeth</v>
      </c>
      <c r="H4480" s="6" t="str">
        <f>VLOOKUP(F4480,'Customer Info'!A:C,3,FALSE)</f>
        <v>Dona</v>
      </c>
      <c r="I4480" s="6" t="str">
        <f>VLOOKUP(F4480,'Customer Info'!A:E,4,FALSE)</f>
        <v>Corporate</v>
      </c>
      <c r="J4480" s="2">
        <v>1637</v>
      </c>
      <c r="K4480" s="2">
        <v>1532</v>
      </c>
      <c r="L4480" s="2">
        <v>3</v>
      </c>
      <c r="M4480" s="7">
        <f t="shared" si="276"/>
        <v>4596</v>
      </c>
      <c r="N4480" s="7">
        <f t="shared" si="277"/>
        <v>4911</v>
      </c>
      <c r="O4480" s="2">
        <v>76</v>
      </c>
      <c r="P4480" s="8">
        <f t="shared" si="278"/>
        <v>4987</v>
      </c>
      <c r="Q4480" s="8">
        <f t="shared" si="279"/>
        <v>315</v>
      </c>
      <c r="R4480" s="2" t="s">
        <v>50</v>
      </c>
      <c r="S4480" s="24" cm="1">
        <f t="array" ref="S4480">_xlfn.IFS(P4480&lt;5000, P4480*2%,  P4480&lt;25000, P4480*5%, P4480&lt;50000, P4480*7%, P4480&lt;10000, P4480*9%, P4480&lt;250000, P4480*12%, P4480&gt;=250000, P4480*15%)</f>
        <v>99.740000000000009</v>
      </c>
    </row>
    <row r="4481" spans="1:19" x14ac:dyDescent="0.3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>VLOOKUP(F4481,'Customer Info'!A:B,2,FALSE)</f>
        <v>Denise</v>
      </c>
      <c r="H4481" s="6" t="str">
        <f>VLOOKUP(F4481,'Customer Info'!A:C,3,FALSE)</f>
        <v>Leinenbach</v>
      </c>
      <c r="I4481" s="6" t="str">
        <f>VLOOKUP(F4481,'Customer Info'!A:E,4,FALSE)</f>
        <v>Consumer</v>
      </c>
      <c r="J4481" s="2">
        <v>3288</v>
      </c>
      <c r="K4481" s="2">
        <v>3041</v>
      </c>
      <c r="L4481" s="2">
        <v>2</v>
      </c>
      <c r="M4481" s="7">
        <f t="shared" si="276"/>
        <v>6082</v>
      </c>
      <c r="N4481" s="7">
        <f t="shared" si="277"/>
        <v>6576</v>
      </c>
      <c r="O4481" s="2">
        <v>47</v>
      </c>
      <c r="P4481" s="8">
        <f t="shared" si="278"/>
        <v>6623</v>
      </c>
      <c r="Q4481" s="8">
        <f t="shared" si="279"/>
        <v>494</v>
      </c>
      <c r="R4481" s="2" t="s">
        <v>28</v>
      </c>
      <c r="S4481" s="24" cm="1">
        <f t="array" ref="S4481">_xlfn.IFS(P4481&lt;5000, P4481*2%,  P4481&lt;25000, P4481*5%, P4481&lt;50000, P4481*7%, P4481&lt;10000, P4481*9%, P4481&lt;250000, P4481*12%, P4481&gt;=250000, P4481*15%)</f>
        <v>331.15000000000003</v>
      </c>
    </row>
    <row r="4482" spans="1:19" x14ac:dyDescent="0.3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>VLOOKUP(F4482,'Customer Info'!A:B,2,FALSE)</f>
        <v>Alex</v>
      </c>
      <c r="H4482" s="6" t="str">
        <f>VLOOKUP(F4482,'Customer Info'!A:C,3,FALSE)</f>
        <v>Avila</v>
      </c>
      <c r="I4482" s="6" t="str">
        <f>VLOOKUP(F4482,'Customer Info'!A:E,4,FALSE)</f>
        <v>Corporate</v>
      </c>
      <c r="J4482" s="2">
        <v>7141</v>
      </c>
      <c r="K4482" s="2">
        <v>6541</v>
      </c>
      <c r="L4482" s="2">
        <v>2</v>
      </c>
      <c r="M4482" s="7">
        <f t="shared" si="276"/>
        <v>13082</v>
      </c>
      <c r="N4482" s="7">
        <f t="shared" si="277"/>
        <v>14282</v>
      </c>
      <c r="O4482" s="2">
        <v>21</v>
      </c>
      <c r="P4482" s="8">
        <f t="shared" si="278"/>
        <v>14303</v>
      </c>
      <c r="Q4482" s="8">
        <f t="shared" si="279"/>
        <v>1200</v>
      </c>
      <c r="R4482" s="2" t="s">
        <v>50</v>
      </c>
      <c r="S4482" s="24" cm="1">
        <f t="array" ref="S4482">_xlfn.IFS(P4482&lt;5000, P4482*2%,  P4482&lt;25000, P4482*5%, P4482&lt;50000, P4482*7%, P4482&lt;10000, P4482*9%, P4482&lt;250000, P4482*12%, P4482&gt;=250000, P4482*15%)</f>
        <v>715.15000000000009</v>
      </c>
    </row>
    <row r="4483" spans="1:19" x14ac:dyDescent="0.3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>VLOOKUP(F4483,'Customer Info'!A:B,2,FALSE)</f>
        <v>Pauline</v>
      </c>
      <c r="H4483" s="6" t="str">
        <f>VLOOKUP(F4483,'Customer Info'!A:C,3,FALSE)</f>
        <v>Chand</v>
      </c>
      <c r="I4483" s="6" t="str">
        <f>VLOOKUP(F4483,'Customer Info'!A:E,4,FALSE)</f>
        <v>Consumer</v>
      </c>
      <c r="J4483" s="2">
        <v>2540</v>
      </c>
      <c r="K4483" s="2">
        <v>2397</v>
      </c>
      <c r="L4483" s="2">
        <v>3</v>
      </c>
      <c r="M4483" s="7">
        <f t="shared" si="276"/>
        <v>7191</v>
      </c>
      <c r="N4483" s="7">
        <f t="shared" si="277"/>
        <v>7620</v>
      </c>
      <c r="O4483" s="2">
        <v>57</v>
      </c>
      <c r="P4483" s="8">
        <f t="shared" si="278"/>
        <v>7677</v>
      </c>
      <c r="Q4483" s="8">
        <f t="shared" si="279"/>
        <v>429</v>
      </c>
      <c r="R4483" s="2" t="s">
        <v>26</v>
      </c>
      <c r="S4483" s="24" cm="1">
        <f t="array" ref="S4483">_xlfn.IFS(P4483&lt;5000, P4483*2%,  P4483&lt;25000, P4483*5%, P4483&lt;50000, P4483*7%, P4483&lt;10000, P4483*9%, P4483&lt;250000, P4483*12%, P4483&gt;=250000, P4483*15%)</f>
        <v>383.85</v>
      </c>
    </row>
    <row r="4484" spans="1:19" x14ac:dyDescent="0.3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>VLOOKUP(F4484,'Customer Info'!A:B,2,FALSE)</f>
        <v>Damala</v>
      </c>
      <c r="H4484" s="6" t="str">
        <f>VLOOKUP(F4484,'Customer Info'!A:C,3,FALSE)</f>
        <v>Kotsonis</v>
      </c>
      <c r="I4484" s="6" t="str">
        <f>VLOOKUP(F4484,'Customer Info'!A:E,4,FALSE)</f>
        <v>Corporate</v>
      </c>
      <c r="J4484" s="2">
        <v>626</v>
      </c>
      <c r="K4484" s="2">
        <v>559</v>
      </c>
      <c r="L4484" s="2">
        <v>4</v>
      </c>
      <c r="M4484" s="7">
        <f t="shared" si="276"/>
        <v>2236</v>
      </c>
      <c r="N4484" s="7">
        <f t="shared" si="277"/>
        <v>2504</v>
      </c>
      <c r="O4484" s="2">
        <v>89</v>
      </c>
      <c r="P4484" s="8">
        <f t="shared" si="278"/>
        <v>2593</v>
      </c>
      <c r="Q4484" s="8">
        <f t="shared" si="279"/>
        <v>268</v>
      </c>
      <c r="R4484" s="2" t="s">
        <v>50</v>
      </c>
      <c r="S4484" s="24" cm="1">
        <f t="array" ref="S4484">_xlfn.IFS(P4484&lt;5000, P4484*2%,  P4484&lt;25000, P4484*5%, P4484&lt;50000, P4484*7%, P4484&lt;10000, P4484*9%, P4484&lt;250000, P4484*12%, P4484&gt;=250000, P4484*15%)</f>
        <v>51.86</v>
      </c>
    </row>
    <row r="4485" spans="1:19" x14ac:dyDescent="0.3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>VLOOKUP(F4485,'Customer Info'!A:B,2,FALSE)</f>
        <v>Magdelene</v>
      </c>
      <c r="H4485" s="6" t="str">
        <f>VLOOKUP(F4485,'Customer Info'!A:C,3,FALSE)</f>
        <v>Morse</v>
      </c>
      <c r="I4485" s="6" t="str">
        <f>VLOOKUP(F4485,'Customer Info'!A:E,4,FALSE)</f>
        <v>Home Office</v>
      </c>
      <c r="J4485" s="2">
        <v>1653</v>
      </c>
      <c r="K4485" s="2">
        <v>1560</v>
      </c>
      <c r="L4485" s="2">
        <v>7</v>
      </c>
      <c r="M4485" s="7">
        <f t="shared" si="276"/>
        <v>10920</v>
      </c>
      <c r="N4485" s="7">
        <f t="shared" si="277"/>
        <v>11571</v>
      </c>
      <c r="O4485" s="2">
        <v>35</v>
      </c>
      <c r="P4485" s="8">
        <f t="shared" si="278"/>
        <v>11606</v>
      </c>
      <c r="Q4485" s="8">
        <f t="shared" si="279"/>
        <v>651</v>
      </c>
      <c r="R4485" s="2" t="s">
        <v>28</v>
      </c>
      <c r="S4485" s="24" cm="1">
        <f t="array" ref="S4485">_xlfn.IFS(P4485&lt;5000, P4485*2%,  P4485&lt;25000, P4485*5%, P4485&lt;50000, P4485*7%, P4485&lt;10000, P4485*9%, P4485&lt;250000, P4485*12%, P4485&gt;=250000, P4485*15%)</f>
        <v>580.30000000000007</v>
      </c>
    </row>
    <row r="4486" spans="1:19" x14ac:dyDescent="0.3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>VLOOKUP(F4486,'Customer Info'!A:B,2,FALSE)</f>
        <v>Michael</v>
      </c>
      <c r="H4486" s="6" t="str">
        <f>VLOOKUP(F4486,'Customer Info'!A:C,3,FALSE)</f>
        <v>Moore</v>
      </c>
      <c r="I4486" s="6" t="str">
        <f>VLOOKUP(F4486,'Customer Info'!A:E,4,FALSE)</f>
        <v>Consumer</v>
      </c>
      <c r="J4486" s="2">
        <v>666</v>
      </c>
      <c r="K4486" s="2">
        <v>641</v>
      </c>
      <c r="L4486" s="2">
        <v>2</v>
      </c>
      <c r="M4486" s="7">
        <f t="shared" si="276"/>
        <v>1282</v>
      </c>
      <c r="N4486" s="7">
        <f t="shared" si="277"/>
        <v>1332</v>
      </c>
      <c r="O4486" s="2">
        <v>22</v>
      </c>
      <c r="P4486" s="8">
        <f t="shared" si="278"/>
        <v>1354</v>
      </c>
      <c r="Q4486" s="8">
        <f t="shared" si="279"/>
        <v>50</v>
      </c>
      <c r="R4486" s="2" t="s">
        <v>28</v>
      </c>
      <c r="S4486" s="24" cm="1">
        <f t="array" ref="S4486">_xlfn.IFS(P4486&lt;5000, P4486*2%,  P4486&lt;25000, P4486*5%, P4486&lt;50000, P4486*7%, P4486&lt;10000, P4486*9%, P4486&lt;250000, P4486*12%, P4486&gt;=250000, P4486*15%)</f>
        <v>27.080000000000002</v>
      </c>
    </row>
    <row r="4487" spans="1:19" x14ac:dyDescent="0.3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>VLOOKUP(F4487,'Customer Info'!A:B,2,FALSE)</f>
        <v>Charles</v>
      </c>
      <c r="H4487" s="6" t="str">
        <f>VLOOKUP(F4487,'Customer Info'!A:C,3,FALSE)</f>
        <v>Sheldon</v>
      </c>
      <c r="I4487" s="6" t="str">
        <f>VLOOKUP(F4487,'Customer Info'!A:E,4,FALSE)</f>
        <v>Consumer</v>
      </c>
      <c r="J4487" s="2">
        <v>135</v>
      </c>
      <c r="K4487" s="2">
        <v>126</v>
      </c>
      <c r="L4487" s="2">
        <v>5</v>
      </c>
      <c r="M4487" s="7">
        <f t="shared" si="276"/>
        <v>630</v>
      </c>
      <c r="N4487" s="7">
        <f t="shared" si="277"/>
        <v>675</v>
      </c>
      <c r="O4487" s="2">
        <v>30</v>
      </c>
      <c r="P4487" s="8">
        <f t="shared" si="278"/>
        <v>705</v>
      </c>
      <c r="Q4487" s="8">
        <f t="shared" si="279"/>
        <v>45</v>
      </c>
      <c r="R4487" s="2" t="s">
        <v>50</v>
      </c>
      <c r="S4487" s="24" cm="1">
        <f t="array" ref="S4487">_xlfn.IFS(P4487&lt;5000, P4487*2%,  P4487&lt;25000, P4487*5%, P4487&lt;50000, P4487*7%, P4487&lt;10000, P4487*9%, P4487&lt;250000, P4487*12%, P4487&gt;=250000, P4487*15%)</f>
        <v>14.1</v>
      </c>
    </row>
    <row r="4488" spans="1:19" x14ac:dyDescent="0.3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>VLOOKUP(F4488,'Customer Info'!A:B,2,FALSE)</f>
        <v>Philip</v>
      </c>
      <c r="H4488" s="6" t="str">
        <f>VLOOKUP(F4488,'Customer Info'!A:C,3,FALSE)</f>
        <v>Brown</v>
      </c>
      <c r="I4488" s="6" t="str">
        <f>VLOOKUP(F4488,'Customer Info'!A:E,4,FALSE)</f>
        <v>Corporate</v>
      </c>
      <c r="J4488" s="2">
        <v>4761</v>
      </c>
      <c r="K4488" s="2">
        <v>4368</v>
      </c>
      <c r="L4488" s="2">
        <v>4</v>
      </c>
      <c r="M4488" s="7">
        <f t="shared" si="276"/>
        <v>17472</v>
      </c>
      <c r="N4488" s="7">
        <f t="shared" si="277"/>
        <v>19044</v>
      </c>
      <c r="O4488" s="2">
        <v>97</v>
      </c>
      <c r="P4488" s="8">
        <f t="shared" si="278"/>
        <v>19141</v>
      </c>
      <c r="Q4488" s="8">
        <f t="shared" si="279"/>
        <v>1572</v>
      </c>
      <c r="R4488" s="2" t="s">
        <v>50</v>
      </c>
      <c r="S4488" s="24" cm="1">
        <f t="array" ref="S4488">_xlfn.IFS(P4488&lt;5000, P4488*2%,  P4488&lt;25000, P4488*5%, P4488&lt;50000, P4488*7%, P4488&lt;10000, P4488*9%, P4488&lt;250000, P4488*12%, P4488&gt;=250000, P4488*15%)</f>
        <v>957.05000000000007</v>
      </c>
    </row>
    <row r="4489" spans="1:19" x14ac:dyDescent="0.3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>VLOOKUP(F4489,'Customer Info'!A:B,2,FALSE)</f>
        <v>Karen</v>
      </c>
      <c r="H4489" s="6" t="str">
        <f>VLOOKUP(F4489,'Customer Info'!A:C,3,FALSE)</f>
        <v>Daniels</v>
      </c>
      <c r="I4489" s="6" t="str">
        <f>VLOOKUP(F4489,'Customer Info'!A:E,4,FALSE)</f>
        <v>Corporate</v>
      </c>
      <c r="J4489" s="2">
        <v>6717</v>
      </c>
      <c r="K4489" s="2">
        <v>6288</v>
      </c>
      <c r="L4489" s="2">
        <v>5</v>
      </c>
      <c r="M4489" s="7">
        <f t="shared" si="276"/>
        <v>31440</v>
      </c>
      <c r="N4489" s="7">
        <f t="shared" si="277"/>
        <v>33585</v>
      </c>
      <c r="O4489" s="2">
        <v>62</v>
      </c>
      <c r="P4489" s="8">
        <f t="shared" si="278"/>
        <v>33647</v>
      </c>
      <c r="Q4489" s="8">
        <f t="shared" si="279"/>
        <v>2145</v>
      </c>
      <c r="R4489" s="2" t="s">
        <v>28</v>
      </c>
      <c r="S4489" s="24" cm="1">
        <f t="array" ref="S4489">_xlfn.IFS(P4489&lt;5000, P4489*2%,  P4489&lt;25000, P4489*5%, P4489&lt;50000, P4489*7%, P4489&lt;10000, P4489*9%, P4489&lt;250000, P4489*12%, P4489&gt;=250000, P4489*15%)</f>
        <v>2355.2900000000004</v>
      </c>
    </row>
    <row r="4490" spans="1:19" x14ac:dyDescent="0.3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>VLOOKUP(F4490,'Customer Info'!A:B,2,FALSE)</f>
        <v>Sheri</v>
      </c>
      <c r="H4490" s="6" t="str">
        <f>VLOOKUP(F4490,'Customer Info'!A:C,3,FALSE)</f>
        <v>Gordon</v>
      </c>
      <c r="I4490" s="6" t="str">
        <f>VLOOKUP(F4490,'Customer Info'!A:E,4,FALSE)</f>
        <v>Corporate</v>
      </c>
      <c r="J4490" s="2">
        <v>80</v>
      </c>
      <c r="K4490" s="2">
        <v>75</v>
      </c>
      <c r="L4490" s="2">
        <v>4</v>
      </c>
      <c r="M4490" s="7">
        <f t="shared" si="276"/>
        <v>300</v>
      </c>
      <c r="N4490" s="7">
        <f t="shared" si="277"/>
        <v>320</v>
      </c>
      <c r="O4490" s="2">
        <v>10</v>
      </c>
      <c r="P4490" s="8">
        <f t="shared" si="278"/>
        <v>330</v>
      </c>
      <c r="Q4490" s="8">
        <f t="shared" si="279"/>
        <v>20</v>
      </c>
      <c r="R4490" s="2" t="s">
        <v>50</v>
      </c>
      <c r="S4490" s="24" cm="1">
        <f t="array" ref="S4490">_xlfn.IFS(P4490&lt;5000, P4490*2%,  P4490&lt;25000, P4490*5%, P4490&lt;50000, P4490*7%, P4490&lt;10000, P4490*9%, P4490&lt;250000, P4490*12%, P4490&gt;=250000, P4490*15%)</f>
        <v>6.6000000000000005</v>
      </c>
    </row>
    <row r="4491" spans="1:19" x14ac:dyDescent="0.3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>VLOOKUP(F4491,'Customer Info'!A:B,2,FALSE)</f>
        <v>Thomas</v>
      </c>
      <c r="H4491" s="6" t="str">
        <f>VLOOKUP(F4491,'Customer Info'!A:C,3,FALSE)</f>
        <v>Boland</v>
      </c>
      <c r="I4491" s="6" t="str">
        <f>VLOOKUP(F4491,'Customer Info'!A:E,4,FALSE)</f>
        <v>Consumer</v>
      </c>
      <c r="J4491" s="2">
        <v>1039</v>
      </c>
      <c r="K4491" s="2">
        <v>954</v>
      </c>
      <c r="L4491" s="2">
        <v>5</v>
      </c>
      <c r="M4491" s="7">
        <f t="shared" ref="M4491:M4554" si="280">K4491*L4491</f>
        <v>4770</v>
      </c>
      <c r="N4491" s="7">
        <f t="shared" ref="N4491:N4554" si="281">J4491*L4491</f>
        <v>5195</v>
      </c>
      <c r="O4491" s="2">
        <v>90</v>
      </c>
      <c r="P4491" s="8">
        <f t="shared" ref="P4491:P4554" si="282">N4491+O4491</f>
        <v>5285</v>
      </c>
      <c r="Q4491" s="8">
        <f t="shared" ref="Q4491:Q4554" si="283">N4491-M4491</f>
        <v>425</v>
      </c>
      <c r="R4491" s="2" t="s">
        <v>28</v>
      </c>
      <c r="S4491" s="24" cm="1">
        <f t="array" ref="S4491">_xlfn.IFS(P4491&lt;5000, P4491*2%,  P4491&lt;25000, P4491*5%, P4491&lt;50000, P4491*7%, P4491&lt;10000, P4491*9%, P4491&lt;250000, P4491*12%, P4491&gt;=250000, P4491*15%)</f>
        <v>264.25</v>
      </c>
    </row>
    <row r="4492" spans="1:19" x14ac:dyDescent="0.3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>VLOOKUP(F4492,'Customer Info'!A:B,2,FALSE)</f>
        <v>Michael</v>
      </c>
      <c r="H4492" s="6" t="str">
        <f>VLOOKUP(F4492,'Customer Info'!A:C,3,FALSE)</f>
        <v>Moore</v>
      </c>
      <c r="I4492" s="6" t="str">
        <f>VLOOKUP(F4492,'Customer Info'!A:E,4,FALSE)</f>
        <v>Consumer</v>
      </c>
      <c r="J4492" s="2">
        <v>69</v>
      </c>
      <c r="K4492" s="2">
        <v>63</v>
      </c>
      <c r="L4492" s="2">
        <v>2</v>
      </c>
      <c r="M4492" s="7">
        <f t="shared" si="280"/>
        <v>126</v>
      </c>
      <c r="N4492" s="7">
        <f t="shared" si="281"/>
        <v>138</v>
      </c>
      <c r="O4492" s="2">
        <v>10</v>
      </c>
      <c r="P4492" s="8">
        <f t="shared" si="282"/>
        <v>148</v>
      </c>
      <c r="Q4492" s="8">
        <f t="shared" si="283"/>
        <v>12</v>
      </c>
      <c r="R4492" s="2" t="s">
        <v>26</v>
      </c>
      <c r="S4492" s="24" cm="1">
        <f t="array" ref="S4492">_xlfn.IFS(P4492&lt;5000, P4492*2%,  P4492&lt;25000, P4492*5%, P4492&lt;50000, P4492*7%, P4492&lt;10000, P4492*9%, P4492&lt;250000, P4492*12%, P4492&gt;=250000, P4492*15%)</f>
        <v>2.96</v>
      </c>
    </row>
    <row r="4493" spans="1:19" x14ac:dyDescent="0.3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>VLOOKUP(F4493,'Customer Info'!A:B,2,FALSE)</f>
        <v>Heather</v>
      </c>
      <c r="H4493" s="6" t="str">
        <f>VLOOKUP(F4493,'Customer Info'!A:C,3,FALSE)</f>
        <v>Kirkland</v>
      </c>
      <c r="I4493" s="6" t="str">
        <f>VLOOKUP(F4493,'Customer Info'!A:E,4,FALSE)</f>
        <v>Consumer</v>
      </c>
      <c r="J4493" s="2">
        <v>6951</v>
      </c>
      <c r="K4493" s="2">
        <v>6620</v>
      </c>
      <c r="L4493" s="2">
        <v>2</v>
      </c>
      <c r="M4493" s="7">
        <f t="shared" si="280"/>
        <v>13240</v>
      </c>
      <c r="N4493" s="7">
        <f t="shared" si="281"/>
        <v>13902</v>
      </c>
      <c r="O4493" s="2">
        <v>46</v>
      </c>
      <c r="P4493" s="8">
        <f t="shared" si="282"/>
        <v>13948</v>
      </c>
      <c r="Q4493" s="8">
        <f t="shared" si="283"/>
        <v>662</v>
      </c>
      <c r="R4493" s="2" t="s">
        <v>28</v>
      </c>
      <c r="S4493" s="24" cm="1">
        <f t="array" ref="S4493">_xlfn.IFS(P4493&lt;5000, P4493*2%,  P4493&lt;25000, P4493*5%, P4493&lt;50000, P4493*7%, P4493&lt;10000, P4493*9%, P4493&lt;250000, P4493*12%, P4493&gt;=250000, P4493*15%)</f>
        <v>697.40000000000009</v>
      </c>
    </row>
    <row r="4494" spans="1:19" x14ac:dyDescent="0.3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>VLOOKUP(F4494,'Customer Info'!A:B,2,FALSE)</f>
        <v>Shahid</v>
      </c>
      <c r="H4494" s="6" t="str">
        <f>VLOOKUP(F4494,'Customer Info'!A:C,3,FALSE)</f>
        <v>Collister</v>
      </c>
      <c r="I4494" s="6" t="str">
        <f>VLOOKUP(F4494,'Customer Info'!A:E,4,FALSE)</f>
        <v>Corporate</v>
      </c>
      <c r="J4494" s="2">
        <v>188</v>
      </c>
      <c r="K4494" s="2">
        <v>173</v>
      </c>
      <c r="L4494" s="2">
        <v>6</v>
      </c>
      <c r="M4494" s="7">
        <f t="shared" si="280"/>
        <v>1038</v>
      </c>
      <c r="N4494" s="7">
        <f t="shared" si="281"/>
        <v>1128</v>
      </c>
      <c r="O4494" s="2">
        <v>30</v>
      </c>
      <c r="P4494" s="8">
        <f t="shared" si="282"/>
        <v>1158</v>
      </c>
      <c r="Q4494" s="8">
        <f t="shared" si="283"/>
        <v>90</v>
      </c>
      <c r="R4494" s="2" t="s">
        <v>28</v>
      </c>
      <c r="S4494" s="24" cm="1">
        <f t="array" ref="S4494">_xlfn.IFS(P4494&lt;5000, P4494*2%,  P4494&lt;25000, P4494*5%, P4494&lt;50000, P4494*7%, P4494&lt;10000, P4494*9%, P4494&lt;250000, P4494*12%, P4494&gt;=250000, P4494*15%)</f>
        <v>23.16</v>
      </c>
    </row>
    <row r="4495" spans="1:19" x14ac:dyDescent="0.3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>VLOOKUP(F4495,'Customer Info'!A:B,2,FALSE)</f>
        <v>Ralph</v>
      </c>
      <c r="H4495" s="6" t="str">
        <f>VLOOKUP(F4495,'Customer Info'!A:C,3,FALSE)</f>
        <v>Arnett</v>
      </c>
      <c r="I4495" s="6" t="str">
        <f>VLOOKUP(F4495,'Customer Info'!A:E,4,FALSE)</f>
        <v>Consumer</v>
      </c>
      <c r="J4495" s="2">
        <v>35350</v>
      </c>
      <c r="K4495" s="2">
        <v>33037</v>
      </c>
      <c r="L4495" s="2">
        <v>3</v>
      </c>
      <c r="M4495" s="7">
        <f t="shared" si="280"/>
        <v>99111</v>
      </c>
      <c r="N4495" s="7">
        <f t="shared" si="281"/>
        <v>106050</v>
      </c>
      <c r="O4495" s="2">
        <v>98</v>
      </c>
      <c r="P4495" s="8">
        <f t="shared" si="282"/>
        <v>106148</v>
      </c>
      <c r="Q4495" s="8">
        <f t="shared" si="283"/>
        <v>6939</v>
      </c>
      <c r="R4495" s="2" t="s">
        <v>28</v>
      </c>
      <c r="S4495" s="24" cm="1">
        <f t="array" ref="S4495">_xlfn.IFS(P4495&lt;5000, P4495*2%,  P4495&lt;25000, P4495*5%, P4495&lt;50000, P4495*7%, P4495&lt;10000, P4495*9%, P4495&lt;250000, P4495*12%, P4495&gt;=250000, P4495*15%)</f>
        <v>12737.76</v>
      </c>
    </row>
    <row r="4496" spans="1:19" x14ac:dyDescent="0.3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>VLOOKUP(F4496,'Customer Info'!A:B,2,FALSE)</f>
        <v>Julia</v>
      </c>
      <c r="H4496" s="6" t="str">
        <f>VLOOKUP(F4496,'Customer Info'!A:C,3,FALSE)</f>
        <v>Barnett</v>
      </c>
      <c r="I4496" s="6" t="str">
        <f>VLOOKUP(F4496,'Customer Info'!A:E,4,FALSE)</f>
        <v>Home Office</v>
      </c>
      <c r="J4496" s="2">
        <v>2442</v>
      </c>
      <c r="K4496" s="2">
        <v>2304</v>
      </c>
      <c r="L4496" s="2">
        <v>2</v>
      </c>
      <c r="M4496" s="7">
        <f t="shared" si="280"/>
        <v>4608</v>
      </c>
      <c r="N4496" s="7">
        <f t="shared" si="281"/>
        <v>4884</v>
      </c>
      <c r="O4496" s="2">
        <v>48</v>
      </c>
      <c r="P4496" s="8">
        <f t="shared" si="282"/>
        <v>4932</v>
      </c>
      <c r="Q4496" s="8">
        <f t="shared" si="283"/>
        <v>276</v>
      </c>
      <c r="R4496" s="2" t="s">
        <v>50</v>
      </c>
      <c r="S4496" s="24" cm="1">
        <f t="array" ref="S4496">_xlfn.IFS(P4496&lt;5000, P4496*2%,  P4496&lt;25000, P4496*5%, P4496&lt;50000, P4496*7%, P4496&lt;10000, P4496*9%, P4496&lt;250000, P4496*12%, P4496&gt;=250000, P4496*15%)</f>
        <v>98.64</v>
      </c>
    </row>
    <row r="4497" spans="1:19" x14ac:dyDescent="0.3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>VLOOKUP(F4497,'Customer Info'!A:B,2,FALSE)</f>
        <v>Brad</v>
      </c>
      <c r="H4497" s="6" t="str">
        <f>VLOOKUP(F4497,'Customer Info'!A:C,3,FALSE)</f>
        <v>Thomas</v>
      </c>
      <c r="I4497" s="6" t="str">
        <f>VLOOKUP(F4497,'Customer Info'!A:E,4,FALSE)</f>
        <v>Consumer</v>
      </c>
      <c r="J4497" s="2">
        <v>38328</v>
      </c>
      <c r="K4497" s="2">
        <v>35164</v>
      </c>
      <c r="L4497" s="2">
        <v>1</v>
      </c>
      <c r="M4497" s="7">
        <f t="shared" si="280"/>
        <v>35164</v>
      </c>
      <c r="N4497" s="7">
        <f t="shared" si="281"/>
        <v>38328</v>
      </c>
      <c r="O4497" s="2">
        <v>86</v>
      </c>
      <c r="P4497" s="8">
        <f t="shared" si="282"/>
        <v>38414</v>
      </c>
      <c r="Q4497" s="8">
        <f t="shared" si="283"/>
        <v>3164</v>
      </c>
      <c r="R4497" s="2" t="s">
        <v>28</v>
      </c>
      <c r="S4497" s="24" cm="1">
        <f t="array" ref="S4497">_xlfn.IFS(P4497&lt;5000, P4497*2%,  P4497&lt;25000, P4497*5%, P4497&lt;50000, P4497*7%, P4497&lt;10000, P4497*9%, P4497&lt;250000, P4497*12%, P4497&gt;=250000, P4497*15%)</f>
        <v>2688.9800000000005</v>
      </c>
    </row>
    <row r="4498" spans="1:19" x14ac:dyDescent="0.3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>VLOOKUP(F4498,'Customer Info'!A:B,2,FALSE)</f>
        <v>Sam</v>
      </c>
      <c r="H4498" s="6" t="str">
        <f>VLOOKUP(F4498,'Customer Info'!A:C,3,FALSE)</f>
        <v>Zeldin</v>
      </c>
      <c r="I4498" s="6" t="str">
        <f>VLOOKUP(F4498,'Customer Info'!A:E,4,FALSE)</f>
        <v>Consumer</v>
      </c>
      <c r="J4498" s="2">
        <v>142</v>
      </c>
      <c r="K4498" s="2">
        <v>134</v>
      </c>
      <c r="L4498" s="2">
        <v>2</v>
      </c>
      <c r="M4498" s="7">
        <f t="shared" si="280"/>
        <v>268</v>
      </c>
      <c r="N4498" s="7">
        <f t="shared" si="281"/>
        <v>284</v>
      </c>
      <c r="O4498" s="2">
        <v>30</v>
      </c>
      <c r="P4498" s="8">
        <f t="shared" si="282"/>
        <v>314</v>
      </c>
      <c r="Q4498" s="8">
        <f t="shared" si="283"/>
        <v>16</v>
      </c>
      <c r="R4498" s="2" t="s">
        <v>28</v>
      </c>
      <c r="S4498" s="24" cm="1">
        <f t="array" ref="S4498">_xlfn.IFS(P4498&lt;5000, P4498*2%,  P4498&lt;25000, P4498*5%, P4498&lt;50000, P4498*7%, P4498&lt;10000, P4498*9%, P4498&lt;250000, P4498*12%, P4498&gt;=250000, P4498*15%)</f>
        <v>6.28</v>
      </c>
    </row>
    <row r="4499" spans="1:19" x14ac:dyDescent="0.3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>VLOOKUP(F4499,'Customer Info'!A:B,2,FALSE)</f>
        <v>Rachel</v>
      </c>
      <c r="H4499" s="6" t="str">
        <f>VLOOKUP(F4499,'Customer Info'!A:C,3,FALSE)</f>
        <v>Payne</v>
      </c>
      <c r="I4499" s="6" t="str">
        <f>VLOOKUP(F4499,'Customer Info'!A:E,4,FALSE)</f>
        <v>Corporate</v>
      </c>
      <c r="J4499" s="2">
        <v>474</v>
      </c>
      <c r="K4499" s="2">
        <v>443</v>
      </c>
      <c r="L4499" s="2">
        <v>2</v>
      </c>
      <c r="M4499" s="7">
        <f t="shared" si="280"/>
        <v>886</v>
      </c>
      <c r="N4499" s="7">
        <f t="shared" si="281"/>
        <v>948</v>
      </c>
      <c r="O4499" s="2">
        <v>21</v>
      </c>
      <c r="P4499" s="8">
        <f t="shared" si="282"/>
        <v>969</v>
      </c>
      <c r="Q4499" s="8">
        <f t="shared" si="283"/>
        <v>62</v>
      </c>
      <c r="R4499" s="2" t="s">
        <v>28</v>
      </c>
      <c r="S4499" s="24" cm="1">
        <f t="array" ref="S4499">_xlfn.IFS(P4499&lt;5000, P4499*2%,  P4499&lt;25000, P4499*5%, P4499&lt;50000, P4499*7%, P4499&lt;10000, P4499*9%, P4499&lt;250000, P4499*12%, P4499&gt;=250000, P4499*15%)</f>
        <v>19.38</v>
      </c>
    </row>
    <row r="4500" spans="1:19" x14ac:dyDescent="0.3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>VLOOKUP(F4500,'Customer Info'!A:B,2,FALSE)</f>
        <v>Sarah</v>
      </c>
      <c r="H4500" s="6" t="str">
        <f>VLOOKUP(F4500,'Customer Info'!A:C,3,FALSE)</f>
        <v>Foster</v>
      </c>
      <c r="I4500" s="6" t="str">
        <f>VLOOKUP(F4500,'Customer Info'!A:E,4,FALSE)</f>
        <v>Corporate</v>
      </c>
      <c r="J4500" s="2">
        <v>29378</v>
      </c>
      <c r="K4500" s="2">
        <v>26912</v>
      </c>
      <c r="L4500" s="2">
        <v>6</v>
      </c>
      <c r="M4500" s="7">
        <f t="shared" si="280"/>
        <v>161472</v>
      </c>
      <c r="N4500" s="7">
        <f t="shared" si="281"/>
        <v>176268</v>
      </c>
      <c r="O4500" s="2">
        <v>33</v>
      </c>
      <c r="P4500" s="8">
        <f t="shared" si="282"/>
        <v>176301</v>
      </c>
      <c r="Q4500" s="8">
        <f t="shared" si="283"/>
        <v>14796</v>
      </c>
      <c r="R4500" s="2" t="s">
        <v>50</v>
      </c>
      <c r="S4500" s="24" cm="1">
        <f t="array" ref="S4500">_xlfn.IFS(P4500&lt;5000, P4500*2%,  P4500&lt;25000, P4500*5%, P4500&lt;50000, P4500*7%, P4500&lt;10000, P4500*9%, P4500&lt;250000, P4500*12%, P4500&gt;=250000, P4500*15%)</f>
        <v>21156.12</v>
      </c>
    </row>
    <row r="4501" spans="1:19" x14ac:dyDescent="0.3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>VLOOKUP(F4501,'Customer Info'!A:B,2,FALSE)</f>
        <v>Michael</v>
      </c>
      <c r="H4501" s="6" t="str">
        <f>VLOOKUP(F4501,'Customer Info'!A:C,3,FALSE)</f>
        <v>Granlund</v>
      </c>
      <c r="I4501" s="6" t="str">
        <f>VLOOKUP(F4501,'Customer Info'!A:E,4,FALSE)</f>
        <v>Home Office</v>
      </c>
      <c r="J4501" s="2">
        <v>8495</v>
      </c>
      <c r="K4501" s="2">
        <v>7647</v>
      </c>
      <c r="L4501" s="2">
        <v>5</v>
      </c>
      <c r="M4501" s="7">
        <f t="shared" si="280"/>
        <v>38235</v>
      </c>
      <c r="N4501" s="7">
        <f t="shared" si="281"/>
        <v>42475</v>
      </c>
      <c r="O4501" s="2">
        <v>69</v>
      </c>
      <c r="P4501" s="8">
        <f t="shared" si="282"/>
        <v>42544</v>
      </c>
      <c r="Q4501" s="8">
        <f t="shared" si="283"/>
        <v>4240</v>
      </c>
      <c r="R4501" s="2" t="s">
        <v>50</v>
      </c>
      <c r="S4501" s="24" cm="1">
        <f t="array" ref="S4501">_xlfn.IFS(P4501&lt;5000, P4501*2%,  P4501&lt;25000, P4501*5%, P4501&lt;50000, P4501*7%, P4501&lt;10000, P4501*9%, P4501&lt;250000, P4501*12%, P4501&gt;=250000, P4501*15%)</f>
        <v>2978.0800000000004</v>
      </c>
    </row>
    <row r="4502" spans="1:19" x14ac:dyDescent="0.3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>VLOOKUP(F4502,'Customer Info'!A:B,2,FALSE)</f>
        <v>Hunter</v>
      </c>
      <c r="H4502" s="6" t="str">
        <f>VLOOKUP(F4502,'Customer Info'!A:C,3,FALSE)</f>
        <v>Lopez</v>
      </c>
      <c r="I4502" s="6" t="str">
        <f>VLOOKUP(F4502,'Customer Info'!A:E,4,FALSE)</f>
        <v>Corporate</v>
      </c>
      <c r="J4502" s="2">
        <v>882</v>
      </c>
      <c r="K4502" s="2">
        <v>818</v>
      </c>
      <c r="L4502" s="2">
        <v>3</v>
      </c>
      <c r="M4502" s="7">
        <f t="shared" si="280"/>
        <v>2454</v>
      </c>
      <c r="N4502" s="7">
        <f t="shared" si="281"/>
        <v>2646</v>
      </c>
      <c r="O4502" s="2">
        <v>58</v>
      </c>
      <c r="P4502" s="8">
        <f t="shared" si="282"/>
        <v>2704</v>
      </c>
      <c r="Q4502" s="8">
        <f t="shared" si="283"/>
        <v>192</v>
      </c>
      <c r="R4502" s="2" t="s">
        <v>56</v>
      </c>
      <c r="S4502" s="24" cm="1">
        <f t="array" ref="S4502">_xlfn.IFS(P4502&lt;5000, P4502*2%,  P4502&lt;25000, P4502*5%, P4502&lt;50000, P4502*7%, P4502&lt;10000, P4502*9%, P4502&lt;250000, P4502*12%, P4502&gt;=250000, P4502*15%)</f>
        <v>54.08</v>
      </c>
    </row>
    <row r="4503" spans="1:19" x14ac:dyDescent="0.3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>VLOOKUP(F4503,'Customer Info'!A:B,2,FALSE)</f>
        <v>Tamara</v>
      </c>
      <c r="H4503" s="6" t="str">
        <f>VLOOKUP(F4503,'Customer Info'!A:C,3,FALSE)</f>
        <v>Willingham</v>
      </c>
      <c r="I4503" s="6" t="str">
        <f>VLOOKUP(F4503,'Customer Info'!A:E,4,FALSE)</f>
        <v>Consumer</v>
      </c>
      <c r="J4503" s="2">
        <v>3248</v>
      </c>
      <c r="K4503" s="2">
        <v>3035</v>
      </c>
      <c r="L4503" s="2">
        <v>2</v>
      </c>
      <c r="M4503" s="7">
        <f t="shared" si="280"/>
        <v>6070</v>
      </c>
      <c r="N4503" s="7">
        <f t="shared" si="281"/>
        <v>6496</v>
      </c>
      <c r="O4503" s="2">
        <v>100</v>
      </c>
      <c r="P4503" s="8">
        <f t="shared" si="282"/>
        <v>6596</v>
      </c>
      <c r="Q4503" s="8">
        <f t="shared" si="283"/>
        <v>426</v>
      </c>
      <c r="R4503" s="2" t="s">
        <v>50</v>
      </c>
      <c r="S4503" s="24" cm="1">
        <f t="array" ref="S4503">_xlfn.IFS(P4503&lt;5000, P4503*2%,  P4503&lt;25000, P4503*5%, P4503&lt;50000, P4503*7%, P4503&lt;10000, P4503*9%, P4503&lt;250000, P4503*12%, P4503&gt;=250000, P4503*15%)</f>
        <v>329.8</v>
      </c>
    </row>
    <row r="4504" spans="1:19" x14ac:dyDescent="0.3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>VLOOKUP(F4504,'Customer Info'!A:B,2,FALSE)</f>
        <v>Maureen</v>
      </c>
      <c r="H4504" s="6" t="str">
        <f>VLOOKUP(F4504,'Customer Info'!A:C,3,FALSE)</f>
        <v>Gastineau</v>
      </c>
      <c r="I4504" s="6" t="str">
        <f>VLOOKUP(F4504,'Customer Info'!A:E,4,FALSE)</f>
        <v>Corporate</v>
      </c>
      <c r="J4504" s="2">
        <v>5941</v>
      </c>
      <c r="K4504" s="2">
        <v>5827</v>
      </c>
      <c r="L4504" s="2">
        <v>9</v>
      </c>
      <c r="M4504" s="7">
        <f t="shared" si="280"/>
        <v>52443</v>
      </c>
      <c r="N4504" s="7">
        <f t="shared" si="281"/>
        <v>53469</v>
      </c>
      <c r="O4504" s="2">
        <v>62</v>
      </c>
      <c r="P4504" s="8">
        <f t="shared" si="282"/>
        <v>53531</v>
      </c>
      <c r="Q4504" s="8">
        <f t="shared" si="283"/>
        <v>1026</v>
      </c>
      <c r="R4504" s="2" t="s">
        <v>50</v>
      </c>
      <c r="S4504" s="24" cm="1">
        <f t="array" ref="S4504">_xlfn.IFS(P4504&lt;5000, P4504*2%,  P4504&lt;25000, P4504*5%, P4504&lt;50000, P4504*7%, P4504&lt;10000, P4504*9%, P4504&lt;250000, P4504*12%, P4504&gt;=250000, P4504*15%)</f>
        <v>6423.7199999999993</v>
      </c>
    </row>
    <row r="4505" spans="1:19" x14ac:dyDescent="0.3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>VLOOKUP(F4505,'Customer Info'!A:B,2,FALSE)</f>
        <v>Craig</v>
      </c>
      <c r="H4505" s="6" t="str">
        <f>VLOOKUP(F4505,'Customer Info'!A:C,3,FALSE)</f>
        <v>Yedwab</v>
      </c>
      <c r="I4505" s="6" t="str">
        <f>VLOOKUP(F4505,'Customer Info'!A:E,4,FALSE)</f>
        <v>Consumer</v>
      </c>
      <c r="J4505" s="2">
        <v>1364</v>
      </c>
      <c r="K4505" s="2">
        <v>1274</v>
      </c>
      <c r="L4505" s="2">
        <v>6</v>
      </c>
      <c r="M4505" s="7">
        <f t="shared" si="280"/>
        <v>7644</v>
      </c>
      <c r="N4505" s="7">
        <f t="shared" si="281"/>
        <v>8184</v>
      </c>
      <c r="O4505" s="2">
        <v>66</v>
      </c>
      <c r="P4505" s="8">
        <f t="shared" si="282"/>
        <v>8250</v>
      </c>
      <c r="Q4505" s="8">
        <f t="shared" si="283"/>
        <v>540</v>
      </c>
      <c r="R4505" s="2" t="s">
        <v>28</v>
      </c>
      <c r="S4505" s="24" cm="1">
        <f t="array" ref="S4505">_xlfn.IFS(P4505&lt;5000, P4505*2%,  P4505&lt;25000, P4505*5%, P4505&lt;50000, P4505*7%, P4505&lt;10000, P4505*9%, P4505&lt;250000, P4505*12%, P4505&gt;=250000, P4505*15%)</f>
        <v>412.5</v>
      </c>
    </row>
    <row r="4506" spans="1:19" x14ac:dyDescent="0.3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>VLOOKUP(F4506,'Customer Info'!A:B,2,FALSE)</f>
        <v>Sarah</v>
      </c>
      <c r="H4506" s="6" t="str">
        <f>VLOOKUP(F4506,'Customer Info'!A:C,3,FALSE)</f>
        <v>Foster</v>
      </c>
      <c r="I4506" s="6" t="str">
        <f>VLOOKUP(F4506,'Customer Info'!A:E,4,FALSE)</f>
        <v>Corporate</v>
      </c>
      <c r="J4506" s="2">
        <v>1763</v>
      </c>
      <c r="K4506" s="2">
        <v>1602</v>
      </c>
      <c r="L4506" s="2">
        <v>2</v>
      </c>
      <c r="M4506" s="7">
        <f t="shared" si="280"/>
        <v>3204</v>
      </c>
      <c r="N4506" s="7">
        <f t="shared" si="281"/>
        <v>3526</v>
      </c>
      <c r="O4506" s="2">
        <v>91</v>
      </c>
      <c r="P4506" s="8">
        <f t="shared" si="282"/>
        <v>3617</v>
      </c>
      <c r="Q4506" s="8">
        <f t="shared" si="283"/>
        <v>322</v>
      </c>
      <c r="R4506" s="2" t="s">
        <v>50</v>
      </c>
      <c r="S4506" s="24" cm="1">
        <f t="array" ref="S4506">_xlfn.IFS(P4506&lt;5000, P4506*2%,  P4506&lt;25000, P4506*5%, P4506&lt;50000, P4506*7%, P4506&lt;10000, P4506*9%, P4506&lt;250000, P4506*12%, P4506&gt;=250000, P4506*15%)</f>
        <v>72.34</v>
      </c>
    </row>
    <row r="4507" spans="1:19" x14ac:dyDescent="0.3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>VLOOKUP(F4507,'Customer Info'!A:B,2,FALSE)</f>
        <v>Ralph</v>
      </c>
      <c r="H4507" s="6" t="str">
        <f>VLOOKUP(F4507,'Customer Info'!A:C,3,FALSE)</f>
        <v>Arnett</v>
      </c>
      <c r="I4507" s="6" t="str">
        <f>VLOOKUP(F4507,'Customer Info'!A:E,4,FALSE)</f>
        <v>Home Office</v>
      </c>
      <c r="J4507" s="2">
        <v>2602</v>
      </c>
      <c r="K4507" s="2">
        <v>2363</v>
      </c>
      <c r="L4507" s="2">
        <v>2</v>
      </c>
      <c r="M4507" s="7">
        <f t="shared" si="280"/>
        <v>4726</v>
      </c>
      <c r="N4507" s="7">
        <f t="shared" si="281"/>
        <v>5204</v>
      </c>
      <c r="O4507" s="2">
        <v>97</v>
      </c>
      <c r="P4507" s="8">
        <f t="shared" si="282"/>
        <v>5301</v>
      </c>
      <c r="Q4507" s="8">
        <f t="shared" si="283"/>
        <v>478</v>
      </c>
      <c r="R4507" s="2" t="s">
        <v>28</v>
      </c>
      <c r="S4507" s="24" cm="1">
        <f t="array" ref="S4507">_xlfn.IFS(P4507&lt;5000, P4507*2%,  P4507&lt;25000, P4507*5%, P4507&lt;50000, P4507*7%, P4507&lt;10000, P4507*9%, P4507&lt;250000, P4507*12%, P4507&gt;=250000, P4507*15%)</f>
        <v>265.05</v>
      </c>
    </row>
    <row r="4508" spans="1:19" x14ac:dyDescent="0.3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>VLOOKUP(F4508,'Customer Info'!A:B,2,FALSE)</f>
        <v>Sam</v>
      </c>
      <c r="H4508" s="6" t="str">
        <f>VLOOKUP(F4508,'Customer Info'!A:C,3,FALSE)</f>
        <v>Craven</v>
      </c>
      <c r="I4508" s="6" t="str">
        <f>VLOOKUP(F4508,'Customer Info'!A:E,4,FALSE)</f>
        <v>Consumer</v>
      </c>
      <c r="J4508" s="2">
        <v>175</v>
      </c>
      <c r="K4508" s="2">
        <v>162</v>
      </c>
      <c r="L4508" s="2">
        <v>3</v>
      </c>
      <c r="M4508" s="7">
        <f t="shared" si="280"/>
        <v>486</v>
      </c>
      <c r="N4508" s="7">
        <f t="shared" si="281"/>
        <v>525</v>
      </c>
      <c r="O4508" s="2">
        <v>30</v>
      </c>
      <c r="P4508" s="8">
        <f t="shared" si="282"/>
        <v>555</v>
      </c>
      <c r="Q4508" s="8">
        <f t="shared" si="283"/>
        <v>39</v>
      </c>
      <c r="R4508" s="2" t="s">
        <v>28</v>
      </c>
      <c r="S4508" s="24" cm="1">
        <f t="array" ref="S4508">_xlfn.IFS(P4508&lt;5000, P4508*2%,  P4508&lt;25000, P4508*5%, P4508&lt;50000, P4508*7%, P4508&lt;10000, P4508*9%, P4508&lt;250000, P4508*12%, P4508&gt;=250000, P4508*15%)</f>
        <v>11.1</v>
      </c>
    </row>
    <row r="4509" spans="1:19" x14ac:dyDescent="0.3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>VLOOKUP(F4509,'Customer Info'!A:B,2,FALSE)</f>
        <v>Michelle</v>
      </c>
      <c r="H4509" s="6" t="str">
        <f>VLOOKUP(F4509,'Customer Info'!A:C,3,FALSE)</f>
        <v>Arnett</v>
      </c>
      <c r="I4509" s="6" t="str">
        <f>VLOOKUP(F4509,'Customer Info'!A:E,4,FALSE)</f>
        <v>Consumer</v>
      </c>
      <c r="J4509" s="2">
        <v>183</v>
      </c>
      <c r="K4509" s="2">
        <v>168</v>
      </c>
      <c r="L4509" s="2">
        <v>2</v>
      </c>
      <c r="M4509" s="7">
        <f t="shared" si="280"/>
        <v>336</v>
      </c>
      <c r="N4509" s="7">
        <f t="shared" si="281"/>
        <v>366</v>
      </c>
      <c r="O4509" s="2">
        <v>30</v>
      </c>
      <c r="P4509" s="8">
        <f t="shared" si="282"/>
        <v>396</v>
      </c>
      <c r="Q4509" s="8">
        <f t="shared" si="283"/>
        <v>30</v>
      </c>
      <c r="R4509" s="2" t="s">
        <v>28</v>
      </c>
      <c r="S4509" s="24" cm="1">
        <f t="array" ref="S4509">_xlfn.IFS(P4509&lt;5000, P4509*2%,  P4509&lt;25000, P4509*5%, P4509&lt;50000, P4509*7%, P4509&lt;10000, P4509*9%, P4509&lt;250000, P4509*12%, P4509&gt;=250000, P4509*15%)</f>
        <v>7.92</v>
      </c>
    </row>
    <row r="4510" spans="1:19" x14ac:dyDescent="0.3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>VLOOKUP(F4510,'Customer Info'!A:B,2,FALSE)</f>
        <v>Julia</v>
      </c>
      <c r="H4510" s="6" t="str">
        <f>VLOOKUP(F4510,'Customer Info'!A:C,3,FALSE)</f>
        <v>Dunbar</v>
      </c>
      <c r="I4510" s="6" t="str">
        <f>VLOOKUP(F4510,'Customer Info'!A:E,4,FALSE)</f>
        <v>Corporate</v>
      </c>
      <c r="J4510" s="2">
        <v>1321</v>
      </c>
      <c r="K4510" s="2">
        <v>1211</v>
      </c>
      <c r="L4510" s="2">
        <v>5</v>
      </c>
      <c r="M4510" s="7">
        <f t="shared" si="280"/>
        <v>6055</v>
      </c>
      <c r="N4510" s="7">
        <f t="shared" si="281"/>
        <v>6605</v>
      </c>
      <c r="O4510" s="2">
        <v>77</v>
      </c>
      <c r="P4510" s="8">
        <f t="shared" si="282"/>
        <v>6682</v>
      </c>
      <c r="Q4510" s="8">
        <f t="shared" si="283"/>
        <v>550</v>
      </c>
      <c r="R4510" s="2" t="s">
        <v>50</v>
      </c>
      <c r="S4510" s="24" cm="1">
        <f t="array" ref="S4510">_xlfn.IFS(P4510&lt;5000, P4510*2%,  P4510&lt;25000, P4510*5%, P4510&lt;50000, P4510*7%, P4510&lt;10000, P4510*9%, P4510&lt;250000, P4510*12%, P4510&gt;=250000, P4510*15%)</f>
        <v>334.1</v>
      </c>
    </row>
    <row r="4511" spans="1:19" x14ac:dyDescent="0.3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>VLOOKUP(F4511,'Customer Info'!A:B,2,FALSE)</f>
        <v>Anthony</v>
      </c>
      <c r="H4511" s="6" t="str">
        <f>VLOOKUP(F4511,'Customer Info'!A:C,3,FALSE)</f>
        <v>Garverick</v>
      </c>
      <c r="I4511" s="6" t="str">
        <f>VLOOKUP(F4511,'Customer Info'!A:E,4,FALSE)</f>
        <v>Corporate</v>
      </c>
      <c r="J4511" s="2">
        <v>144</v>
      </c>
      <c r="K4511" s="2">
        <v>133</v>
      </c>
      <c r="L4511" s="2">
        <v>3</v>
      </c>
      <c r="M4511" s="7">
        <f t="shared" si="280"/>
        <v>399</v>
      </c>
      <c r="N4511" s="7">
        <f t="shared" si="281"/>
        <v>432</v>
      </c>
      <c r="O4511" s="2">
        <v>30</v>
      </c>
      <c r="P4511" s="8">
        <f t="shared" si="282"/>
        <v>462</v>
      </c>
      <c r="Q4511" s="8">
        <f t="shared" si="283"/>
        <v>33</v>
      </c>
      <c r="R4511" s="2" t="s">
        <v>28</v>
      </c>
      <c r="S4511" s="24" cm="1">
        <f t="array" ref="S4511">_xlfn.IFS(P4511&lt;5000, P4511*2%,  P4511&lt;25000, P4511*5%, P4511&lt;50000, P4511*7%, P4511&lt;10000, P4511*9%, P4511&lt;250000, P4511*12%, P4511&gt;=250000, P4511*15%)</f>
        <v>9.24</v>
      </c>
    </row>
    <row r="4512" spans="1:19" x14ac:dyDescent="0.3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>VLOOKUP(F4512,'Customer Info'!A:B,2,FALSE)</f>
        <v>Dorothy</v>
      </c>
      <c r="H4512" s="6" t="str">
        <f>VLOOKUP(F4512,'Customer Info'!A:C,3,FALSE)</f>
        <v>Badders</v>
      </c>
      <c r="I4512" s="6" t="str">
        <f>VLOOKUP(F4512,'Customer Info'!A:E,4,FALSE)</f>
        <v>Corporate</v>
      </c>
      <c r="J4512" s="2">
        <v>1568</v>
      </c>
      <c r="K4512" s="2">
        <v>1495</v>
      </c>
      <c r="L4512" s="2">
        <v>5</v>
      </c>
      <c r="M4512" s="7">
        <f t="shared" si="280"/>
        <v>7475</v>
      </c>
      <c r="N4512" s="7">
        <f t="shared" si="281"/>
        <v>7840</v>
      </c>
      <c r="O4512" s="2">
        <v>67</v>
      </c>
      <c r="P4512" s="8">
        <f t="shared" si="282"/>
        <v>7907</v>
      </c>
      <c r="Q4512" s="8">
        <f t="shared" si="283"/>
        <v>365</v>
      </c>
      <c r="R4512" s="2" t="s">
        <v>28</v>
      </c>
      <c r="S4512" s="24" cm="1">
        <f t="array" ref="S4512">_xlfn.IFS(P4512&lt;5000, P4512*2%,  P4512&lt;25000, P4512*5%, P4512&lt;50000, P4512*7%, P4512&lt;10000, P4512*9%, P4512&lt;250000, P4512*12%, P4512&gt;=250000, P4512*15%)</f>
        <v>395.35</v>
      </c>
    </row>
    <row r="4513" spans="1:19" x14ac:dyDescent="0.3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>VLOOKUP(F4513,'Customer Info'!A:B,2,FALSE)</f>
        <v>Guy</v>
      </c>
      <c r="H4513" s="6" t="str">
        <f>VLOOKUP(F4513,'Customer Info'!A:C,3,FALSE)</f>
        <v>Phonely</v>
      </c>
      <c r="I4513" s="6" t="str">
        <f>VLOOKUP(F4513,'Customer Info'!A:E,4,FALSE)</f>
        <v>Home Office</v>
      </c>
      <c r="J4513" s="2">
        <v>6951</v>
      </c>
      <c r="K4513" s="2">
        <v>6620</v>
      </c>
      <c r="L4513" s="2">
        <v>6</v>
      </c>
      <c r="M4513" s="7">
        <f t="shared" si="280"/>
        <v>39720</v>
      </c>
      <c r="N4513" s="7">
        <f t="shared" si="281"/>
        <v>41706</v>
      </c>
      <c r="O4513" s="2">
        <v>29</v>
      </c>
      <c r="P4513" s="8">
        <f t="shared" si="282"/>
        <v>41735</v>
      </c>
      <c r="Q4513" s="8">
        <f t="shared" si="283"/>
        <v>1986</v>
      </c>
      <c r="R4513" s="2" t="s">
        <v>28</v>
      </c>
      <c r="S4513" s="24" cm="1">
        <f t="array" ref="S4513">_xlfn.IFS(P4513&lt;5000, P4513*2%,  P4513&lt;25000, P4513*5%, P4513&lt;50000, P4513*7%, P4513&lt;10000, P4513*9%, P4513&lt;250000, P4513*12%, P4513&gt;=250000, P4513*15%)</f>
        <v>2921.4500000000003</v>
      </c>
    </row>
    <row r="4514" spans="1:19" x14ac:dyDescent="0.3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>VLOOKUP(F4514,'Customer Info'!A:B,2,FALSE)</f>
        <v>Pauline</v>
      </c>
      <c r="H4514" s="6" t="str">
        <f>VLOOKUP(F4514,'Customer Info'!A:C,3,FALSE)</f>
        <v>Chand</v>
      </c>
      <c r="I4514" s="6" t="str">
        <f>VLOOKUP(F4514,'Customer Info'!A:E,4,FALSE)</f>
        <v>Consumer</v>
      </c>
      <c r="J4514" s="2">
        <v>2907</v>
      </c>
      <c r="K4514" s="2">
        <v>2667</v>
      </c>
      <c r="L4514" s="2">
        <v>4</v>
      </c>
      <c r="M4514" s="7">
        <f t="shared" si="280"/>
        <v>10668</v>
      </c>
      <c r="N4514" s="7">
        <f t="shared" si="281"/>
        <v>11628</v>
      </c>
      <c r="O4514" s="2">
        <v>54</v>
      </c>
      <c r="P4514" s="8">
        <f t="shared" si="282"/>
        <v>11682</v>
      </c>
      <c r="Q4514" s="8">
        <f t="shared" si="283"/>
        <v>960</v>
      </c>
      <c r="R4514" s="2" t="s">
        <v>28</v>
      </c>
      <c r="S4514" s="24" cm="1">
        <f t="array" ref="S4514">_xlfn.IFS(P4514&lt;5000, P4514*2%,  P4514&lt;25000, P4514*5%, P4514&lt;50000, P4514*7%, P4514&lt;10000, P4514*9%, P4514&lt;250000, P4514*12%, P4514&gt;=250000, P4514*15%)</f>
        <v>584.1</v>
      </c>
    </row>
    <row r="4515" spans="1:19" x14ac:dyDescent="0.3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>VLOOKUP(F4515,'Customer Info'!A:B,2,FALSE)</f>
        <v>Kelly</v>
      </c>
      <c r="H4515" s="6" t="str">
        <f>VLOOKUP(F4515,'Customer Info'!A:C,3,FALSE)</f>
        <v>Collister</v>
      </c>
      <c r="I4515" s="6" t="str">
        <f>VLOOKUP(F4515,'Customer Info'!A:E,4,FALSE)</f>
        <v>Corporate</v>
      </c>
      <c r="J4515" s="2">
        <v>5051</v>
      </c>
      <c r="K4515" s="2">
        <v>4634</v>
      </c>
      <c r="L4515" s="2">
        <v>3</v>
      </c>
      <c r="M4515" s="7">
        <f t="shared" si="280"/>
        <v>13902</v>
      </c>
      <c r="N4515" s="7">
        <f t="shared" si="281"/>
        <v>15153</v>
      </c>
      <c r="O4515" s="2">
        <v>41</v>
      </c>
      <c r="P4515" s="8">
        <f t="shared" si="282"/>
        <v>15194</v>
      </c>
      <c r="Q4515" s="8">
        <f t="shared" si="283"/>
        <v>1251</v>
      </c>
      <c r="R4515" s="2" t="s">
        <v>50</v>
      </c>
      <c r="S4515" s="24" cm="1">
        <f t="array" ref="S4515">_xlfn.IFS(P4515&lt;5000, P4515*2%,  P4515&lt;25000, P4515*5%, P4515&lt;50000, P4515*7%, P4515&lt;10000, P4515*9%, P4515&lt;250000, P4515*12%, P4515&gt;=250000, P4515*15%)</f>
        <v>759.7</v>
      </c>
    </row>
    <row r="4516" spans="1:19" x14ac:dyDescent="0.3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>VLOOKUP(F4516,'Customer Info'!A:B,2,FALSE)</f>
        <v>Parhena</v>
      </c>
      <c r="H4516" s="6" t="str">
        <f>VLOOKUP(F4516,'Customer Info'!A:C,3,FALSE)</f>
        <v>Norris</v>
      </c>
      <c r="I4516" s="6" t="str">
        <f>VLOOKUP(F4516,'Customer Info'!A:E,4,FALSE)</f>
        <v>Consumer</v>
      </c>
      <c r="J4516" s="2">
        <v>1552</v>
      </c>
      <c r="K4516" s="2">
        <v>1466</v>
      </c>
      <c r="L4516" s="2">
        <v>5</v>
      </c>
      <c r="M4516" s="7">
        <f t="shared" si="280"/>
        <v>7330</v>
      </c>
      <c r="N4516" s="7">
        <f t="shared" si="281"/>
        <v>7760</v>
      </c>
      <c r="O4516" s="2">
        <v>34</v>
      </c>
      <c r="P4516" s="8">
        <f t="shared" si="282"/>
        <v>7794</v>
      </c>
      <c r="Q4516" s="8">
        <f t="shared" si="283"/>
        <v>430</v>
      </c>
      <c r="R4516" s="2" t="s">
        <v>50</v>
      </c>
      <c r="S4516" s="24" cm="1">
        <f t="array" ref="S4516">_xlfn.IFS(P4516&lt;5000, P4516*2%,  P4516&lt;25000, P4516*5%, P4516&lt;50000, P4516*7%, P4516&lt;10000, P4516*9%, P4516&lt;250000, P4516*12%, P4516&gt;=250000, P4516*15%)</f>
        <v>389.70000000000005</v>
      </c>
    </row>
    <row r="4517" spans="1:19" x14ac:dyDescent="0.3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>VLOOKUP(F4517,'Customer Info'!A:B,2,FALSE)</f>
        <v>Andy</v>
      </c>
      <c r="H4517" s="6" t="str">
        <f>VLOOKUP(F4517,'Customer Info'!A:C,3,FALSE)</f>
        <v>Yotov</v>
      </c>
      <c r="I4517" s="6" t="str">
        <f>VLOOKUP(F4517,'Customer Info'!A:E,4,FALSE)</f>
        <v>Home Office</v>
      </c>
      <c r="J4517" s="2">
        <v>2644</v>
      </c>
      <c r="K4517" s="2">
        <v>2425</v>
      </c>
      <c r="L4517" s="2">
        <v>2</v>
      </c>
      <c r="M4517" s="7">
        <f t="shared" si="280"/>
        <v>4850</v>
      </c>
      <c r="N4517" s="7">
        <f t="shared" si="281"/>
        <v>5288</v>
      </c>
      <c r="O4517" s="2">
        <v>76</v>
      </c>
      <c r="P4517" s="8">
        <f t="shared" si="282"/>
        <v>5364</v>
      </c>
      <c r="Q4517" s="8">
        <f t="shared" si="283"/>
        <v>438</v>
      </c>
      <c r="R4517" s="2" t="s">
        <v>50</v>
      </c>
      <c r="S4517" s="24" cm="1">
        <f t="array" ref="S4517">_xlfn.IFS(P4517&lt;5000, P4517*2%,  P4517&lt;25000, P4517*5%, P4517&lt;50000, P4517*7%, P4517&lt;10000, P4517*9%, P4517&lt;250000, P4517*12%, P4517&gt;=250000, P4517*15%)</f>
        <v>268.2</v>
      </c>
    </row>
    <row r="4518" spans="1:19" x14ac:dyDescent="0.3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>VLOOKUP(F4518,'Customer Info'!A:B,2,FALSE)</f>
        <v>Bill</v>
      </c>
      <c r="H4518" s="6" t="str">
        <f>VLOOKUP(F4518,'Customer Info'!A:C,3,FALSE)</f>
        <v>Stewart</v>
      </c>
      <c r="I4518" s="6" t="str">
        <f>VLOOKUP(F4518,'Customer Info'!A:E,4,FALSE)</f>
        <v>Consumer</v>
      </c>
      <c r="J4518" s="2">
        <v>63</v>
      </c>
      <c r="K4518" s="2">
        <v>58</v>
      </c>
      <c r="L4518" s="2">
        <v>6</v>
      </c>
      <c r="M4518" s="7">
        <f t="shared" si="280"/>
        <v>348</v>
      </c>
      <c r="N4518" s="7">
        <f t="shared" si="281"/>
        <v>378</v>
      </c>
      <c r="O4518" s="2">
        <v>10</v>
      </c>
      <c r="P4518" s="8">
        <f t="shared" si="282"/>
        <v>388</v>
      </c>
      <c r="Q4518" s="8">
        <f t="shared" si="283"/>
        <v>30</v>
      </c>
      <c r="R4518" s="2" t="s">
        <v>28</v>
      </c>
      <c r="S4518" s="24" cm="1">
        <f t="array" ref="S4518">_xlfn.IFS(P4518&lt;5000, P4518*2%,  P4518&lt;25000, P4518*5%, P4518&lt;50000, P4518*7%, P4518&lt;10000, P4518*9%, P4518&lt;250000, P4518*12%, P4518&gt;=250000, P4518*15%)</f>
        <v>7.76</v>
      </c>
    </row>
    <row r="4519" spans="1:19" x14ac:dyDescent="0.3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>VLOOKUP(F4519,'Customer Info'!A:B,2,FALSE)</f>
        <v>Sarah</v>
      </c>
      <c r="H4519" s="6" t="str">
        <f>VLOOKUP(F4519,'Customer Info'!A:C,3,FALSE)</f>
        <v>Foster</v>
      </c>
      <c r="I4519" s="6" t="str">
        <f>VLOOKUP(F4519,'Customer Info'!A:E,4,FALSE)</f>
        <v>Corporate</v>
      </c>
      <c r="J4519" s="2">
        <v>1859</v>
      </c>
      <c r="K4519" s="2">
        <v>1755</v>
      </c>
      <c r="L4519" s="2">
        <v>4</v>
      </c>
      <c r="M4519" s="7">
        <f t="shared" si="280"/>
        <v>7020</v>
      </c>
      <c r="N4519" s="7">
        <f t="shared" si="281"/>
        <v>7436</v>
      </c>
      <c r="O4519" s="2">
        <v>84</v>
      </c>
      <c r="P4519" s="8">
        <f t="shared" si="282"/>
        <v>7520</v>
      </c>
      <c r="Q4519" s="8">
        <f t="shared" si="283"/>
        <v>416</v>
      </c>
      <c r="R4519" s="2" t="s">
        <v>28</v>
      </c>
      <c r="S4519" s="24" cm="1">
        <f t="array" ref="S4519">_xlfn.IFS(P4519&lt;5000, P4519*2%,  P4519&lt;25000, P4519*5%, P4519&lt;50000, P4519*7%, P4519&lt;10000, P4519*9%, P4519&lt;250000, P4519*12%, P4519&gt;=250000, P4519*15%)</f>
        <v>376</v>
      </c>
    </row>
    <row r="4520" spans="1:19" x14ac:dyDescent="0.3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>VLOOKUP(F4520,'Customer Info'!A:B,2,FALSE)</f>
        <v>Jessica</v>
      </c>
      <c r="H4520" s="6" t="str">
        <f>VLOOKUP(F4520,'Customer Info'!A:C,3,FALSE)</f>
        <v>Myrick</v>
      </c>
      <c r="I4520" s="6" t="str">
        <f>VLOOKUP(F4520,'Customer Info'!A:E,4,FALSE)</f>
        <v>Consumer</v>
      </c>
      <c r="J4520" s="2">
        <v>1637</v>
      </c>
      <c r="K4520" s="2">
        <v>1591</v>
      </c>
      <c r="L4520" s="2">
        <v>6</v>
      </c>
      <c r="M4520" s="7">
        <f t="shared" si="280"/>
        <v>9546</v>
      </c>
      <c r="N4520" s="7">
        <f t="shared" si="281"/>
        <v>9822</v>
      </c>
      <c r="O4520" s="2">
        <v>72</v>
      </c>
      <c r="P4520" s="8">
        <f t="shared" si="282"/>
        <v>9894</v>
      </c>
      <c r="Q4520" s="8">
        <f t="shared" si="283"/>
        <v>276</v>
      </c>
      <c r="R4520" s="2" t="s">
        <v>56</v>
      </c>
      <c r="S4520" s="24" cm="1">
        <f t="array" ref="S4520">_xlfn.IFS(P4520&lt;5000, P4520*2%,  P4520&lt;25000, P4520*5%, P4520&lt;50000, P4520*7%, P4520&lt;10000, P4520*9%, P4520&lt;250000, P4520*12%, P4520&gt;=250000, P4520*15%)</f>
        <v>494.70000000000005</v>
      </c>
    </row>
    <row r="4521" spans="1:19" x14ac:dyDescent="0.3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>VLOOKUP(F4521,'Customer Info'!A:B,2,FALSE)</f>
        <v>Ken</v>
      </c>
      <c r="H4521" s="6" t="str">
        <f>VLOOKUP(F4521,'Customer Info'!A:C,3,FALSE)</f>
        <v>Heidel</v>
      </c>
      <c r="I4521" s="6" t="str">
        <f>VLOOKUP(F4521,'Customer Info'!A:E,4,FALSE)</f>
        <v>Consumer</v>
      </c>
      <c r="J4521" s="2">
        <v>7350</v>
      </c>
      <c r="K4521" s="2">
        <v>6743</v>
      </c>
      <c r="L4521" s="2">
        <v>3</v>
      </c>
      <c r="M4521" s="7">
        <f t="shared" si="280"/>
        <v>20229</v>
      </c>
      <c r="N4521" s="7">
        <f t="shared" si="281"/>
        <v>22050</v>
      </c>
      <c r="O4521" s="2">
        <v>62</v>
      </c>
      <c r="P4521" s="8">
        <f t="shared" si="282"/>
        <v>22112</v>
      </c>
      <c r="Q4521" s="8">
        <f t="shared" si="283"/>
        <v>1821</v>
      </c>
      <c r="R4521" s="2" t="s">
        <v>50</v>
      </c>
      <c r="S4521" s="24" cm="1">
        <f t="array" ref="S4521">_xlfn.IFS(P4521&lt;5000, P4521*2%,  P4521&lt;25000, P4521*5%, P4521&lt;50000, P4521*7%, P4521&lt;10000, P4521*9%, P4521&lt;250000, P4521*12%, P4521&gt;=250000, P4521*15%)</f>
        <v>1105.6000000000001</v>
      </c>
    </row>
    <row r="4522" spans="1:19" x14ac:dyDescent="0.3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>VLOOKUP(F4522,'Customer Info'!A:B,2,FALSE)</f>
        <v>Christopher</v>
      </c>
      <c r="H4522" s="6" t="str">
        <f>VLOOKUP(F4522,'Customer Info'!A:C,3,FALSE)</f>
        <v>Martinez</v>
      </c>
      <c r="I4522" s="6" t="str">
        <f>VLOOKUP(F4522,'Customer Info'!A:E,4,FALSE)</f>
        <v>Corporate</v>
      </c>
      <c r="J4522" s="2">
        <v>3408</v>
      </c>
      <c r="K4522" s="2">
        <v>3215</v>
      </c>
      <c r="L4522" s="2">
        <v>1</v>
      </c>
      <c r="M4522" s="7">
        <f t="shared" si="280"/>
        <v>3215</v>
      </c>
      <c r="N4522" s="7">
        <f t="shared" si="281"/>
        <v>3408</v>
      </c>
      <c r="O4522" s="2">
        <v>64</v>
      </c>
      <c r="P4522" s="8">
        <f t="shared" si="282"/>
        <v>3472</v>
      </c>
      <c r="Q4522" s="8">
        <f t="shared" si="283"/>
        <v>193</v>
      </c>
      <c r="R4522" s="2" t="s">
        <v>28</v>
      </c>
      <c r="S4522" s="24" cm="1">
        <f t="array" ref="S4522">_xlfn.IFS(P4522&lt;5000, P4522*2%,  P4522&lt;25000, P4522*5%, P4522&lt;50000, P4522*7%, P4522&lt;10000, P4522*9%, P4522&lt;250000, P4522*12%, P4522&gt;=250000, P4522*15%)</f>
        <v>69.44</v>
      </c>
    </row>
    <row r="4523" spans="1:19" x14ac:dyDescent="0.3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>VLOOKUP(F4523,'Customer Info'!A:B,2,FALSE)</f>
        <v>Dorothy</v>
      </c>
      <c r="H4523" s="6" t="str">
        <f>VLOOKUP(F4523,'Customer Info'!A:C,3,FALSE)</f>
        <v>Badders</v>
      </c>
      <c r="I4523" s="6" t="str">
        <f>VLOOKUP(F4523,'Customer Info'!A:E,4,FALSE)</f>
        <v>Corporate</v>
      </c>
      <c r="J4523" s="2">
        <v>81</v>
      </c>
      <c r="K4523" s="2">
        <v>77</v>
      </c>
      <c r="L4523" s="2">
        <v>4</v>
      </c>
      <c r="M4523" s="7">
        <f t="shared" si="280"/>
        <v>308</v>
      </c>
      <c r="N4523" s="7">
        <f t="shared" si="281"/>
        <v>324</v>
      </c>
      <c r="O4523" s="2">
        <v>10</v>
      </c>
      <c r="P4523" s="8">
        <f t="shared" si="282"/>
        <v>334</v>
      </c>
      <c r="Q4523" s="8">
        <f t="shared" si="283"/>
        <v>16</v>
      </c>
      <c r="R4523" s="2" t="s">
        <v>28</v>
      </c>
      <c r="S4523" s="24" cm="1">
        <f t="array" ref="S4523">_xlfn.IFS(P4523&lt;5000, P4523*2%,  P4523&lt;25000, P4523*5%, P4523&lt;50000, P4523*7%, P4523&lt;10000, P4523*9%, P4523&lt;250000, P4523*12%, P4523&gt;=250000, P4523*15%)</f>
        <v>6.68</v>
      </c>
    </row>
    <row r="4524" spans="1:19" x14ac:dyDescent="0.3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>VLOOKUP(F4524,'Customer Info'!A:B,2,FALSE)</f>
        <v>Matt</v>
      </c>
      <c r="H4524" s="6" t="str">
        <f>VLOOKUP(F4524,'Customer Info'!A:C,3,FALSE)</f>
        <v>Collins</v>
      </c>
      <c r="I4524" s="6" t="str">
        <f>VLOOKUP(F4524,'Customer Info'!A:E,4,FALSE)</f>
        <v>Corporate</v>
      </c>
      <c r="J4524" s="2">
        <v>4798</v>
      </c>
      <c r="K4524" s="2">
        <v>4448</v>
      </c>
      <c r="L4524" s="2">
        <v>2</v>
      </c>
      <c r="M4524" s="7">
        <f t="shared" si="280"/>
        <v>8896</v>
      </c>
      <c r="N4524" s="7">
        <f t="shared" si="281"/>
        <v>9596</v>
      </c>
      <c r="O4524" s="2">
        <v>35</v>
      </c>
      <c r="P4524" s="8">
        <f t="shared" si="282"/>
        <v>9631</v>
      </c>
      <c r="Q4524" s="8">
        <f t="shared" si="283"/>
        <v>700</v>
      </c>
      <c r="R4524" s="2" t="s">
        <v>28</v>
      </c>
      <c r="S4524" s="24" cm="1">
        <f t="array" ref="S4524">_xlfn.IFS(P4524&lt;5000, P4524*2%,  P4524&lt;25000, P4524*5%, P4524&lt;50000, P4524*7%, P4524&lt;10000, P4524*9%, P4524&lt;250000, P4524*12%, P4524&gt;=250000, P4524*15%)</f>
        <v>481.55</v>
      </c>
    </row>
    <row r="4525" spans="1:19" x14ac:dyDescent="0.3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>VLOOKUP(F4525,'Customer Info'!A:B,2,FALSE)</f>
        <v>Sara</v>
      </c>
      <c r="H4525" s="6" t="str">
        <f>VLOOKUP(F4525,'Customer Info'!A:C,3,FALSE)</f>
        <v>Luxemburg</v>
      </c>
      <c r="I4525" s="6" t="str">
        <f>VLOOKUP(F4525,'Customer Info'!A:E,4,FALSE)</f>
        <v>Home Office</v>
      </c>
      <c r="J4525" s="2">
        <v>877</v>
      </c>
      <c r="K4525" s="2">
        <v>788</v>
      </c>
      <c r="L4525" s="2">
        <v>7</v>
      </c>
      <c r="M4525" s="7">
        <f t="shared" si="280"/>
        <v>5516</v>
      </c>
      <c r="N4525" s="7">
        <f t="shared" si="281"/>
        <v>6139</v>
      </c>
      <c r="O4525" s="2">
        <v>96</v>
      </c>
      <c r="P4525" s="8">
        <f t="shared" si="282"/>
        <v>6235</v>
      </c>
      <c r="Q4525" s="8">
        <f t="shared" si="283"/>
        <v>623</v>
      </c>
      <c r="R4525" s="2" t="s">
        <v>28</v>
      </c>
      <c r="S4525" s="24" cm="1">
        <f t="array" ref="S4525">_xlfn.IFS(P4525&lt;5000, P4525*2%,  P4525&lt;25000, P4525*5%, P4525&lt;50000, P4525*7%, P4525&lt;10000, P4525*9%, P4525&lt;250000, P4525*12%, P4525&gt;=250000, P4525*15%)</f>
        <v>311.75</v>
      </c>
    </row>
    <row r="4526" spans="1:19" x14ac:dyDescent="0.3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>VLOOKUP(F4526,'Customer Info'!A:B,2,FALSE)</f>
        <v>Cyra</v>
      </c>
      <c r="H4526" s="6" t="str">
        <f>VLOOKUP(F4526,'Customer Info'!A:C,3,FALSE)</f>
        <v>Reiten</v>
      </c>
      <c r="I4526" s="6" t="str">
        <f>VLOOKUP(F4526,'Customer Info'!A:E,4,FALSE)</f>
        <v>Consumer</v>
      </c>
      <c r="J4526" s="2">
        <v>2155</v>
      </c>
      <c r="K4526" s="2">
        <v>2014</v>
      </c>
      <c r="L4526" s="2">
        <v>3</v>
      </c>
      <c r="M4526" s="7">
        <f t="shared" si="280"/>
        <v>6042</v>
      </c>
      <c r="N4526" s="7">
        <f t="shared" si="281"/>
        <v>6465</v>
      </c>
      <c r="O4526" s="2">
        <v>42</v>
      </c>
      <c r="P4526" s="8">
        <f t="shared" si="282"/>
        <v>6507</v>
      </c>
      <c r="Q4526" s="8">
        <f t="shared" si="283"/>
        <v>423</v>
      </c>
      <c r="R4526" s="2" t="s">
        <v>28</v>
      </c>
      <c r="S4526" s="24" cm="1">
        <f t="array" ref="S4526">_xlfn.IFS(P4526&lt;5000, P4526*2%,  P4526&lt;25000, P4526*5%, P4526&lt;50000, P4526*7%, P4526&lt;10000, P4526*9%, P4526&lt;250000, P4526*12%, P4526&gt;=250000, P4526*15%)</f>
        <v>325.35000000000002</v>
      </c>
    </row>
    <row r="4527" spans="1:19" x14ac:dyDescent="0.3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>VLOOKUP(F4527,'Customer Info'!A:B,2,FALSE)</f>
        <v>John</v>
      </c>
      <c r="H4527" s="6" t="str">
        <f>VLOOKUP(F4527,'Customer Info'!A:C,3,FALSE)</f>
        <v>Lucas</v>
      </c>
      <c r="I4527" s="6" t="str">
        <f>VLOOKUP(F4527,'Customer Info'!A:E,4,FALSE)</f>
        <v>Corporate</v>
      </c>
      <c r="J4527" s="2">
        <v>7864</v>
      </c>
      <c r="K4527" s="2">
        <v>7563</v>
      </c>
      <c r="L4527" s="2">
        <v>2</v>
      </c>
      <c r="M4527" s="7">
        <f t="shared" si="280"/>
        <v>15126</v>
      </c>
      <c r="N4527" s="7">
        <f t="shared" si="281"/>
        <v>15728</v>
      </c>
      <c r="O4527" s="2">
        <v>56</v>
      </c>
      <c r="P4527" s="8">
        <f t="shared" si="282"/>
        <v>15784</v>
      </c>
      <c r="Q4527" s="8">
        <f t="shared" si="283"/>
        <v>602</v>
      </c>
      <c r="R4527" s="2" t="s">
        <v>28</v>
      </c>
      <c r="S4527" s="24" cm="1">
        <f t="array" ref="S4527">_xlfn.IFS(P4527&lt;5000, P4527*2%,  P4527&lt;25000, P4527*5%, P4527&lt;50000, P4527*7%, P4527&lt;10000, P4527*9%, P4527&lt;250000, P4527*12%, P4527&gt;=250000, P4527*15%)</f>
        <v>789.2</v>
      </c>
    </row>
    <row r="4528" spans="1:19" x14ac:dyDescent="0.3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>VLOOKUP(F4528,'Customer Info'!A:B,2,FALSE)</f>
        <v>Philip</v>
      </c>
      <c r="H4528" s="6" t="str">
        <f>VLOOKUP(F4528,'Customer Info'!A:C,3,FALSE)</f>
        <v>Fox</v>
      </c>
      <c r="I4528" s="6" t="str">
        <f>VLOOKUP(F4528,'Customer Info'!A:E,4,FALSE)</f>
        <v>Consumer</v>
      </c>
      <c r="J4528" s="2">
        <v>35350</v>
      </c>
      <c r="K4528" s="2">
        <v>33037</v>
      </c>
      <c r="L4528" s="2">
        <v>4</v>
      </c>
      <c r="M4528" s="7">
        <f t="shared" si="280"/>
        <v>132148</v>
      </c>
      <c r="N4528" s="7">
        <f t="shared" si="281"/>
        <v>141400</v>
      </c>
      <c r="O4528" s="2">
        <v>33</v>
      </c>
      <c r="P4528" s="8">
        <f t="shared" si="282"/>
        <v>141433</v>
      </c>
      <c r="Q4528" s="8">
        <f t="shared" si="283"/>
        <v>9252</v>
      </c>
      <c r="R4528" s="2" t="s">
        <v>26</v>
      </c>
      <c r="S4528" s="24" cm="1">
        <f t="array" ref="S4528">_xlfn.IFS(P4528&lt;5000, P4528*2%,  P4528&lt;25000, P4528*5%, P4528&lt;50000, P4528*7%, P4528&lt;10000, P4528*9%, P4528&lt;250000, P4528*12%, P4528&gt;=250000, P4528*15%)</f>
        <v>16971.96</v>
      </c>
    </row>
    <row r="4529" spans="1:19" x14ac:dyDescent="0.3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>VLOOKUP(F4529,'Customer Info'!A:B,2,FALSE)</f>
        <v>Quincy</v>
      </c>
      <c r="H4529" s="6" t="str">
        <f>VLOOKUP(F4529,'Customer Info'!A:C,3,FALSE)</f>
        <v>Jones</v>
      </c>
      <c r="I4529" s="6" t="str">
        <f>VLOOKUP(F4529,'Customer Info'!A:E,4,FALSE)</f>
        <v>Consumer</v>
      </c>
      <c r="J4529" s="2">
        <v>1772</v>
      </c>
      <c r="K4529" s="2">
        <v>1656</v>
      </c>
      <c r="L4529" s="2">
        <v>6</v>
      </c>
      <c r="M4529" s="7">
        <f t="shared" si="280"/>
        <v>9936</v>
      </c>
      <c r="N4529" s="7">
        <f t="shared" si="281"/>
        <v>10632</v>
      </c>
      <c r="O4529" s="2">
        <v>48</v>
      </c>
      <c r="P4529" s="8">
        <f t="shared" si="282"/>
        <v>10680</v>
      </c>
      <c r="Q4529" s="8">
        <f t="shared" si="283"/>
        <v>696</v>
      </c>
      <c r="R4529" s="2" t="s">
        <v>28</v>
      </c>
      <c r="S4529" s="24" cm="1">
        <f t="array" ref="S4529">_xlfn.IFS(P4529&lt;5000, P4529*2%,  P4529&lt;25000, P4529*5%, P4529&lt;50000, P4529*7%, P4529&lt;10000, P4529*9%, P4529&lt;250000, P4529*12%, P4529&gt;=250000, P4529*15%)</f>
        <v>534</v>
      </c>
    </row>
    <row r="4530" spans="1:19" x14ac:dyDescent="0.3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>VLOOKUP(F4530,'Customer Info'!A:B,2,FALSE)</f>
        <v>Bradley</v>
      </c>
      <c r="H4530" s="6" t="str">
        <f>VLOOKUP(F4530,'Customer Info'!A:C,3,FALSE)</f>
        <v>Nguyen</v>
      </c>
      <c r="I4530" s="6" t="str">
        <f>VLOOKUP(F4530,'Customer Info'!A:E,4,FALSE)</f>
        <v>Corporate</v>
      </c>
      <c r="J4530" s="2">
        <v>179</v>
      </c>
      <c r="K4530" s="2">
        <v>166</v>
      </c>
      <c r="L4530" s="2">
        <v>4</v>
      </c>
      <c r="M4530" s="7">
        <f t="shared" si="280"/>
        <v>664</v>
      </c>
      <c r="N4530" s="7">
        <f t="shared" si="281"/>
        <v>716</v>
      </c>
      <c r="O4530" s="2">
        <v>30</v>
      </c>
      <c r="P4530" s="8">
        <f t="shared" si="282"/>
        <v>746</v>
      </c>
      <c r="Q4530" s="8">
        <f t="shared" si="283"/>
        <v>52</v>
      </c>
      <c r="R4530" s="2" t="s">
        <v>50</v>
      </c>
      <c r="S4530" s="24" cm="1">
        <f t="array" ref="S4530">_xlfn.IFS(P4530&lt;5000, P4530*2%,  P4530&lt;25000, P4530*5%, P4530&lt;50000, P4530*7%, P4530&lt;10000, P4530*9%, P4530&lt;250000, P4530*12%, P4530&gt;=250000, P4530*15%)</f>
        <v>14.92</v>
      </c>
    </row>
    <row r="4531" spans="1:19" x14ac:dyDescent="0.3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>VLOOKUP(F4531,'Customer Info'!A:B,2,FALSE)</f>
        <v>Jack</v>
      </c>
      <c r="H4531" s="6" t="str">
        <f>VLOOKUP(F4531,'Customer Info'!A:C,3,FALSE)</f>
        <v>Lebron</v>
      </c>
      <c r="I4531" s="6" t="str">
        <f>VLOOKUP(F4531,'Customer Info'!A:E,4,FALSE)</f>
        <v>Consumer</v>
      </c>
      <c r="J4531" s="2">
        <v>1834</v>
      </c>
      <c r="K4531" s="2">
        <v>1716</v>
      </c>
      <c r="L4531" s="2">
        <v>1</v>
      </c>
      <c r="M4531" s="7">
        <f t="shared" si="280"/>
        <v>1716</v>
      </c>
      <c r="N4531" s="7">
        <f t="shared" si="281"/>
        <v>1834</v>
      </c>
      <c r="O4531" s="2">
        <v>99</v>
      </c>
      <c r="P4531" s="8">
        <f t="shared" si="282"/>
        <v>1933</v>
      </c>
      <c r="Q4531" s="8">
        <f t="shared" si="283"/>
        <v>118</v>
      </c>
      <c r="R4531" s="2" t="s">
        <v>50</v>
      </c>
      <c r="S4531" s="24" cm="1">
        <f t="array" ref="S4531">_xlfn.IFS(P4531&lt;5000, P4531*2%,  P4531&lt;25000, P4531*5%, P4531&lt;50000, P4531*7%, P4531&lt;10000, P4531*9%, P4531&lt;250000, P4531*12%, P4531&gt;=250000, P4531*15%)</f>
        <v>38.660000000000004</v>
      </c>
    </row>
    <row r="4532" spans="1:19" x14ac:dyDescent="0.3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>VLOOKUP(F4532,'Customer Info'!A:B,2,FALSE)</f>
        <v>Sung</v>
      </c>
      <c r="H4532" s="6" t="str">
        <f>VLOOKUP(F4532,'Customer Info'!A:C,3,FALSE)</f>
        <v>Pak</v>
      </c>
      <c r="I4532" s="6" t="str">
        <f>VLOOKUP(F4532,'Customer Info'!A:E,4,FALSE)</f>
        <v>Consumer</v>
      </c>
      <c r="J4532" s="2">
        <v>1635</v>
      </c>
      <c r="K4532" s="2">
        <v>1573</v>
      </c>
      <c r="L4532" s="2">
        <v>2</v>
      </c>
      <c r="M4532" s="7">
        <f t="shared" si="280"/>
        <v>3146</v>
      </c>
      <c r="N4532" s="7">
        <f t="shared" si="281"/>
        <v>3270</v>
      </c>
      <c r="O4532" s="2">
        <v>70</v>
      </c>
      <c r="P4532" s="8">
        <f t="shared" si="282"/>
        <v>3340</v>
      </c>
      <c r="Q4532" s="8">
        <f t="shared" si="283"/>
        <v>124</v>
      </c>
      <c r="R4532" s="2" t="s">
        <v>28</v>
      </c>
      <c r="S4532" s="24" cm="1">
        <f t="array" ref="S4532">_xlfn.IFS(P4532&lt;5000, P4532*2%,  P4532&lt;25000, P4532*5%, P4532&lt;50000, P4532*7%, P4532&lt;10000, P4532*9%, P4532&lt;250000, P4532*12%, P4532&gt;=250000, P4532*15%)</f>
        <v>66.8</v>
      </c>
    </row>
    <row r="4533" spans="1:19" x14ac:dyDescent="0.3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>VLOOKUP(F4533,'Customer Info'!A:B,2,FALSE)</f>
        <v>Sam</v>
      </c>
      <c r="H4533" s="6" t="str">
        <f>VLOOKUP(F4533,'Customer Info'!A:C,3,FALSE)</f>
        <v>Craven</v>
      </c>
      <c r="I4533" s="6" t="str">
        <f>VLOOKUP(F4533,'Customer Info'!A:E,4,FALSE)</f>
        <v>Consumer</v>
      </c>
      <c r="J4533" s="2">
        <v>2333</v>
      </c>
      <c r="K4533" s="2">
        <v>2060</v>
      </c>
      <c r="L4533" s="2">
        <v>3</v>
      </c>
      <c r="M4533" s="7">
        <f t="shared" si="280"/>
        <v>6180</v>
      </c>
      <c r="N4533" s="7">
        <f t="shared" si="281"/>
        <v>6999</v>
      </c>
      <c r="O4533" s="2">
        <v>98</v>
      </c>
      <c r="P4533" s="8">
        <f t="shared" si="282"/>
        <v>7097</v>
      </c>
      <c r="Q4533" s="8">
        <f t="shared" si="283"/>
        <v>819</v>
      </c>
      <c r="R4533" s="2" t="s">
        <v>50</v>
      </c>
      <c r="S4533" s="24" cm="1">
        <f t="array" ref="S4533">_xlfn.IFS(P4533&lt;5000, P4533*2%,  P4533&lt;25000, P4533*5%, P4533&lt;50000, P4533*7%, P4533&lt;10000, P4533*9%, P4533&lt;250000, P4533*12%, P4533&gt;=250000, P4533*15%)</f>
        <v>354.85</v>
      </c>
    </row>
    <row r="4534" spans="1:19" x14ac:dyDescent="0.3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>VLOOKUP(F4534,'Customer Info'!A:B,2,FALSE)</f>
        <v>Tom</v>
      </c>
      <c r="H4534" s="6" t="str">
        <f>VLOOKUP(F4534,'Customer Info'!A:C,3,FALSE)</f>
        <v>Stivers</v>
      </c>
      <c r="I4534" s="6" t="str">
        <f>VLOOKUP(F4534,'Customer Info'!A:E,4,FALSE)</f>
        <v>Corporate</v>
      </c>
      <c r="J4534" s="2">
        <v>3256</v>
      </c>
      <c r="K4534" s="2">
        <v>3044</v>
      </c>
      <c r="L4534" s="2">
        <v>2</v>
      </c>
      <c r="M4534" s="7">
        <f t="shared" si="280"/>
        <v>6088</v>
      </c>
      <c r="N4534" s="7">
        <f t="shared" si="281"/>
        <v>6512</v>
      </c>
      <c r="O4534" s="2">
        <v>39</v>
      </c>
      <c r="P4534" s="8">
        <f t="shared" si="282"/>
        <v>6551</v>
      </c>
      <c r="Q4534" s="8">
        <f t="shared" si="283"/>
        <v>424</v>
      </c>
      <c r="R4534" s="2" t="s">
        <v>50</v>
      </c>
      <c r="S4534" s="24" cm="1">
        <f t="array" ref="S4534">_xlfn.IFS(P4534&lt;5000, P4534*2%,  P4534&lt;25000, P4534*5%, P4534&lt;50000, P4534*7%, P4534&lt;10000, P4534*9%, P4534&lt;250000, P4534*12%, P4534&gt;=250000, P4534*15%)</f>
        <v>327.55</v>
      </c>
    </row>
    <row r="4535" spans="1:19" x14ac:dyDescent="0.3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>VLOOKUP(F4535,'Customer Info'!A:B,2,FALSE)</f>
        <v>Mick</v>
      </c>
      <c r="H4535" s="6" t="str">
        <f>VLOOKUP(F4535,'Customer Info'!A:C,3,FALSE)</f>
        <v>Brown</v>
      </c>
      <c r="I4535" s="6" t="str">
        <f>VLOOKUP(F4535,'Customer Info'!A:E,4,FALSE)</f>
        <v>Corporate</v>
      </c>
      <c r="J4535" s="2">
        <v>28522</v>
      </c>
      <c r="K4535" s="2">
        <v>26384</v>
      </c>
      <c r="L4535" s="2">
        <v>9</v>
      </c>
      <c r="M4535" s="7">
        <f t="shared" si="280"/>
        <v>237456</v>
      </c>
      <c r="N4535" s="7">
        <f t="shared" si="281"/>
        <v>256698</v>
      </c>
      <c r="O4535" s="2">
        <v>70</v>
      </c>
      <c r="P4535" s="8">
        <f t="shared" si="282"/>
        <v>256768</v>
      </c>
      <c r="Q4535" s="8">
        <f t="shared" si="283"/>
        <v>19242</v>
      </c>
      <c r="R4535" s="2" t="s">
        <v>50</v>
      </c>
      <c r="S4535" s="24" cm="1">
        <f t="array" ref="S4535">_xlfn.IFS(P4535&lt;5000, P4535*2%,  P4535&lt;25000, P4535*5%, P4535&lt;50000, P4535*7%, P4535&lt;10000, P4535*9%, P4535&lt;250000, P4535*12%, P4535&gt;=250000, P4535*15%)</f>
        <v>38515.199999999997</v>
      </c>
    </row>
    <row r="4536" spans="1:19" x14ac:dyDescent="0.3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>VLOOKUP(F4536,'Customer Info'!A:B,2,FALSE)</f>
        <v>Dianna</v>
      </c>
      <c r="H4536" s="6" t="str">
        <f>VLOOKUP(F4536,'Customer Info'!A:C,3,FALSE)</f>
        <v>Vittorini</v>
      </c>
      <c r="I4536" s="6" t="str">
        <f>VLOOKUP(F4536,'Customer Info'!A:E,4,FALSE)</f>
        <v>Corporate</v>
      </c>
      <c r="J4536" s="2">
        <v>2205</v>
      </c>
      <c r="K4536" s="2">
        <v>2061</v>
      </c>
      <c r="L4536" s="2">
        <v>2</v>
      </c>
      <c r="M4536" s="7">
        <f t="shared" si="280"/>
        <v>4122</v>
      </c>
      <c r="N4536" s="7">
        <f t="shared" si="281"/>
        <v>4410</v>
      </c>
      <c r="O4536" s="2">
        <v>56</v>
      </c>
      <c r="P4536" s="8">
        <f t="shared" si="282"/>
        <v>4466</v>
      </c>
      <c r="Q4536" s="8">
        <f t="shared" si="283"/>
        <v>288</v>
      </c>
      <c r="R4536" s="2" t="s">
        <v>50</v>
      </c>
      <c r="S4536" s="24" cm="1">
        <f t="array" ref="S4536">_xlfn.IFS(P4536&lt;5000, P4536*2%,  P4536&lt;25000, P4536*5%, P4536&lt;50000, P4536*7%, P4536&lt;10000, P4536*9%, P4536&lt;250000, P4536*12%, P4536&gt;=250000, P4536*15%)</f>
        <v>89.320000000000007</v>
      </c>
    </row>
    <row r="4537" spans="1:19" x14ac:dyDescent="0.3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>VLOOKUP(F4537,'Customer Info'!A:B,2,FALSE)</f>
        <v>Susan</v>
      </c>
      <c r="H4537" s="6" t="str">
        <f>VLOOKUP(F4537,'Customer Info'!A:C,3,FALSE)</f>
        <v>Pistek</v>
      </c>
      <c r="I4537" s="6" t="str">
        <f>VLOOKUP(F4537,'Customer Info'!A:E,4,FALSE)</f>
        <v>Consumer</v>
      </c>
      <c r="J4537" s="2">
        <v>8651</v>
      </c>
      <c r="K4537" s="2">
        <v>8081</v>
      </c>
      <c r="L4537" s="2">
        <v>12</v>
      </c>
      <c r="M4537" s="7">
        <f t="shared" si="280"/>
        <v>96972</v>
      </c>
      <c r="N4537" s="7">
        <f t="shared" si="281"/>
        <v>103812</v>
      </c>
      <c r="O4537" s="2">
        <v>91</v>
      </c>
      <c r="P4537" s="8">
        <f t="shared" si="282"/>
        <v>103903</v>
      </c>
      <c r="Q4537" s="8">
        <f t="shared" si="283"/>
        <v>6840</v>
      </c>
      <c r="R4537" s="2" t="s">
        <v>26</v>
      </c>
      <c r="S4537" s="24" cm="1">
        <f t="array" ref="S4537">_xlfn.IFS(P4537&lt;5000, P4537*2%,  P4537&lt;25000, P4537*5%, P4537&lt;50000, P4537*7%, P4537&lt;10000, P4537*9%, P4537&lt;250000, P4537*12%, P4537&gt;=250000, P4537*15%)</f>
        <v>12468.359999999999</v>
      </c>
    </row>
    <row r="4538" spans="1:19" x14ac:dyDescent="0.3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>VLOOKUP(F4538,'Customer Info'!A:B,2,FALSE)</f>
        <v>Mike</v>
      </c>
      <c r="H4538" s="6" t="str">
        <f>VLOOKUP(F4538,'Customer Info'!A:C,3,FALSE)</f>
        <v>Gockenbach</v>
      </c>
      <c r="I4538" s="6" t="str">
        <f>VLOOKUP(F4538,'Customer Info'!A:E,4,FALSE)</f>
        <v>Corporate</v>
      </c>
      <c r="J4538" s="2">
        <v>1925</v>
      </c>
      <c r="K4538" s="2">
        <v>1834</v>
      </c>
      <c r="L4538" s="2">
        <v>1</v>
      </c>
      <c r="M4538" s="7">
        <f t="shared" si="280"/>
        <v>1834</v>
      </c>
      <c r="N4538" s="7">
        <f t="shared" si="281"/>
        <v>1925</v>
      </c>
      <c r="O4538" s="2">
        <v>99</v>
      </c>
      <c r="P4538" s="8">
        <f t="shared" si="282"/>
        <v>2024</v>
      </c>
      <c r="Q4538" s="8">
        <f t="shared" si="283"/>
        <v>91</v>
      </c>
      <c r="R4538" s="2" t="s">
        <v>28</v>
      </c>
      <c r="S4538" s="24" cm="1">
        <f t="array" ref="S4538">_xlfn.IFS(P4538&lt;5000, P4538*2%,  P4538&lt;25000, P4538*5%, P4538&lt;50000, P4538*7%, P4538&lt;10000, P4538*9%, P4538&lt;250000, P4538*12%, P4538&gt;=250000, P4538*15%)</f>
        <v>40.480000000000004</v>
      </c>
    </row>
    <row r="4539" spans="1:19" x14ac:dyDescent="0.3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>VLOOKUP(F4539,'Customer Info'!A:B,2,FALSE)</f>
        <v>Steve</v>
      </c>
      <c r="H4539" s="6" t="str">
        <f>VLOOKUP(F4539,'Customer Info'!A:C,3,FALSE)</f>
        <v>Carroll</v>
      </c>
      <c r="I4539" s="6" t="str">
        <f>VLOOKUP(F4539,'Customer Info'!A:E,4,FALSE)</f>
        <v>Corporate</v>
      </c>
      <c r="J4539" s="2">
        <v>78</v>
      </c>
      <c r="K4539" s="2">
        <v>74</v>
      </c>
      <c r="L4539" s="2">
        <v>5</v>
      </c>
      <c r="M4539" s="7">
        <f t="shared" si="280"/>
        <v>370</v>
      </c>
      <c r="N4539" s="7">
        <f t="shared" si="281"/>
        <v>390</v>
      </c>
      <c r="O4539" s="2">
        <v>10</v>
      </c>
      <c r="P4539" s="8">
        <f t="shared" si="282"/>
        <v>400</v>
      </c>
      <c r="Q4539" s="8">
        <f t="shared" si="283"/>
        <v>20</v>
      </c>
      <c r="R4539" s="2" t="s">
        <v>50</v>
      </c>
      <c r="S4539" s="24" cm="1">
        <f t="array" ref="S4539">_xlfn.IFS(P4539&lt;5000, P4539*2%,  P4539&lt;25000, P4539*5%, P4539&lt;50000, P4539*7%, P4539&lt;10000, P4539*9%, P4539&lt;250000, P4539*12%, P4539&gt;=250000, P4539*15%)</f>
        <v>8</v>
      </c>
    </row>
    <row r="4540" spans="1:19" x14ac:dyDescent="0.3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>VLOOKUP(F4540,'Customer Info'!A:B,2,FALSE)</f>
        <v>Paul</v>
      </c>
      <c r="H4540" s="6" t="str">
        <f>VLOOKUP(F4540,'Customer Info'!A:C,3,FALSE)</f>
        <v>Stevenson</v>
      </c>
      <c r="I4540" s="6" t="str">
        <f>VLOOKUP(F4540,'Customer Info'!A:E,4,FALSE)</f>
        <v>Consumer</v>
      </c>
      <c r="J4540" s="2">
        <v>2466</v>
      </c>
      <c r="K4540" s="2">
        <v>2327</v>
      </c>
      <c r="L4540" s="2">
        <v>4</v>
      </c>
      <c r="M4540" s="7">
        <f t="shared" si="280"/>
        <v>9308</v>
      </c>
      <c r="N4540" s="7">
        <f t="shared" si="281"/>
        <v>9864</v>
      </c>
      <c r="O4540" s="2">
        <v>99</v>
      </c>
      <c r="P4540" s="8">
        <f t="shared" si="282"/>
        <v>9963</v>
      </c>
      <c r="Q4540" s="8">
        <f t="shared" si="283"/>
        <v>556</v>
      </c>
      <c r="R4540" s="2" t="s">
        <v>28</v>
      </c>
      <c r="S4540" s="24" cm="1">
        <f t="array" ref="S4540">_xlfn.IFS(P4540&lt;5000, P4540*2%,  P4540&lt;25000, P4540*5%, P4540&lt;50000, P4540*7%, P4540&lt;10000, P4540*9%, P4540&lt;250000, P4540*12%, P4540&gt;=250000, P4540*15%)</f>
        <v>498.15000000000003</v>
      </c>
    </row>
    <row r="4541" spans="1:19" x14ac:dyDescent="0.3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>VLOOKUP(F4541,'Customer Info'!A:B,2,FALSE)</f>
        <v>Scott</v>
      </c>
      <c r="H4541" s="6" t="str">
        <f>VLOOKUP(F4541,'Customer Info'!A:C,3,FALSE)</f>
        <v>Cohen</v>
      </c>
      <c r="I4541" s="6" t="str">
        <f>VLOOKUP(F4541,'Customer Info'!A:E,4,FALSE)</f>
        <v>Home Office</v>
      </c>
      <c r="J4541" s="2">
        <v>130</v>
      </c>
      <c r="K4541" s="2">
        <v>122</v>
      </c>
      <c r="L4541" s="2">
        <v>1</v>
      </c>
      <c r="M4541" s="7">
        <f t="shared" si="280"/>
        <v>122</v>
      </c>
      <c r="N4541" s="7">
        <f t="shared" si="281"/>
        <v>130</v>
      </c>
      <c r="O4541" s="2">
        <v>30</v>
      </c>
      <c r="P4541" s="8">
        <f t="shared" si="282"/>
        <v>160</v>
      </c>
      <c r="Q4541" s="8">
        <f t="shared" si="283"/>
        <v>8</v>
      </c>
      <c r="R4541" s="2" t="s">
        <v>26</v>
      </c>
      <c r="S4541" s="24" cm="1">
        <f t="array" ref="S4541">_xlfn.IFS(P4541&lt;5000, P4541*2%,  P4541&lt;25000, P4541*5%, P4541&lt;50000, P4541*7%, P4541&lt;10000, P4541*9%, P4541&lt;250000, P4541*12%, P4541&gt;=250000, P4541*15%)</f>
        <v>3.2</v>
      </c>
    </row>
    <row r="4542" spans="1:19" x14ac:dyDescent="0.3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>VLOOKUP(F4542,'Customer Info'!A:B,2,FALSE)</f>
        <v>Karen</v>
      </c>
      <c r="H4542" s="6" t="str">
        <f>VLOOKUP(F4542,'Customer Info'!A:C,3,FALSE)</f>
        <v>Daniels</v>
      </c>
      <c r="I4542" s="6" t="str">
        <f>VLOOKUP(F4542,'Customer Info'!A:E,4,FALSE)</f>
        <v>Corporate</v>
      </c>
      <c r="J4542" s="2">
        <v>1574</v>
      </c>
      <c r="K4542" s="2">
        <v>1375</v>
      </c>
      <c r="L4542" s="2">
        <v>4</v>
      </c>
      <c r="M4542" s="7">
        <f t="shared" si="280"/>
        <v>5500</v>
      </c>
      <c r="N4542" s="7">
        <f t="shared" si="281"/>
        <v>6296</v>
      </c>
      <c r="O4542" s="2">
        <v>50</v>
      </c>
      <c r="P4542" s="8">
        <f t="shared" si="282"/>
        <v>6346</v>
      </c>
      <c r="Q4542" s="8">
        <f t="shared" si="283"/>
        <v>796</v>
      </c>
      <c r="R4542" s="2" t="s">
        <v>50</v>
      </c>
      <c r="S4542" s="24" cm="1">
        <f t="array" ref="S4542">_xlfn.IFS(P4542&lt;5000, P4542*2%,  P4542&lt;25000, P4542*5%, P4542&lt;50000, P4542*7%, P4542&lt;10000, P4542*9%, P4542&lt;250000, P4542*12%, P4542&gt;=250000, P4542*15%)</f>
        <v>317.3</v>
      </c>
    </row>
    <row r="4543" spans="1:19" x14ac:dyDescent="0.3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>VLOOKUP(F4543,'Customer Info'!A:B,2,FALSE)</f>
        <v>Emily</v>
      </c>
      <c r="H4543" s="6" t="str">
        <f>VLOOKUP(F4543,'Customer Info'!A:C,3,FALSE)</f>
        <v>Burns</v>
      </c>
      <c r="I4543" s="6" t="str">
        <f>VLOOKUP(F4543,'Customer Info'!A:E,4,FALSE)</f>
        <v>Corporate</v>
      </c>
      <c r="J4543" s="2">
        <v>8651</v>
      </c>
      <c r="K4543" s="2">
        <v>8081</v>
      </c>
      <c r="L4543" s="2">
        <v>3</v>
      </c>
      <c r="M4543" s="7">
        <f t="shared" si="280"/>
        <v>24243</v>
      </c>
      <c r="N4543" s="7">
        <f t="shared" si="281"/>
        <v>25953</v>
      </c>
      <c r="O4543" s="2">
        <v>32</v>
      </c>
      <c r="P4543" s="8">
        <f t="shared" si="282"/>
        <v>25985</v>
      </c>
      <c r="Q4543" s="8">
        <f t="shared" si="283"/>
        <v>1710</v>
      </c>
      <c r="R4543" s="2" t="s">
        <v>50</v>
      </c>
      <c r="S4543" s="24" cm="1">
        <f t="array" ref="S4543">_xlfn.IFS(P4543&lt;5000, P4543*2%,  P4543&lt;25000, P4543*5%, P4543&lt;50000, P4543*7%, P4543&lt;10000, P4543*9%, P4543&lt;250000, P4543*12%, P4543&gt;=250000, P4543*15%)</f>
        <v>1818.9500000000003</v>
      </c>
    </row>
    <row r="4544" spans="1:19" x14ac:dyDescent="0.3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>VLOOKUP(F4544,'Customer Info'!A:B,2,FALSE)</f>
        <v>Robert</v>
      </c>
      <c r="H4544" s="6" t="str">
        <f>VLOOKUP(F4544,'Customer Info'!A:C,3,FALSE)</f>
        <v>Waldorf</v>
      </c>
      <c r="I4544" s="6" t="str">
        <f>VLOOKUP(F4544,'Customer Info'!A:E,4,FALSE)</f>
        <v>Consumer</v>
      </c>
      <c r="J4544" s="2">
        <v>954</v>
      </c>
      <c r="K4544" s="2">
        <v>901</v>
      </c>
      <c r="L4544" s="2">
        <v>2</v>
      </c>
      <c r="M4544" s="7">
        <f t="shared" si="280"/>
        <v>1802</v>
      </c>
      <c r="N4544" s="7">
        <f t="shared" si="281"/>
        <v>1908</v>
      </c>
      <c r="O4544" s="2">
        <v>98</v>
      </c>
      <c r="P4544" s="8">
        <f t="shared" si="282"/>
        <v>2006</v>
      </c>
      <c r="Q4544" s="8">
        <f t="shared" si="283"/>
        <v>106</v>
      </c>
      <c r="R4544" s="2" t="s">
        <v>28</v>
      </c>
      <c r="S4544" s="24" cm="1">
        <f t="array" ref="S4544">_xlfn.IFS(P4544&lt;5000, P4544*2%,  P4544&lt;25000, P4544*5%, P4544&lt;50000, P4544*7%, P4544&lt;10000, P4544*9%, P4544&lt;250000, P4544*12%, P4544&gt;=250000, P4544*15%)</f>
        <v>40.119999999999997</v>
      </c>
    </row>
    <row r="4545" spans="1:19" x14ac:dyDescent="0.3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>VLOOKUP(F4545,'Customer Info'!A:B,2,FALSE)</f>
        <v>Cynthia</v>
      </c>
      <c r="H4545" s="6" t="str">
        <f>VLOOKUP(F4545,'Customer Info'!A:C,3,FALSE)</f>
        <v>Delaney</v>
      </c>
      <c r="I4545" s="6" t="str">
        <f>VLOOKUP(F4545,'Customer Info'!A:E,4,FALSE)</f>
        <v>Consumer</v>
      </c>
      <c r="J4545" s="2">
        <v>8351</v>
      </c>
      <c r="K4545" s="2">
        <v>8033</v>
      </c>
      <c r="L4545" s="2">
        <v>1</v>
      </c>
      <c r="M4545" s="7">
        <f t="shared" si="280"/>
        <v>8033</v>
      </c>
      <c r="N4545" s="7">
        <f t="shared" si="281"/>
        <v>8351</v>
      </c>
      <c r="O4545" s="2">
        <v>36</v>
      </c>
      <c r="P4545" s="8">
        <f t="shared" si="282"/>
        <v>8387</v>
      </c>
      <c r="Q4545" s="8">
        <f t="shared" si="283"/>
        <v>318</v>
      </c>
      <c r="R4545" s="2" t="s">
        <v>50</v>
      </c>
      <c r="S4545" s="24" cm="1">
        <f t="array" ref="S4545">_xlfn.IFS(P4545&lt;5000, P4545*2%,  P4545&lt;25000, P4545*5%, P4545&lt;50000, P4545*7%, P4545&lt;10000, P4545*9%, P4545&lt;250000, P4545*12%, P4545&gt;=250000, P4545*15%)</f>
        <v>419.35</v>
      </c>
    </row>
    <row r="4546" spans="1:19" x14ac:dyDescent="0.3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>VLOOKUP(F4546,'Customer Info'!A:B,2,FALSE)</f>
        <v>Jessica</v>
      </c>
      <c r="H4546" s="6" t="str">
        <f>VLOOKUP(F4546,'Customer Info'!A:C,3,FALSE)</f>
        <v>Myrick</v>
      </c>
      <c r="I4546" s="6" t="str">
        <f>VLOOKUP(F4546,'Customer Info'!A:E,4,FALSE)</f>
        <v>Consumer</v>
      </c>
      <c r="J4546" s="2">
        <v>1587</v>
      </c>
      <c r="K4546" s="2">
        <v>1428</v>
      </c>
      <c r="L4546" s="2">
        <v>2</v>
      </c>
      <c r="M4546" s="7">
        <f t="shared" si="280"/>
        <v>2856</v>
      </c>
      <c r="N4546" s="7">
        <f t="shared" si="281"/>
        <v>3174</v>
      </c>
      <c r="O4546" s="2">
        <v>37</v>
      </c>
      <c r="P4546" s="8">
        <f t="shared" si="282"/>
        <v>3211</v>
      </c>
      <c r="Q4546" s="8">
        <f t="shared" si="283"/>
        <v>318</v>
      </c>
      <c r="R4546" s="2" t="s">
        <v>50</v>
      </c>
      <c r="S4546" s="24" cm="1">
        <f t="array" ref="S4546">_xlfn.IFS(P4546&lt;5000, P4546*2%,  P4546&lt;25000, P4546*5%, P4546&lt;50000, P4546*7%, P4546&lt;10000, P4546*9%, P4546&lt;250000, P4546*12%, P4546&gt;=250000, P4546*15%)</f>
        <v>64.22</v>
      </c>
    </row>
    <row r="4547" spans="1:19" x14ac:dyDescent="0.3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>VLOOKUP(F4547,'Customer Info'!A:B,2,FALSE)</f>
        <v>Patricia</v>
      </c>
      <c r="H4547" s="6" t="str">
        <f>VLOOKUP(F4547,'Customer Info'!A:C,3,FALSE)</f>
        <v>Hirasaki</v>
      </c>
      <c r="I4547" s="6" t="str">
        <f>VLOOKUP(F4547,'Customer Info'!A:E,4,FALSE)</f>
        <v>Consumer</v>
      </c>
      <c r="J4547" s="2">
        <v>1359</v>
      </c>
      <c r="K4547" s="2">
        <v>1221</v>
      </c>
      <c r="L4547" s="2">
        <v>1</v>
      </c>
      <c r="M4547" s="7">
        <f t="shared" si="280"/>
        <v>1221</v>
      </c>
      <c r="N4547" s="7">
        <f t="shared" si="281"/>
        <v>1359</v>
      </c>
      <c r="O4547" s="2">
        <v>98</v>
      </c>
      <c r="P4547" s="8">
        <f t="shared" si="282"/>
        <v>1457</v>
      </c>
      <c r="Q4547" s="8">
        <f t="shared" si="283"/>
        <v>138</v>
      </c>
      <c r="R4547" s="2" t="s">
        <v>50</v>
      </c>
      <c r="S4547" s="24" cm="1">
        <f t="array" ref="S4547">_xlfn.IFS(P4547&lt;5000, P4547*2%,  P4547&lt;25000, P4547*5%, P4547&lt;50000, P4547*7%, P4547&lt;10000, P4547*9%, P4547&lt;250000, P4547*12%, P4547&gt;=250000, P4547*15%)</f>
        <v>29.14</v>
      </c>
    </row>
    <row r="4548" spans="1:19" x14ac:dyDescent="0.3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>VLOOKUP(F4548,'Customer Info'!A:B,2,FALSE)</f>
        <v>Darren</v>
      </c>
      <c r="H4548" s="6" t="str">
        <f>VLOOKUP(F4548,'Customer Info'!A:C,3,FALSE)</f>
        <v>Budd</v>
      </c>
      <c r="I4548" s="6" t="str">
        <f>VLOOKUP(F4548,'Customer Info'!A:E,4,FALSE)</f>
        <v>Corporate</v>
      </c>
      <c r="J4548" s="2">
        <v>171</v>
      </c>
      <c r="K4548" s="2">
        <v>153</v>
      </c>
      <c r="L4548" s="2">
        <v>3</v>
      </c>
      <c r="M4548" s="7">
        <f t="shared" si="280"/>
        <v>459</v>
      </c>
      <c r="N4548" s="7">
        <f t="shared" si="281"/>
        <v>513</v>
      </c>
      <c r="O4548" s="2">
        <v>30</v>
      </c>
      <c r="P4548" s="8">
        <f t="shared" si="282"/>
        <v>543</v>
      </c>
      <c r="Q4548" s="8">
        <f t="shared" si="283"/>
        <v>54</v>
      </c>
      <c r="R4548" s="2" t="s">
        <v>26</v>
      </c>
      <c r="S4548" s="24" cm="1">
        <f t="array" ref="S4548">_xlfn.IFS(P4548&lt;5000, P4548*2%,  P4548&lt;25000, P4548*5%, P4548&lt;50000, P4548*7%, P4548&lt;10000, P4548*9%, P4548&lt;250000, P4548*12%, P4548&gt;=250000, P4548*15%)</f>
        <v>10.86</v>
      </c>
    </row>
    <row r="4549" spans="1:19" x14ac:dyDescent="0.3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>VLOOKUP(F4549,'Customer Info'!A:B,2,FALSE)</f>
        <v>Brad</v>
      </c>
      <c r="H4549" s="6" t="str">
        <f>VLOOKUP(F4549,'Customer Info'!A:C,3,FALSE)</f>
        <v>Eason</v>
      </c>
      <c r="I4549" s="6" t="str">
        <f>VLOOKUP(F4549,'Customer Info'!A:E,4,FALSE)</f>
        <v>Corporate</v>
      </c>
      <c r="J4549" s="2">
        <v>68</v>
      </c>
      <c r="K4549" s="2">
        <v>63</v>
      </c>
      <c r="L4549" s="2">
        <v>2</v>
      </c>
      <c r="M4549" s="7">
        <f t="shared" si="280"/>
        <v>126</v>
      </c>
      <c r="N4549" s="7">
        <f t="shared" si="281"/>
        <v>136</v>
      </c>
      <c r="O4549" s="2">
        <v>10</v>
      </c>
      <c r="P4549" s="8">
        <f t="shared" si="282"/>
        <v>146</v>
      </c>
      <c r="Q4549" s="8">
        <f t="shared" si="283"/>
        <v>10</v>
      </c>
      <c r="R4549" s="2" t="s">
        <v>28</v>
      </c>
      <c r="S4549" s="24" cm="1">
        <f t="array" ref="S4549">_xlfn.IFS(P4549&lt;5000, P4549*2%,  P4549&lt;25000, P4549*5%, P4549&lt;50000, P4549*7%, P4549&lt;10000, P4549*9%, P4549&lt;250000, P4549*12%, P4549&gt;=250000, P4549*15%)</f>
        <v>2.92</v>
      </c>
    </row>
    <row r="4550" spans="1:19" x14ac:dyDescent="0.3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>VLOOKUP(F4550,'Customer Info'!A:B,2,FALSE)</f>
        <v>Valerie</v>
      </c>
      <c r="H4550" s="6" t="str">
        <f>VLOOKUP(F4550,'Customer Info'!A:C,3,FALSE)</f>
        <v>Takahito</v>
      </c>
      <c r="I4550" s="6" t="str">
        <f>VLOOKUP(F4550,'Customer Info'!A:E,4,FALSE)</f>
        <v>Consumer</v>
      </c>
      <c r="J4550" s="2">
        <v>167</v>
      </c>
      <c r="K4550" s="2">
        <v>155</v>
      </c>
      <c r="L4550" s="2">
        <v>3</v>
      </c>
      <c r="M4550" s="7">
        <f t="shared" si="280"/>
        <v>465</v>
      </c>
      <c r="N4550" s="7">
        <f t="shared" si="281"/>
        <v>501</v>
      </c>
      <c r="O4550" s="2">
        <v>30</v>
      </c>
      <c r="P4550" s="8">
        <f t="shared" si="282"/>
        <v>531</v>
      </c>
      <c r="Q4550" s="8">
        <f t="shared" si="283"/>
        <v>36</v>
      </c>
      <c r="R4550" s="2" t="s">
        <v>50</v>
      </c>
      <c r="S4550" s="24" cm="1">
        <f t="array" ref="S4550">_xlfn.IFS(P4550&lt;5000, P4550*2%,  P4550&lt;25000, P4550*5%, P4550&lt;50000, P4550*7%, P4550&lt;10000, P4550*9%, P4550&lt;250000, P4550*12%, P4550&gt;=250000, P4550*15%)</f>
        <v>10.620000000000001</v>
      </c>
    </row>
    <row r="4551" spans="1:19" x14ac:dyDescent="0.3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>VLOOKUP(F4551,'Customer Info'!A:B,2,FALSE)</f>
        <v>Dennis</v>
      </c>
      <c r="H4551" s="6" t="str">
        <f>VLOOKUP(F4551,'Customer Info'!A:C,3,FALSE)</f>
        <v>Pardue</v>
      </c>
      <c r="I4551" s="6" t="str">
        <f>VLOOKUP(F4551,'Customer Info'!A:E,4,FALSE)</f>
        <v>Corporate</v>
      </c>
      <c r="J4551" s="2">
        <v>5848</v>
      </c>
      <c r="K4551" s="2">
        <v>5214</v>
      </c>
      <c r="L4551" s="2">
        <v>4</v>
      </c>
      <c r="M4551" s="7">
        <f t="shared" si="280"/>
        <v>20856</v>
      </c>
      <c r="N4551" s="7">
        <f t="shared" si="281"/>
        <v>23392</v>
      </c>
      <c r="O4551" s="2">
        <v>32</v>
      </c>
      <c r="P4551" s="8">
        <f t="shared" si="282"/>
        <v>23424</v>
      </c>
      <c r="Q4551" s="8">
        <f t="shared" si="283"/>
        <v>2536</v>
      </c>
      <c r="R4551" s="2" t="s">
        <v>50</v>
      </c>
      <c r="S4551" s="24" cm="1">
        <f t="array" ref="S4551">_xlfn.IFS(P4551&lt;5000, P4551*2%,  P4551&lt;25000, P4551*5%, P4551&lt;50000, P4551*7%, P4551&lt;10000, P4551*9%, P4551&lt;250000, P4551*12%, P4551&gt;=250000, P4551*15%)</f>
        <v>1171.2</v>
      </c>
    </row>
    <row r="4552" spans="1:19" x14ac:dyDescent="0.3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>VLOOKUP(F4552,'Customer Info'!A:B,2,FALSE)</f>
        <v>Jack</v>
      </c>
      <c r="H4552" s="6" t="str">
        <f>VLOOKUP(F4552,'Customer Info'!A:C,3,FALSE)</f>
        <v>Lebron</v>
      </c>
      <c r="I4552" s="6" t="str">
        <f>VLOOKUP(F4552,'Customer Info'!A:E,4,FALSE)</f>
        <v>Consumer</v>
      </c>
      <c r="J4552" s="2">
        <v>1623</v>
      </c>
      <c r="K4552" s="2">
        <v>1546</v>
      </c>
      <c r="L4552" s="2">
        <v>4</v>
      </c>
      <c r="M4552" s="7">
        <f t="shared" si="280"/>
        <v>6184</v>
      </c>
      <c r="N4552" s="7">
        <f t="shared" si="281"/>
        <v>6492</v>
      </c>
      <c r="O4552" s="2">
        <v>80</v>
      </c>
      <c r="P4552" s="8">
        <f t="shared" si="282"/>
        <v>6572</v>
      </c>
      <c r="Q4552" s="8">
        <f t="shared" si="283"/>
        <v>308</v>
      </c>
      <c r="R4552" s="2" t="s">
        <v>28</v>
      </c>
      <c r="S4552" s="24" cm="1">
        <f t="array" ref="S4552">_xlfn.IFS(P4552&lt;5000, P4552*2%,  P4552&lt;25000, P4552*5%, P4552&lt;50000, P4552*7%, P4552&lt;10000, P4552*9%, P4552&lt;250000, P4552*12%, P4552&gt;=250000, P4552*15%)</f>
        <v>328.6</v>
      </c>
    </row>
    <row r="4553" spans="1:19" x14ac:dyDescent="0.3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>VLOOKUP(F4553,'Customer Info'!A:B,2,FALSE)</f>
        <v>Philip</v>
      </c>
      <c r="H4553" s="6" t="str">
        <f>VLOOKUP(F4553,'Customer Info'!A:C,3,FALSE)</f>
        <v>Brown</v>
      </c>
      <c r="I4553" s="6" t="str">
        <f>VLOOKUP(F4553,'Customer Info'!A:E,4,FALSE)</f>
        <v>Corporate</v>
      </c>
      <c r="J4553" s="2">
        <v>4714</v>
      </c>
      <c r="K4553" s="2">
        <v>4323</v>
      </c>
      <c r="L4553" s="2">
        <v>2</v>
      </c>
      <c r="M4553" s="7">
        <f t="shared" si="280"/>
        <v>8646</v>
      </c>
      <c r="N4553" s="7">
        <f t="shared" si="281"/>
        <v>9428</v>
      </c>
      <c r="O4553" s="2">
        <v>53</v>
      </c>
      <c r="P4553" s="8">
        <f t="shared" si="282"/>
        <v>9481</v>
      </c>
      <c r="Q4553" s="8">
        <f t="shared" si="283"/>
        <v>782</v>
      </c>
      <c r="R4553" s="2" t="s">
        <v>56</v>
      </c>
      <c r="S4553" s="24" cm="1">
        <f t="array" ref="S4553">_xlfn.IFS(P4553&lt;5000, P4553*2%,  P4553&lt;25000, P4553*5%, P4553&lt;50000, P4553*7%, P4553&lt;10000, P4553*9%, P4553&lt;250000, P4553*12%, P4553&gt;=250000, P4553*15%)</f>
        <v>474.05</v>
      </c>
    </row>
    <row r="4554" spans="1:19" x14ac:dyDescent="0.3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>VLOOKUP(F4554,'Customer Info'!A:B,2,FALSE)</f>
        <v>Deirdre</v>
      </c>
      <c r="H4554" s="6" t="str">
        <f>VLOOKUP(F4554,'Customer Info'!A:C,3,FALSE)</f>
        <v>Greer</v>
      </c>
      <c r="I4554" s="6" t="str">
        <f>VLOOKUP(F4554,'Customer Info'!A:E,4,FALSE)</f>
        <v>Corporate</v>
      </c>
      <c r="J4554" s="2">
        <v>100</v>
      </c>
      <c r="K4554" s="2">
        <v>95</v>
      </c>
      <c r="L4554" s="2">
        <v>1</v>
      </c>
      <c r="M4554" s="7">
        <f t="shared" si="280"/>
        <v>95</v>
      </c>
      <c r="N4554" s="7">
        <f t="shared" si="281"/>
        <v>100</v>
      </c>
      <c r="O4554" s="2">
        <v>10</v>
      </c>
      <c r="P4554" s="8">
        <f t="shared" si="282"/>
        <v>110</v>
      </c>
      <c r="Q4554" s="8">
        <f t="shared" si="283"/>
        <v>5</v>
      </c>
      <c r="R4554" s="2" t="s">
        <v>50</v>
      </c>
      <c r="S4554" s="24" cm="1">
        <f t="array" ref="S4554">_xlfn.IFS(P4554&lt;5000, P4554*2%,  P4554&lt;25000, P4554*5%, P4554&lt;50000, P4554*7%, P4554&lt;10000, P4554*9%, P4554&lt;250000, P4554*12%, P4554&gt;=250000, P4554*15%)</f>
        <v>2.2000000000000002</v>
      </c>
    </row>
    <row r="4555" spans="1:19" x14ac:dyDescent="0.3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>VLOOKUP(F4555,'Customer Info'!A:B,2,FALSE)</f>
        <v>Charles</v>
      </c>
      <c r="H4555" s="6" t="str">
        <f>VLOOKUP(F4555,'Customer Info'!A:C,3,FALSE)</f>
        <v>Sheldon</v>
      </c>
      <c r="I4555" s="6" t="str">
        <f>VLOOKUP(F4555,'Customer Info'!A:E,4,FALSE)</f>
        <v>Consumer</v>
      </c>
      <c r="J4555" s="2">
        <v>25658</v>
      </c>
      <c r="K4555" s="2">
        <v>24466</v>
      </c>
      <c r="L4555" s="2">
        <v>1</v>
      </c>
      <c r="M4555" s="7">
        <f t="shared" ref="M4555:M4618" si="284">K4555*L4555</f>
        <v>24466</v>
      </c>
      <c r="N4555" s="7">
        <f t="shared" ref="N4555:N4618" si="285">J4555*L4555</f>
        <v>25658</v>
      </c>
      <c r="O4555" s="2">
        <v>60</v>
      </c>
      <c r="P4555" s="8">
        <f t="shared" ref="P4555:P4618" si="286">N4555+O4555</f>
        <v>25718</v>
      </c>
      <c r="Q4555" s="8">
        <f t="shared" ref="Q4555:Q4618" si="287">N4555-M4555</f>
        <v>1192</v>
      </c>
      <c r="R4555" s="2" t="s">
        <v>28</v>
      </c>
      <c r="S4555" s="24" cm="1">
        <f t="array" ref="S4555">_xlfn.IFS(P4555&lt;5000, P4555*2%,  P4555&lt;25000, P4555*5%, P4555&lt;50000, P4555*7%, P4555&lt;10000, P4555*9%, P4555&lt;250000, P4555*12%, P4555&gt;=250000, P4555*15%)</f>
        <v>1800.2600000000002</v>
      </c>
    </row>
    <row r="4556" spans="1:19" x14ac:dyDescent="0.3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>VLOOKUP(F4556,'Customer Info'!A:B,2,FALSE)</f>
        <v>John</v>
      </c>
      <c r="H4556" s="6" t="str">
        <f>VLOOKUP(F4556,'Customer Info'!A:C,3,FALSE)</f>
        <v>Lucas</v>
      </c>
      <c r="I4556" s="6" t="str">
        <f>VLOOKUP(F4556,'Customer Info'!A:E,4,FALSE)</f>
        <v>Corporate</v>
      </c>
      <c r="J4556" s="2">
        <v>2551</v>
      </c>
      <c r="K4556" s="2">
        <v>2456</v>
      </c>
      <c r="L4556" s="2">
        <v>3</v>
      </c>
      <c r="M4556" s="7">
        <f t="shared" si="284"/>
        <v>7368</v>
      </c>
      <c r="N4556" s="7">
        <f t="shared" si="285"/>
        <v>7653</v>
      </c>
      <c r="O4556" s="2">
        <v>63</v>
      </c>
      <c r="P4556" s="8">
        <f t="shared" si="286"/>
        <v>7716</v>
      </c>
      <c r="Q4556" s="8">
        <f t="shared" si="287"/>
        <v>285</v>
      </c>
      <c r="R4556" s="2" t="s">
        <v>28</v>
      </c>
      <c r="S4556" s="24" cm="1">
        <f t="array" ref="S4556">_xlfn.IFS(P4556&lt;5000, P4556*2%,  P4556&lt;25000, P4556*5%, P4556&lt;50000, P4556*7%, P4556&lt;10000, P4556*9%, P4556&lt;250000, P4556*12%, P4556&gt;=250000, P4556*15%)</f>
        <v>385.8</v>
      </c>
    </row>
    <row r="4557" spans="1:19" x14ac:dyDescent="0.3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>VLOOKUP(F4557,'Customer Info'!A:B,2,FALSE)</f>
        <v>Rachel</v>
      </c>
      <c r="H4557" s="6" t="str">
        <f>VLOOKUP(F4557,'Customer Info'!A:C,3,FALSE)</f>
        <v>Payne</v>
      </c>
      <c r="I4557" s="6" t="str">
        <f>VLOOKUP(F4557,'Customer Info'!A:E,4,FALSE)</f>
        <v>Corporate</v>
      </c>
      <c r="J4557" s="2">
        <v>2478</v>
      </c>
      <c r="K4557" s="2">
        <v>2406</v>
      </c>
      <c r="L4557" s="2">
        <v>2</v>
      </c>
      <c r="M4557" s="7">
        <f t="shared" si="284"/>
        <v>4812</v>
      </c>
      <c r="N4557" s="7">
        <f t="shared" si="285"/>
        <v>4956</v>
      </c>
      <c r="O4557" s="2">
        <v>57</v>
      </c>
      <c r="P4557" s="8">
        <f t="shared" si="286"/>
        <v>5013</v>
      </c>
      <c r="Q4557" s="8">
        <f t="shared" si="287"/>
        <v>144</v>
      </c>
      <c r="R4557" s="2" t="s">
        <v>28</v>
      </c>
      <c r="S4557" s="24" cm="1">
        <f t="array" ref="S4557">_xlfn.IFS(P4557&lt;5000, P4557*2%,  P4557&lt;25000, P4557*5%, P4557&lt;50000, P4557*7%, P4557&lt;10000, P4557*9%, P4557&lt;250000, P4557*12%, P4557&gt;=250000, P4557*15%)</f>
        <v>250.65</v>
      </c>
    </row>
    <row r="4558" spans="1:19" x14ac:dyDescent="0.3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>VLOOKUP(F4558,'Customer Info'!A:B,2,FALSE)</f>
        <v>Resi</v>
      </c>
      <c r="H4558" s="6" t="str">
        <f>VLOOKUP(F4558,'Customer Info'!A:C,3,FALSE)</f>
        <v>Pšlking</v>
      </c>
      <c r="I4558" s="6" t="str">
        <f>VLOOKUP(F4558,'Customer Info'!A:E,4,FALSE)</f>
        <v>Home Office</v>
      </c>
      <c r="J4558" s="2">
        <v>2017</v>
      </c>
      <c r="K4558" s="2">
        <v>1834</v>
      </c>
      <c r="L4558" s="2">
        <v>7</v>
      </c>
      <c r="M4558" s="7">
        <f t="shared" si="284"/>
        <v>12838</v>
      </c>
      <c r="N4558" s="7">
        <f t="shared" si="285"/>
        <v>14119</v>
      </c>
      <c r="O4558" s="2">
        <v>58</v>
      </c>
      <c r="P4558" s="8">
        <f t="shared" si="286"/>
        <v>14177</v>
      </c>
      <c r="Q4558" s="8">
        <f t="shared" si="287"/>
        <v>1281</v>
      </c>
      <c r="R4558" s="2" t="s">
        <v>56</v>
      </c>
      <c r="S4558" s="24" cm="1">
        <f t="array" ref="S4558">_xlfn.IFS(P4558&lt;5000, P4558*2%,  P4558&lt;25000, P4558*5%, P4558&lt;50000, P4558*7%, P4558&lt;10000, P4558*9%, P4558&lt;250000, P4558*12%, P4558&gt;=250000, P4558*15%)</f>
        <v>708.85</v>
      </c>
    </row>
    <row r="4559" spans="1:19" x14ac:dyDescent="0.3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>VLOOKUP(F4559,'Customer Info'!A:B,2,FALSE)</f>
        <v>Natalie</v>
      </c>
      <c r="H4559" s="6" t="str">
        <f>VLOOKUP(F4559,'Customer Info'!A:C,3,FALSE)</f>
        <v>DeCherney</v>
      </c>
      <c r="I4559" s="6" t="str">
        <f>VLOOKUP(F4559,'Customer Info'!A:E,4,FALSE)</f>
        <v>Consumer</v>
      </c>
      <c r="J4559" s="2">
        <v>5848</v>
      </c>
      <c r="K4559" s="2">
        <v>5214</v>
      </c>
      <c r="L4559" s="2">
        <v>3</v>
      </c>
      <c r="M4559" s="7">
        <f t="shared" si="284"/>
        <v>15642</v>
      </c>
      <c r="N4559" s="7">
        <f t="shared" si="285"/>
        <v>17544</v>
      </c>
      <c r="O4559" s="2">
        <v>52</v>
      </c>
      <c r="P4559" s="8">
        <f t="shared" si="286"/>
        <v>17596</v>
      </c>
      <c r="Q4559" s="8">
        <f t="shared" si="287"/>
        <v>1902</v>
      </c>
      <c r="R4559" s="2" t="s">
        <v>50</v>
      </c>
      <c r="S4559" s="24" cm="1">
        <f t="array" ref="S4559">_xlfn.IFS(P4559&lt;5000, P4559*2%,  P4559&lt;25000, P4559*5%, P4559&lt;50000, P4559*7%, P4559&lt;10000, P4559*9%, P4559&lt;250000, P4559*12%, P4559&gt;=250000, P4559*15%)</f>
        <v>879.80000000000007</v>
      </c>
    </row>
    <row r="4560" spans="1:19" x14ac:dyDescent="0.3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>VLOOKUP(F4560,'Customer Info'!A:B,2,FALSE)</f>
        <v>MaryBeth</v>
      </c>
      <c r="H4560" s="6" t="str">
        <f>VLOOKUP(F4560,'Customer Info'!A:C,3,FALSE)</f>
        <v>Skach</v>
      </c>
      <c r="I4560" s="6" t="str">
        <f>VLOOKUP(F4560,'Customer Info'!A:E,4,FALSE)</f>
        <v>Corporate</v>
      </c>
      <c r="J4560" s="2">
        <v>6012</v>
      </c>
      <c r="K4560" s="2">
        <v>5677</v>
      </c>
      <c r="L4560" s="2">
        <v>11</v>
      </c>
      <c r="M4560" s="7">
        <f t="shared" si="284"/>
        <v>62447</v>
      </c>
      <c r="N4560" s="7">
        <f t="shared" si="285"/>
        <v>66132</v>
      </c>
      <c r="O4560" s="2">
        <v>99</v>
      </c>
      <c r="P4560" s="8">
        <f t="shared" si="286"/>
        <v>66231</v>
      </c>
      <c r="Q4560" s="8">
        <f t="shared" si="287"/>
        <v>3685</v>
      </c>
      <c r="R4560" s="2" t="s">
        <v>28</v>
      </c>
      <c r="S4560" s="24" cm="1">
        <f t="array" ref="S4560">_xlfn.IFS(P4560&lt;5000, P4560*2%,  P4560&lt;25000, P4560*5%, P4560&lt;50000, P4560*7%, P4560&lt;10000, P4560*9%, P4560&lt;250000, P4560*12%, P4560&gt;=250000, P4560*15%)</f>
        <v>7947.7199999999993</v>
      </c>
    </row>
    <row r="4561" spans="1:19" x14ac:dyDescent="0.3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>VLOOKUP(F4561,'Customer Info'!A:B,2,FALSE)</f>
        <v>Harold</v>
      </c>
      <c r="H4561" s="6" t="str">
        <f>VLOOKUP(F4561,'Customer Info'!A:C,3,FALSE)</f>
        <v>Dahlen</v>
      </c>
      <c r="I4561" s="6" t="str">
        <f>VLOOKUP(F4561,'Customer Info'!A:E,4,FALSE)</f>
        <v>Consumer</v>
      </c>
      <c r="J4561" s="2">
        <v>2526</v>
      </c>
      <c r="K4561" s="2">
        <v>2408</v>
      </c>
      <c r="L4561" s="2">
        <v>3</v>
      </c>
      <c r="M4561" s="7">
        <f t="shared" si="284"/>
        <v>7224</v>
      </c>
      <c r="N4561" s="7">
        <f t="shared" si="285"/>
        <v>7578</v>
      </c>
      <c r="O4561" s="2">
        <v>30</v>
      </c>
      <c r="P4561" s="8">
        <f t="shared" si="286"/>
        <v>7608</v>
      </c>
      <c r="Q4561" s="8">
        <f t="shared" si="287"/>
        <v>354</v>
      </c>
      <c r="R4561" s="2" t="s">
        <v>50</v>
      </c>
      <c r="S4561" s="24" cm="1">
        <f t="array" ref="S4561">_xlfn.IFS(P4561&lt;5000, P4561*2%,  P4561&lt;25000, P4561*5%, P4561&lt;50000, P4561*7%, P4561&lt;10000, P4561*9%, P4561&lt;250000, P4561*12%, P4561&gt;=250000, P4561*15%)</f>
        <v>380.40000000000003</v>
      </c>
    </row>
    <row r="4562" spans="1:19" x14ac:dyDescent="0.3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>VLOOKUP(F4562,'Customer Info'!A:B,2,FALSE)</f>
        <v>Irene</v>
      </c>
      <c r="H4562" s="6" t="str">
        <f>VLOOKUP(F4562,'Customer Info'!A:C,3,FALSE)</f>
        <v>Maddox</v>
      </c>
      <c r="I4562" s="6" t="str">
        <f>VLOOKUP(F4562,'Customer Info'!A:E,4,FALSE)</f>
        <v>Consumer</v>
      </c>
      <c r="J4562" s="2">
        <v>8026</v>
      </c>
      <c r="K4562" s="2">
        <v>7572</v>
      </c>
      <c r="L4562" s="2">
        <v>3</v>
      </c>
      <c r="M4562" s="7">
        <f t="shared" si="284"/>
        <v>22716</v>
      </c>
      <c r="N4562" s="7">
        <f t="shared" si="285"/>
        <v>24078</v>
      </c>
      <c r="O4562" s="2">
        <v>86</v>
      </c>
      <c r="P4562" s="8">
        <f t="shared" si="286"/>
        <v>24164</v>
      </c>
      <c r="Q4562" s="8">
        <f t="shared" si="287"/>
        <v>1362</v>
      </c>
      <c r="R4562" s="2" t="s">
        <v>28</v>
      </c>
      <c r="S4562" s="24" cm="1">
        <f t="array" ref="S4562">_xlfn.IFS(P4562&lt;5000, P4562*2%,  P4562&lt;25000, P4562*5%, P4562&lt;50000, P4562*7%, P4562&lt;10000, P4562*9%, P4562&lt;250000, P4562*12%, P4562&gt;=250000, P4562*15%)</f>
        <v>1208.2</v>
      </c>
    </row>
    <row r="4563" spans="1:19" x14ac:dyDescent="0.3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>VLOOKUP(F4563,'Customer Info'!A:B,2,FALSE)</f>
        <v>Laurel</v>
      </c>
      <c r="H4563" s="6" t="str">
        <f>VLOOKUP(F4563,'Customer Info'!A:C,3,FALSE)</f>
        <v>Workman</v>
      </c>
      <c r="I4563" s="6" t="str">
        <f>VLOOKUP(F4563,'Customer Info'!A:E,4,FALSE)</f>
        <v>Consumer</v>
      </c>
      <c r="J4563" s="2">
        <v>1637</v>
      </c>
      <c r="K4563" s="2">
        <v>1591</v>
      </c>
      <c r="L4563" s="2">
        <v>5</v>
      </c>
      <c r="M4563" s="7">
        <f t="shared" si="284"/>
        <v>7955</v>
      </c>
      <c r="N4563" s="7">
        <f t="shared" si="285"/>
        <v>8185</v>
      </c>
      <c r="O4563" s="2">
        <v>100</v>
      </c>
      <c r="P4563" s="8">
        <f t="shared" si="286"/>
        <v>8285</v>
      </c>
      <c r="Q4563" s="8">
        <f t="shared" si="287"/>
        <v>230</v>
      </c>
      <c r="R4563" s="2" t="s">
        <v>50</v>
      </c>
      <c r="S4563" s="24" cm="1">
        <f t="array" ref="S4563">_xlfn.IFS(P4563&lt;5000, P4563*2%,  P4563&lt;25000, P4563*5%, P4563&lt;50000, P4563*7%, P4563&lt;10000, P4563*9%, P4563&lt;250000, P4563*12%, P4563&gt;=250000, P4563*15%)</f>
        <v>414.25</v>
      </c>
    </row>
    <row r="4564" spans="1:19" x14ac:dyDescent="0.3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>VLOOKUP(F4564,'Customer Info'!A:B,2,FALSE)</f>
        <v>Dennis</v>
      </c>
      <c r="H4564" s="6" t="str">
        <f>VLOOKUP(F4564,'Customer Info'!A:C,3,FALSE)</f>
        <v>Pardue</v>
      </c>
      <c r="I4564" s="6" t="str">
        <f>VLOOKUP(F4564,'Customer Info'!A:E,4,FALSE)</f>
        <v>Consumer</v>
      </c>
      <c r="J4564" s="2">
        <v>59</v>
      </c>
      <c r="K4564" s="2">
        <v>55</v>
      </c>
      <c r="L4564" s="2">
        <v>3</v>
      </c>
      <c r="M4564" s="7">
        <f t="shared" si="284"/>
        <v>165</v>
      </c>
      <c r="N4564" s="7">
        <f t="shared" si="285"/>
        <v>177</v>
      </c>
      <c r="O4564" s="2">
        <v>10</v>
      </c>
      <c r="P4564" s="8">
        <f t="shared" si="286"/>
        <v>187</v>
      </c>
      <c r="Q4564" s="8">
        <f t="shared" si="287"/>
        <v>12</v>
      </c>
      <c r="R4564" s="2" t="s">
        <v>50</v>
      </c>
      <c r="S4564" s="24" cm="1">
        <f t="array" ref="S4564">_xlfn.IFS(P4564&lt;5000, P4564*2%,  P4564&lt;25000, P4564*5%, P4564&lt;50000, P4564*7%, P4564&lt;10000, P4564*9%, P4564&lt;250000, P4564*12%, P4564&gt;=250000, P4564*15%)</f>
        <v>3.74</v>
      </c>
    </row>
    <row r="4565" spans="1:19" x14ac:dyDescent="0.3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>VLOOKUP(F4565,'Customer Info'!A:B,2,FALSE)</f>
        <v>Ivan</v>
      </c>
      <c r="H4565" s="6" t="str">
        <f>VLOOKUP(F4565,'Customer Info'!A:C,3,FALSE)</f>
        <v>Gibson</v>
      </c>
      <c r="I4565" s="6" t="str">
        <f>VLOOKUP(F4565,'Customer Info'!A:E,4,FALSE)</f>
        <v>Consumer</v>
      </c>
      <c r="J4565" s="2">
        <v>9135</v>
      </c>
      <c r="K4565" s="2">
        <v>8143</v>
      </c>
      <c r="L4565" s="2">
        <v>3</v>
      </c>
      <c r="M4565" s="7">
        <f t="shared" si="284"/>
        <v>24429</v>
      </c>
      <c r="N4565" s="7">
        <f t="shared" si="285"/>
        <v>27405</v>
      </c>
      <c r="O4565" s="2">
        <v>69</v>
      </c>
      <c r="P4565" s="8">
        <f t="shared" si="286"/>
        <v>27474</v>
      </c>
      <c r="Q4565" s="8">
        <f t="shared" si="287"/>
        <v>2976</v>
      </c>
      <c r="R4565" s="2" t="s">
        <v>28</v>
      </c>
      <c r="S4565" s="24" cm="1">
        <f t="array" ref="S4565">_xlfn.IFS(P4565&lt;5000, P4565*2%,  P4565&lt;25000, P4565*5%, P4565&lt;50000, P4565*7%, P4565&lt;10000, P4565*9%, P4565&lt;250000, P4565*12%, P4565&gt;=250000, P4565*15%)</f>
        <v>1923.1800000000003</v>
      </c>
    </row>
    <row r="4566" spans="1:19" x14ac:dyDescent="0.3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>VLOOKUP(F4566,'Customer Info'!A:B,2,FALSE)</f>
        <v>Sanjit</v>
      </c>
      <c r="H4566" s="6" t="str">
        <f>VLOOKUP(F4566,'Customer Info'!A:C,3,FALSE)</f>
        <v>Chand</v>
      </c>
      <c r="I4566" s="6" t="str">
        <f>VLOOKUP(F4566,'Customer Info'!A:E,4,FALSE)</f>
        <v>Corporate</v>
      </c>
      <c r="J4566" s="2">
        <v>1734</v>
      </c>
      <c r="K4566" s="2">
        <v>1702</v>
      </c>
      <c r="L4566" s="2">
        <v>4</v>
      </c>
      <c r="M4566" s="7">
        <f t="shared" si="284"/>
        <v>6808</v>
      </c>
      <c r="N4566" s="7">
        <f t="shared" si="285"/>
        <v>6936</v>
      </c>
      <c r="O4566" s="2">
        <v>93</v>
      </c>
      <c r="P4566" s="8">
        <f t="shared" si="286"/>
        <v>7029</v>
      </c>
      <c r="Q4566" s="8">
        <f t="shared" si="287"/>
        <v>128</v>
      </c>
      <c r="R4566" s="2" t="s">
        <v>50</v>
      </c>
      <c r="S4566" s="24" cm="1">
        <f t="array" ref="S4566">_xlfn.IFS(P4566&lt;5000, P4566*2%,  P4566&lt;25000, P4566*5%, P4566&lt;50000, P4566*7%, P4566&lt;10000, P4566*9%, P4566&lt;250000, P4566*12%, P4566&gt;=250000, P4566*15%)</f>
        <v>351.45000000000005</v>
      </c>
    </row>
    <row r="4567" spans="1:19" x14ac:dyDescent="0.3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>VLOOKUP(F4567,'Customer Info'!A:B,2,FALSE)</f>
        <v>Laurel</v>
      </c>
      <c r="H4567" s="6" t="str">
        <f>VLOOKUP(F4567,'Customer Info'!A:C,3,FALSE)</f>
        <v>Workman</v>
      </c>
      <c r="I4567" s="6" t="str">
        <f>VLOOKUP(F4567,'Customer Info'!A:E,4,FALSE)</f>
        <v>Consumer</v>
      </c>
      <c r="J4567" s="2">
        <v>1413</v>
      </c>
      <c r="K4567" s="2">
        <v>1334</v>
      </c>
      <c r="L4567" s="2">
        <v>1</v>
      </c>
      <c r="M4567" s="7">
        <f t="shared" si="284"/>
        <v>1334</v>
      </c>
      <c r="N4567" s="7">
        <f t="shared" si="285"/>
        <v>1413</v>
      </c>
      <c r="O4567" s="2">
        <v>22</v>
      </c>
      <c r="P4567" s="8">
        <f t="shared" si="286"/>
        <v>1435</v>
      </c>
      <c r="Q4567" s="8">
        <f t="shared" si="287"/>
        <v>79</v>
      </c>
      <c r="R4567" s="2" t="s">
        <v>28</v>
      </c>
      <c r="S4567" s="24" cm="1">
        <f t="array" ref="S4567">_xlfn.IFS(P4567&lt;5000, P4567*2%,  P4567&lt;25000, P4567*5%, P4567&lt;50000, P4567*7%, P4567&lt;10000, P4567*9%, P4567&lt;250000, P4567*12%, P4567&gt;=250000, P4567*15%)</f>
        <v>28.7</v>
      </c>
    </row>
    <row r="4568" spans="1:19" x14ac:dyDescent="0.3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>VLOOKUP(F4568,'Customer Info'!A:B,2,FALSE)</f>
        <v>Vivek</v>
      </c>
      <c r="H4568" s="6" t="str">
        <f>VLOOKUP(F4568,'Customer Info'!A:C,3,FALSE)</f>
        <v>Sundaresam</v>
      </c>
      <c r="I4568" s="6" t="str">
        <f>VLOOKUP(F4568,'Customer Info'!A:E,4,FALSE)</f>
        <v>Consumer</v>
      </c>
      <c r="J4568" s="2">
        <v>1752</v>
      </c>
      <c r="K4568" s="2">
        <v>1576</v>
      </c>
      <c r="L4568" s="2">
        <v>10</v>
      </c>
      <c r="M4568" s="7">
        <f t="shared" si="284"/>
        <v>15760</v>
      </c>
      <c r="N4568" s="7">
        <f t="shared" si="285"/>
        <v>17520</v>
      </c>
      <c r="O4568" s="2">
        <v>59</v>
      </c>
      <c r="P4568" s="8">
        <f t="shared" si="286"/>
        <v>17579</v>
      </c>
      <c r="Q4568" s="8">
        <f t="shared" si="287"/>
        <v>1760</v>
      </c>
      <c r="R4568" s="2" t="s">
        <v>28</v>
      </c>
      <c r="S4568" s="24" cm="1">
        <f t="array" ref="S4568">_xlfn.IFS(P4568&lt;5000, P4568*2%,  P4568&lt;25000, P4568*5%, P4568&lt;50000, P4568*7%, P4568&lt;10000, P4568*9%, P4568&lt;250000, P4568*12%, P4568&gt;=250000, P4568*15%)</f>
        <v>878.95</v>
      </c>
    </row>
    <row r="4569" spans="1:19" x14ac:dyDescent="0.3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>VLOOKUP(F4569,'Customer Info'!A:B,2,FALSE)</f>
        <v>Carl</v>
      </c>
      <c r="H4569" s="6" t="str">
        <f>VLOOKUP(F4569,'Customer Info'!A:C,3,FALSE)</f>
        <v>Weiss</v>
      </c>
      <c r="I4569" s="6" t="str">
        <f>VLOOKUP(F4569,'Customer Info'!A:E,4,FALSE)</f>
        <v>Consumer</v>
      </c>
      <c r="J4569" s="2">
        <v>8433</v>
      </c>
      <c r="K4569" s="2">
        <v>7801</v>
      </c>
      <c r="L4569" s="2">
        <v>3</v>
      </c>
      <c r="M4569" s="7">
        <f t="shared" si="284"/>
        <v>23403</v>
      </c>
      <c r="N4569" s="7">
        <f t="shared" si="285"/>
        <v>25299</v>
      </c>
      <c r="O4569" s="2">
        <v>97</v>
      </c>
      <c r="P4569" s="8">
        <f t="shared" si="286"/>
        <v>25396</v>
      </c>
      <c r="Q4569" s="8">
        <f t="shared" si="287"/>
        <v>1896</v>
      </c>
      <c r="R4569" s="2" t="s">
        <v>28</v>
      </c>
      <c r="S4569" s="24" cm="1">
        <f t="array" ref="S4569">_xlfn.IFS(P4569&lt;5000, P4569*2%,  P4569&lt;25000, P4569*5%, P4569&lt;50000, P4569*7%, P4569&lt;10000, P4569*9%, P4569&lt;250000, P4569*12%, P4569&gt;=250000, P4569*15%)</f>
        <v>1777.7200000000003</v>
      </c>
    </row>
    <row r="4570" spans="1:19" x14ac:dyDescent="0.3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>VLOOKUP(F4570,'Customer Info'!A:B,2,FALSE)</f>
        <v>Quincy</v>
      </c>
      <c r="H4570" s="6" t="str">
        <f>VLOOKUP(F4570,'Customer Info'!A:C,3,FALSE)</f>
        <v>Jones</v>
      </c>
      <c r="I4570" s="6" t="str">
        <f>VLOOKUP(F4570,'Customer Info'!A:E,4,FALSE)</f>
        <v>Consumer</v>
      </c>
      <c r="J4570" s="2">
        <v>63</v>
      </c>
      <c r="K4570" s="2">
        <v>58</v>
      </c>
      <c r="L4570" s="2">
        <v>5</v>
      </c>
      <c r="M4570" s="7">
        <f t="shared" si="284"/>
        <v>290</v>
      </c>
      <c r="N4570" s="7">
        <f t="shared" si="285"/>
        <v>315</v>
      </c>
      <c r="O4570" s="2">
        <v>10</v>
      </c>
      <c r="P4570" s="8">
        <f t="shared" si="286"/>
        <v>325</v>
      </c>
      <c r="Q4570" s="8">
        <f t="shared" si="287"/>
        <v>25</v>
      </c>
      <c r="R4570" s="2" t="s">
        <v>28</v>
      </c>
      <c r="S4570" s="24" cm="1">
        <f t="array" ref="S4570">_xlfn.IFS(P4570&lt;5000, P4570*2%,  P4570&lt;25000, P4570*5%, P4570&lt;50000, P4570*7%, P4570&lt;10000, P4570*9%, P4570&lt;250000, P4570*12%, P4570&gt;=250000, P4570*15%)</f>
        <v>6.5</v>
      </c>
    </row>
    <row r="4571" spans="1:19" x14ac:dyDescent="0.3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>VLOOKUP(F4571,'Customer Info'!A:B,2,FALSE)</f>
        <v>Mark</v>
      </c>
      <c r="H4571" s="6" t="str">
        <f>VLOOKUP(F4571,'Customer Info'!A:C,3,FALSE)</f>
        <v>Cousins</v>
      </c>
      <c r="I4571" s="6" t="str">
        <f>VLOOKUP(F4571,'Customer Info'!A:E,4,FALSE)</f>
        <v>Consumer</v>
      </c>
      <c r="J4571" s="2">
        <v>531</v>
      </c>
      <c r="K4571" s="2">
        <v>487</v>
      </c>
      <c r="L4571" s="2">
        <v>2</v>
      </c>
      <c r="M4571" s="7">
        <f t="shared" si="284"/>
        <v>974</v>
      </c>
      <c r="N4571" s="7">
        <f t="shared" si="285"/>
        <v>1062</v>
      </c>
      <c r="O4571" s="2">
        <v>88</v>
      </c>
      <c r="P4571" s="8">
        <f t="shared" si="286"/>
        <v>1150</v>
      </c>
      <c r="Q4571" s="8">
        <f t="shared" si="287"/>
        <v>88</v>
      </c>
      <c r="R4571" s="2" t="s">
        <v>28</v>
      </c>
      <c r="S4571" s="24" cm="1">
        <f t="array" ref="S4571">_xlfn.IFS(P4571&lt;5000, P4571*2%,  P4571&lt;25000, P4571*5%, P4571&lt;50000, P4571*7%, P4571&lt;10000, P4571*9%, P4571&lt;250000, P4571*12%, P4571&gt;=250000, P4571*15%)</f>
        <v>23</v>
      </c>
    </row>
    <row r="4572" spans="1:19" x14ac:dyDescent="0.3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>VLOOKUP(F4572,'Customer Info'!A:B,2,FALSE)</f>
        <v>Allen</v>
      </c>
      <c r="H4572" s="6" t="str">
        <f>VLOOKUP(F4572,'Customer Info'!A:C,3,FALSE)</f>
        <v>Armold</v>
      </c>
      <c r="I4572" s="6" t="str">
        <f>VLOOKUP(F4572,'Customer Info'!A:E,4,FALSE)</f>
        <v>Consumer</v>
      </c>
      <c r="J4572" s="2">
        <v>3256</v>
      </c>
      <c r="K4572" s="2">
        <v>2959</v>
      </c>
      <c r="L4572" s="2">
        <v>1</v>
      </c>
      <c r="M4572" s="7">
        <f t="shared" si="284"/>
        <v>2959</v>
      </c>
      <c r="N4572" s="7">
        <f t="shared" si="285"/>
        <v>3256</v>
      </c>
      <c r="O4572" s="2">
        <v>46</v>
      </c>
      <c r="P4572" s="8">
        <f t="shared" si="286"/>
        <v>3302</v>
      </c>
      <c r="Q4572" s="8">
        <f t="shared" si="287"/>
        <v>297</v>
      </c>
      <c r="R4572" s="2" t="s">
        <v>50</v>
      </c>
      <c r="S4572" s="24" cm="1">
        <f t="array" ref="S4572">_xlfn.IFS(P4572&lt;5000, P4572*2%,  P4572&lt;25000, P4572*5%, P4572&lt;50000, P4572*7%, P4572&lt;10000, P4572*9%, P4572&lt;250000, P4572*12%, P4572&gt;=250000, P4572*15%)</f>
        <v>66.040000000000006</v>
      </c>
    </row>
    <row r="4573" spans="1:19" x14ac:dyDescent="0.3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>VLOOKUP(F4573,'Customer Info'!A:B,2,FALSE)</f>
        <v>Jim</v>
      </c>
      <c r="H4573" s="6" t="str">
        <f>VLOOKUP(F4573,'Customer Info'!A:C,3,FALSE)</f>
        <v>Epp</v>
      </c>
      <c r="I4573" s="6" t="str">
        <f>VLOOKUP(F4573,'Customer Info'!A:E,4,FALSE)</f>
        <v>Corporate</v>
      </c>
      <c r="J4573" s="2">
        <v>100</v>
      </c>
      <c r="K4573" s="2">
        <v>95</v>
      </c>
      <c r="L4573" s="2">
        <v>7</v>
      </c>
      <c r="M4573" s="7">
        <f t="shared" si="284"/>
        <v>665</v>
      </c>
      <c r="N4573" s="7">
        <f t="shared" si="285"/>
        <v>700</v>
      </c>
      <c r="O4573" s="2">
        <v>10</v>
      </c>
      <c r="P4573" s="8">
        <f t="shared" si="286"/>
        <v>710</v>
      </c>
      <c r="Q4573" s="8">
        <f t="shared" si="287"/>
        <v>35</v>
      </c>
      <c r="R4573" s="2" t="s">
        <v>28</v>
      </c>
      <c r="S4573" s="24" cm="1">
        <f t="array" ref="S4573">_xlfn.IFS(P4573&lt;5000, P4573*2%,  P4573&lt;25000, P4573*5%, P4573&lt;50000, P4573*7%, P4573&lt;10000, P4573*9%, P4573&lt;250000, P4573*12%, P4573&gt;=250000, P4573*15%)</f>
        <v>14.200000000000001</v>
      </c>
    </row>
    <row r="4574" spans="1:19" x14ac:dyDescent="0.3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>VLOOKUP(F4574,'Customer Info'!A:B,2,FALSE)</f>
        <v>Harry</v>
      </c>
      <c r="H4574" s="6" t="str">
        <f>VLOOKUP(F4574,'Customer Info'!A:C,3,FALSE)</f>
        <v>Marie</v>
      </c>
      <c r="I4574" s="6" t="str">
        <f>VLOOKUP(F4574,'Customer Info'!A:E,4,FALSE)</f>
        <v>Consumer</v>
      </c>
      <c r="J4574" s="2">
        <v>1574</v>
      </c>
      <c r="K4574" s="2">
        <v>1458</v>
      </c>
      <c r="L4574" s="2">
        <v>2</v>
      </c>
      <c r="M4574" s="7">
        <f t="shared" si="284"/>
        <v>2916</v>
      </c>
      <c r="N4574" s="7">
        <f t="shared" si="285"/>
        <v>3148</v>
      </c>
      <c r="O4574" s="2">
        <v>87</v>
      </c>
      <c r="P4574" s="8">
        <f t="shared" si="286"/>
        <v>3235</v>
      </c>
      <c r="Q4574" s="8">
        <f t="shared" si="287"/>
        <v>232</v>
      </c>
      <c r="R4574" s="2" t="s">
        <v>50</v>
      </c>
      <c r="S4574" s="24" cm="1">
        <f t="array" ref="S4574">_xlfn.IFS(P4574&lt;5000, P4574*2%,  P4574&lt;25000, P4574*5%, P4574&lt;50000, P4574*7%, P4574&lt;10000, P4574*9%, P4574&lt;250000, P4574*12%, P4574&gt;=250000, P4574*15%)</f>
        <v>64.7</v>
      </c>
    </row>
    <row r="4575" spans="1:19" x14ac:dyDescent="0.3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>VLOOKUP(F4575,'Customer Info'!A:B,2,FALSE)</f>
        <v>Harold</v>
      </c>
      <c r="H4575" s="6" t="str">
        <f>VLOOKUP(F4575,'Customer Info'!A:C,3,FALSE)</f>
        <v>Pawlan</v>
      </c>
      <c r="I4575" s="6" t="str">
        <f>VLOOKUP(F4575,'Customer Info'!A:E,4,FALSE)</f>
        <v>Consumer</v>
      </c>
      <c r="J4575" s="2">
        <v>2790</v>
      </c>
      <c r="K4575" s="2">
        <v>2557</v>
      </c>
      <c r="L4575" s="2">
        <v>4</v>
      </c>
      <c r="M4575" s="7">
        <f t="shared" si="284"/>
        <v>10228</v>
      </c>
      <c r="N4575" s="7">
        <f t="shared" si="285"/>
        <v>11160</v>
      </c>
      <c r="O4575" s="2">
        <v>55</v>
      </c>
      <c r="P4575" s="8">
        <f t="shared" si="286"/>
        <v>11215</v>
      </c>
      <c r="Q4575" s="8">
        <f t="shared" si="287"/>
        <v>932</v>
      </c>
      <c r="R4575" s="2" t="s">
        <v>28</v>
      </c>
      <c r="S4575" s="24" cm="1">
        <f t="array" ref="S4575">_xlfn.IFS(P4575&lt;5000, P4575*2%,  P4575&lt;25000, P4575*5%, P4575&lt;50000, P4575*7%, P4575&lt;10000, P4575*9%, P4575&lt;250000, P4575*12%, P4575&gt;=250000, P4575*15%)</f>
        <v>560.75</v>
      </c>
    </row>
    <row r="4576" spans="1:19" x14ac:dyDescent="0.3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>VLOOKUP(F4576,'Customer Info'!A:B,2,FALSE)</f>
        <v>Thomas</v>
      </c>
      <c r="H4576" s="6" t="str">
        <f>VLOOKUP(F4576,'Customer Info'!A:C,3,FALSE)</f>
        <v>Boland</v>
      </c>
      <c r="I4576" s="6" t="str">
        <f>VLOOKUP(F4576,'Customer Info'!A:E,4,FALSE)</f>
        <v>Consumer</v>
      </c>
      <c r="J4576" s="2">
        <v>393</v>
      </c>
      <c r="K4576" s="2">
        <v>374</v>
      </c>
      <c r="L4576" s="2">
        <v>4</v>
      </c>
      <c r="M4576" s="7">
        <f t="shared" si="284"/>
        <v>1496</v>
      </c>
      <c r="N4576" s="7">
        <f t="shared" si="285"/>
        <v>1572</v>
      </c>
      <c r="O4576" s="2">
        <v>47</v>
      </c>
      <c r="P4576" s="8">
        <f t="shared" si="286"/>
        <v>1619</v>
      </c>
      <c r="Q4576" s="8">
        <f t="shared" si="287"/>
        <v>76</v>
      </c>
      <c r="R4576" s="2" t="s">
        <v>28</v>
      </c>
      <c r="S4576" s="24" cm="1">
        <f t="array" ref="S4576">_xlfn.IFS(P4576&lt;5000, P4576*2%,  P4576&lt;25000, P4576*5%, P4576&lt;50000, P4576*7%, P4576&lt;10000, P4576*9%, P4576&lt;250000, P4576*12%, P4576&gt;=250000, P4576*15%)</f>
        <v>32.380000000000003</v>
      </c>
    </row>
    <row r="4577" spans="1:19" x14ac:dyDescent="0.3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>VLOOKUP(F4577,'Customer Info'!A:B,2,FALSE)</f>
        <v>Ed</v>
      </c>
      <c r="H4577" s="6" t="str">
        <f>VLOOKUP(F4577,'Customer Info'!A:C,3,FALSE)</f>
        <v>Braxton</v>
      </c>
      <c r="I4577" s="6" t="str">
        <f>VLOOKUP(F4577,'Customer Info'!A:E,4,FALSE)</f>
        <v>Consumer</v>
      </c>
      <c r="J4577" s="2">
        <v>2681</v>
      </c>
      <c r="K4577" s="2">
        <v>2458</v>
      </c>
      <c r="L4577" s="2">
        <v>3</v>
      </c>
      <c r="M4577" s="7">
        <f t="shared" si="284"/>
        <v>7374</v>
      </c>
      <c r="N4577" s="7">
        <f t="shared" si="285"/>
        <v>8043</v>
      </c>
      <c r="O4577" s="2">
        <v>68</v>
      </c>
      <c r="P4577" s="8">
        <f t="shared" si="286"/>
        <v>8111</v>
      </c>
      <c r="Q4577" s="8">
        <f t="shared" si="287"/>
        <v>669</v>
      </c>
      <c r="R4577" s="2" t="s">
        <v>28</v>
      </c>
      <c r="S4577" s="24" cm="1">
        <f t="array" ref="S4577">_xlfn.IFS(P4577&lt;5000, P4577*2%,  P4577&lt;25000, P4577*5%, P4577&lt;50000, P4577*7%, P4577&lt;10000, P4577*9%, P4577&lt;250000, P4577*12%, P4577&gt;=250000, P4577*15%)</f>
        <v>405.55</v>
      </c>
    </row>
    <row r="4578" spans="1:19" x14ac:dyDescent="0.3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>VLOOKUP(F4578,'Customer Info'!A:B,2,FALSE)</f>
        <v>Joy</v>
      </c>
      <c r="H4578" s="6" t="str">
        <f>VLOOKUP(F4578,'Customer Info'!A:C,3,FALSE)</f>
        <v>Bell</v>
      </c>
      <c r="I4578" s="6" t="str">
        <f>VLOOKUP(F4578,'Customer Info'!A:E,4,FALSE)</f>
        <v>Corporate</v>
      </c>
      <c r="J4578" s="2">
        <v>6664</v>
      </c>
      <c r="K4578" s="2">
        <v>6473</v>
      </c>
      <c r="L4578" s="2">
        <v>8</v>
      </c>
      <c r="M4578" s="7">
        <f t="shared" si="284"/>
        <v>51784</v>
      </c>
      <c r="N4578" s="7">
        <f t="shared" si="285"/>
        <v>53312</v>
      </c>
      <c r="O4578" s="2">
        <v>62</v>
      </c>
      <c r="P4578" s="8">
        <f t="shared" si="286"/>
        <v>53374</v>
      </c>
      <c r="Q4578" s="8">
        <f t="shared" si="287"/>
        <v>1528</v>
      </c>
      <c r="R4578" s="2" t="s">
        <v>50</v>
      </c>
      <c r="S4578" s="24" cm="1">
        <f t="array" ref="S4578">_xlfn.IFS(P4578&lt;5000, P4578*2%,  P4578&lt;25000, P4578*5%, P4578&lt;50000, P4578*7%, P4578&lt;10000, P4578*9%, P4578&lt;250000, P4578*12%, P4578&gt;=250000, P4578*15%)</f>
        <v>6404.88</v>
      </c>
    </row>
    <row r="4579" spans="1:19" x14ac:dyDescent="0.3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>VLOOKUP(F4579,'Customer Info'!A:B,2,FALSE)</f>
        <v>Brendan</v>
      </c>
      <c r="H4579" s="6" t="str">
        <f>VLOOKUP(F4579,'Customer Info'!A:C,3,FALSE)</f>
        <v>Murry</v>
      </c>
      <c r="I4579" s="6" t="str">
        <f>VLOOKUP(F4579,'Customer Info'!A:E,4,FALSE)</f>
        <v>Home Office</v>
      </c>
      <c r="J4579" s="2">
        <v>25658</v>
      </c>
      <c r="K4579" s="2">
        <v>24466</v>
      </c>
      <c r="L4579" s="2">
        <v>1</v>
      </c>
      <c r="M4579" s="7">
        <f t="shared" si="284"/>
        <v>24466</v>
      </c>
      <c r="N4579" s="7">
        <f t="shared" si="285"/>
        <v>25658</v>
      </c>
      <c r="O4579" s="2">
        <v>34</v>
      </c>
      <c r="P4579" s="8">
        <f t="shared" si="286"/>
        <v>25692</v>
      </c>
      <c r="Q4579" s="8">
        <f t="shared" si="287"/>
        <v>1192</v>
      </c>
      <c r="R4579" s="2" t="s">
        <v>28</v>
      </c>
      <c r="S4579" s="24" cm="1">
        <f t="array" ref="S4579">_xlfn.IFS(P4579&lt;5000, P4579*2%,  P4579&lt;25000, P4579*5%, P4579&lt;50000, P4579*7%, P4579&lt;10000, P4579*9%, P4579&lt;250000, P4579*12%, P4579&gt;=250000, P4579*15%)</f>
        <v>1798.4400000000003</v>
      </c>
    </row>
    <row r="4580" spans="1:19" x14ac:dyDescent="0.3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>VLOOKUP(F4580,'Customer Info'!A:B,2,FALSE)</f>
        <v>Thomas</v>
      </c>
      <c r="H4580" s="6" t="str">
        <f>VLOOKUP(F4580,'Customer Info'!A:C,3,FALSE)</f>
        <v>Brumley</v>
      </c>
      <c r="I4580" s="6" t="str">
        <f>VLOOKUP(F4580,'Customer Info'!A:E,4,FALSE)</f>
        <v>Consumer</v>
      </c>
      <c r="J4580" s="2">
        <v>4808</v>
      </c>
      <c r="K4580" s="2">
        <v>4453</v>
      </c>
      <c r="L4580" s="2">
        <v>6</v>
      </c>
      <c r="M4580" s="7">
        <f t="shared" si="284"/>
        <v>26718</v>
      </c>
      <c r="N4580" s="7">
        <f t="shared" si="285"/>
        <v>28848</v>
      </c>
      <c r="O4580" s="2">
        <v>47</v>
      </c>
      <c r="P4580" s="8">
        <f t="shared" si="286"/>
        <v>28895</v>
      </c>
      <c r="Q4580" s="8">
        <f t="shared" si="287"/>
        <v>2130</v>
      </c>
      <c r="R4580" s="2" t="s">
        <v>28</v>
      </c>
      <c r="S4580" s="24" cm="1">
        <f t="array" ref="S4580">_xlfn.IFS(P4580&lt;5000, P4580*2%,  P4580&lt;25000, P4580*5%, P4580&lt;50000, P4580*7%, P4580&lt;10000, P4580*9%, P4580&lt;250000, P4580*12%, P4580&gt;=250000, P4580*15%)</f>
        <v>2022.65</v>
      </c>
    </row>
    <row r="4581" spans="1:19" x14ac:dyDescent="0.3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>VLOOKUP(F4581,'Customer Info'!A:B,2,FALSE)</f>
        <v>Laurel</v>
      </c>
      <c r="H4581" s="6" t="str">
        <f>VLOOKUP(F4581,'Customer Info'!A:C,3,FALSE)</f>
        <v>Beltran</v>
      </c>
      <c r="I4581" s="6" t="str">
        <f>VLOOKUP(F4581,'Customer Info'!A:E,4,FALSE)</f>
        <v>Corporate</v>
      </c>
      <c r="J4581" s="2">
        <v>58</v>
      </c>
      <c r="K4581" s="2">
        <v>56</v>
      </c>
      <c r="L4581" s="2">
        <v>2</v>
      </c>
      <c r="M4581" s="7">
        <f t="shared" si="284"/>
        <v>112</v>
      </c>
      <c r="N4581" s="7">
        <f t="shared" si="285"/>
        <v>116</v>
      </c>
      <c r="O4581" s="2">
        <v>10</v>
      </c>
      <c r="P4581" s="8">
        <f t="shared" si="286"/>
        <v>126</v>
      </c>
      <c r="Q4581" s="8">
        <f t="shared" si="287"/>
        <v>4</v>
      </c>
      <c r="R4581" s="2" t="s">
        <v>28</v>
      </c>
      <c r="S4581" s="24" cm="1">
        <f t="array" ref="S4581">_xlfn.IFS(P4581&lt;5000, P4581*2%,  P4581&lt;25000, P4581*5%, P4581&lt;50000, P4581*7%, P4581&lt;10000, P4581*9%, P4581&lt;250000, P4581*12%, P4581&gt;=250000, P4581*15%)</f>
        <v>2.52</v>
      </c>
    </row>
    <row r="4582" spans="1:19" x14ac:dyDescent="0.3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>VLOOKUP(F4582,'Customer Info'!A:B,2,FALSE)</f>
        <v>Bill</v>
      </c>
      <c r="H4582" s="6" t="str">
        <f>VLOOKUP(F4582,'Customer Info'!A:C,3,FALSE)</f>
        <v>Shonely</v>
      </c>
      <c r="I4582" s="6" t="str">
        <f>VLOOKUP(F4582,'Customer Info'!A:E,4,FALSE)</f>
        <v>Home Office</v>
      </c>
      <c r="J4582" s="2">
        <v>1385</v>
      </c>
      <c r="K4582" s="2">
        <v>1295</v>
      </c>
      <c r="L4582" s="2">
        <v>3</v>
      </c>
      <c r="M4582" s="7">
        <f t="shared" si="284"/>
        <v>3885</v>
      </c>
      <c r="N4582" s="7">
        <f t="shared" si="285"/>
        <v>4155</v>
      </c>
      <c r="O4582" s="2">
        <v>55</v>
      </c>
      <c r="P4582" s="8">
        <f t="shared" si="286"/>
        <v>4210</v>
      </c>
      <c r="Q4582" s="8">
        <f t="shared" si="287"/>
        <v>270</v>
      </c>
      <c r="R4582" s="2" t="s">
        <v>50</v>
      </c>
      <c r="S4582" s="24" cm="1">
        <f t="array" ref="S4582">_xlfn.IFS(P4582&lt;5000, P4582*2%,  P4582&lt;25000, P4582*5%, P4582&lt;50000, P4582*7%, P4582&lt;10000, P4582*9%, P4582&lt;250000, P4582*12%, P4582&gt;=250000, P4582*15%)</f>
        <v>84.2</v>
      </c>
    </row>
    <row r="4583" spans="1:19" x14ac:dyDescent="0.3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>VLOOKUP(F4583,'Customer Info'!A:B,2,FALSE)</f>
        <v>Brendan</v>
      </c>
      <c r="H4583" s="6" t="str">
        <f>VLOOKUP(F4583,'Customer Info'!A:C,3,FALSE)</f>
        <v>Dodson</v>
      </c>
      <c r="I4583" s="6" t="str">
        <f>VLOOKUP(F4583,'Customer Info'!A:E,4,FALSE)</f>
        <v>Corporate</v>
      </c>
      <c r="J4583" s="2">
        <v>1752</v>
      </c>
      <c r="K4583" s="2">
        <v>1576</v>
      </c>
      <c r="L4583" s="2">
        <v>1</v>
      </c>
      <c r="M4583" s="7">
        <f t="shared" si="284"/>
        <v>1576</v>
      </c>
      <c r="N4583" s="7">
        <f t="shared" si="285"/>
        <v>1752</v>
      </c>
      <c r="O4583" s="2">
        <v>28</v>
      </c>
      <c r="P4583" s="8">
        <f t="shared" si="286"/>
        <v>1780</v>
      </c>
      <c r="Q4583" s="8">
        <f t="shared" si="287"/>
        <v>176</v>
      </c>
      <c r="R4583" s="2" t="s">
        <v>28</v>
      </c>
      <c r="S4583" s="24" cm="1">
        <f t="array" ref="S4583">_xlfn.IFS(P4583&lt;5000, P4583*2%,  P4583&lt;25000, P4583*5%, P4583&lt;50000, P4583*7%, P4583&lt;10000, P4583*9%, P4583&lt;250000, P4583*12%, P4583&gt;=250000, P4583*15%)</f>
        <v>35.6</v>
      </c>
    </row>
    <row r="4584" spans="1:19" x14ac:dyDescent="0.3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>VLOOKUP(F4584,'Customer Info'!A:B,2,FALSE)</f>
        <v>Dave</v>
      </c>
      <c r="H4584" s="6" t="str">
        <f>VLOOKUP(F4584,'Customer Info'!A:C,3,FALSE)</f>
        <v>Hallsten</v>
      </c>
      <c r="I4584" s="6" t="str">
        <f>VLOOKUP(F4584,'Customer Info'!A:E,4,FALSE)</f>
        <v>Corporate</v>
      </c>
      <c r="J4584" s="2">
        <v>136</v>
      </c>
      <c r="K4584" s="2">
        <v>130</v>
      </c>
      <c r="L4584" s="2">
        <v>5</v>
      </c>
      <c r="M4584" s="7">
        <f t="shared" si="284"/>
        <v>650</v>
      </c>
      <c r="N4584" s="7">
        <f t="shared" si="285"/>
        <v>680</v>
      </c>
      <c r="O4584" s="2">
        <v>30</v>
      </c>
      <c r="P4584" s="8">
        <f t="shared" si="286"/>
        <v>710</v>
      </c>
      <c r="Q4584" s="8">
        <f t="shared" si="287"/>
        <v>30</v>
      </c>
      <c r="R4584" s="2" t="s">
        <v>50</v>
      </c>
      <c r="S4584" s="24" cm="1">
        <f t="array" ref="S4584">_xlfn.IFS(P4584&lt;5000, P4584*2%,  P4584&lt;25000, P4584*5%, P4584&lt;50000, P4584*7%, P4584&lt;10000, P4584*9%, P4584&lt;250000, P4584*12%, P4584&gt;=250000, P4584*15%)</f>
        <v>14.200000000000001</v>
      </c>
    </row>
    <row r="4585" spans="1:19" x14ac:dyDescent="0.3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>VLOOKUP(F4585,'Customer Info'!A:B,2,FALSE)</f>
        <v>Charlotte</v>
      </c>
      <c r="H4585" s="6" t="str">
        <f>VLOOKUP(F4585,'Customer Info'!A:C,3,FALSE)</f>
        <v>Melton</v>
      </c>
      <c r="I4585" s="6" t="str">
        <f>VLOOKUP(F4585,'Customer Info'!A:E,4,FALSE)</f>
        <v>Consumer</v>
      </c>
      <c r="J4585" s="2">
        <v>681</v>
      </c>
      <c r="K4585" s="2">
        <v>642</v>
      </c>
      <c r="L4585" s="2">
        <v>2</v>
      </c>
      <c r="M4585" s="7">
        <f t="shared" si="284"/>
        <v>1284</v>
      </c>
      <c r="N4585" s="7">
        <f t="shared" si="285"/>
        <v>1362</v>
      </c>
      <c r="O4585" s="2">
        <v>26</v>
      </c>
      <c r="P4585" s="8">
        <f t="shared" si="286"/>
        <v>1388</v>
      </c>
      <c r="Q4585" s="8">
        <f t="shared" si="287"/>
        <v>78</v>
      </c>
      <c r="R4585" s="2" t="s">
        <v>28</v>
      </c>
      <c r="S4585" s="24" cm="1">
        <f t="array" ref="S4585">_xlfn.IFS(P4585&lt;5000, P4585*2%,  P4585&lt;25000, P4585*5%, P4585&lt;50000, P4585*7%, P4585&lt;10000, P4585*9%, P4585&lt;250000, P4585*12%, P4585&gt;=250000, P4585*15%)</f>
        <v>27.76</v>
      </c>
    </row>
    <row r="4586" spans="1:19" x14ac:dyDescent="0.3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>VLOOKUP(F4586,'Customer Info'!A:B,2,FALSE)</f>
        <v>Eileen</v>
      </c>
      <c r="H4586" s="6" t="str">
        <f>VLOOKUP(F4586,'Customer Info'!A:C,3,FALSE)</f>
        <v>Kiefer</v>
      </c>
      <c r="I4586" s="6" t="str">
        <f>VLOOKUP(F4586,'Customer Info'!A:E,4,FALSE)</f>
        <v>Consumer</v>
      </c>
      <c r="J4586" s="2">
        <v>666</v>
      </c>
      <c r="K4586" s="2">
        <v>641</v>
      </c>
      <c r="L4586" s="2">
        <v>2</v>
      </c>
      <c r="M4586" s="7">
        <f t="shared" si="284"/>
        <v>1282</v>
      </c>
      <c r="N4586" s="7">
        <f t="shared" si="285"/>
        <v>1332</v>
      </c>
      <c r="O4586" s="2">
        <v>46</v>
      </c>
      <c r="P4586" s="8">
        <f t="shared" si="286"/>
        <v>1378</v>
      </c>
      <c r="Q4586" s="8">
        <f t="shared" si="287"/>
        <v>50</v>
      </c>
      <c r="R4586" s="2" t="s">
        <v>50</v>
      </c>
      <c r="S4586" s="24" cm="1">
        <f t="array" ref="S4586">_xlfn.IFS(P4586&lt;5000, P4586*2%,  P4586&lt;25000, P4586*5%, P4586&lt;50000, P4586*7%, P4586&lt;10000, P4586*9%, P4586&lt;250000, P4586*12%, P4586&gt;=250000, P4586*15%)</f>
        <v>27.560000000000002</v>
      </c>
    </row>
    <row r="4587" spans="1:19" x14ac:dyDescent="0.3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>VLOOKUP(F4587,'Customer Info'!A:B,2,FALSE)</f>
        <v>Dana</v>
      </c>
      <c r="H4587" s="6" t="str">
        <f>VLOOKUP(F4587,'Customer Info'!A:C,3,FALSE)</f>
        <v>Kaydos</v>
      </c>
      <c r="I4587" s="6" t="str">
        <f>VLOOKUP(F4587,'Customer Info'!A:E,4,FALSE)</f>
        <v>Home Office</v>
      </c>
      <c r="J4587" s="2">
        <v>4904</v>
      </c>
      <c r="K4587" s="2">
        <v>4499</v>
      </c>
      <c r="L4587" s="2">
        <v>3</v>
      </c>
      <c r="M4587" s="7">
        <f t="shared" si="284"/>
        <v>13497</v>
      </c>
      <c r="N4587" s="7">
        <f t="shared" si="285"/>
        <v>14712</v>
      </c>
      <c r="O4587" s="2">
        <v>34</v>
      </c>
      <c r="P4587" s="8">
        <f t="shared" si="286"/>
        <v>14746</v>
      </c>
      <c r="Q4587" s="8">
        <f t="shared" si="287"/>
        <v>1215</v>
      </c>
      <c r="R4587" s="2" t="s">
        <v>28</v>
      </c>
      <c r="S4587" s="24" cm="1">
        <f t="array" ref="S4587">_xlfn.IFS(P4587&lt;5000, P4587*2%,  P4587&lt;25000, P4587*5%, P4587&lt;50000, P4587*7%, P4587&lt;10000, P4587*9%, P4587&lt;250000, P4587*12%, P4587&gt;=250000, P4587*15%)</f>
        <v>737.30000000000007</v>
      </c>
    </row>
    <row r="4588" spans="1:19" x14ac:dyDescent="0.3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>VLOOKUP(F4588,'Customer Info'!A:B,2,FALSE)</f>
        <v>Ben</v>
      </c>
      <c r="H4588" s="6" t="str">
        <f>VLOOKUP(F4588,'Customer Info'!A:C,3,FALSE)</f>
        <v>Wallace</v>
      </c>
      <c r="I4588" s="6" t="str">
        <f>VLOOKUP(F4588,'Customer Info'!A:E,4,FALSE)</f>
        <v>Home Office</v>
      </c>
      <c r="J4588" s="2">
        <v>2644</v>
      </c>
      <c r="K4588" s="2">
        <v>2425</v>
      </c>
      <c r="L4588" s="2">
        <v>14</v>
      </c>
      <c r="M4588" s="7">
        <f t="shared" si="284"/>
        <v>33950</v>
      </c>
      <c r="N4588" s="7">
        <f t="shared" si="285"/>
        <v>37016</v>
      </c>
      <c r="O4588" s="2">
        <v>37</v>
      </c>
      <c r="P4588" s="8">
        <f t="shared" si="286"/>
        <v>37053</v>
      </c>
      <c r="Q4588" s="8">
        <f t="shared" si="287"/>
        <v>3066</v>
      </c>
      <c r="R4588" s="2" t="s">
        <v>28</v>
      </c>
      <c r="S4588" s="24" cm="1">
        <f t="array" ref="S4588">_xlfn.IFS(P4588&lt;5000, P4588*2%,  P4588&lt;25000, P4588*5%, P4588&lt;50000, P4588*7%, P4588&lt;10000, P4588*9%, P4588&lt;250000, P4588*12%, P4588&gt;=250000, P4588*15%)</f>
        <v>2593.71</v>
      </c>
    </row>
    <row r="4589" spans="1:19" x14ac:dyDescent="0.3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>VLOOKUP(F4589,'Customer Info'!A:B,2,FALSE)</f>
        <v>Liz</v>
      </c>
      <c r="H4589" s="6" t="str">
        <f>VLOOKUP(F4589,'Customer Info'!A:C,3,FALSE)</f>
        <v>Pelletier</v>
      </c>
      <c r="I4589" s="6" t="str">
        <f>VLOOKUP(F4589,'Customer Info'!A:E,4,FALSE)</f>
        <v>Consumer</v>
      </c>
      <c r="J4589" s="2">
        <v>6060</v>
      </c>
      <c r="K4589" s="2">
        <v>6002</v>
      </c>
      <c r="L4589" s="2">
        <v>2</v>
      </c>
      <c r="M4589" s="7">
        <f t="shared" si="284"/>
        <v>12004</v>
      </c>
      <c r="N4589" s="7">
        <f t="shared" si="285"/>
        <v>12120</v>
      </c>
      <c r="O4589" s="2">
        <v>85</v>
      </c>
      <c r="P4589" s="8">
        <f t="shared" si="286"/>
        <v>12205</v>
      </c>
      <c r="Q4589" s="8">
        <f t="shared" si="287"/>
        <v>116</v>
      </c>
      <c r="R4589" s="2" t="s">
        <v>28</v>
      </c>
      <c r="S4589" s="24" cm="1">
        <f t="array" ref="S4589">_xlfn.IFS(P4589&lt;5000, P4589*2%,  P4589&lt;25000, P4589*5%, P4589&lt;50000, P4589*7%, P4589&lt;10000, P4589*9%, P4589&lt;250000, P4589*12%, P4589&gt;=250000, P4589*15%)</f>
        <v>610.25</v>
      </c>
    </row>
    <row r="4590" spans="1:19" x14ac:dyDescent="0.3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>VLOOKUP(F4590,'Customer Info'!A:B,2,FALSE)</f>
        <v>Helen</v>
      </c>
      <c r="H4590" s="6" t="str">
        <f>VLOOKUP(F4590,'Customer Info'!A:C,3,FALSE)</f>
        <v>Abelman</v>
      </c>
      <c r="I4590" s="6" t="str">
        <f>VLOOKUP(F4590,'Customer Info'!A:E,4,FALSE)</f>
        <v>Consumer</v>
      </c>
      <c r="J4590" s="2">
        <v>2706</v>
      </c>
      <c r="K4590" s="2">
        <v>2553</v>
      </c>
      <c r="L4590" s="2">
        <v>1</v>
      </c>
      <c r="M4590" s="7">
        <f t="shared" si="284"/>
        <v>2553</v>
      </c>
      <c r="N4590" s="7">
        <f t="shared" si="285"/>
        <v>2706</v>
      </c>
      <c r="O4590" s="2">
        <v>63</v>
      </c>
      <c r="P4590" s="8">
        <f t="shared" si="286"/>
        <v>2769</v>
      </c>
      <c r="Q4590" s="8">
        <f t="shared" si="287"/>
        <v>153</v>
      </c>
      <c r="R4590" s="2" t="s">
        <v>28</v>
      </c>
      <c r="S4590" s="24" cm="1">
        <f t="array" ref="S4590">_xlfn.IFS(P4590&lt;5000, P4590*2%,  P4590&lt;25000, P4590*5%, P4590&lt;50000, P4590*7%, P4590&lt;10000, P4590*9%, P4590&lt;250000, P4590*12%, P4590&gt;=250000, P4590*15%)</f>
        <v>55.38</v>
      </c>
    </row>
    <row r="4591" spans="1:19" x14ac:dyDescent="0.3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>VLOOKUP(F4591,'Customer Info'!A:B,2,FALSE)</f>
        <v>Philisse</v>
      </c>
      <c r="H4591" s="6" t="str">
        <f>VLOOKUP(F4591,'Customer Info'!A:C,3,FALSE)</f>
        <v>Overcash</v>
      </c>
      <c r="I4591" s="6" t="str">
        <f>VLOOKUP(F4591,'Customer Info'!A:E,4,FALSE)</f>
        <v>Home Office</v>
      </c>
      <c r="J4591" s="2">
        <v>1181</v>
      </c>
      <c r="K4591" s="2">
        <v>1136</v>
      </c>
      <c r="L4591" s="2">
        <v>8</v>
      </c>
      <c r="M4591" s="7">
        <f t="shared" si="284"/>
        <v>9088</v>
      </c>
      <c r="N4591" s="7">
        <f t="shared" si="285"/>
        <v>9448</v>
      </c>
      <c r="O4591" s="2">
        <v>94</v>
      </c>
      <c r="P4591" s="8">
        <f t="shared" si="286"/>
        <v>9542</v>
      </c>
      <c r="Q4591" s="8">
        <f t="shared" si="287"/>
        <v>360</v>
      </c>
      <c r="R4591" s="2" t="s">
        <v>28</v>
      </c>
      <c r="S4591" s="24" cm="1">
        <f t="array" ref="S4591">_xlfn.IFS(P4591&lt;5000, P4591*2%,  P4591&lt;25000, P4591*5%, P4591&lt;50000, P4591*7%, P4591&lt;10000, P4591*9%, P4591&lt;250000, P4591*12%, P4591&gt;=250000, P4591*15%)</f>
        <v>477.1</v>
      </c>
    </row>
    <row r="4592" spans="1:19" x14ac:dyDescent="0.3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>VLOOKUP(F4592,'Customer Info'!A:B,2,FALSE)</f>
        <v>Bryan</v>
      </c>
      <c r="H4592" s="6" t="str">
        <f>VLOOKUP(F4592,'Customer Info'!A:C,3,FALSE)</f>
        <v>Davis</v>
      </c>
      <c r="I4592" s="6" t="str">
        <f>VLOOKUP(F4592,'Customer Info'!A:E,4,FALSE)</f>
        <v>Corporate</v>
      </c>
      <c r="J4592" s="2">
        <v>691</v>
      </c>
      <c r="K4592" s="2">
        <v>627</v>
      </c>
      <c r="L4592" s="2">
        <v>2</v>
      </c>
      <c r="M4592" s="7">
        <f t="shared" si="284"/>
        <v>1254</v>
      </c>
      <c r="N4592" s="7">
        <f t="shared" si="285"/>
        <v>1382</v>
      </c>
      <c r="O4592" s="2">
        <v>77</v>
      </c>
      <c r="P4592" s="8">
        <f t="shared" si="286"/>
        <v>1459</v>
      </c>
      <c r="Q4592" s="8">
        <f t="shared" si="287"/>
        <v>128</v>
      </c>
      <c r="R4592" s="2" t="s">
        <v>28</v>
      </c>
      <c r="S4592" s="24" cm="1">
        <f t="array" ref="S4592">_xlfn.IFS(P4592&lt;5000, P4592*2%,  P4592&lt;25000, P4592*5%, P4592&lt;50000, P4592*7%, P4592&lt;10000, P4592*9%, P4592&lt;250000, P4592*12%, P4592&gt;=250000, P4592*15%)</f>
        <v>29.18</v>
      </c>
    </row>
    <row r="4593" spans="1:19" x14ac:dyDescent="0.3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>VLOOKUP(F4593,'Customer Info'!A:B,2,FALSE)</f>
        <v>Jim</v>
      </c>
      <c r="H4593" s="6" t="str">
        <f>VLOOKUP(F4593,'Customer Info'!A:C,3,FALSE)</f>
        <v>Epp</v>
      </c>
      <c r="I4593" s="6" t="str">
        <f>VLOOKUP(F4593,'Customer Info'!A:E,4,FALSE)</f>
        <v>Consumer</v>
      </c>
      <c r="J4593" s="2">
        <v>1968</v>
      </c>
      <c r="K4593" s="2">
        <v>1821</v>
      </c>
      <c r="L4593" s="2">
        <v>5</v>
      </c>
      <c r="M4593" s="7">
        <f t="shared" si="284"/>
        <v>9105</v>
      </c>
      <c r="N4593" s="7">
        <f t="shared" si="285"/>
        <v>9840</v>
      </c>
      <c r="O4593" s="2">
        <v>52</v>
      </c>
      <c r="P4593" s="8">
        <f t="shared" si="286"/>
        <v>9892</v>
      </c>
      <c r="Q4593" s="8">
        <f t="shared" si="287"/>
        <v>735</v>
      </c>
      <c r="R4593" s="2" t="s">
        <v>28</v>
      </c>
      <c r="S4593" s="24" cm="1">
        <f t="array" ref="S4593">_xlfn.IFS(P4593&lt;5000, P4593*2%,  P4593&lt;25000, P4593*5%, P4593&lt;50000, P4593*7%, P4593&lt;10000, P4593*9%, P4593&lt;250000, P4593*12%, P4593&gt;=250000, P4593*15%)</f>
        <v>494.6</v>
      </c>
    </row>
    <row r="4594" spans="1:19" x14ac:dyDescent="0.3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>VLOOKUP(F4594,'Customer Info'!A:B,2,FALSE)</f>
        <v>Harold</v>
      </c>
      <c r="H4594" s="6" t="str">
        <f>VLOOKUP(F4594,'Customer Info'!A:C,3,FALSE)</f>
        <v>Engle</v>
      </c>
      <c r="I4594" s="6" t="str">
        <f>VLOOKUP(F4594,'Customer Info'!A:E,4,FALSE)</f>
        <v>Home Office</v>
      </c>
      <c r="J4594" s="2">
        <v>914</v>
      </c>
      <c r="K4594" s="2">
        <v>830</v>
      </c>
      <c r="L4594" s="2">
        <v>2</v>
      </c>
      <c r="M4594" s="7">
        <f t="shared" si="284"/>
        <v>1660</v>
      </c>
      <c r="N4594" s="7">
        <f t="shared" si="285"/>
        <v>1828</v>
      </c>
      <c r="O4594" s="2">
        <v>21</v>
      </c>
      <c r="P4594" s="8">
        <f t="shared" si="286"/>
        <v>1849</v>
      </c>
      <c r="Q4594" s="8">
        <f t="shared" si="287"/>
        <v>168</v>
      </c>
      <c r="R4594" s="2" t="s">
        <v>28</v>
      </c>
      <c r="S4594" s="24" cm="1">
        <f t="array" ref="S4594">_xlfn.IFS(P4594&lt;5000, P4594*2%,  P4594&lt;25000, P4594*5%, P4594&lt;50000, P4594*7%, P4594&lt;10000, P4594*9%, P4594&lt;250000, P4594*12%, P4594&gt;=250000, P4594*15%)</f>
        <v>36.980000000000004</v>
      </c>
    </row>
    <row r="4595" spans="1:19" x14ac:dyDescent="0.3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>VLOOKUP(F4595,'Customer Info'!A:B,2,FALSE)</f>
        <v>Fred</v>
      </c>
      <c r="H4595" s="6" t="str">
        <f>VLOOKUP(F4595,'Customer Info'!A:C,3,FALSE)</f>
        <v>Hopkins</v>
      </c>
      <c r="I4595" s="6" t="str">
        <f>VLOOKUP(F4595,'Customer Info'!A:E,4,FALSE)</f>
        <v>Corporate</v>
      </c>
      <c r="J4595" s="2">
        <v>3091</v>
      </c>
      <c r="K4595" s="2">
        <v>2889</v>
      </c>
      <c r="L4595" s="2">
        <v>6</v>
      </c>
      <c r="M4595" s="7">
        <f t="shared" si="284"/>
        <v>17334</v>
      </c>
      <c r="N4595" s="7">
        <f t="shared" si="285"/>
        <v>18546</v>
      </c>
      <c r="O4595" s="2">
        <v>30</v>
      </c>
      <c r="P4595" s="8">
        <f t="shared" si="286"/>
        <v>18576</v>
      </c>
      <c r="Q4595" s="8">
        <f t="shared" si="287"/>
        <v>1212</v>
      </c>
      <c r="R4595" s="2" t="s">
        <v>28</v>
      </c>
      <c r="S4595" s="24" cm="1">
        <f t="array" ref="S4595">_xlfn.IFS(P4595&lt;5000, P4595*2%,  P4595&lt;25000, P4595*5%, P4595&lt;50000, P4595*7%, P4595&lt;10000, P4595*9%, P4595&lt;250000, P4595*12%, P4595&gt;=250000, P4595*15%)</f>
        <v>928.80000000000007</v>
      </c>
    </row>
    <row r="4596" spans="1:19" x14ac:dyDescent="0.3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>VLOOKUP(F4596,'Customer Info'!A:B,2,FALSE)</f>
        <v>Bruce</v>
      </c>
      <c r="H4596" s="6" t="str">
        <f>VLOOKUP(F4596,'Customer Info'!A:C,3,FALSE)</f>
        <v>Geld</v>
      </c>
      <c r="I4596" s="6" t="str">
        <f>VLOOKUP(F4596,'Customer Info'!A:E,4,FALSE)</f>
        <v>Corporate</v>
      </c>
      <c r="J4596" s="2">
        <v>1717</v>
      </c>
      <c r="K4596" s="2">
        <v>1652</v>
      </c>
      <c r="L4596" s="2">
        <v>1</v>
      </c>
      <c r="M4596" s="7">
        <f t="shared" si="284"/>
        <v>1652</v>
      </c>
      <c r="N4596" s="7">
        <f t="shared" si="285"/>
        <v>1717</v>
      </c>
      <c r="O4596" s="2">
        <v>81</v>
      </c>
      <c r="P4596" s="8">
        <f t="shared" si="286"/>
        <v>1798</v>
      </c>
      <c r="Q4596" s="8">
        <f t="shared" si="287"/>
        <v>65</v>
      </c>
      <c r="R4596" s="2" t="s">
        <v>56</v>
      </c>
      <c r="S4596" s="24" cm="1">
        <f t="array" ref="S4596">_xlfn.IFS(P4596&lt;5000, P4596*2%,  P4596&lt;25000, P4596*5%, P4596&lt;50000, P4596*7%, P4596&lt;10000, P4596*9%, P4596&lt;250000, P4596*12%, P4596&gt;=250000, P4596*15%)</f>
        <v>35.96</v>
      </c>
    </row>
    <row r="4597" spans="1:19" x14ac:dyDescent="0.3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>VLOOKUP(F4597,'Customer Info'!A:B,2,FALSE)</f>
        <v>Sonia</v>
      </c>
      <c r="H4597" s="6" t="str">
        <f>VLOOKUP(F4597,'Customer Info'!A:C,3,FALSE)</f>
        <v>Sunley</v>
      </c>
      <c r="I4597" s="6" t="str">
        <f>VLOOKUP(F4597,'Customer Info'!A:E,4,FALSE)</f>
        <v>Home Office</v>
      </c>
      <c r="J4597" s="2">
        <v>1512</v>
      </c>
      <c r="K4597" s="2">
        <v>1497</v>
      </c>
      <c r="L4597" s="2">
        <v>1</v>
      </c>
      <c r="M4597" s="7">
        <f t="shared" si="284"/>
        <v>1497</v>
      </c>
      <c r="N4597" s="7">
        <f t="shared" si="285"/>
        <v>1512</v>
      </c>
      <c r="O4597" s="2">
        <v>68</v>
      </c>
      <c r="P4597" s="8">
        <f t="shared" si="286"/>
        <v>1580</v>
      </c>
      <c r="Q4597" s="8">
        <f t="shared" si="287"/>
        <v>15</v>
      </c>
      <c r="R4597" s="2" t="s">
        <v>28</v>
      </c>
      <c r="S4597" s="24" cm="1">
        <f t="array" ref="S4597">_xlfn.IFS(P4597&lt;5000, P4597*2%,  P4597&lt;25000, P4597*5%, P4597&lt;50000, P4597*7%, P4597&lt;10000, P4597*9%, P4597&lt;250000, P4597*12%, P4597&gt;=250000, P4597*15%)</f>
        <v>31.6</v>
      </c>
    </row>
    <row r="4598" spans="1:19" x14ac:dyDescent="0.3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>VLOOKUP(F4598,'Customer Info'!A:B,2,FALSE)</f>
        <v>Thomas</v>
      </c>
      <c r="H4598" s="6" t="str">
        <f>VLOOKUP(F4598,'Customer Info'!A:C,3,FALSE)</f>
        <v>Brumley</v>
      </c>
      <c r="I4598" s="6" t="str">
        <f>VLOOKUP(F4598,'Customer Info'!A:E,4,FALSE)</f>
        <v>Corporate</v>
      </c>
      <c r="J4598" s="2">
        <v>811</v>
      </c>
      <c r="K4598" s="2">
        <v>780</v>
      </c>
      <c r="L4598" s="2">
        <v>3</v>
      </c>
      <c r="M4598" s="7">
        <f t="shared" si="284"/>
        <v>2340</v>
      </c>
      <c r="N4598" s="7">
        <f t="shared" si="285"/>
        <v>2433</v>
      </c>
      <c r="O4598" s="2">
        <v>41</v>
      </c>
      <c r="P4598" s="8">
        <f t="shared" si="286"/>
        <v>2474</v>
      </c>
      <c r="Q4598" s="8">
        <f t="shared" si="287"/>
        <v>93</v>
      </c>
      <c r="R4598" s="2" t="s">
        <v>26</v>
      </c>
      <c r="S4598" s="24" cm="1">
        <f t="array" ref="S4598">_xlfn.IFS(P4598&lt;5000, P4598*2%,  P4598&lt;25000, P4598*5%, P4598&lt;50000, P4598*7%, P4598&lt;10000, P4598*9%, P4598&lt;250000, P4598*12%, P4598&gt;=250000, P4598*15%)</f>
        <v>49.480000000000004</v>
      </c>
    </row>
    <row r="4599" spans="1:19" x14ac:dyDescent="0.3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>VLOOKUP(F4599,'Customer Info'!A:B,2,FALSE)</f>
        <v>Robert</v>
      </c>
      <c r="H4599" s="6" t="str">
        <f>VLOOKUP(F4599,'Customer Info'!A:C,3,FALSE)</f>
        <v>Waldorf</v>
      </c>
      <c r="I4599" s="6" t="str">
        <f>VLOOKUP(F4599,'Customer Info'!A:E,4,FALSE)</f>
        <v>Consumer</v>
      </c>
      <c r="J4599" s="2">
        <v>1181</v>
      </c>
      <c r="K4599" s="2">
        <v>1136</v>
      </c>
      <c r="L4599" s="2">
        <v>2</v>
      </c>
      <c r="M4599" s="7">
        <f t="shared" si="284"/>
        <v>2272</v>
      </c>
      <c r="N4599" s="7">
        <f t="shared" si="285"/>
        <v>2362</v>
      </c>
      <c r="O4599" s="2">
        <v>22</v>
      </c>
      <c r="P4599" s="8">
        <f t="shared" si="286"/>
        <v>2384</v>
      </c>
      <c r="Q4599" s="8">
        <f t="shared" si="287"/>
        <v>90</v>
      </c>
      <c r="R4599" s="2" t="s">
        <v>28</v>
      </c>
      <c r="S4599" s="24" cm="1">
        <f t="array" ref="S4599">_xlfn.IFS(P4599&lt;5000, P4599*2%,  P4599&lt;25000, P4599*5%, P4599&lt;50000, P4599*7%, P4599&lt;10000, P4599*9%, P4599&lt;250000, P4599*12%, P4599&gt;=250000, P4599*15%)</f>
        <v>47.68</v>
      </c>
    </row>
    <row r="4600" spans="1:19" x14ac:dyDescent="0.3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>VLOOKUP(F4600,'Customer Info'!A:B,2,FALSE)</f>
        <v>Neil</v>
      </c>
      <c r="H4600" s="6" t="str">
        <f>VLOOKUP(F4600,'Customer Info'!A:C,3,FALSE)</f>
        <v>Franzšsisch</v>
      </c>
      <c r="I4600" s="6" t="str">
        <f>VLOOKUP(F4600,'Customer Info'!A:E,4,FALSE)</f>
        <v>Corporate</v>
      </c>
      <c r="J4600" s="2">
        <v>809</v>
      </c>
      <c r="K4600" s="2">
        <v>770</v>
      </c>
      <c r="L4600" s="2">
        <v>1</v>
      </c>
      <c r="M4600" s="7">
        <f t="shared" si="284"/>
        <v>770</v>
      </c>
      <c r="N4600" s="7">
        <f t="shared" si="285"/>
        <v>809</v>
      </c>
      <c r="O4600" s="2">
        <v>89</v>
      </c>
      <c r="P4600" s="8">
        <f t="shared" si="286"/>
        <v>898</v>
      </c>
      <c r="Q4600" s="8">
        <f t="shared" si="287"/>
        <v>39</v>
      </c>
      <c r="R4600" s="2" t="s">
        <v>28</v>
      </c>
      <c r="S4600" s="24" cm="1">
        <f t="array" ref="S4600">_xlfn.IFS(P4600&lt;5000, P4600*2%,  P4600&lt;25000, P4600*5%, P4600&lt;50000, P4600*7%, P4600&lt;10000, P4600*9%, P4600&lt;250000, P4600*12%, P4600&gt;=250000, P4600*15%)</f>
        <v>17.96</v>
      </c>
    </row>
    <row r="4601" spans="1:19" x14ac:dyDescent="0.3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>VLOOKUP(F4601,'Customer Info'!A:B,2,FALSE)</f>
        <v>Max</v>
      </c>
      <c r="H4601" s="6" t="str">
        <f>VLOOKUP(F4601,'Customer Info'!A:C,3,FALSE)</f>
        <v>Jones</v>
      </c>
      <c r="I4601" s="6" t="str">
        <f>VLOOKUP(F4601,'Customer Info'!A:E,4,FALSE)</f>
        <v>Home Office</v>
      </c>
      <c r="J4601" s="2">
        <v>495</v>
      </c>
      <c r="K4601" s="2">
        <v>458</v>
      </c>
      <c r="L4601" s="2">
        <v>2</v>
      </c>
      <c r="M4601" s="7">
        <f t="shared" si="284"/>
        <v>916</v>
      </c>
      <c r="N4601" s="7">
        <f t="shared" si="285"/>
        <v>990</v>
      </c>
      <c r="O4601" s="2">
        <v>36</v>
      </c>
      <c r="P4601" s="8">
        <f t="shared" si="286"/>
        <v>1026</v>
      </c>
      <c r="Q4601" s="8">
        <f t="shared" si="287"/>
        <v>74</v>
      </c>
      <c r="R4601" s="2" t="s">
        <v>50</v>
      </c>
      <c r="S4601" s="24" cm="1">
        <f t="array" ref="S4601">_xlfn.IFS(P4601&lt;5000, P4601*2%,  P4601&lt;25000, P4601*5%, P4601&lt;50000, P4601*7%, P4601&lt;10000, P4601*9%, P4601&lt;250000, P4601*12%, P4601&gt;=250000, P4601*15%)</f>
        <v>20.52</v>
      </c>
    </row>
    <row r="4602" spans="1:19" x14ac:dyDescent="0.3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>VLOOKUP(F4602,'Customer Info'!A:B,2,FALSE)</f>
        <v>Alex</v>
      </c>
      <c r="H4602" s="6" t="str">
        <f>VLOOKUP(F4602,'Customer Info'!A:C,3,FALSE)</f>
        <v>Avila</v>
      </c>
      <c r="I4602" s="6" t="str">
        <f>VLOOKUP(F4602,'Customer Info'!A:E,4,FALSE)</f>
        <v>Consumer</v>
      </c>
      <c r="J4602" s="2">
        <v>7623</v>
      </c>
      <c r="K4602" s="2">
        <v>7064</v>
      </c>
      <c r="L4602" s="2">
        <v>2</v>
      </c>
      <c r="M4602" s="7">
        <f t="shared" si="284"/>
        <v>14128</v>
      </c>
      <c r="N4602" s="7">
        <f t="shared" si="285"/>
        <v>15246</v>
      </c>
      <c r="O4602" s="2">
        <v>58</v>
      </c>
      <c r="P4602" s="8">
        <f t="shared" si="286"/>
        <v>15304</v>
      </c>
      <c r="Q4602" s="8">
        <f t="shared" si="287"/>
        <v>1118</v>
      </c>
      <c r="R4602" s="2" t="s">
        <v>28</v>
      </c>
      <c r="S4602" s="24" cm="1">
        <f t="array" ref="S4602">_xlfn.IFS(P4602&lt;5000, P4602*2%,  P4602&lt;25000, P4602*5%, P4602&lt;50000, P4602*7%, P4602&lt;10000, P4602*9%, P4602&lt;250000, P4602*12%, P4602&gt;=250000, P4602*15%)</f>
        <v>765.2</v>
      </c>
    </row>
    <row r="4603" spans="1:19" x14ac:dyDescent="0.3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>VLOOKUP(F4603,'Customer Info'!A:B,2,FALSE)</f>
        <v>Beth</v>
      </c>
      <c r="H4603" s="6" t="str">
        <f>VLOOKUP(F4603,'Customer Info'!A:C,3,FALSE)</f>
        <v>Thompson</v>
      </c>
      <c r="I4603" s="6" t="str">
        <f>VLOOKUP(F4603,'Customer Info'!A:E,4,FALSE)</f>
        <v>Corporate</v>
      </c>
      <c r="J4603" s="2">
        <v>5906</v>
      </c>
      <c r="K4603" s="2">
        <v>5266</v>
      </c>
      <c r="L4603" s="2">
        <v>5</v>
      </c>
      <c r="M4603" s="7">
        <f t="shared" si="284"/>
        <v>26330</v>
      </c>
      <c r="N4603" s="7">
        <f t="shared" si="285"/>
        <v>29530</v>
      </c>
      <c r="O4603" s="2">
        <v>91</v>
      </c>
      <c r="P4603" s="8">
        <f t="shared" si="286"/>
        <v>29621</v>
      </c>
      <c r="Q4603" s="8">
        <f t="shared" si="287"/>
        <v>3200</v>
      </c>
      <c r="R4603" s="2" t="s">
        <v>26</v>
      </c>
      <c r="S4603" s="24" cm="1">
        <f t="array" ref="S4603">_xlfn.IFS(P4603&lt;5000, P4603*2%,  P4603&lt;25000, P4603*5%, P4603&lt;50000, P4603*7%, P4603&lt;10000, P4603*9%, P4603&lt;250000, P4603*12%, P4603&gt;=250000, P4603*15%)</f>
        <v>2073.4700000000003</v>
      </c>
    </row>
    <row r="4604" spans="1:19" x14ac:dyDescent="0.3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>VLOOKUP(F4604,'Customer Info'!A:B,2,FALSE)</f>
        <v>Anthony</v>
      </c>
      <c r="H4604" s="6" t="str">
        <f>VLOOKUP(F4604,'Customer Info'!A:C,3,FALSE)</f>
        <v>Rawles</v>
      </c>
      <c r="I4604" s="6" t="str">
        <f>VLOOKUP(F4604,'Customer Info'!A:E,4,FALSE)</f>
        <v>Corporate</v>
      </c>
      <c r="J4604" s="2">
        <v>1770</v>
      </c>
      <c r="K4604" s="2">
        <v>1592</v>
      </c>
      <c r="L4604" s="2">
        <v>5</v>
      </c>
      <c r="M4604" s="7">
        <f t="shared" si="284"/>
        <v>7960</v>
      </c>
      <c r="N4604" s="7">
        <f t="shared" si="285"/>
        <v>8850</v>
      </c>
      <c r="O4604" s="2">
        <v>54</v>
      </c>
      <c r="P4604" s="8">
        <f t="shared" si="286"/>
        <v>8904</v>
      </c>
      <c r="Q4604" s="8">
        <f t="shared" si="287"/>
        <v>890</v>
      </c>
      <c r="R4604" s="2" t="s">
        <v>28</v>
      </c>
      <c r="S4604" s="24" cm="1">
        <f t="array" ref="S4604">_xlfn.IFS(P4604&lt;5000, P4604*2%,  P4604&lt;25000, P4604*5%, P4604&lt;50000, P4604*7%, P4604&lt;10000, P4604*9%, P4604&lt;250000, P4604*12%, P4604&gt;=250000, P4604*15%)</f>
        <v>445.20000000000005</v>
      </c>
    </row>
    <row r="4605" spans="1:19" x14ac:dyDescent="0.3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>VLOOKUP(F4605,'Customer Info'!A:B,2,FALSE)</f>
        <v>Frank</v>
      </c>
      <c r="H4605" s="6" t="str">
        <f>VLOOKUP(F4605,'Customer Info'!A:C,3,FALSE)</f>
        <v>Hawley</v>
      </c>
      <c r="I4605" s="6" t="str">
        <f>VLOOKUP(F4605,'Customer Info'!A:E,4,FALSE)</f>
        <v>Corporate</v>
      </c>
      <c r="J4605" s="2">
        <v>8187</v>
      </c>
      <c r="K4605" s="2">
        <v>7799</v>
      </c>
      <c r="L4605" s="2">
        <v>1</v>
      </c>
      <c r="M4605" s="7">
        <f t="shared" si="284"/>
        <v>7799</v>
      </c>
      <c r="N4605" s="7">
        <f t="shared" si="285"/>
        <v>8187</v>
      </c>
      <c r="O4605" s="2">
        <v>27</v>
      </c>
      <c r="P4605" s="8">
        <f t="shared" si="286"/>
        <v>8214</v>
      </c>
      <c r="Q4605" s="8">
        <f t="shared" si="287"/>
        <v>388</v>
      </c>
      <c r="R4605" s="2" t="s">
        <v>28</v>
      </c>
      <c r="S4605" s="24" cm="1">
        <f t="array" ref="S4605">_xlfn.IFS(P4605&lt;5000, P4605*2%,  P4605&lt;25000, P4605*5%, P4605&lt;50000, P4605*7%, P4605&lt;10000, P4605*9%, P4605&lt;250000, P4605*12%, P4605&gt;=250000, P4605*15%)</f>
        <v>410.70000000000005</v>
      </c>
    </row>
    <row r="4606" spans="1:19" x14ac:dyDescent="0.3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>VLOOKUP(F4606,'Customer Info'!A:B,2,FALSE)</f>
        <v>Greg</v>
      </c>
      <c r="H4606" s="6" t="str">
        <f>VLOOKUP(F4606,'Customer Info'!A:C,3,FALSE)</f>
        <v>Tran</v>
      </c>
      <c r="I4606" s="6" t="str">
        <f>VLOOKUP(F4606,'Customer Info'!A:E,4,FALSE)</f>
        <v>Corporate</v>
      </c>
      <c r="J4606" s="2">
        <v>8781</v>
      </c>
      <c r="K4606" s="2">
        <v>7828</v>
      </c>
      <c r="L4606" s="2">
        <v>9</v>
      </c>
      <c r="M4606" s="7">
        <f t="shared" si="284"/>
        <v>70452</v>
      </c>
      <c r="N4606" s="7">
        <f t="shared" si="285"/>
        <v>79029</v>
      </c>
      <c r="O4606" s="2">
        <v>41</v>
      </c>
      <c r="P4606" s="8">
        <f t="shared" si="286"/>
        <v>79070</v>
      </c>
      <c r="Q4606" s="8">
        <f t="shared" si="287"/>
        <v>8577</v>
      </c>
      <c r="R4606" s="2" t="s">
        <v>50</v>
      </c>
      <c r="S4606" s="24" cm="1">
        <f t="array" ref="S4606">_xlfn.IFS(P4606&lt;5000, P4606*2%,  P4606&lt;25000, P4606*5%, P4606&lt;50000, P4606*7%, P4606&lt;10000, P4606*9%, P4606&lt;250000, P4606*12%, P4606&gt;=250000, P4606*15%)</f>
        <v>9488.4</v>
      </c>
    </row>
    <row r="4607" spans="1:19" x14ac:dyDescent="0.3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>VLOOKUP(F4607,'Customer Info'!A:B,2,FALSE)</f>
        <v>Meg</v>
      </c>
      <c r="H4607" s="6" t="str">
        <f>VLOOKUP(F4607,'Customer Info'!A:C,3,FALSE)</f>
        <v>Tillman</v>
      </c>
      <c r="I4607" s="6" t="str">
        <f>VLOOKUP(F4607,'Customer Info'!A:E,4,FALSE)</f>
        <v>Corporate</v>
      </c>
      <c r="J4607" s="2">
        <v>170</v>
      </c>
      <c r="K4607" s="2">
        <v>160</v>
      </c>
      <c r="L4607" s="2">
        <v>2</v>
      </c>
      <c r="M4607" s="7">
        <f t="shared" si="284"/>
        <v>320</v>
      </c>
      <c r="N4607" s="7">
        <f t="shared" si="285"/>
        <v>340</v>
      </c>
      <c r="O4607" s="2">
        <v>30</v>
      </c>
      <c r="P4607" s="8">
        <f t="shared" si="286"/>
        <v>370</v>
      </c>
      <c r="Q4607" s="8">
        <f t="shared" si="287"/>
        <v>20</v>
      </c>
      <c r="R4607" s="2" t="s">
        <v>50</v>
      </c>
      <c r="S4607" s="24" cm="1">
        <f t="array" ref="S4607">_xlfn.IFS(P4607&lt;5000, P4607*2%,  P4607&lt;25000, P4607*5%, P4607&lt;50000, P4607*7%, P4607&lt;10000, P4607*9%, P4607&lt;250000, P4607*12%, P4607&gt;=250000, P4607*15%)</f>
        <v>7.4</v>
      </c>
    </row>
    <row r="4608" spans="1:19" x14ac:dyDescent="0.3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>VLOOKUP(F4608,'Customer Info'!A:B,2,FALSE)</f>
        <v>Rachel</v>
      </c>
      <c r="H4608" s="6" t="str">
        <f>VLOOKUP(F4608,'Customer Info'!A:C,3,FALSE)</f>
        <v>Payne</v>
      </c>
      <c r="I4608" s="6" t="str">
        <f>VLOOKUP(F4608,'Customer Info'!A:E,4,FALSE)</f>
        <v>Corporate</v>
      </c>
      <c r="J4608" s="2">
        <v>1399</v>
      </c>
      <c r="K4608" s="2">
        <v>1333</v>
      </c>
      <c r="L4608" s="2">
        <v>5</v>
      </c>
      <c r="M4608" s="7">
        <f t="shared" si="284"/>
        <v>6665</v>
      </c>
      <c r="N4608" s="7">
        <f t="shared" si="285"/>
        <v>6995</v>
      </c>
      <c r="O4608" s="2">
        <v>95</v>
      </c>
      <c r="P4608" s="8">
        <f t="shared" si="286"/>
        <v>7090</v>
      </c>
      <c r="Q4608" s="8">
        <f t="shared" si="287"/>
        <v>330</v>
      </c>
      <c r="R4608" s="2" t="s">
        <v>28</v>
      </c>
      <c r="S4608" s="24" cm="1">
        <f t="array" ref="S4608">_xlfn.IFS(P4608&lt;5000, P4608*2%,  P4608&lt;25000, P4608*5%, P4608&lt;50000, P4608*7%, P4608&lt;10000, P4608*9%, P4608&lt;250000, P4608*12%, P4608&gt;=250000, P4608*15%)</f>
        <v>354.5</v>
      </c>
    </row>
    <row r="4609" spans="1:19" x14ac:dyDescent="0.3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>VLOOKUP(F4609,'Customer Info'!A:B,2,FALSE)</f>
        <v>Michelle</v>
      </c>
      <c r="H4609" s="6" t="str">
        <f>VLOOKUP(F4609,'Customer Info'!A:C,3,FALSE)</f>
        <v>Arnett</v>
      </c>
      <c r="I4609" s="6" t="str">
        <f>VLOOKUP(F4609,'Customer Info'!A:E,4,FALSE)</f>
        <v>Consumer</v>
      </c>
      <c r="J4609" s="2">
        <v>58</v>
      </c>
      <c r="K4609" s="2">
        <v>56</v>
      </c>
      <c r="L4609" s="2">
        <v>5</v>
      </c>
      <c r="M4609" s="7">
        <f t="shared" si="284"/>
        <v>280</v>
      </c>
      <c r="N4609" s="7">
        <f t="shared" si="285"/>
        <v>290</v>
      </c>
      <c r="O4609" s="2">
        <v>10</v>
      </c>
      <c r="P4609" s="8">
        <f t="shared" si="286"/>
        <v>300</v>
      </c>
      <c r="Q4609" s="8">
        <f t="shared" si="287"/>
        <v>10</v>
      </c>
      <c r="R4609" s="2" t="s">
        <v>50</v>
      </c>
      <c r="S4609" s="24" cm="1">
        <f t="array" ref="S4609">_xlfn.IFS(P4609&lt;5000, P4609*2%,  P4609&lt;25000, P4609*5%, P4609&lt;50000, P4609*7%, P4609&lt;10000, P4609*9%, P4609&lt;250000, P4609*12%, P4609&gt;=250000, P4609*15%)</f>
        <v>6</v>
      </c>
    </row>
    <row r="4610" spans="1:19" x14ac:dyDescent="0.3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>VLOOKUP(F4610,'Customer Info'!A:B,2,FALSE)</f>
        <v>Sanjit</v>
      </c>
      <c r="H4610" s="6" t="str">
        <f>VLOOKUP(F4610,'Customer Info'!A:C,3,FALSE)</f>
        <v>Chand</v>
      </c>
      <c r="I4610" s="6" t="str">
        <f>VLOOKUP(F4610,'Customer Info'!A:E,4,FALSE)</f>
        <v>Corporate</v>
      </c>
      <c r="J4610" s="2">
        <v>21143</v>
      </c>
      <c r="K4610" s="2">
        <v>18848</v>
      </c>
      <c r="L4610" s="2">
        <v>4</v>
      </c>
      <c r="M4610" s="7">
        <f t="shared" si="284"/>
        <v>75392</v>
      </c>
      <c r="N4610" s="7">
        <f t="shared" si="285"/>
        <v>84572</v>
      </c>
      <c r="O4610" s="2">
        <v>24</v>
      </c>
      <c r="P4610" s="8">
        <f t="shared" si="286"/>
        <v>84596</v>
      </c>
      <c r="Q4610" s="8">
        <f t="shared" si="287"/>
        <v>9180</v>
      </c>
      <c r="R4610" s="2" t="s">
        <v>28</v>
      </c>
      <c r="S4610" s="24" cm="1">
        <f t="array" ref="S4610">_xlfn.IFS(P4610&lt;5000, P4610*2%,  P4610&lt;25000, P4610*5%, P4610&lt;50000, P4610*7%, P4610&lt;10000, P4610*9%, P4610&lt;250000, P4610*12%, P4610&gt;=250000, P4610*15%)</f>
        <v>10151.52</v>
      </c>
    </row>
    <row r="4611" spans="1:19" x14ac:dyDescent="0.3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>VLOOKUP(F4611,'Customer Info'!A:B,2,FALSE)</f>
        <v>Dianna</v>
      </c>
      <c r="H4611" s="6" t="str">
        <f>VLOOKUP(F4611,'Customer Info'!A:C,3,FALSE)</f>
        <v>Vittorini</v>
      </c>
      <c r="I4611" s="6" t="str">
        <f>VLOOKUP(F4611,'Customer Info'!A:E,4,FALSE)</f>
        <v>Corporate</v>
      </c>
      <c r="J4611" s="2">
        <v>210</v>
      </c>
      <c r="K4611" s="2">
        <v>191</v>
      </c>
      <c r="L4611" s="2">
        <v>1</v>
      </c>
      <c r="M4611" s="7">
        <f t="shared" si="284"/>
        <v>191</v>
      </c>
      <c r="N4611" s="7">
        <f t="shared" si="285"/>
        <v>210</v>
      </c>
      <c r="O4611" s="2">
        <v>30</v>
      </c>
      <c r="P4611" s="8">
        <f t="shared" si="286"/>
        <v>240</v>
      </c>
      <c r="Q4611" s="8">
        <f t="shared" si="287"/>
        <v>19</v>
      </c>
      <c r="R4611" s="2" t="s">
        <v>50</v>
      </c>
      <c r="S4611" s="24" cm="1">
        <f t="array" ref="S4611">_xlfn.IFS(P4611&lt;5000, P4611*2%,  P4611&lt;25000, P4611*5%, P4611&lt;50000, P4611*7%, P4611&lt;10000, P4611*9%, P4611&lt;250000, P4611*12%, P4611&gt;=250000, P4611*15%)</f>
        <v>4.8</v>
      </c>
    </row>
    <row r="4612" spans="1:19" x14ac:dyDescent="0.3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>VLOOKUP(F4612,'Customer Info'!A:B,2,FALSE)</f>
        <v>Craig</v>
      </c>
      <c r="H4612" s="6" t="str">
        <f>VLOOKUP(F4612,'Customer Info'!A:C,3,FALSE)</f>
        <v>Carreira</v>
      </c>
      <c r="I4612" s="6" t="str">
        <f>VLOOKUP(F4612,'Customer Info'!A:E,4,FALSE)</f>
        <v>Consumer</v>
      </c>
      <c r="J4612" s="2">
        <v>835</v>
      </c>
      <c r="K4612" s="2">
        <v>796</v>
      </c>
      <c r="L4612" s="2">
        <v>7</v>
      </c>
      <c r="M4612" s="7">
        <f t="shared" si="284"/>
        <v>5572</v>
      </c>
      <c r="N4612" s="7">
        <f t="shared" si="285"/>
        <v>5845</v>
      </c>
      <c r="O4612" s="2">
        <v>37</v>
      </c>
      <c r="P4612" s="8">
        <f t="shared" si="286"/>
        <v>5882</v>
      </c>
      <c r="Q4612" s="8">
        <f t="shared" si="287"/>
        <v>273</v>
      </c>
      <c r="R4612" s="2" t="s">
        <v>28</v>
      </c>
      <c r="S4612" s="24" cm="1">
        <f t="array" ref="S4612">_xlfn.IFS(P4612&lt;5000, P4612*2%,  P4612&lt;25000, P4612*5%, P4612&lt;50000, P4612*7%, P4612&lt;10000, P4612*9%, P4612&lt;250000, P4612*12%, P4612&gt;=250000, P4612*15%)</f>
        <v>294.10000000000002</v>
      </c>
    </row>
    <row r="4613" spans="1:19" x14ac:dyDescent="0.3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>VLOOKUP(F4613,'Customer Info'!A:B,2,FALSE)</f>
        <v>Russell</v>
      </c>
      <c r="H4613" s="6" t="str">
        <f>VLOOKUP(F4613,'Customer Info'!A:C,3,FALSE)</f>
        <v>Applegate</v>
      </c>
      <c r="I4613" s="6" t="str">
        <f>VLOOKUP(F4613,'Customer Info'!A:E,4,FALSE)</f>
        <v>Consumer</v>
      </c>
      <c r="J4613" s="2">
        <v>1574</v>
      </c>
      <c r="K4613" s="2">
        <v>1458</v>
      </c>
      <c r="L4613" s="2">
        <v>6</v>
      </c>
      <c r="M4613" s="7">
        <f t="shared" si="284"/>
        <v>8748</v>
      </c>
      <c r="N4613" s="7">
        <f t="shared" si="285"/>
        <v>9444</v>
      </c>
      <c r="O4613" s="2">
        <v>23</v>
      </c>
      <c r="P4613" s="8">
        <f t="shared" si="286"/>
        <v>9467</v>
      </c>
      <c r="Q4613" s="8">
        <f t="shared" si="287"/>
        <v>696</v>
      </c>
      <c r="R4613" s="2" t="s">
        <v>28</v>
      </c>
      <c r="S4613" s="24" cm="1">
        <f t="array" ref="S4613">_xlfn.IFS(P4613&lt;5000, P4613*2%,  P4613&lt;25000, P4613*5%, P4613&lt;50000, P4613*7%, P4613&lt;10000, P4613*9%, P4613&lt;250000, P4613*12%, P4613&gt;=250000, P4613*15%)</f>
        <v>473.35</v>
      </c>
    </row>
    <row r="4614" spans="1:19" x14ac:dyDescent="0.3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>VLOOKUP(F4614,'Customer Info'!A:B,2,FALSE)</f>
        <v>Maribeth</v>
      </c>
      <c r="H4614" s="6" t="str">
        <f>VLOOKUP(F4614,'Customer Info'!A:C,3,FALSE)</f>
        <v>Dona</v>
      </c>
      <c r="I4614" s="6" t="str">
        <f>VLOOKUP(F4614,'Customer Info'!A:E,4,FALSE)</f>
        <v>Corporate</v>
      </c>
      <c r="J4614" s="2">
        <v>2017</v>
      </c>
      <c r="K4614" s="2">
        <v>1834</v>
      </c>
      <c r="L4614" s="2">
        <v>4</v>
      </c>
      <c r="M4614" s="7">
        <f t="shared" si="284"/>
        <v>7336</v>
      </c>
      <c r="N4614" s="7">
        <f t="shared" si="285"/>
        <v>8068</v>
      </c>
      <c r="O4614" s="2">
        <v>35</v>
      </c>
      <c r="P4614" s="8">
        <f t="shared" si="286"/>
        <v>8103</v>
      </c>
      <c r="Q4614" s="8">
        <f t="shared" si="287"/>
        <v>732</v>
      </c>
      <c r="R4614" s="2" t="s">
        <v>28</v>
      </c>
      <c r="S4614" s="24" cm="1">
        <f t="array" ref="S4614">_xlfn.IFS(P4614&lt;5000, P4614*2%,  P4614&lt;25000, P4614*5%, P4614&lt;50000, P4614*7%, P4614&lt;10000, P4614*9%, P4614&lt;250000, P4614*12%, P4614&gt;=250000, P4614*15%)</f>
        <v>405.15000000000003</v>
      </c>
    </row>
    <row r="4615" spans="1:19" x14ac:dyDescent="0.3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>VLOOKUP(F4615,'Customer Info'!A:B,2,FALSE)</f>
        <v>Jenna</v>
      </c>
      <c r="H4615" s="6" t="str">
        <f>VLOOKUP(F4615,'Customer Info'!A:C,3,FALSE)</f>
        <v>Caffey</v>
      </c>
      <c r="I4615" s="6" t="str">
        <f>VLOOKUP(F4615,'Customer Info'!A:E,4,FALSE)</f>
        <v>Consumer</v>
      </c>
      <c r="J4615" s="2">
        <v>1623</v>
      </c>
      <c r="K4615" s="2">
        <v>1546</v>
      </c>
      <c r="L4615" s="2">
        <v>4</v>
      </c>
      <c r="M4615" s="7">
        <f t="shared" si="284"/>
        <v>6184</v>
      </c>
      <c r="N4615" s="7">
        <f t="shared" si="285"/>
        <v>6492</v>
      </c>
      <c r="O4615" s="2">
        <v>77</v>
      </c>
      <c r="P4615" s="8">
        <f t="shared" si="286"/>
        <v>6569</v>
      </c>
      <c r="Q4615" s="8">
        <f t="shared" si="287"/>
        <v>308</v>
      </c>
      <c r="R4615" s="2" t="s">
        <v>28</v>
      </c>
      <c r="S4615" s="24" cm="1">
        <f t="array" ref="S4615">_xlfn.IFS(P4615&lt;5000, P4615*2%,  P4615&lt;25000, P4615*5%, P4615&lt;50000, P4615*7%, P4615&lt;10000, P4615*9%, P4615&lt;250000, P4615*12%, P4615&gt;=250000, P4615*15%)</f>
        <v>328.45000000000005</v>
      </c>
    </row>
    <row r="4616" spans="1:19" x14ac:dyDescent="0.3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>VLOOKUP(F4616,'Customer Info'!A:B,2,FALSE)</f>
        <v>Brian</v>
      </c>
      <c r="H4616" s="6" t="str">
        <f>VLOOKUP(F4616,'Customer Info'!A:C,3,FALSE)</f>
        <v>Stugart</v>
      </c>
      <c r="I4616" s="6" t="str">
        <f>VLOOKUP(F4616,'Customer Info'!A:E,4,FALSE)</f>
        <v>Corporate</v>
      </c>
      <c r="J4616" s="2">
        <v>194</v>
      </c>
      <c r="K4616" s="2">
        <v>176</v>
      </c>
      <c r="L4616" s="2">
        <v>8</v>
      </c>
      <c r="M4616" s="7">
        <f t="shared" si="284"/>
        <v>1408</v>
      </c>
      <c r="N4616" s="7">
        <f t="shared" si="285"/>
        <v>1552</v>
      </c>
      <c r="O4616" s="2">
        <v>30</v>
      </c>
      <c r="P4616" s="8">
        <f t="shared" si="286"/>
        <v>1582</v>
      </c>
      <c r="Q4616" s="8">
        <f t="shared" si="287"/>
        <v>144</v>
      </c>
      <c r="R4616" s="2" t="s">
        <v>50</v>
      </c>
      <c r="S4616" s="24" cm="1">
        <f t="array" ref="S4616">_xlfn.IFS(P4616&lt;5000, P4616*2%,  P4616&lt;25000, P4616*5%, P4616&lt;50000, P4616*7%, P4616&lt;10000, P4616*9%, P4616&lt;250000, P4616*12%, P4616&gt;=250000, P4616*15%)</f>
        <v>31.64</v>
      </c>
    </row>
    <row r="4617" spans="1:19" x14ac:dyDescent="0.3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>VLOOKUP(F4617,'Customer Info'!A:B,2,FALSE)</f>
        <v>Anemone</v>
      </c>
      <c r="H4617" s="6" t="str">
        <f>VLOOKUP(F4617,'Customer Info'!A:C,3,FALSE)</f>
        <v>Ratner</v>
      </c>
      <c r="I4617" s="6" t="str">
        <f>VLOOKUP(F4617,'Customer Info'!A:E,4,FALSE)</f>
        <v>Consumer</v>
      </c>
      <c r="J4617" s="2">
        <v>151</v>
      </c>
      <c r="K4617" s="2">
        <v>139</v>
      </c>
      <c r="L4617" s="2">
        <v>5</v>
      </c>
      <c r="M4617" s="7">
        <f t="shared" si="284"/>
        <v>695</v>
      </c>
      <c r="N4617" s="7">
        <f t="shared" si="285"/>
        <v>755</v>
      </c>
      <c r="O4617" s="2">
        <v>30</v>
      </c>
      <c r="P4617" s="8">
        <f t="shared" si="286"/>
        <v>785</v>
      </c>
      <c r="Q4617" s="8">
        <f t="shared" si="287"/>
        <v>60</v>
      </c>
      <c r="R4617" s="2" t="s">
        <v>50</v>
      </c>
      <c r="S4617" s="24" cm="1">
        <f t="array" ref="S4617">_xlfn.IFS(P4617&lt;5000, P4617*2%,  P4617&lt;25000, P4617*5%, P4617&lt;50000, P4617*7%, P4617&lt;10000, P4617*9%, P4617&lt;250000, P4617*12%, P4617&gt;=250000, P4617*15%)</f>
        <v>15.700000000000001</v>
      </c>
    </row>
    <row r="4618" spans="1:19" x14ac:dyDescent="0.3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>VLOOKUP(F4618,'Customer Info'!A:B,2,FALSE)</f>
        <v>Peter</v>
      </c>
      <c r="H4618" s="6" t="str">
        <f>VLOOKUP(F4618,'Customer Info'!A:C,3,FALSE)</f>
        <v>BŸhler</v>
      </c>
      <c r="I4618" s="6" t="str">
        <f>VLOOKUP(F4618,'Customer Info'!A:E,4,FALSE)</f>
        <v>Consumer</v>
      </c>
      <c r="J4618" s="2">
        <v>68</v>
      </c>
      <c r="K4618" s="2">
        <v>63</v>
      </c>
      <c r="L4618" s="2">
        <v>3</v>
      </c>
      <c r="M4618" s="7">
        <f t="shared" si="284"/>
        <v>189</v>
      </c>
      <c r="N4618" s="7">
        <f t="shared" si="285"/>
        <v>204</v>
      </c>
      <c r="O4618" s="2">
        <v>10</v>
      </c>
      <c r="P4618" s="8">
        <f t="shared" si="286"/>
        <v>214</v>
      </c>
      <c r="Q4618" s="8">
        <f t="shared" si="287"/>
        <v>15</v>
      </c>
      <c r="R4618" s="2" t="s">
        <v>50</v>
      </c>
      <c r="S4618" s="24" cm="1">
        <f t="array" ref="S4618">_xlfn.IFS(P4618&lt;5000, P4618*2%,  P4618&lt;25000, P4618*5%, P4618&lt;50000, P4618*7%, P4618&lt;10000, P4618*9%, P4618&lt;250000, P4618*12%, P4618&gt;=250000, P4618*15%)</f>
        <v>4.28</v>
      </c>
    </row>
    <row r="4619" spans="1:19" x14ac:dyDescent="0.3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>VLOOKUP(F4619,'Customer Info'!A:B,2,FALSE)</f>
        <v>Helen</v>
      </c>
      <c r="H4619" s="6" t="str">
        <f>VLOOKUP(F4619,'Customer Info'!A:C,3,FALSE)</f>
        <v>Abelman</v>
      </c>
      <c r="I4619" s="6" t="str">
        <f>VLOOKUP(F4619,'Customer Info'!A:E,4,FALSE)</f>
        <v>Corporate</v>
      </c>
      <c r="J4619" s="2">
        <v>1615</v>
      </c>
      <c r="K4619" s="2">
        <v>1525</v>
      </c>
      <c r="L4619" s="2">
        <v>2</v>
      </c>
      <c r="M4619" s="7">
        <f t="shared" ref="M4619:M4682" si="288">K4619*L4619</f>
        <v>3050</v>
      </c>
      <c r="N4619" s="7">
        <f t="shared" ref="N4619:N4682" si="289">J4619*L4619</f>
        <v>3230</v>
      </c>
      <c r="O4619" s="2">
        <v>52</v>
      </c>
      <c r="P4619" s="8">
        <f t="shared" ref="P4619:P4682" si="290">N4619+O4619</f>
        <v>3282</v>
      </c>
      <c r="Q4619" s="8">
        <f t="shared" ref="Q4619:Q4682" si="291">N4619-M4619</f>
        <v>180</v>
      </c>
      <c r="R4619" s="2" t="s">
        <v>50</v>
      </c>
      <c r="S4619" s="24" cm="1">
        <f t="array" ref="S4619">_xlfn.IFS(P4619&lt;5000, P4619*2%,  P4619&lt;25000, P4619*5%, P4619&lt;50000, P4619*7%, P4619&lt;10000, P4619*9%, P4619&lt;250000, P4619*12%, P4619&gt;=250000, P4619*15%)</f>
        <v>65.64</v>
      </c>
    </row>
    <row r="4620" spans="1:19" x14ac:dyDescent="0.3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>VLOOKUP(F4620,'Customer Info'!A:B,2,FALSE)</f>
        <v>Meg</v>
      </c>
      <c r="H4620" s="6" t="str">
        <f>VLOOKUP(F4620,'Customer Info'!A:C,3,FALSE)</f>
        <v>Tillman</v>
      </c>
      <c r="I4620" s="6" t="str">
        <f>VLOOKUP(F4620,'Customer Info'!A:E,4,FALSE)</f>
        <v>Consumer</v>
      </c>
      <c r="J4620" s="2">
        <v>214</v>
      </c>
      <c r="K4620" s="2">
        <v>200</v>
      </c>
      <c r="L4620" s="2">
        <v>3</v>
      </c>
      <c r="M4620" s="7">
        <f t="shared" si="288"/>
        <v>600</v>
      </c>
      <c r="N4620" s="7">
        <f t="shared" si="289"/>
        <v>642</v>
      </c>
      <c r="O4620" s="2">
        <v>27</v>
      </c>
      <c r="P4620" s="8">
        <f t="shared" si="290"/>
        <v>669</v>
      </c>
      <c r="Q4620" s="8">
        <f t="shared" si="291"/>
        <v>42</v>
      </c>
      <c r="R4620" s="2" t="s">
        <v>28</v>
      </c>
      <c r="S4620" s="24" cm="1">
        <f t="array" ref="S4620">_xlfn.IFS(P4620&lt;5000, P4620*2%,  P4620&lt;25000, P4620*5%, P4620&lt;50000, P4620*7%, P4620&lt;10000, P4620*9%, P4620&lt;250000, P4620*12%, P4620&gt;=250000, P4620*15%)</f>
        <v>13.38</v>
      </c>
    </row>
    <row r="4621" spans="1:19" x14ac:dyDescent="0.3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>VLOOKUP(F4621,'Customer Info'!A:B,2,FALSE)</f>
        <v>Sara</v>
      </c>
      <c r="H4621" s="6" t="str">
        <f>VLOOKUP(F4621,'Customer Info'!A:C,3,FALSE)</f>
        <v>Luxemburg</v>
      </c>
      <c r="I4621" s="6" t="str">
        <f>VLOOKUP(F4621,'Customer Info'!A:E,4,FALSE)</f>
        <v>Home Office</v>
      </c>
      <c r="J4621" s="2">
        <v>726</v>
      </c>
      <c r="K4621" s="2">
        <v>646</v>
      </c>
      <c r="L4621" s="2">
        <v>4</v>
      </c>
      <c r="M4621" s="7">
        <f t="shared" si="288"/>
        <v>2584</v>
      </c>
      <c r="N4621" s="7">
        <f t="shared" si="289"/>
        <v>2904</v>
      </c>
      <c r="O4621" s="2">
        <v>53</v>
      </c>
      <c r="P4621" s="8">
        <f t="shared" si="290"/>
        <v>2957</v>
      </c>
      <c r="Q4621" s="8">
        <f t="shared" si="291"/>
        <v>320</v>
      </c>
      <c r="R4621" s="2" t="s">
        <v>50</v>
      </c>
      <c r="S4621" s="24" cm="1">
        <f t="array" ref="S4621">_xlfn.IFS(P4621&lt;5000, P4621*2%,  P4621&lt;25000, P4621*5%, P4621&lt;50000, P4621*7%, P4621&lt;10000, P4621*9%, P4621&lt;250000, P4621*12%, P4621&gt;=250000, P4621*15%)</f>
        <v>59.14</v>
      </c>
    </row>
    <row r="4622" spans="1:19" x14ac:dyDescent="0.3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>VLOOKUP(F4622,'Customer Info'!A:B,2,FALSE)</f>
        <v>Alejandro</v>
      </c>
      <c r="H4622" s="6" t="str">
        <f>VLOOKUP(F4622,'Customer Info'!A:C,3,FALSE)</f>
        <v>Ballentine</v>
      </c>
      <c r="I4622" s="6" t="str">
        <f>VLOOKUP(F4622,'Customer Info'!A:E,4,FALSE)</f>
        <v>Consumer</v>
      </c>
      <c r="J4622" s="2">
        <v>3408</v>
      </c>
      <c r="K4622" s="2">
        <v>3215</v>
      </c>
      <c r="L4622" s="2">
        <v>1</v>
      </c>
      <c r="M4622" s="7">
        <f t="shared" si="288"/>
        <v>3215</v>
      </c>
      <c r="N4622" s="7">
        <f t="shared" si="289"/>
        <v>3408</v>
      </c>
      <c r="O4622" s="2">
        <v>32</v>
      </c>
      <c r="P4622" s="8">
        <f t="shared" si="290"/>
        <v>3440</v>
      </c>
      <c r="Q4622" s="8">
        <f t="shared" si="291"/>
        <v>193</v>
      </c>
      <c r="R4622" s="2" t="s">
        <v>28</v>
      </c>
      <c r="S4622" s="24" cm="1">
        <f t="array" ref="S4622">_xlfn.IFS(P4622&lt;5000, P4622*2%,  P4622&lt;25000, P4622*5%, P4622&lt;50000, P4622*7%, P4622&lt;10000, P4622*9%, P4622&lt;250000, P4622*12%, P4622&gt;=250000, P4622*15%)</f>
        <v>68.8</v>
      </c>
    </row>
    <row r="4623" spans="1:19" x14ac:dyDescent="0.3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>VLOOKUP(F4623,'Customer Info'!A:B,2,FALSE)</f>
        <v>Laura</v>
      </c>
      <c r="H4623" s="6" t="str">
        <f>VLOOKUP(F4623,'Customer Info'!A:C,3,FALSE)</f>
        <v>Armstrong</v>
      </c>
      <c r="I4623" s="6" t="str">
        <f>VLOOKUP(F4623,'Customer Info'!A:E,4,FALSE)</f>
        <v>Consumer</v>
      </c>
      <c r="J4623" s="2">
        <v>7623</v>
      </c>
      <c r="K4623" s="2">
        <v>7064</v>
      </c>
      <c r="L4623" s="2">
        <v>2</v>
      </c>
      <c r="M4623" s="7">
        <f t="shared" si="288"/>
        <v>14128</v>
      </c>
      <c r="N4623" s="7">
        <f t="shared" si="289"/>
        <v>15246</v>
      </c>
      <c r="O4623" s="2">
        <v>38</v>
      </c>
      <c r="P4623" s="8">
        <f t="shared" si="290"/>
        <v>15284</v>
      </c>
      <c r="Q4623" s="8">
        <f t="shared" si="291"/>
        <v>1118</v>
      </c>
      <c r="R4623" s="2" t="s">
        <v>50</v>
      </c>
      <c r="S4623" s="24" cm="1">
        <f t="array" ref="S4623">_xlfn.IFS(P4623&lt;5000, P4623*2%,  P4623&lt;25000, P4623*5%, P4623&lt;50000, P4623*7%, P4623&lt;10000, P4623*9%, P4623&lt;250000, P4623*12%, P4623&gt;=250000, P4623*15%)</f>
        <v>764.2</v>
      </c>
    </row>
    <row r="4624" spans="1:19" x14ac:dyDescent="0.3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>VLOOKUP(F4624,'Customer Info'!A:B,2,FALSE)</f>
        <v>Charles</v>
      </c>
      <c r="H4624" s="6" t="str">
        <f>VLOOKUP(F4624,'Customer Info'!A:C,3,FALSE)</f>
        <v>Sheldon</v>
      </c>
      <c r="I4624" s="6" t="str">
        <f>VLOOKUP(F4624,'Customer Info'!A:E,4,FALSE)</f>
        <v>Consumer</v>
      </c>
      <c r="J4624" s="2">
        <v>1358</v>
      </c>
      <c r="K4624" s="2">
        <v>1294</v>
      </c>
      <c r="L4624" s="2">
        <v>3</v>
      </c>
      <c r="M4624" s="7">
        <f t="shared" si="288"/>
        <v>3882</v>
      </c>
      <c r="N4624" s="7">
        <f t="shared" si="289"/>
        <v>4074</v>
      </c>
      <c r="O4624" s="2">
        <v>28</v>
      </c>
      <c r="P4624" s="8">
        <f t="shared" si="290"/>
        <v>4102</v>
      </c>
      <c r="Q4624" s="8">
        <f t="shared" si="291"/>
        <v>192</v>
      </c>
      <c r="R4624" s="2" t="s">
        <v>28</v>
      </c>
      <c r="S4624" s="24" cm="1">
        <f t="array" ref="S4624">_xlfn.IFS(P4624&lt;5000, P4624*2%,  P4624&lt;25000, P4624*5%, P4624&lt;50000, P4624*7%, P4624&lt;10000, P4624*9%, P4624&lt;250000, P4624*12%, P4624&gt;=250000, P4624*15%)</f>
        <v>82.04</v>
      </c>
    </row>
    <row r="4625" spans="1:19" x14ac:dyDescent="0.3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>VLOOKUP(F4625,'Customer Info'!A:B,2,FALSE)</f>
        <v>Darrin</v>
      </c>
      <c r="H4625" s="6" t="str">
        <f>VLOOKUP(F4625,'Customer Info'!A:C,3,FALSE)</f>
        <v>Martin</v>
      </c>
      <c r="I4625" s="6" t="str">
        <f>VLOOKUP(F4625,'Customer Info'!A:E,4,FALSE)</f>
        <v>Corporate</v>
      </c>
      <c r="J4625" s="2">
        <v>183</v>
      </c>
      <c r="K4625" s="2">
        <v>168</v>
      </c>
      <c r="L4625" s="2">
        <v>5</v>
      </c>
      <c r="M4625" s="7">
        <f t="shared" si="288"/>
        <v>840</v>
      </c>
      <c r="N4625" s="7">
        <f t="shared" si="289"/>
        <v>915</v>
      </c>
      <c r="O4625" s="2">
        <v>30</v>
      </c>
      <c r="P4625" s="8">
        <f t="shared" si="290"/>
        <v>945</v>
      </c>
      <c r="Q4625" s="8">
        <f t="shared" si="291"/>
        <v>75</v>
      </c>
      <c r="R4625" s="2" t="s">
        <v>28</v>
      </c>
      <c r="S4625" s="24" cm="1">
        <f t="array" ref="S4625">_xlfn.IFS(P4625&lt;5000, P4625*2%,  P4625&lt;25000, P4625*5%, P4625&lt;50000, P4625*7%, P4625&lt;10000, P4625*9%, P4625&lt;250000, P4625*12%, P4625&gt;=250000, P4625*15%)</f>
        <v>18.900000000000002</v>
      </c>
    </row>
    <row r="4626" spans="1:19" x14ac:dyDescent="0.3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>VLOOKUP(F4626,'Customer Info'!A:B,2,FALSE)</f>
        <v>Frank</v>
      </c>
      <c r="H4626" s="6" t="str">
        <f>VLOOKUP(F4626,'Customer Info'!A:C,3,FALSE)</f>
        <v>Hawley</v>
      </c>
      <c r="I4626" s="6" t="str">
        <f>VLOOKUP(F4626,'Customer Info'!A:E,4,FALSE)</f>
        <v>Corporate</v>
      </c>
      <c r="J4626" s="2">
        <v>58</v>
      </c>
      <c r="K4626" s="2">
        <v>56</v>
      </c>
      <c r="L4626" s="2">
        <v>2</v>
      </c>
      <c r="M4626" s="7">
        <f t="shared" si="288"/>
        <v>112</v>
      </c>
      <c r="N4626" s="7">
        <f t="shared" si="289"/>
        <v>116</v>
      </c>
      <c r="O4626" s="2">
        <v>10</v>
      </c>
      <c r="P4626" s="8">
        <f t="shared" si="290"/>
        <v>126</v>
      </c>
      <c r="Q4626" s="8">
        <f t="shared" si="291"/>
        <v>4</v>
      </c>
      <c r="R4626" s="2" t="s">
        <v>26</v>
      </c>
      <c r="S4626" s="24" cm="1">
        <f t="array" ref="S4626">_xlfn.IFS(P4626&lt;5000, P4626*2%,  P4626&lt;25000, P4626*5%, P4626&lt;50000, P4626*7%, P4626&lt;10000, P4626*9%, P4626&lt;250000, P4626*12%, P4626&gt;=250000, P4626*15%)</f>
        <v>2.52</v>
      </c>
    </row>
    <row r="4627" spans="1:19" x14ac:dyDescent="0.3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>VLOOKUP(F4627,'Customer Info'!A:B,2,FALSE)</f>
        <v>David</v>
      </c>
      <c r="H4627" s="6" t="str">
        <f>VLOOKUP(F4627,'Customer Info'!A:C,3,FALSE)</f>
        <v>Kendrick</v>
      </c>
      <c r="I4627" s="6" t="str">
        <f>VLOOKUP(F4627,'Customer Info'!A:E,4,FALSE)</f>
        <v>Consumer</v>
      </c>
      <c r="J4627" s="2">
        <v>765</v>
      </c>
      <c r="K4627" s="2">
        <v>701</v>
      </c>
      <c r="L4627" s="2">
        <v>2</v>
      </c>
      <c r="M4627" s="7">
        <f t="shared" si="288"/>
        <v>1402</v>
      </c>
      <c r="N4627" s="7">
        <f t="shared" si="289"/>
        <v>1530</v>
      </c>
      <c r="O4627" s="2">
        <v>98</v>
      </c>
      <c r="P4627" s="8">
        <f t="shared" si="290"/>
        <v>1628</v>
      </c>
      <c r="Q4627" s="8">
        <f t="shared" si="291"/>
        <v>128</v>
      </c>
      <c r="R4627" s="2" t="s">
        <v>50</v>
      </c>
      <c r="S4627" s="24" cm="1">
        <f t="array" ref="S4627">_xlfn.IFS(P4627&lt;5000, P4627*2%,  P4627&lt;25000, P4627*5%, P4627&lt;50000, P4627*7%, P4627&lt;10000, P4627*9%, P4627&lt;250000, P4627*12%, P4627&gt;=250000, P4627*15%)</f>
        <v>32.56</v>
      </c>
    </row>
    <row r="4628" spans="1:19" x14ac:dyDescent="0.3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>VLOOKUP(F4628,'Customer Info'!A:B,2,FALSE)</f>
        <v>Darrin</v>
      </c>
      <c r="H4628" s="6" t="str">
        <f>VLOOKUP(F4628,'Customer Info'!A:C,3,FALSE)</f>
        <v>Martin</v>
      </c>
      <c r="I4628" s="6" t="str">
        <f>VLOOKUP(F4628,'Customer Info'!A:E,4,FALSE)</f>
        <v>Corporate</v>
      </c>
      <c r="J4628" s="2">
        <v>1210</v>
      </c>
      <c r="K4628" s="2">
        <v>1164</v>
      </c>
      <c r="L4628" s="2">
        <v>4</v>
      </c>
      <c r="M4628" s="7">
        <f t="shared" si="288"/>
        <v>4656</v>
      </c>
      <c r="N4628" s="7">
        <f t="shared" si="289"/>
        <v>4840</v>
      </c>
      <c r="O4628" s="2">
        <v>28</v>
      </c>
      <c r="P4628" s="8">
        <f t="shared" si="290"/>
        <v>4868</v>
      </c>
      <c r="Q4628" s="8">
        <f t="shared" si="291"/>
        <v>184</v>
      </c>
      <c r="R4628" s="2" t="s">
        <v>28</v>
      </c>
      <c r="S4628" s="24" cm="1">
        <f t="array" ref="S4628">_xlfn.IFS(P4628&lt;5000, P4628*2%,  P4628&lt;25000, P4628*5%, P4628&lt;50000, P4628*7%, P4628&lt;10000, P4628*9%, P4628&lt;250000, P4628*12%, P4628&gt;=250000, P4628*15%)</f>
        <v>97.36</v>
      </c>
    </row>
    <row r="4629" spans="1:19" x14ac:dyDescent="0.3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>VLOOKUP(F4629,'Customer Info'!A:B,2,FALSE)</f>
        <v>Michael</v>
      </c>
      <c r="H4629" s="6" t="str">
        <f>VLOOKUP(F4629,'Customer Info'!A:C,3,FALSE)</f>
        <v>Moore</v>
      </c>
      <c r="I4629" s="6" t="str">
        <f>VLOOKUP(F4629,'Customer Info'!A:E,4,FALSE)</f>
        <v>Corporate</v>
      </c>
      <c r="J4629" s="2">
        <v>1700</v>
      </c>
      <c r="K4629" s="2">
        <v>1620</v>
      </c>
      <c r="L4629" s="2">
        <v>3</v>
      </c>
      <c r="M4629" s="7">
        <f t="shared" si="288"/>
        <v>4860</v>
      </c>
      <c r="N4629" s="7">
        <f t="shared" si="289"/>
        <v>5100</v>
      </c>
      <c r="O4629" s="2">
        <v>82</v>
      </c>
      <c r="P4629" s="8">
        <f t="shared" si="290"/>
        <v>5182</v>
      </c>
      <c r="Q4629" s="8">
        <f t="shared" si="291"/>
        <v>240</v>
      </c>
      <c r="R4629" s="2" t="s">
        <v>28</v>
      </c>
      <c r="S4629" s="24" cm="1">
        <f t="array" ref="S4629">_xlfn.IFS(P4629&lt;5000, P4629*2%,  P4629&lt;25000, P4629*5%, P4629&lt;50000, P4629*7%, P4629&lt;10000, P4629*9%, P4629&lt;250000, P4629*12%, P4629&gt;=250000, P4629*15%)</f>
        <v>259.10000000000002</v>
      </c>
    </row>
    <row r="4630" spans="1:19" x14ac:dyDescent="0.3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>VLOOKUP(F4630,'Customer Info'!A:B,2,FALSE)</f>
        <v>Duane</v>
      </c>
      <c r="H4630" s="6" t="str">
        <f>VLOOKUP(F4630,'Customer Info'!A:C,3,FALSE)</f>
        <v>Noonan</v>
      </c>
      <c r="I4630" s="6" t="str">
        <f>VLOOKUP(F4630,'Customer Info'!A:E,4,FALSE)</f>
        <v>Home Office</v>
      </c>
      <c r="J4630" s="2">
        <v>6611</v>
      </c>
      <c r="K4630" s="2">
        <v>5943</v>
      </c>
      <c r="L4630" s="2">
        <v>1</v>
      </c>
      <c r="M4630" s="7">
        <f t="shared" si="288"/>
        <v>5943</v>
      </c>
      <c r="N4630" s="7">
        <f t="shared" si="289"/>
        <v>6611</v>
      </c>
      <c r="O4630" s="2">
        <v>58</v>
      </c>
      <c r="P4630" s="8">
        <f t="shared" si="290"/>
        <v>6669</v>
      </c>
      <c r="Q4630" s="8">
        <f t="shared" si="291"/>
        <v>668</v>
      </c>
      <c r="R4630" s="2" t="s">
        <v>26</v>
      </c>
      <c r="S4630" s="24" cm="1">
        <f t="array" ref="S4630">_xlfn.IFS(P4630&lt;5000, P4630*2%,  P4630&lt;25000, P4630*5%, P4630&lt;50000, P4630*7%, P4630&lt;10000, P4630*9%, P4630&lt;250000, P4630*12%, P4630&gt;=250000, P4630*15%)</f>
        <v>333.45000000000005</v>
      </c>
    </row>
    <row r="4631" spans="1:19" x14ac:dyDescent="0.3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>VLOOKUP(F4631,'Customer Info'!A:B,2,FALSE)</f>
        <v>Vivek</v>
      </c>
      <c r="H4631" s="6" t="str">
        <f>VLOOKUP(F4631,'Customer Info'!A:C,3,FALSE)</f>
        <v>Gonzalez</v>
      </c>
      <c r="I4631" s="6" t="str">
        <f>VLOOKUP(F4631,'Customer Info'!A:E,4,FALSE)</f>
        <v>Consumer</v>
      </c>
      <c r="J4631" s="2">
        <v>6012</v>
      </c>
      <c r="K4631" s="2">
        <v>5677</v>
      </c>
      <c r="L4631" s="2">
        <v>7</v>
      </c>
      <c r="M4631" s="7">
        <f t="shared" si="288"/>
        <v>39739</v>
      </c>
      <c r="N4631" s="7">
        <f t="shared" si="289"/>
        <v>42084</v>
      </c>
      <c r="O4631" s="2">
        <v>51</v>
      </c>
      <c r="P4631" s="8">
        <f t="shared" si="290"/>
        <v>42135</v>
      </c>
      <c r="Q4631" s="8">
        <f t="shared" si="291"/>
        <v>2345</v>
      </c>
      <c r="R4631" s="2" t="s">
        <v>50</v>
      </c>
      <c r="S4631" s="24" cm="1">
        <f t="array" ref="S4631">_xlfn.IFS(P4631&lt;5000, P4631*2%,  P4631&lt;25000, P4631*5%, P4631&lt;50000, P4631*7%, P4631&lt;10000, P4631*9%, P4631&lt;250000, P4631*12%, P4631&gt;=250000, P4631*15%)</f>
        <v>2949.4500000000003</v>
      </c>
    </row>
    <row r="4632" spans="1:19" x14ac:dyDescent="0.3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>VLOOKUP(F4632,'Customer Info'!A:B,2,FALSE)</f>
        <v>Ted</v>
      </c>
      <c r="H4632" s="6" t="str">
        <f>VLOOKUP(F4632,'Customer Info'!A:C,3,FALSE)</f>
        <v>Trevino</v>
      </c>
      <c r="I4632" s="6" t="str">
        <f>VLOOKUP(F4632,'Customer Info'!A:E,4,FALSE)</f>
        <v>Consumer</v>
      </c>
      <c r="J4632" s="2">
        <v>1623</v>
      </c>
      <c r="K4632" s="2">
        <v>1546</v>
      </c>
      <c r="L4632" s="2">
        <v>1</v>
      </c>
      <c r="M4632" s="7">
        <f t="shared" si="288"/>
        <v>1546</v>
      </c>
      <c r="N4632" s="7">
        <f t="shared" si="289"/>
        <v>1623</v>
      </c>
      <c r="O4632" s="2">
        <v>45</v>
      </c>
      <c r="P4632" s="8">
        <f t="shared" si="290"/>
        <v>1668</v>
      </c>
      <c r="Q4632" s="8">
        <f t="shared" si="291"/>
        <v>77</v>
      </c>
      <c r="R4632" s="2" t="s">
        <v>28</v>
      </c>
      <c r="S4632" s="24" cm="1">
        <f t="array" ref="S4632">_xlfn.IFS(P4632&lt;5000, P4632*2%,  P4632&lt;25000, P4632*5%, P4632&lt;50000, P4632*7%, P4632&lt;10000, P4632*9%, P4632&lt;250000, P4632*12%, P4632&gt;=250000, P4632*15%)</f>
        <v>33.36</v>
      </c>
    </row>
    <row r="4633" spans="1:19" x14ac:dyDescent="0.3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>VLOOKUP(F4633,'Customer Info'!A:B,2,FALSE)</f>
        <v>Adrian</v>
      </c>
      <c r="H4633" s="6" t="str">
        <f>VLOOKUP(F4633,'Customer Info'!A:C,3,FALSE)</f>
        <v>Barton</v>
      </c>
      <c r="I4633" s="6" t="str">
        <f>VLOOKUP(F4633,'Customer Info'!A:E,4,FALSE)</f>
        <v>Corporate</v>
      </c>
      <c r="J4633" s="2">
        <v>145</v>
      </c>
      <c r="K4633" s="2">
        <v>130</v>
      </c>
      <c r="L4633" s="2">
        <v>2</v>
      </c>
      <c r="M4633" s="7">
        <f t="shared" si="288"/>
        <v>260</v>
      </c>
      <c r="N4633" s="7">
        <f t="shared" si="289"/>
        <v>290</v>
      </c>
      <c r="O4633" s="2">
        <v>30</v>
      </c>
      <c r="P4633" s="8">
        <f t="shared" si="290"/>
        <v>320</v>
      </c>
      <c r="Q4633" s="8">
        <f t="shared" si="291"/>
        <v>30</v>
      </c>
      <c r="R4633" s="2" t="s">
        <v>50</v>
      </c>
      <c r="S4633" s="24" cm="1">
        <f t="array" ref="S4633">_xlfn.IFS(P4633&lt;5000, P4633*2%,  P4633&lt;25000, P4633*5%, P4633&lt;50000, P4633*7%, P4633&lt;10000, P4633*9%, P4633&lt;250000, P4633*12%, P4633&gt;=250000, P4633*15%)</f>
        <v>6.4</v>
      </c>
    </row>
    <row r="4634" spans="1:19" x14ac:dyDescent="0.3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>VLOOKUP(F4634,'Customer Info'!A:B,2,FALSE)</f>
        <v>Adam</v>
      </c>
      <c r="H4634" s="6" t="str">
        <f>VLOOKUP(F4634,'Customer Info'!A:C,3,FALSE)</f>
        <v>Bellavance</v>
      </c>
      <c r="I4634" s="6" t="str">
        <f>VLOOKUP(F4634,'Customer Info'!A:E,4,FALSE)</f>
        <v>Corporate</v>
      </c>
      <c r="J4634" s="2">
        <v>1569</v>
      </c>
      <c r="K4634" s="2">
        <v>1466</v>
      </c>
      <c r="L4634" s="2">
        <v>2</v>
      </c>
      <c r="M4634" s="7">
        <f t="shared" si="288"/>
        <v>2932</v>
      </c>
      <c r="N4634" s="7">
        <f t="shared" si="289"/>
        <v>3138</v>
      </c>
      <c r="O4634" s="2">
        <v>57</v>
      </c>
      <c r="P4634" s="8">
        <f t="shared" si="290"/>
        <v>3195</v>
      </c>
      <c r="Q4634" s="8">
        <f t="shared" si="291"/>
        <v>206</v>
      </c>
      <c r="R4634" s="2" t="s">
        <v>50</v>
      </c>
      <c r="S4634" s="24" cm="1">
        <f t="array" ref="S4634">_xlfn.IFS(P4634&lt;5000, P4634*2%,  P4634&lt;25000, P4634*5%, P4634&lt;50000, P4634*7%, P4634&lt;10000, P4634*9%, P4634&lt;250000, P4634*12%, P4634&gt;=250000, P4634*15%)</f>
        <v>63.9</v>
      </c>
    </row>
    <row r="4635" spans="1:19" x14ac:dyDescent="0.3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>VLOOKUP(F4635,'Customer Info'!A:B,2,FALSE)</f>
        <v>Deanra</v>
      </c>
      <c r="H4635" s="6" t="str">
        <f>VLOOKUP(F4635,'Customer Info'!A:C,3,FALSE)</f>
        <v>Eno</v>
      </c>
      <c r="I4635" s="6" t="str">
        <f>VLOOKUP(F4635,'Customer Info'!A:E,4,FALSE)</f>
        <v>Corporate</v>
      </c>
      <c r="J4635" s="2">
        <v>1169</v>
      </c>
      <c r="K4635" s="2">
        <v>1072</v>
      </c>
      <c r="L4635" s="2">
        <v>1</v>
      </c>
      <c r="M4635" s="7">
        <f t="shared" si="288"/>
        <v>1072</v>
      </c>
      <c r="N4635" s="7">
        <f t="shared" si="289"/>
        <v>1169</v>
      </c>
      <c r="O4635" s="2">
        <v>43</v>
      </c>
      <c r="P4635" s="8">
        <f t="shared" si="290"/>
        <v>1212</v>
      </c>
      <c r="Q4635" s="8">
        <f t="shared" si="291"/>
        <v>97</v>
      </c>
      <c r="R4635" s="2" t="s">
        <v>50</v>
      </c>
      <c r="S4635" s="24" cm="1">
        <f t="array" ref="S4635">_xlfn.IFS(P4635&lt;5000, P4635*2%,  P4635&lt;25000, P4635*5%, P4635&lt;50000, P4635*7%, P4635&lt;10000, P4635*9%, P4635&lt;250000, P4635*12%, P4635&gt;=250000, P4635*15%)</f>
        <v>24.240000000000002</v>
      </c>
    </row>
    <row r="4636" spans="1:19" x14ac:dyDescent="0.3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>VLOOKUP(F4636,'Customer Info'!A:B,2,FALSE)</f>
        <v>Kelly</v>
      </c>
      <c r="H4636" s="6" t="str">
        <f>VLOOKUP(F4636,'Customer Info'!A:C,3,FALSE)</f>
        <v>Collister</v>
      </c>
      <c r="I4636" s="6" t="str">
        <f>VLOOKUP(F4636,'Customer Info'!A:E,4,FALSE)</f>
        <v>Corporate</v>
      </c>
      <c r="J4636" s="2">
        <v>214</v>
      </c>
      <c r="K4636" s="2">
        <v>199</v>
      </c>
      <c r="L4636" s="2">
        <v>4</v>
      </c>
      <c r="M4636" s="7">
        <f t="shared" si="288"/>
        <v>796</v>
      </c>
      <c r="N4636" s="7">
        <f t="shared" si="289"/>
        <v>856</v>
      </c>
      <c r="O4636" s="2">
        <v>44</v>
      </c>
      <c r="P4636" s="8">
        <f t="shared" si="290"/>
        <v>900</v>
      </c>
      <c r="Q4636" s="8">
        <f t="shared" si="291"/>
        <v>60</v>
      </c>
      <c r="R4636" s="2" t="s">
        <v>28</v>
      </c>
      <c r="S4636" s="24" cm="1">
        <f t="array" ref="S4636">_xlfn.IFS(P4636&lt;5000, P4636*2%,  P4636&lt;25000, P4636*5%, P4636&lt;50000, P4636*7%, P4636&lt;10000, P4636*9%, P4636&lt;250000, P4636*12%, P4636&gt;=250000, P4636*15%)</f>
        <v>18</v>
      </c>
    </row>
    <row r="4637" spans="1:19" x14ac:dyDescent="0.3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>VLOOKUP(F4637,'Customer Info'!A:B,2,FALSE)</f>
        <v>Peter</v>
      </c>
      <c r="H4637" s="6" t="str">
        <f>VLOOKUP(F4637,'Customer Info'!A:C,3,FALSE)</f>
        <v>McVee</v>
      </c>
      <c r="I4637" s="6" t="str">
        <f>VLOOKUP(F4637,'Customer Info'!A:E,4,FALSE)</f>
        <v>Corporate</v>
      </c>
      <c r="J4637" s="2">
        <v>2515</v>
      </c>
      <c r="K4637" s="2">
        <v>2397</v>
      </c>
      <c r="L4637" s="2">
        <v>5</v>
      </c>
      <c r="M4637" s="7">
        <f t="shared" si="288"/>
        <v>11985</v>
      </c>
      <c r="N4637" s="7">
        <f t="shared" si="289"/>
        <v>12575</v>
      </c>
      <c r="O4637" s="2">
        <v>34</v>
      </c>
      <c r="P4637" s="8">
        <f t="shared" si="290"/>
        <v>12609</v>
      </c>
      <c r="Q4637" s="8">
        <f t="shared" si="291"/>
        <v>590</v>
      </c>
      <c r="R4637" s="2" t="s">
        <v>50</v>
      </c>
      <c r="S4637" s="24" cm="1">
        <f t="array" ref="S4637">_xlfn.IFS(P4637&lt;5000, P4637*2%,  P4637&lt;25000, P4637*5%, P4637&lt;50000, P4637*7%, P4637&lt;10000, P4637*9%, P4637&lt;250000, P4637*12%, P4637&gt;=250000, P4637*15%)</f>
        <v>630.45000000000005</v>
      </c>
    </row>
    <row r="4638" spans="1:19" x14ac:dyDescent="0.3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>VLOOKUP(F4638,'Customer Info'!A:B,2,FALSE)</f>
        <v>Roy</v>
      </c>
      <c r="H4638" s="6" t="str">
        <f>VLOOKUP(F4638,'Customer Info'!A:C,3,FALSE)</f>
        <v>Phan</v>
      </c>
      <c r="I4638" s="6" t="str">
        <f>VLOOKUP(F4638,'Customer Info'!A:E,4,FALSE)</f>
        <v>Corporate</v>
      </c>
      <c r="J4638" s="2">
        <v>805</v>
      </c>
      <c r="K4638" s="2">
        <v>746</v>
      </c>
      <c r="L4638" s="2">
        <v>4</v>
      </c>
      <c r="M4638" s="7">
        <f t="shared" si="288"/>
        <v>2984</v>
      </c>
      <c r="N4638" s="7">
        <f t="shared" si="289"/>
        <v>3220</v>
      </c>
      <c r="O4638" s="2">
        <v>20</v>
      </c>
      <c r="P4638" s="8">
        <f t="shared" si="290"/>
        <v>3240</v>
      </c>
      <c r="Q4638" s="8">
        <f t="shared" si="291"/>
        <v>236</v>
      </c>
      <c r="R4638" s="2" t="s">
        <v>50</v>
      </c>
      <c r="S4638" s="24" cm="1">
        <f t="array" ref="S4638">_xlfn.IFS(P4638&lt;5000, P4638*2%,  P4638&lt;25000, P4638*5%, P4638&lt;50000, P4638*7%, P4638&lt;10000, P4638*9%, P4638&lt;250000, P4638*12%, P4638&gt;=250000, P4638*15%)</f>
        <v>64.8</v>
      </c>
    </row>
    <row r="4639" spans="1:19" x14ac:dyDescent="0.3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>VLOOKUP(F4639,'Customer Info'!A:B,2,FALSE)</f>
        <v>Max</v>
      </c>
      <c r="H4639" s="6" t="str">
        <f>VLOOKUP(F4639,'Customer Info'!A:C,3,FALSE)</f>
        <v>Ludwig</v>
      </c>
      <c r="I4639" s="6" t="str">
        <f>VLOOKUP(F4639,'Customer Info'!A:E,4,FALSE)</f>
        <v>Consumer</v>
      </c>
      <c r="J4639" s="2">
        <v>7232</v>
      </c>
      <c r="K4639" s="2">
        <v>6753</v>
      </c>
      <c r="L4639" s="2">
        <v>2</v>
      </c>
      <c r="M4639" s="7">
        <f t="shared" si="288"/>
        <v>13506</v>
      </c>
      <c r="N4639" s="7">
        <f t="shared" si="289"/>
        <v>14464</v>
      </c>
      <c r="O4639" s="2">
        <v>54</v>
      </c>
      <c r="P4639" s="8">
        <f t="shared" si="290"/>
        <v>14518</v>
      </c>
      <c r="Q4639" s="8">
        <f t="shared" si="291"/>
        <v>958</v>
      </c>
      <c r="R4639" s="2" t="s">
        <v>50</v>
      </c>
      <c r="S4639" s="24" cm="1">
        <f t="array" ref="S4639">_xlfn.IFS(P4639&lt;5000, P4639*2%,  P4639&lt;25000, P4639*5%, P4639&lt;50000, P4639*7%, P4639&lt;10000, P4639*9%, P4639&lt;250000, P4639*12%, P4639&gt;=250000, P4639*15%)</f>
        <v>725.90000000000009</v>
      </c>
    </row>
    <row r="4640" spans="1:19" x14ac:dyDescent="0.3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>VLOOKUP(F4640,'Customer Info'!A:B,2,FALSE)</f>
        <v>Shahid</v>
      </c>
      <c r="H4640" s="6" t="str">
        <f>VLOOKUP(F4640,'Customer Info'!A:C,3,FALSE)</f>
        <v>Collister</v>
      </c>
      <c r="I4640" s="6" t="str">
        <f>VLOOKUP(F4640,'Customer Info'!A:E,4,FALSE)</f>
        <v>Corporate</v>
      </c>
      <c r="J4640" s="2">
        <v>1060</v>
      </c>
      <c r="K4640" s="2">
        <v>964</v>
      </c>
      <c r="L4640" s="2">
        <v>4</v>
      </c>
      <c r="M4640" s="7">
        <f t="shared" si="288"/>
        <v>3856</v>
      </c>
      <c r="N4640" s="7">
        <f t="shared" si="289"/>
        <v>4240</v>
      </c>
      <c r="O4640" s="2">
        <v>91</v>
      </c>
      <c r="P4640" s="8">
        <f t="shared" si="290"/>
        <v>4331</v>
      </c>
      <c r="Q4640" s="8">
        <f t="shared" si="291"/>
        <v>384</v>
      </c>
      <c r="R4640" s="2" t="s">
        <v>28</v>
      </c>
      <c r="S4640" s="24" cm="1">
        <f t="array" ref="S4640">_xlfn.IFS(P4640&lt;5000, P4640*2%,  P4640&lt;25000, P4640*5%, P4640&lt;50000, P4640*7%, P4640&lt;10000, P4640*9%, P4640&lt;250000, P4640*12%, P4640&gt;=250000, P4640*15%)</f>
        <v>86.62</v>
      </c>
    </row>
    <row r="4641" spans="1:19" x14ac:dyDescent="0.3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>VLOOKUP(F4641,'Customer Info'!A:B,2,FALSE)</f>
        <v>Eugene</v>
      </c>
      <c r="H4641" s="6" t="str">
        <f>VLOOKUP(F4641,'Customer Info'!A:C,3,FALSE)</f>
        <v>Barchas</v>
      </c>
      <c r="I4641" s="6" t="str">
        <f>VLOOKUP(F4641,'Customer Info'!A:E,4,FALSE)</f>
        <v>Consumer</v>
      </c>
      <c r="J4641" s="2">
        <v>36778</v>
      </c>
      <c r="K4641" s="2">
        <v>34709</v>
      </c>
      <c r="L4641" s="2">
        <v>2</v>
      </c>
      <c r="M4641" s="7">
        <f t="shared" si="288"/>
        <v>69418</v>
      </c>
      <c r="N4641" s="7">
        <f t="shared" si="289"/>
        <v>73556</v>
      </c>
      <c r="O4641" s="2">
        <v>81</v>
      </c>
      <c r="P4641" s="8">
        <f t="shared" si="290"/>
        <v>73637</v>
      </c>
      <c r="Q4641" s="8">
        <f t="shared" si="291"/>
        <v>4138</v>
      </c>
      <c r="R4641" s="2" t="s">
        <v>28</v>
      </c>
      <c r="S4641" s="24" cm="1">
        <f t="array" ref="S4641">_xlfn.IFS(P4641&lt;5000, P4641*2%,  P4641&lt;25000, P4641*5%, P4641&lt;50000, P4641*7%, P4641&lt;10000, P4641*9%, P4641&lt;250000, P4641*12%, P4641&gt;=250000, P4641*15%)</f>
        <v>8836.44</v>
      </c>
    </row>
    <row r="4642" spans="1:19" x14ac:dyDescent="0.3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>VLOOKUP(F4642,'Customer Info'!A:B,2,FALSE)</f>
        <v>Max</v>
      </c>
      <c r="H4642" s="6" t="str">
        <f>VLOOKUP(F4642,'Customer Info'!A:C,3,FALSE)</f>
        <v>Ludwig</v>
      </c>
      <c r="I4642" s="6" t="str">
        <f>VLOOKUP(F4642,'Customer Info'!A:E,4,FALSE)</f>
        <v>Consumer</v>
      </c>
      <c r="J4642" s="2">
        <v>24662</v>
      </c>
      <c r="K4642" s="2">
        <v>23061</v>
      </c>
      <c r="L4642" s="2">
        <v>7</v>
      </c>
      <c r="M4642" s="7">
        <f t="shared" si="288"/>
        <v>161427</v>
      </c>
      <c r="N4642" s="7">
        <f t="shared" si="289"/>
        <v>172634</v>
      </c>
      <c r="O4642" s="2">
        <v>93</v>
      </c>
      <c r="P4642" s="8">
        <f t="shared" si="290"/>
        <v>172727</v>
      </c>
      <c r="Q4642" s="8">
        <f t="shared" si="291"/>
        <v>11207</v>
      </c>
      <c r="R4642" s="2" t="s">
        <v>28</v>
      </c>
      <c r="S4642" s="24" cm="1">
        <f t="array" ref="S4642">_xlfn.IFS(P4642&lt;5000, P4642*2%,  P4642&lt;25000, P4642*5%, P4642&lt;50000, P4642*7%, P4642&lt;10000, P4642*9%, P4642&lt;250000, P4642*12%, P4642&gt;=250000, P4642*15%)</f>
        <v>20727.239999999998</v>
      </c>
    </row>
    <row r="4643" spans="1:19" x14ac:dyDescent="0.3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>VLOOKUP(F4643,'Customer Info'!A:B,2,FALSE)</f>
        <v>Cathy</v>
      </c>
      <c r="H4643" s="6" t="str">
        <f>VLOOKUP(F4643,'Customer Info'!A:C,3,FALSE)</f>
        <v>Hwang</v>
      </c>
      <c r="I4643" s="6" t="str">
        <f>VLOOKUP(F4643,'Customer Info'!A:E,4,FALSE)</f>
        <v>Consumer</v>
      </c>
      <c r="J4643" s="2">
        <v>61</v>
      </c>
      <c r="K4643" s="2">
        <v>57</v>
      </c>
      <c r="L4643" s="2">
        <v>3</v>
      </c>
      <c r="M4643" s="7">
        <f t="shared" si="288"/>
        <v>171</v>
      </c>
      <c r="N4643" s="7">
        <f t="shared" si="289"/>
        <v>183</v>
      </c>
      <c r="O4643" s="2">
        <v>10</v>
      </c>
      <c r="P4643" s="8">
        <f t="shared" si="290"/>
        <v>193</v>
      </c>
      <c r="Q4643" s="8">
        <f t="shared" si="291"/>
        <v>12</v>
      </c>
      <c r="R4643" s="2" t="s">
        <v>28</v>
      </c>
      <c r="S4643" s="24" cm="1">
        <f t="array" ref="S4643">_xlfn.IFS(P4643&lt;5000, P4643*2%,  P4643&lt;25000, P4643*5%, P4643&lt;50000, P4643*7%, P4643&lt;10000, P4643*9%, P4643&lt;250000, P4643*12%, P4643&gt;=250000, P4643*15%)</f>
        <v>3.86</v>
      </c>
    </row>
    <row r="4644" spans="1:19" x14ac:dyDescent="0.3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>VLOOKUP(F4644,'Customer Info'!A:B,2,FALSE)</f>
        <v>Craig</v>
      </c>
      <c r="H4644" s="6" t="str">
        <f>VLOOKUP(F4644,'Customer Info'!A:C,3,FALSE)</f>
        <v>Carreira</v>
      </c>
      <c r="I4644" s="6" t="str">
        <f>VLOOKUP(F4644,'Customer Info'!A:E,4,FALSE)</f>
        <v>Consumer</v>
      </c>
      <c r="J4644" s="2">
        <v>1447</v>
      </c>
      <c r="K4644" s="2">
        <v>1326</v>
      </c>
      <c r="L4644" s="2">
        <v>3</v>
      </c>
      <c r="M4644" s="7">
        <f t="shared" si="288"/>
        <v>3978</v>
      </c>
      <c r="N4644" s="7">
        <f t="shared" si="289"/>
        <v>4341</v>
      </c>
      <c r="O4644" s="2">
        <v>66</v>
      </c>
      <c r="P4644" s="8">
        <f t="shared" si="290"/>
        <v>4407</v>
      </c>
      <c r="Q4644" s="8">
        <f t="shared" si="291"/>
        <v>363</v>
      </c>
      <c r="R4644" s="2" t="s">
        <v>28</v>
      </c>
      <c r="S4644" s="24" cm="1">
        <f t="array" ref="S4644">_xlfn.IFS(P4644&lt;5000, P4644*2%,  P4644&lt;25000, P4644*5%, P4644&lt;50000, P4644*7%, P4644&lt;10000, P4644*9%, P4644&lt;250000, P4644*12%, P4644&gt;=250000, P4644*15%)</f>
        <v>88.14</v>
      </c>
    </row>
    <row r="4645" spans="1:19" x14ac:dyDescent="0.3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>VLOOKUP(F4645,'Customer Info'!A:B,2,FALSE)</f>
        <v>Eugene</v>
      </c>
      <c r="H4645" s="6" t="str">
        <f>VLOOKUP(F4645,'Customer Info'!A:C,3,FALSE)</f>
        <v>Barchas</v>
      </c>
      <c r="I4645" s="6" t="str">
        <f>VLOOKUP(F4645,'Customer Info'!A:E,4,FALSE)</f>
        <v>Consumer</v>
      </c>
      <c r="J4645" s="2">
        <v>726</v>
      </c>
      <c r="K4645" s="2">
        <v>646</v>
      </c>
      <c r="L4645" s="2">
        <v>14</v>
      </c>
      <c r="M4645" s="7">
        <f t="shared" si="288"/>
        <v>9044</v>
      </c>
      <c r="N4645" s="7">
        <f t="shared" si="289"/>
        <v>10164</v>
      </c>
      <c r="O4645" s="2">
        <v>65</v>
      </c>
      <c r="P4645" s="8">
        <f t="shared" si="290"/>
        <v>10229</v>
      </c>
      <c r="Q4645" s="8">
        <f t="shared" si="291"/>
        <v>1120</v>
      </c>
      <c r="R4645" s="2" t="s">
        <v>28</v>
      </c>
      <c r="S4645" s="24" cm="1">
        <f t="array" ref="S4645">_xlfn.IFS(P4645&lt;5000, P4645*2%,  P4645&lt;25000, P4645*5%, P4645&lt;50000, P4645*7%, P4645&lt;10000, P4645*9%, P4645&lt;250000, P4645*12%, P4645&gt;=250000, P4645*15%)</f>
        <v>511.45000000000005</v>
      </c>
    </row>
    <row r="4646" spans="1:19" x14ac:dyDescent="0.3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>VLOOKUP(F4646,'Customer Info'!A:B,2,FALSE)</f>
        <v>Lindsay</v>
      </c>
      <c r="H4646" s="6" t="str">
        <f>VLOOKUP(F4646,'Customer Info'!A:C,3,FALSE)</f>
        <v>Castell</v>
      </c>
      <c r="I4646" s="6" t="str">
        <f>VLOOKUP(F4646,'Customer Info'!A:E,4,FALSE)</f>
        <v>Corporate</v>
      </c>
      <c r="J4646" s="2">
        <v>6717</v>
      </c>
      <c r="K4646" s="2">
        <v>6288</v>
      </c>
      <c r="L4646" s="2">
        <v>4</v>
      </c>
      <c r="M4646" s="7">
        <f t="shared" si="288"/>
        <v>25152</v>
      </c>
      <c r="N4646" s="7">
        <f t="shared" si="289"/>
        <v>26868</v>
      </c>
      <c r="O4646" s="2">
        <v>21</v>
      </c>
      <c r="P4646" s="8">
        <f t="shared" si="290"/>
        <v>26889</v>
      </c>
      <c r="Q4646" s="8">
        <f t="shared" si="291"/>
        <v>1716</v>
      </c>
      <c r="R4646" s="2" t="s">
        <v>28</v>
      </c>
      <c r="S4646" s="24" cm="1">
        <f t="array" ref="S4646">_xlfn.IFS(P4646&lt;5000, P4646*2%,  P4646&lt;25000, P4646*5%, P4646&lt;50000, P4646*7%, P4646&lt;10000, P4646*9%, P4646&lt;250000, P4646*12%, P4646&gt;=250000, P4646*15%)</f>
        <v>1882.2300000000002</v>
      </c>
    </row>
    <row r="4647" spans="1:19" x14ac:dyDescent="0.3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>VLOOKUP(F4647,'Customer Info'!A:B,2,FALSE)</f>
        <v>Evan</v>
      </c>
      <c r="H4647" s="6" t="str">
        <f>VLOOKUP(F4647,'Customer Info'!A:C,3,FALSE)</f>
        <v>Henry</v>
      </c>
      <c r="I4647" s="6" t="str">
        <f>VLOOKUP(F4647,'Customer Info'!A:E,4,FALSE)</f>
        <v>Home Office</v>
      </c>
      <c r="J4647" s="2">
        <v>1816</v>
      </c>
      <c r="K4647" s="2">
        <v>1700</v>
      </c>
      <c r="L4647" s="2">
        <v>12</v>
      </c>
      <c r="M4647" s="7">
        <f t="shared" si="288"/>
        <v>20400</v>
      </c>
      <c r="N4647" s="7">
        <f t="shared" si="289"/>
        <v>21792</v>
      </c>
      <c r="O4647" s="2">
        <v>24</v>
      </c>
      <c r="P4647" s="8">
        <f t="shared" si="290"/>
        <v>21816</v>
      </c>
      <c r="Q4647" s="8">
        <f t="shared" si="291"/>
        <v>1392</v>
      </c>
      <c r="R4647" s="2" t="s">
        <v>56</v>
      </c>
      <c r="S4647" s="24" cm="1">
        <f t="array" ref="S4647">_xlfn.IFS(P4647&lt;5000, P4647*2%,  P4647&lt;25000, P4647*5%, P4647&lt;50000, P4647*7%, P4647&lt;10000, P4647*9%, P4647&lt;250000, P4647*12%, P4647&gt;=250000, P4647*15%)</f>
        <v>1090.8</v>
      </c>
    </row>
    <row r="4648" spans="1:19" x14ac:dyDescent="0.3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>VLOOKUP(F4648,'Customer Info'!A:B,2,FALSE)</f>
        <v>Jeremy</v>
      </c>
      <c r="H4648" s="6" t="str">
        <f>VLOOKUP(F4648,'Customer Info'!A:C,3,FALSE)</f>
        <v>Ellison</v>
      </c>
      <c r="I4648" s="6" t="str">
        <f>VLOOKUP(F4648,'Customer Info'!A:E,4,FALSE)</f>
        <v>Corporate</v>
      </c>
      <c r="J4648" s="2">
        <v>167</v>
      </c>
      <c r="K4648" s="2">
        <v>152</v>
      </c>
      <c r="L4648" s="2">
        <v>3</v>
      </c>
      <c r="M4648" s="7">
        <f t="shared" si="288"/>
        <v>456</v>
      </c>
      <c r="N4648" s="7">
        <f t="shared" si="289"/>
        <v>501</v>
      </c>
      <c r="O4648" s="2">
        <v>30</v>
      </c>
      <c r="P4648" s="8">
        <f t="shared" si="290"/>
        <v>531</v>
      </c>
      <c r="Q4648" s="8">
        <f t="shared" si="291"/>
        <v>45</v>
      </c>
      <c r="R4648" s="2" t="s">
        <v>28</v>
      </c>
      <c r="S4648" s="24" cm="1">
        <f t="array" ref="S4648">_xlfn.IFS(P4648&lt;5000, P4648*2%,  P4648&lt;25000, P4648*5%, P4648&lt;50000, P4648*7%, P4648&lt;10000, P4648*9%, P4648&lt;250000, P4648*12%, P4648&gt;=250000, P4648*15%)</f>
        <v>10.620000000000001</v>
      </c>
    </row>
    <row r="4649" spans="1:19" x14ac:dyDescent="0.3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>VLOOKUP(F4649,'Customer Info'!A:B,2,FALSE)</f>
        <v>Rick</v>
      </c>
      <c r="H4649" s="6" t="str">
        <f>VLOOKUP(F4649,'Customer Info'!A:C,3,FALSE)</f>
        <v>Duston</v>
      </c>
      <c r="I4649" s="6" t="str">
        <f>VLOOKUP(F4649,'Customer Info'!A:E,4,FALSE)</f>
        <v>Consumer</v>
      </c>
      <c r="J4649" s="2">
        <v>2706</v>
      </c>
      <c r="K4649" s="2">
        <v>2553</v>
      </c>
      <c r="L4649" s="2">
        <v>4</v>
      </c>
      <c r="M4649" s="7">
        <f t="shared" si="288"/>
        <v>10212</v>
      </c>
      <c r="N4649" s="7">
        <f t="shared" si="289"/>
        <v>10824</v>
      </c>
      <c r="O4649" s="2">
        <v>47</v>
      </c>
      <c r="P4649" s="8">
        <f t="shared" si="290"/>
        <v>10871</v>
      </c>
      <c r="Q4649" s="8">
        <f t="shared" si="291"/>
        <v>612</v>
      </c>
      <c r="R4649" s="2" t="s">
        <v>28</v>
      </c>
      <c r="S4649" s="24" cm="1">
        <f t="array" ref="S4649">_xlfn.IFS(P4649&lt;5000, P4649*2%,  P4649&lt;25000, P4649*5%, P4649&lt;50000, P4649*7%, P4649&lt;10000, P4649*9%, P4649&lt;250000, P4649*12%, P4649&gt;=250000, P4649*15%)</f>
        <v>543.55000000000007</v>
      </c>
    </row>
    <row r="4650" spans="1:19" x14ac:dyDescent="0.3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>VLOOKUP(F4650,'Customer Info'!A:B,2,FALSE)</f>
        <v>Maureen</v>
      </c>
      <c r="H4650" s="6" t="str">
        <f>VLOOKUP(F4650,'Customer Info'!A:C,3,FALSE)</f>
        <v>Gastineau</v>
      </c>
      <c r="I4650" s="6" t="str">
        <f>VLOOKUP(F4650,'Customer Info'!A:E,4,FALSE)</f>
        <v>Corporate</v>
      </c>
      <c r="J4650" s="2">
        <v>4714</v>
      </c>
      <c r="K4650" s="2">
        <v>4323</v>
      </c>
      <c r="L4650" s="2">
        <v>3</v>
      </c>
      <c r="M4650" s="7">
        <f t="shared" si="288"/>
        <v>12969</v>
      </c>
      <c r="N4650" s="7">
        <f t="shared" si="289"/>
        <v>14142</v>
      </c>
      <c r="O4650" s="2">
        <v>27</v>
      </c>
      <c r="P4650" s="8">
        <f t="shared" si="290"/>
        <v>14169</v>
      </c>
      <c r="Q4650" s="8">
        <f t="shared" si="291"/>
        <v>1173</v>
      </c>
      <c r="R4650" s="2" t="s">
        <v>28</v>
      </c>
      <c r="S4650" s="24" cm="1">
        <f t="array" ref="S4650">_xlfn.IFS(P4650&lt;5000, P4650*2%,  P4650&lt;25000, P4650*5%, P4650&lt;50000, P4650*7%, P4650&lt;10000, P4650*9%, P4650&lt;250000, P4650*12%, P4650&gt;=250000, P4650*15%)</f>
        <v>708.45</v>
      </c>
    </row>
    <row r="4651" spans="1:19" x14ac:dyDescent="0.3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>VLOOKUP(F4651,'Customer Info'!A:B,2,FALSE)</f>
        <v>Roger</v>
      </c>
      <c r="H4651" s="6" t="str">
        <f>VLOOKUP(F4651,'Customer Info'!A:C,3,FALSE)</f>
        <v>Demir</v>
      </c>
      <c r="I4651" s="6" t="str">
        <f>VLOOKUP(F4651,'Customer Info'!A:E,4,FALSE)</f>
        <v>Consumer</v>
      </c>
      <c r="J4651" s="2">
        <v>1958</v>
      </c>
      <c r="K4651" s="2">
        <v>1846</v>
      </c>
      <c r="L4651" s="2">
        <v>3</v>
      </c>
      <c r="M4651" s="7">
        <f t="shared" si="288"/>
        <v>5538</v>
      </c>
      <c r="N4651" s="7">
        <f t="shared" si="289"/>
        <v>5874</v>
      </c>
      <c r="O4651" s="2">
        <v>60</v>
      </c>
      <c r="P4651" s="8">
        <f t="shared" si="290"/>
        <v>5934</v>
      </c>
      <c r="Q4651" s="8">
        <f t="shared" si="291"/>
        <v>336</v>
      </c>
      <c r="R4651" s="2" t="s">
        <v>28</v>
      </c>
      <c r="S4651" s="24" cm="1">
        <f t="array" ref="S4651">_xlfn.IFS(P4651&lt;5000, P4651*2%,  P4651&lt;25000, P4651*5%, P4651&lt;50000, P4651*7%, P4651&lt;10000, P4651*9%, P4651&lt;250000, P4651*12%, P4651&gt;=250000, P4651*15%)</f>
        <v>296.7</v>
      </c>
    </row>
    <row r="4652" spans="1:19" x14ac:dyDescent="0.3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>VLOOKUP(F4652,'Customer Info'!A:B,2,FALSE)</f>
        <v>Pamela</v>
      </c>
      <c r="H4652" s="6" t="str">
        <f>VLOOKUP(F4652,'Customer Info'!A:C,3,FALSE)</f>
        <v>Stobb</v>
      </c>
      <c r="I4652" s="6" t="str">
        <f>VLOOKUP(F4652,'Customer Info'!A:E,4,FALSE)</f>
        <v>Consumer</v>
      </c>
      <c r="J4652" s="2">
        <v>2759</v>
      </c>
      <c r="K4652" s="2">
        <v>2628</v>
      </c>
      <c r="L4652" s="2">
        <v>4</v>
      </c>
      <c r="M4652" s="7">
        <f t="shared" si="288"/>
        <v>10512</v>
      </c>
      <c r="N4652" s="7">
        <f t="shared" si="289"/>
        <v>11036</v>
      </c>
      <c r="O4652" s="2">
        <v>81</v>
      </c>
      <c r="P4652" s="8">
        <f t="shared" si="290"/>
        <v>11117</v>
      </c>
      <c r="Q4652" s="8">
        <f t="shared" si="291"/>
        <v>524</v>
      </c>
      <c r="R4652" s="2" t="s">
        <v>50</v>
      </c>
      <c r="S4652" s="24" cm="1">
        <f t="array" ref="S4652">_xlfn.IFS(P4652&lt;5000, P4652*2%,  P4652&lt;25000, P4652*5%, P4652&lt;50000, P4652*7%, P4652&lt;10000, P4652*9%, P4652&lt;250000, P4652*12%, P4652&gt;=250000, P4652*15%)</f>
        <v>555.85</v>
      </c>
    </row>
    <row r="4653" spans="1:19" x14ac:dyDescent="0.3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>VLOOKUP(F4653,'Customer Info'!A:B,2,FALSE)</f>
        <v>Harold</v>
      </c>
      <c r="H4653" s="6" t="str">
        <f>VLOOKUP(F4653,'Customer Info'!A:C,3,FALSE)</f>
        <v>Engle</v>
      </c>
      <c r="I4653" s="6" t="str">
        <f>VLOOKUP(F4653,'Customer Info'!A:E,4,FALSE)</f>
        <v>Home Office</v>
      </c>
      <c r="J4653" s="2">
        <v>666</v>
      </c>
      <c r="K4653" s="2">
        <v>641</v>
      </c>
      <c r="L4653" s="2">
        <v>4</v>
      </c>
      <c r="M4653" s="7">
        <f t="shared" si="288"/>
        <v>2564</v>
      </c>
      <c r="N4653" s="7">
        <f t="shared" si="289"/>
        <v>2664</v>
      </c>
      <c r="O4653" s="2">
        <v>49</v>
      </c>
      <c r="P4653" s="8">
        <f t="shared" si="290"/>
        <v>2713</v>
      </c>
      <c r="Q4653" s="8">
        <f t="shared" si="291"/>
        <v>100</v>
      </c>
      <c r="R4653" s="2" t="s">
        <v>28</v>
      </c>
      <c r="S4653" s="24" cm="1">
        <f t="array" ref="S4653">_xlfn.IFS(P4653&lt;5000, P4653*2%,  P4653&lt;25000, P4653*5%, P4653&lt;50000, P4653*7%, P4653&lt;10000, P4653*9%, P4653&lt;250000, P4653*12%, P4653&gt;=250000, P4653*15%)</f>
        <v>54.26</v>
      </c>
    </row>
    <row r="4654" spans="1:19" x14ac:dyDescent="0.3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>VLOOKUP(F4654,'Customer Info'!A:B,2,FALSE)</f>
        <v>Beth</v>
      </c>
      <c r="H4654" s="6" t="str">
        <f>VLOOKUP(F4654,'Customer Info'!A:C,3,FALSE)</f>
        <v>Thompson</v>
      </c>
      <c r="I4654" s="6" t="str">
        <f>VLOOKUP(F4654,'Customer Info'!A:E,4,FALSE)</f>
        <v>Corporate</v>
      </c>
      <c r="J4654" s="2">
        <v>171</v>
      </c>
      <c r="K4654" s="2">
        <v>153</v>
      </c>
      <c r="L4654" s="2">
        <v>2</v>
      </c>
      <c r="M4654" s="7">
        <f t="shared" si="288"/>
        <v>306</v>
      </c>
      <c r="N4654" s="7">
        <f t="shared" si="289"/>
        <v>342</v>
      </c>
      <c r="O4654" s="2">
        <v>30</v>
      </c>
      <c r="P4654" s="8">
        <f t="shared" si="290"/>
        <v>372</v>
      </c>
      <c r="Q4654" s="8">
        <f t="shared" si="291"/>
        <v>36</v>
      </c>
      <c r="R4654" s="2" t="s">
        <v>50</v>
      </c>
      <c r="S4654" s="24" cm="1">
        <f t="array" ref="S4654">_xlfn.IFS(P4654&lt;5000, P4654*2%,  P4654&lt;25000, P4654*5%, P4654&lt;50000, P4654*7%, P4654&lt;10000, P4654*9%, P4654&lt;250000, P4654*12%, P4654&gt;=250000, P4654*15%)</f>
        <v>7.44</v>
      </c>
    </row>
    <row r="4655" spans="1:19" x14ac:dyDescent="0.3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>VLOOKUP(F4655,'Customer Info'!A:B,2,FALSE)</f>
        <v>David</v>
      </c>
      <c r="H4655" s="6" t="str">
        <f>VLOOKUP(F4655,'Customer Info'!A:C,3,FALSE)</f>
        <v>Kendrick</v>
      </c>
      <c r="I4655" s="6" t="str">
        <f>VLOOKUP(F4655,'Customer Info'!A:E,4,FALSE)</f>
        <v>Consumer</v>
      </c>
      <c r="J4655" s="2">
        <v>1556</v>
      </c>
      <c r="K4655" s="2">
        <v>1414</v>
      </c>
      <c r="L4655" s="2">
        <v>12</v>
      </c>
      <c r="M4655" s="7">
        <f t="shared" si="288"/>
        <v>16968</v>
      </c>
      <c r="N4655" s="7">
        <f t="shared" si="289"/>
        <v>18672</v>
      </c>
      <c r="O4655" s="2">
        <v>46</v>
      </c>
      <c r="P4655" s="8">
        <f t="shared" si="290"/>
        <v>18718</v>
      </c>
      <c r="Q4655" s="8">
        <f t="shared" si="291"/>
        <v>1704</v>
      </c>
      <c r="R4655" s="2" t="s">
        <v>28</v>
      </c>
      <c r="S4655" s="24" cm="1">
        <f t="array" ref="S4655">_xlfn.IFS(P4655&lt;5000, P4655*2%,  P4655&lt;25000, P4655*5%, P4655&lt;50000, P4655*7%, P4655&lt;10000, P4655*9%, P4655&lt;250000, P4655*12%, P4655&gt;=250000, P4655*15%)</f>
        <v>935.90000000000009</v>
      </c>
    </row>
    <row r="4656" spans="1:19" x14ac:dyDescent="0.3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>VLOOKUP(F4656,'Customer Info'!A:B,2,FALSE)</f>
        <v>Pamela</v>
      </c>
      <c r="H4656" s="6" t="str">
        <f>VLOOKUP(F4656,'Customer Info'!A:C,3,FALSE)</f>
        <v>Stobb</v>
      </c>
      <c r="I4656" s="6" t="str">
        <f>VLOOKUP(F4656,'Customer Info'!A:E,4,FALSE)</f>
        <v>Consumer</v>
      </c>
      <c r="J4656" s="2">
        <v>1306</v>
      </c>
      <c r="K4656" s="2">
        <v>1197</v>
      </c>
      <c r="L4656" s="2">
        <v>5</v>
      </c>
      <c r="M4656" s="7">
        <f t="shared" si="288"/>
        <v>5985</v>
      </c>
      <c r="N4656" s="7">
        <f t="shared" si="289"/>
        <v>6530</v>
      </c>
      <c r="O4656" s="2">
        <v>68</v>
      </c>
      <c r="P4656" s="8">
        <f t="shared" si="290"/>
        <v>6598</v>
      </c>
      <c r="Q4656" s="8">
        <f t="shared" si="291"/>
        <v>545</v>
      </c>
      <c r="R4656" s="2" t="s">
        <v>50</v>
      </c>
      <c r="S4656" s="24" cm="1">
        <f t="array" ref="S4656">_xlfn.IFS(P4656&lt;5000, P4656*2%,  P4656&lt;25000, P4656*5%, P4656&lt;50000, P4656*7%, P4656&lt;10000, P4656*9%, P4656&lt;250000, P4656*12%, P4656&gt;=250000, P4656*15%)</f>
        <v>329.90000000000003</v>
      </c>
    </row>
    <row r="4657" spans="1:19" x14ac:dyDescent="0.3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>VLOOKUP(F4657,'Customer Info'!A:B,2,FALSE)</f>
        <v>Cari</v>
      </c>
      <c r="H4657" s="6" t="str">
        <f>VLOOKUP(F4657,'Customer Info'!A:C,3,FALSE)</f>
        <v>Schnelling</v>
      </c>
      <c r="I4657" s="6" t="str">
        <f>VLOOKUP(F4657,'Customer Info'!A:E,4,FALSE)</f>
        <v>Home Office</v>
      </c>
      <c r="J4657" s="2">
        <v>2017</v>
      </c>
      <c r="K4657" s="2">
        <v>1834</v>
      </c>
      <c r="L4657" s="2">
        <v>1</v>
      </c>
      <c r="M4657" s="7">
        <f t="shared" si="288"/>
        <v>1834</v>
      </c>
      <c r="N4657" s="7">
        <f t="shared" si="289"/>
        <v>2017</v>
      </c>
      <c r="O4657" s="2">
        <v>68</v>
      </c>
      <c r="P4657" s="8">
        <f t="shared" si="290"/>
        <v>2085</v>
      </c>
      <c r="Q4657" s="8">
        <f t="shared" si="291"/>
        <v>183</v>
      </c>
      <c r="R4657" s="2" t="s">
        <v>28</v>
      </c>
      <c r="S4657" s="24" cm="1">
        <f t="array" ref="S4657">_xlfn.IFS(P4657&lt;5000, P4657*2%,  P4657&lt;25000, P4657*5%, P4657&lt;50000, P4657*7%, P4657&lt;10000, P4657*9%, P4657&lt;250000, P4657*12%, P4657&gt;=250000, P4657*15%)</f>
        <v>41.7</v>
      </c>
    </row>
    <row r="4658" spans="1:19" x14ac:dyDescent="0.3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>VLOOKUP(F4658,'Customer Info'!A:B,2,FALSE)</f>
        <v>Rachel</v>
      </c>
      <c r="H4658" s="6" t="str">
        <f>VLOOKUP(F4658,'Customer Info'!A:C,3,FALSE)</f>
        <v>Payne</v>
      </c>
      <c r="I4658" s="6" t="str">
        <f>VLOOKUP(F4658,'Customer Info'!A:E,4,FALSE)</f>
        <v>Consumer</v>
      </c>
      <c r="J4658" s="2">
        <v>4246</v>
      </c>
      <c r="K4658" s="2">
        <v>3857</v>
      </c>
      <c r="L4658" s="2">
        <v>7</v>
      </c>
      <c r="M4658" s="7">
        <f t="shared" si="288"/>
        <v>26999</v>
      </c>
      <c r="N4658" s="7">
        <f t="shared" si="289"/>
        <v>29722</v>
      </c>
      <c r="O4658" s="2">
        <v>21</v>
      </c>
      <c r="P4658" s="8">
        <f t="shared" si="290"/>
        <v>29743</v>
      </c>
      <c r="Q4658" s="8">
        <f t="shared" si="291"/>
        <v>2723</v>
      </c>
      <c r="R4658" s="2" t="s">
        <v>28</v>
      </c>
      <c r="S4658" s="24" cm="1">
        <f t="array" ref="S4658">_xlfn.IFS(P4658&lt;5000, P4658*2%,  P4658&lt;25000, P4658*5%, P4658&lt;50000, P4658*7%, P4658&lt;10000, P4658*9%, P4658&lt;250000, P4658*12%, P4658&gt;=250000, P4658*15%)</f>
        <v>2082.0100000000002</v>
      </c>
    </row>
    <row r="4659" spans="1:19" x14ac:dyDescent="0.3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>VLOOKUP(F4659,'Customer Info'!A:B,2,FALSE)</f>
        <v>Troy</v>
      </c>
      <c r="H4659" s="6" t="str">
        <f>VLOOKUP(F4659,'Customer Info'!A:C,3,FALSE)</f>
        <v>Blackwell</v>
      </c>
      <c r="I4659" s="6" t="str">
        <f>VLOOKUP(F4659,'Customer Info'!A:E,4,FALSE)</f>
        <v>Consumer</v>
      </c>
      <c r="J4659" s="2">
        <v>1498</v>
      </c>
      <c r="K4659" s="2">
        <v>1335</v>
      </c>
      <c r="L4659" s="2">
        <v>6</v>
      </c>
      <c r="M4659" s="7">
        <f t="shared" si="288"/>
        <v>8010</v>
      </c>
      <c r="N4659" s="7">
        <f t="shared" si="289"/>
        <v>8988</v>
      </c>
      <c r="O4659" s="2">
        <v>61</v>
      </c>
      <c r="P4659" s="8">
        <f t="shared" si="290"/>
        <v>9049</v>
      </c>
      <c r="Q4659" s="8">
        <f t="shared" si="291"/>
        <v>978</v>
      </c>
      <c r="R4659" s="2" t="s">
        <v>28</v>
      </c>
      <c r="S4659" s="24" cm="1">
        <f t="array" ref="S4659">_xlfn.IFS(P4659&lt;5000, P4659*2%,  P4659&lt;25000, P4659*5%, P4659&lt;50000, P4659*7%, P4659&lt;10000, P4659*9%, P4659&lt;250000, P4659*12%, P4659&gt;=250000, P4659*15%)</f>
        <v>452.45000000000005</v>
      </c>
    </row>
    <row r="4660" spans="1:19" x14ac:dyDescent="0.3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>VLOOKUP(F4660,'Customer Info'!A:B,2,FALSE)</f>
        <v>Allen</v>
      </c>
      <c r="H4660" s="6" t="str">
        <f>VLOOKUP(F4660,'Customer Info'!A:C,3,FALSE)</f>
        <v>Rosenblatt</v>
      </c>
      <c r="I4660" s="6" t="str">
        <f>VLOOKUP(F4660,'Customer Info'!A:E,4,FALSE)</f>
        <v>Consumer</v>
      </c>
      <c r="J4660" s="2">
        <v>191</v>
      </c>
      <c r="K4660" s="2">
        <v>170</v>
      </c>
      <c r="L4660" s="2">
        <v>2</v>
      </c>
      <c r="M4660" s="7">
        <f t="shared" si="288"/>
        <v>340</v>
      </c>
      <c r="N4660" s="7">
        <f t="shared" si="289"/>
        <v>382</v>
      </c>
      <c r="O4660" s="2">
        <v>30</v>
      </c>
      <c r="P4660" s="8">
        <f t="shared" si="290"/>
        <v>412</v>
      </c>
      <c r="Q4660" s="8">
        <f t="shared" si="291"/>
        <v>42</v>
      </c>
      <c r="R4660" s="2" t="s">
        <v>28</v>
      </c>
      <c r="S4660" s="24" cm="1">
        <f t="array" ref="S4660">_xlfn.IFS(P4660&lt;5000, P4660*2%,  P4660&lt;25000, P4660*5%, P4660&lt;50000, P4660*7%, P4660&lt;10000, P4660*9%, P4660&lt;250000, P4660*12%, P4660&gt;=250000, P4660*15%)</f>
        <v>8.24</v>
      </c>
    </row>
    <row r="4661" spans="1:19" x14ac:dyDescent="0.3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>VLOOKUP(F4661,'Customer Info'!A:B,2,FALSE)</f>
        <v>Kunst</v>
      </c>
      <c r="H4661" s="6" t="str">
        <f>VLOOKUP(F4661,'Customer Info'!A:C,3,FALSE)</f>
        <v>Miller</v>
      </c>
      <c r="I4661" s="6" t="str">
        <f>VLOOKUP(F4661,'Customer Info'!A:E,4,FALSE)</f>
        <v>Home Office</v>
      </c>
      <c r="J4661" s="2">
        <v>183</v>
      </c>
      <c r="K4661" s="2">
        <v>172</v>
      </c>
      <c r="L4661" s="2">
        <v>3</v>
      </c>
      <c r="M4661" s="7">
        <f t="shared" si="288"/>
        <v>516</v>
      </c>
      <c r="N4661" s="7">
        <f t="shared" si="289"/>
        <v>549</v>
      </c>
      <c r="O4661" s="2">
        <v>30</v>
      </c>
      <c r="P4661" s="8">
        <f t="shared" si="290"/>
        <v>579</v>
      </c>
      <c r="Q4661" s="8">
        <f t="shared" si="291"/>
        <v>33</v>
      </c>
      <c r="R4661" s="2" t="s">
        <v>50</v>
      </c>
      <c r="S4661" s="24" cm="1">
        <f t="array" ref="S4661">_xlfn.IFS(P4661&lt;5000, P4661*2%,  P4661&lt;25000, P4661*5%, P4661&lt;50000, P4661*7%, P4661&lt;10000, P4661*9%, P4661&lt;250000, P4661*12%, P4661&gt;=250000, P4661*15%)</f>
        <v>11.58</v>
      </c>
    </row>
    <row r="4662" spans="1:19" x14ac:dyDescent="0.3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>VLOOKUP(F4662,'Customer Info'!A:B,2,FALSE)</f>
        <v>Pamela</v>
      </c>
      <c r="H4662" s="6" t="str">
        <f>VLOOKUP(F4662,'Customer Info'!A:C,3,FALSE)</f>
        <v>Stobb</v>
      </c>
      <c r="I4662" s="6" t="str">
        <f>VLOOKUP(F4662,'Customer Info'!A:E,4,FALSE)</f>
        <v>Consumer</v>
      </c>
      <c r="J4662" s="2">
        <v>1528</v>
      </c>
      <c r="K4662" s="2">
        <v>1348</v>
      </c>
      <c r="L4662" s="2">
        <v>6</v>
      </c>
      <c r="M4662" s="7">
        <f t="shared" si="288"/>
        <v>8088</v>
      </c>
      <c r="N4662" s="7">
        <f t="shared" si="289"/>
        <v>9168</v>
      </c>
      <c r="O4662" s="2">
        <v>74</v>
      </c>
      <c r="P4662" s="8">
        <f t="shared" si="290"/>
        <v>9242</v>
      </c>
      <c r="Q4662" s="8">
        <f t="shared" si="291"/>
        <v>1080</v>
      </c>
      <c r="R4662" s="2" t="s">
        <v>28</v>
      </c>
      <c r="S4662" s="24" cm="1">
        <f t="array" ref="S4662">_xlfn.IFS(P4662&lt;5000, P4662*2%,  P4662&lt;25000, P4662*5%, P4662&lt;50000, P4662*7%, P4662&lt;10000, P4662*9%, P4662&lt;250000, P4662*12%, P4662&gt;=250000, P4662*15%)</f>
        <v>462.1</v>
      </c>
    </row>
    <row r="4663" spans="1:19" x14ac:dyDescent="0.3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>VLOOKUP(F4663,'Customer Info'!A:B,2,FALSE)</f>
        <v>Julia</v>
      </c>
      <c r="H4663" s="6" t="str">
        <f>VLOOKUP(F4663,'Customer Info'!A:C,3,FALSE)</f>
        <v>Barnett</v>
      </c>
      <c r="I4663" s="6" t="str">
        <f>VLOOKUP(F4663,'Customer Info'!A:E,4,FALSE)</f>
        <v>Home Office</v>
      </c>
      <c r="J4663" s="2">
        <v>191</v>
      </c>
      <c r="K4663" s="2">
        <v>170</v>
      </c>
      <c r="L4663" s="2">
        <v>4</v>
      </c>
      <c r="M4663" s="7">
        <f t="shared" si="288"/>
        <v>680</v>
      </c>
      <c r="N4663" s="7">
        <f t="shared" si="289"/>
        <v>764</v>
      </c>
      <c r="O4663" s="2">
        <v>30</v>
      </c>
      <c r="P4663" s="8">
        <f t="shared" si="290"/>
        <v>794</v>
      </c>
      <c r="Q4663" s="8">
        <f t="shared" si="291"/>
        <v>84</v>
      </c>
      <c r="R4663" s="2" t="s">
        <v>28</v>
      </c>
      <c r="S4663" s="24" cm="1">
        <f t="array" ref="S4663">_xlfn.IFS(P4663&lt;5000, P4663*2%,  P4663&lt;25000, P4663*5%, P4663&lt;50000, P4663*7%, P4663&lt;10000, P4663*9%, P4663&lt;250000, P4663*12%, P4663&gt;=250000, P4663*15%)</f>
        <v>15.88</v>
      </c>
    </row>
    <row r="4664" spans="1:19" x14ac:dyDescent="0.3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>VLOOKUP(F4664,'Customer Info'!A:B,2,FALSE)</f>
        <v>Greg</v>
      </c>
      <c r="H4664" s="6" t="str">
        <f>VLOOKUP(F4664,'Customer Info'!A:C,3,FALSE)</f>
        <v>Hansen</v>
      </c>
      <c r="I4664" s="6" t="str">
        <f>VLOOKUP(F4664,'Customer Info'!A:E,4,FALSE)</f>
        <v>Consumer</v>
      </c>
      <c r="J4664" s="2">
        <v>8967</v>
      </c>
      <c r="K4664" s="2">
        <v>8151</v>
      </c>
      <c r="L4664" s="2">
        <v>9</v>
      </c>
      <c r="M4664" s="7">
        <f t="shared" si="288"/>
        <v>73359</v>
      </c>
      <c r="N4664" s="7">
        <f t="shared" si="289"/>
        <v>80703</v>
      </c>
      <c r="O4664" s="2">
        <v>53</v>
      </c>
      <c r="P4664" s="8">
        <f t="shared" si="290"/>
        <v>80756</v>
      </c>
      <c r="Q4664" s="8">
        <f t="shared" si="291"/>
        <v>7344</v>
      </c>
      <c r="R4664" s="2" t="s">
        <v>28</v>
      </c>
      <c r="S4664" s="24" cm="1">
        <f t="array" ref="S4664">_xlfn.IFS(P4664&lt;5000, P4664*2%,  P4664&lt;25000, P4664*5%, P4664&lt;50000, P4664*7%, P4664&lt;10000, P4664*9%, P4664&lt;250000, P4664*12%, P4664&gt;=250000, P4664*15%)</f>
        <v>9690.7199999999993</v>
      </c>
    </row>
    <row r="4665" spans="1:19" x14ac:dyDescent="0.3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>VLOOKUP(F4665,'Customer Info'!A:B,2,FALSE)</f>
        <v>Becky</v>
      </c>
      <c r="H4665" s="6" t="str">
        <f>VLOOKUP(F4665,'Customer Info'!A:C,3,FALSE)</f>
        <v>Pak</v>
      </c>
      <c r="I4665" s="6" t="str">
        <f>VLOOKUP(F4665,'Customer Info'!A:E,4,FALSE)</f>
        <v>Corporate</v>
      </c>
      <c r="J4665" s="2">
        <v>674</v>
      </c>
      <c r="K4665" s="2">
        <v>629</v>
      </c>
      <c r="L4665" s="2">
        <v>3</v>
      </c>
      <c r="M4665" s="7">
        <f t="shared" si="288"/>
        <v>1887</v>
      </c>
      <c r="N4665" s="7">
        <f t="shared" si="289"/>
        <v>2022</v>
      </c>
      <c r="O4665" s="2">
        <v>24</v>
      </c>
      <c r="P4665" s="8">
        <f t="shared" si="290"/>
        <v>2046</v>
      </c>
      <c r="Q4665" s="8">
        <f t="shared" si="291"/>
        <v>135</v>
      </c>
      <c r="R4665" s="2" t="s">
        <v>50</v>
      </c>
      <c r="S4665" s="24" cm="1">
        <f t="array" ref="S4665">_xlfn.IFS(P4665&lt;5000, P4665*2%,  P4665&lt;25000, P4665*5%, P4665&lt;50000, P4665*7%, P4665&lt;10000, P4665*9%, P4665&lt;250000, P4665*12%, P4665&gt;=250000, P4665*15%)</f>
        <v>40.92</v>
      </c>
    </row>
    <row r="4666" spans="1:19" x14ac:dyDescent="0.3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>VLOOKUP(F4666,'Customer Info'!A:B,2,FALSE)</f>
        <v>Logan</v>
      </c>
      <c r="H4666" s="6" t="str">
        <f>VLOOKUP(F4666,'Customer Info'!A:C,3,FALSE)</f>
        <v>Haushalter</v>
      </c>
      <c r="I4666" s="6" t="str">
        <f>VLOOKUP(F4666,'Customer Info'!A:E,4,FALSE)</f>
        <v>Consumer</v>
      </c>
      <c r="J4666" s="2">
        <v>2273</v>
      </c>
      <c r="K4666" s="2">
        <v>2229</v>
      </c>
      <c r="L4666" s="2">
        <v>5</v>
      </c>
      <c r="M4666" s="7">
        <f t="shared" si="288"/>
        <v>11145</v>
      </c>
      <c r="N4666" s="7">
        <f t="shared" si="289"/>
        <v>11365</v>
      </c>
      <c r="O4666" s="2">
        <v>63</v>
      </c>
      <c r="P4666" s="8">
        <f t="shared" si="290"/>
        <v>11428</v>
      </c>
      <c r="Q4666" s="8">
        <f t="shared" si="291"/>
        <v>220</v>
      </c>
      <c r="R4666" s="2" t="s">
        <v>56</v>
      </c>
      <c r="S4666" s="24" cm="1">
        <f t="array" ref="S4666">_xlfn.IFS(P4666&lt;5000, P4666*2%,  P4666&lt;25000, P4666*5%, P4666&lt;50000, P4666*7%, P4666&lt;10000, P4666*9%, P4666&lt;250000, P4666*12%, P4666&gt;=250000, P4666*15%)</f>
        <v>571.4</v>
      </c>
    </row>
    <row r="4667" spans="1:19" x14ac:dyDescent="0.3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>VLOOKUP(F4667,'Customer Info'!A:B,2,FALSE)</f>
        <v>Jessica</v>
      </c>
      <c r="H4667" s="6" t="str">
        <f>VLOOKUP(F4667,'Customer Info'!A:C,3,FALSE)</f>
        <v>Myrick</v>
      </c>
      <c r="I4667" s="6" t="str">
        <f>VLOOKUP(F4667,'Customer Info'!A:E,4,FALSE)</f>
        <v>Corporate</v>
      </c>
      <c r="J4667" s="2">
        <v>1186</v>
      </c>
      <c r="K4667" s="2">
        <v>1141</v>
      </c>
      <c r="L4667" s="2">
        <v>2</v>
      </c>
      <c r="M4667" s="7">
        <f t="shared" si="288"/>
        <v>2282</v>
      </c>
      <c r="N4667" s="7">
        <f t="shared" si="289"/>
        <v>2372</v>
      </c>
      <c r="O4667" s="2">
        <v>49</v>
      </c>
      <c r="P4667" s="8">
        <f t="shared" si="290"/>
        <v>2421</v>
      </c>
      <c r="Q4667" s="8">
        <f t="shared" si="291"/>
        <v>90</v>
      </c>
      <c r="R4667" s="2" t="s">
        <v>50</v>
      </c>
      <c r="S4667" s="24" cm="1">
        <f t="array" ref="S4667">_xlfn.IFS(P4667&lt;5000, P4667*2%,  P4667&lt;25000, P4667*5%, P4667&lt;50000, P4667*7%, P4667&lt;10000, P4667*9%, P4667&lt;250000, P4667*12%, P4667&gt;=250000, P4667*15%)</f>
        <v>48.42</v>
      </c>
    </row>
    <row r="4668" spans="1:19" x14ac:dyDescent="0.3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>VLOOKUP(F4668,'Customer Info'!A:B,2,FALSE)</f>
        <v>Tamara</v>
      </c>
      <c r="H4668" s="6" t="str">
        <f>VLOOKUP(F4668,'Customer Info'!A:C,3,FALSE)</f>
        <v>Willingham</v>
      </c>
      <c r="I4668" s="6" t="str">
        <f>VLOOKUP(F4668,'Customer Info'!A:E,4,FALSE)</f>
        <v>Consumer</v>
      </c>
      <c r="J4668" s="2">
        <v>1798</v>
      </c>
      <c r="K4668" s="2">
        <v>1650</v>
      </c>
      <c r="L4668" s="2">
        <v>1</v>
      </c>
      <c r="M4668" s="7">
        <f t="shared" si="288"/>
        <v>1650</v>
      </c>
      <c r="N4668" s="7">
        <f t="shared" si="289"/>
        <v>1798</v>
      </c>
      <c r="O4668" s="2">
        <v>30</v>
      </c>
      <c r="P4668" s="8">
        <f t="shared" si="290"/>
        <v>1828</v>
      </c>
      <c r="Q4668" s="8">
        <f t="shared" si="291"/>
        <v>148</v>
      </c>
      <c r="R4668" s="2" t="s">
        <v>50</v>
      </c>
      <c r="S4668" s="24" cm="1">
        <f t="array" ref="S4668">_xlfn.IFS(P4668&lt;5000, P4668*2%,  P4668&lt;25000, P4668*5%, P4668&lt;50000, P4668*7%, P4668&lt;10000, P4668*9%, P4668&lt;250000, P4668*12%, P4668&gt;=250000, P4668*15%)</f>
        <v>36.56</v>
      </c>
    </row>
    <row r="4669" spans="1:19" x14ac:dyDescent="0.3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>VLOOKUP(F4669,'Customer Info'!A:B,2,FALSE)</f>
        <v>Tamara</v>
      </c>
      <c r="H4669" s="6" t="str">
        <f>VLOOKUP(F4669,'Customer Info'!A:C,3,FALSE)</f>
        <v>Willingham</v>
      </c>
      <c r="I4669" s="6" t="str">
        <f>VLOOKUP(F4669,'Customer Info'!A:E,4,FALSE)</f>
        <v>Corporate</v>
      </c>
      <c r="J4669" s="2">
        <v>7943</v>
      </c>
      <c r="K4669" s="2">
        <v>7790</v>
      </c>
      <c r="L4669" s="2">
        <v>7</v>
      </c>
      <c r="M4669" s="7">
        <f t="shared" si="288"/>
        <v>54530</v>
      </c>
      <c r="N4669" s="7">
        <f t="shared" si="289"/>
        <v>55601</v>
      </c>
      <c r="O4669" s="2">
        <v>42</v>
      </c>
      <c r="P4669" s="8">
        <f t="shared" si="290"/>
        <v>55643</v>
      </c>
      <c r="Q4669" s="8">
        <f t="shared" si="291"/>
        <v>1071</v>
      </c>
      <c r="R4669" s="2" t="s">
        <v>28</v>
      </c>
      <c r="S4669" s="24" cm="1">
        <f t="array" ref="S4669">_xlfn.IFS(P4669&lt;5000, P4669*2%,  P4669&lt;25000, P4669*5%, P4669&lt;50000, P4669*7%, P4669&lt;10000, P4669*9%, P4669&lt;250000, P4669*12%, P4669&gt;=250000, P4669*15%)</f>
        <v>6677.16</v>
      </c>
    </row>
    <row r="4670" spans="1:19" x14ac:dyDescent="0.3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>VLOOKUP(F4670,'Customer Info'!A:B,2,FALSE)</f>
        <v>Jonathan</v>
      </c>
      <c r="H4670" s="6" t="str">
        <f>VLOOKUP(F4670,'Customer Info'!A:C,3,FALSE)</f>
        <v>Howell</v>
      </c>
      <c r="I4670" s="6" t="str">
        <f>VLOOKUP(F4670,'Customer Info'!A:E,4,FALSE)</f>
        <v>Consumer</v>
      </c>
      <c r="J4670" s="2">
        <v>835</v>
      </c>
      <c r="K4670" s="2">
        <v>796</v>
      </c>
      <c r="L4670" s="2">
        <v>4</v>
      </c>
      <c r="M4670" s="7">
        <f t="shared" si="288"/>
        <v>3184</v>
      </c>
      <c r="N4670" s="7">
        <f t="shared" si="289"/>
        <v>3340</v>
      </c>
      <c r="O4670" s="2">
        <v>80</v>
      </c>
      <c r="P4670" s="8">
        <f t="shared" si="290"/>
        <v>3420</v>
      </c>
      <c r="Q4670" s="8">
        <f t="shared" si="291"/>
        <v>156</v>
      </c>
      <c r="R4670" s="2" t="s">
        <v>26</v>
      </c>
      <c r="S4670" s="24" cm="1">
        <f t="array" ref="S4670">_xlfn.IFS(P4670&lt;5000, P4670*2%,  P4670&lt;25000, P4670*5%, P4670&lt;50000, P4670*7%, P4670&lt;10000, P4670*9%, P4670&lt;250000, P4670*12%, P4670&gt;=250000, P4670*15%)</f>
        <v>68.400000000000006</v>
      </c>
    </row>
    <row r="4671" spans="1:19" x14ac:dyDescent="0.3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>VLOOKUP(F4671,'Customer Info'!A:B,2,FALSE)</f>
        <v>Robert</v>
      </c>
      <c r="H4671" s="6" t="str">
        <f>VLOOKUP(F4671,'Customer Info'!A:C,3,FALSE)</f>
        <v>Dilbeck</v>
      </c>
      <c r="I4671" s="6" t="str">
        <f>VLOOKUP(F4671,'Customer Info'!A:E,4,FALSE)</f>
        <v>Consumer</v>
      </c>
      <c r="J4671" s="2">
        <v>1498</v>
      </c>
      <c r="K4671" s="2">
        <v>1335</v>
      </c>
      <c r="L4671" s="2">
        <v>7</v>
      </c>
      <c r="M4671" s="7">
        <f t="shared" si="288"/>
        <v>9345</v>
      </c>
      <c r="N4671" s="7">
        <f t="shared" si="289"/>
        <v>10486</v>
      </c>
      <c r="O4671" s="2">
        <v>44</v>
      </c>
      <c r="P4671" s="8">
        <f t="shared" si="290"/>
        <v>10530</v>
      </c>
      <c r="Q4671" s="8">
        <f t="shared" si="291"/>
        <v>1141</v>
      </c>
      <c r="R4671" s="2" t="s">
        <v>28</v>
      </c>
      <c r="S4671" s="24" cm="1">
        <f t="array" ref="S4671">_xlfn.IFS(P4671&lt;5000, P4671*2%,  P4671&lt;25000, P4671*5%, P4671&lt;50000, P4671*7%, P4671&lt;10000, P4671*9%, P4671&lt;250000, P4671*12%, P4671&gt;=250000, P4671*15%)</f>
        <v>526.5</v>
      </c>
    </row>
    <row r="4672" spans="1:19" x14ac:dyDescent="0.3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>VLOOKUP(F4672,'Customer Info'!A:B,2,FALSE)</f>
        <v>Brendan</v>
      </c>
      <c r="H4672" s="6" t="str">
        <f>VLOOKUP(F4672,'Customer Info'!A:C,3,FALSE)</f>
        <v>Murry</v>
      </c>
      <c r="I4672" s="6" t="str">
        <f>VLOOKUP(F4672,'Customer Info'!A:E,4,FALSE)</f>
        <v>Home Office</v>
      </c>
      <c r="J4672" s="2">
        <v>531</v>
      </c>
      <c r="K4672" s="2">
        <v>487</v>
      </c>
      <c r="L4672" s="2">
        <v>4</v>
      </c>
      <c r="M4672" s="7">
        <f t="shared" si="288"/>
        <v>1948</v>
      </c>
      <c r="N4672" s="7">
        <f t="shared" si="289"/>
        <v>2124</v>
      </c>
      <c r="O4672" s="2">
        <v>26</v>
      </c>
      <c r="P4672" s="8">
        <f t="shared" si="290"/>
        <v>2150</v>
      </c>
      <c r="Q4672" s="8">
        <f t="shared" si="291"/>
        <v>176</v>
      </c>
      <c r="R4672" s="2" t="s">
        <v>50</v>
      </c>
      <c r="S4672" s="24" cm="1">
        <f t="array" ref="S4672">_xlfn.IFS(P4672&lt;5000, P4672*2%,  P4672&lt;25000, P4672*5%, P4672&lt;50000, P4672*7%, P4672&lt;10000, P4672*9%, P4672&lt;250000, P4672*12%, P4672&gt;=250000, P4672*15%)</f>
        <v>43</v>
      </c>
    </row>
    <row r="4673" spans="1:19" x14ac:dyDescent="0.3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>VLOOKUP(F4673,'Customer Info'!A:B,2,FALSE)</f>
        <v>Neoma</v>
      </c>
      <c r="H4673" s="6" t="str">
        <f>VLOOKUP(F4673,'Customer Info'!A:C,3,FALSE)</f>
        <v>Murray</v>
      </c>
      <c r="I4673" s="6" t="str">
        <f>VLOOKUP(F4673,'Customer Info'!A:E,4,FALSE)</f>
        <v>Home Office</v>
      </c>
      <c r="J4673" s="2">
        <v>208</v>
      </c>
      <c r="K4673" s="2">
        <v>187</v>
      </c>
      <c r="L4673" s="2">
        <v>3</v>
      </c>
      <c r="M4673" s="7">
        <f t="shared" si="288"/>
        <v>561</v>
      </c>
      <c r="N4673" s="7">
        <f t="shared" si="289"/>
        <v>624</v>
      </c>
      <c r="O4673" s="2">
        <v>72</v>
      </c>
      <c r="P4673" s="8">
        <f t="shared" si="290"/>
        <v>696</v>
      </c>
      <c r="Q4673" s="8">
        <f t="shared" si="291"/>
        <v>63</v>
      </c>
      <c r="R4673" s="2" t="s">
        <v>50</v>
      </c>
      <c r="S4673" s="24" cm="1">
        <f t="array" ref="S4673">_xlfn.IFS(P4673&lt;5000, P4673*2%,  P4673&lt;25000, P4673*5%, P4673&lt;50000, P4673*7%, P4673&lt;10000, P4673*9%, P4673&lt;250000, P4673*12%, P4673&gt;=250000, P4673*15%)</f>
        <v>13.92</v>
      </c>
    </row>
    <row r="4674" spans="1:19" x14ac:dyDescent="0.3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>VLOOKUP(F4674,'Customer Info'!A:B,2,FALSE)</f>
        <v>Brooke</v>
      </c>
      <c r="H4674" s="6" t="str">
        <f>VLOOKUP(F4674,'Customer Info'!A:C,3,FALSE)</f>
        <v>Gillingham</v>
      </c>
      <c r="I4674" s="6" t="str">
        <f>VLOOKUP(F4674,'Customer Info'!A:E,4,FALSE)</f>
        <v>Consumer</v>
      </c>
      <c r="J4674" s="2">
        <v>8160</v>
      </c>
      <c r="K4674" s="2">
        <v>7475</v>
      </c>
      <c r="L4674" s="2">
        <v>1</v>
      </c>
      <c r="M4674" s="7">
        <f t="shared" si="288"/>
        <v>7475</v>
      </c>
      <c r="N4674" s="7">
        <f t="shared" si="289"/>
        <v>8160</v>
      </c>
      <c r="O4674" s="2">
        <v>27</v>
      </c>
      <c r="P4674" s="8">
        <f t="shared" si="290"/>
        <v>8187</v>
      </c>
      <c r="Q4674" s="8">
        <f t="shared" si="291"/>
        <v>685</v>
      </c>
      <c r="R4674" s="2" t="s">
        <v>28</v>
      </c>
      <c r="S4674" s="24" cm="1">
        <f t="array" ref="S4674">_xlfn.IFS(P4674&lt;5000, P4674*2%,  P4674&lt;25000, P4674*5%, P4674&lt;50000, P4674*7%, P4674&lt;10000, P4674*9%, P4674&lt;250000, P4674*12%, P4674&gt;=250000, P4674*15%)</f>
        <v>409.35</v>
      </c>
    </row>
    <row r="4675" spans="1:19" x14ac:dyDescent="0.3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>VLOOKUP(F4675,'Customer Info'!A:B,2,FALSE)</f>
        <v>John</v>
      </c>
      <c r="H4675" s="6" t="str">
        <f>VLOOKUP(F4675,'Customer Info'!A:C,3,FALSE)</f>
        <v>Grady</v>
      </c>
      <c r="I4675" s="6" t="str">
        <f>VLOOKUP(F4675,'Customer Info'!A:E,4,FALSE)</f>
        <v>Home Office</v>
      </c>
      <c r="J4675" s="2">
        <v>61</v>
      </c>
      <c r="K4675" s="2">
        <v>56</v>
      </c>
      <c r="L4675" s="2">
        <v>2</v>
      </c>
      <c r="M4675" s="7">
        <f t="shared" si="288"/>
        <v>112</v>
      </c>
      <c r="N4675" s="7">
        <f t="shared" si="289"/>
        <v>122</v>
      </c>
      <c r="O4675" s="2">
        <v>10</v>
      </c>
      <c r="P4675" s="8">
        <f t="shared" si="290"/>
        <v>132</v>
      </c>
      <c r="Q4675" s="8">
        <f t="shared" si="291"/>
        <v>10</v>
      </c>
      <c r="R4675" s="2" t="s">
        <v>28</v>
      </c>
      <c r="S4675" s="24" cm="1">
        <f t="array" ref="S4675">_xlfn.IFS(P4675&lt;5000, P4675*2%,  P4675&lt;25000, P4675*5%, P4675&lt;50000, P4675*7%, P4675&lt;10000, P4675*9%, P4675&lt;250000, P4675*12%, P4675&gt;=250000, P4675*15%)</f>
        <v>2.64</v>
      </c>
    </row>
    <row r="4676" spans="1:19" x14ac:dyDescent="0.3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>VLOOKUP(F4676,'Customer Info'!A:B,2,FALSE)</f>
        <v>Anna</v>
      </c>
      <c r="H4676" s="6" t="str">
        <f>VLOOKUP(F4676,'Customer Info'!A:C,3,FALSE)</f>
        <v>Gayman</v>
      </c>
      <c r="I4676" s="6" t="str">
        <f>VLOOKUP(F4676,'Customer Info'!A:E,4,FALSE)</f>
        <v>Consumer</v>
      </c>
      <c r="J4676" s="2">
        <v>81</v>
      </c>
      <c r="K4676" s="2">
        <v>77</v>
      </c>
      <c r="L4676" s="2">
        <v>8</v>
      </c>
      <c r="M4676" s="7">
        <f t="shared" si="288"/>
        <v>616</v>
      </c>
      <c r="N4676" s="7">
        <f t="shared" si="289"/>
        <v>648</v>
      </c>
      <c r="O4676" s="2">
        <v>10</v>
      </c>
      <c r="P4676" s="8">
        <f t="shared" si="290"/>
        <v>658</v>
      </c>
      <c r="Q4676" s="8">
        <f t="shared" si="291"/>
        <v>32</v>
      </c>
      <c r="R4676" s="2" t="s">
        <v>28</v>
      </c>
      <c r="S4676" s="24" cm="1">
        <f t="array" ref="S4676">_xlfn.IFS(P4676&lt;5000, P4676*2%,  P4676&lt;25000, P4676*5%, P4676&lt;50000, P4676*7%, P4676&lt;10000, P4676*9%, P4676&lt;250000, P4676*12%, P4676&gt;=250000, P4676*15%)</f>
        <v>13.16</v>
      </c>
    </row>
    <row r="4677" spans="1:19" x14ac:dyDescent="0.3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>VLOOKUP(F4677,'Customer Info'!A:B,2,FALSE)</f>
        <v>Ralph</v>
      </c>
      <c r="H4677" s="6" t="str">
        <f>VLOOKUP(F4677,'Customer Info'!A:C,3,FALSE)</f>
        <v>Kennedy</v>
      </c>
      <c r="I4677" s="6" t="str">
        <f>VLOOKUP(F4677,'Customer Info'!A:E,4,FALSE)</f>
        <v>Corporate</v>
      </c>
      <c r="J4677" s="2">
        <v>3224</v>
      </c>
      <c r="K4677" s="2">
        <v>2901</v>
      </c>
      <c r="L4677" s="2">
        <v>1</v>
      </c>
      <c r="M4677" s="7">
        <f t="shared" si="288"/>
        <v>2901</v>
      </c>
      <c r="N4677" s="7">
        <f t="shared" si="289"/>
        <v>3224</v>
      </c>
      <c r="O4677" s="2">
        <v>99</v>
      </c>
      <c r="P4677" s="8">
        <f t="shared" si="290"/>
        <v>3323</v>
      </c>
      <c r="Q4677" s="8">
        <f t="shared" si="291"/>
        <v>323</v>
      </c>
      <c r="R4677" s="2" t="s">
        <v>26</v>
      </c>
      <c r="S4677" s="24" cm="1">
        <f t="array" ref="S4677">_xlfn.IFS(P4677&lt;5000, P4677*2%,  P4677&lt;25000, P4677*5%, P4677&lt;50000, P4677*7%, P4677&lt;10000, P4677*9%, P4677&lt;250000, P4677*12%, P4677&gt;=250000, P4677*15%)</f>
        <v>66.460000000000008</v>
      </c>
    </row>
    <row r="4678" spans="1:19" x14ac:dyDescent="0.3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>VLOOKUP(F4678,'Customer Info'!A:B,2,FALSE)</f>
        <v>Gary</v>
      </c>
      <c r="H4678" s="6" t="str">
        <f>VLOOKUP(F4678,'Customer Info'!A:C,3,FALSE)</f>
        <v>Hansen</v>
      </c>
      <c r="I4678" s="6" t="str">
        <f>VLOOKUP(F4678,'Customer Info'!A:E,4,FALSE)</f>
        <v>Consumer</v>
      </c>
      <c r="J4678" s="2">
        <v>5882</v>
      </c>
      <c r="K4678" s="2">
        <v>5713</v>
      </c>
      <c r="L4678" s="2">
        <v>2</v>
      </c>
      <c r="M4678" s="7">
        <f t="shared" si="288"/>
        <v>11426</v>
      </c>
      <c r="N4678" s="7">
        <f t="shared" si="289"/>
        <v>11764</v>
      </c>
      <c r="O4678" s="2">
        <v>67</v>
      </c>
      <c r="P4678" s="8">
        <f t="shared" si="290"/>
        <v>11831</v>
      </c>
      <c r="Q4678" s="8">
        <f t="shared" si="291"/>
        <v>338</v>
      </c>
      <c r="R4678" s="2" t="s">
        <v>50</v>
      </c>
      <c r="S4678" s="24" cm="1">
        <f t="array" ref="S4678">_xlfn.IFS(P4678&lt;5000, P4678*2%,  P4678&lt;25000, P4678*5%, P4678&lt;50000, P4678*7%, P4678&lt;10000, P4678*9%, P4678&lt;250000, P4678*12%, P4678&gt;=250000, P4678*15%)</f>
        <v>591.55000000000007</v>
      </c>
    </row>
    <row r="4679" spans="1:19" x14ac:dyDescent="0.3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>VLOOKUP(F4679,'Customer Info'!A:B,2,FALSE)</f>
        <v>Alejandro</v>
      </c>
      <c r="H4679" s="6" t="str">
        <f>VLOOKUP(F4679,'Customer Info'!A:C,3,FALSE)</f>
        <v>Grove</v>
      </c>
      <c r="I4679" s="6" t="str">
        <f>VLOOKUP(F4679,'Customer Info'!A:E,4,FALSE)</f>
        <v>Consumer</v>
      </c>
      <c r="J4679" s="2">
        <v>2958</v>
      </c>
      <c r="K4679" s="2">
        <v>2743</v>
      </c>
      <c r="L4679" s="2">
        <v>2</v>
      </c>
      <c r="M4679" s="7">
        <f t="shared" si="288"/>
        <v>5486</v>
      </c>
      <c r="N4679" s="7">
        <f t="shared" si="289"/>
        <v>5916</v>
      </c>
      <c r="O4679" s="2">
        <v>36</v>
      </c>
      <c r="P4679" s="8">
        <f t="shared" si="290"/>
        <v>5952</v>
      </c>
      <c r="Q4679" s="8">
        <f t="shared" si="291"/>
        <v>430</v>
      </c>
      <c r="R4679" s="2" t="s">
        <v>50</v>
      </c>
      <c r="S4679" s="24" cm="1">
        <f t="array" ref="S4679">_xlfn.IFS(P4679&lt;5000, P4679*2%,  P4679&lt;25000, P4679*5%, P4679&lt;50000, P4679*7%, P4679&lt;10000, P4679*9%, P4679&lt;250000, P4679*12%, P4679&gt;=250000, P4679*15%)</f>
        <v>297.60000000000002</v>
      </c>
    </row>
    <row r="4680" spans="1:19" x14ac:dyDescent="0.3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>VLOOKUP(F4680,'Customer Info'!A:B,2,FALSE)</f>
        <v>Allen</v>
      </c>
      <c r="H4680" s="6" t="str">
        <f>VLOOKUP(F4680,'Customer Info'!A:C,3,FALSE)</f>
        <v>Armold</v>
      </c>
      <c r="I4680" s="6" t="str">
        <f>VLOOKUP(F4680,'Customer Info'!A:E,4,FALSE)</f>
        <v>Consumer</v>
      </c>
      <c r="J4680" s="2">
        <v>142</v>
      </c>
      <c r="K4680" s="2">
        <v>134</v>
      </c>
      <c r="L4680" s="2">
        <v>8</v>
      </c>
      <c r="M4680" s="7">
        <f t="shared" si="288"/>
        <v>1072</v>
      </c>
      <c r="N4680" s="7">
        <f t="shared" si="289"/>
        <v>1136</v>
      </c>
      <c r="O4680" s="2">
        <v>30</v>
      </c>
      <c r="P4680" s="8">
        <f t="shared" si="290"/>
        <v>1166</v>
      </c>
      <c r="Q4680" s="8">
        <f t="shared" si="291"/>
        <v>64</v>
      </c>
      <c r="R4680" s="2" t="s">
        <v>50</v>
      </c>
      <c r="S4680" s="24" cm="1">
        <f t="array" ref="S4680">_xlfn.IFS(P4680&lt;5000, P4680*2%,  P4680&lt;25000, P4680*5%, P4680&lt;50000, P4680*7%, P4680&lt;10000, P4680*9%, P4680&lt;250000, P4680*12%, P4680&gt;=250000, P4680*15%)</f>
        <v>23.32</v>
      </c>
    </row>
    <row r="4681" spans="1:19" x14ac:dyDescent="0.3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>VLOOKUP(F4681,'Customer Info'!A:B,2,FALSE)</f>
        <v>Rick</v>
      </c>
      <c r="H4681" s="6" t="str">
        <f>VLOOKUP(F4681,'Customer Info'!A:C,3,FALSE)</f>
        <v>Reed</v>
      </c>
      <c r="I4681" s="6" t="str">
        <f>VLOOKUP(F4681,'Customer Info'!A:E,4,FALSE)</f>
        <v>Consumer</v>
      </c>
      <c r="J4681" s="2">
        <v>144</v>
      </c>
      <c r="K4681" s="2">
        <v>132</v>
      </c>
      <c r="L4681" s="2">
        <v>9</v>
      </c>
      <c r="M4681" s="7">
        <f t="shared" si="288"/>
        <v>1188</v>
      </c>
      <c r="N4681" s="7">
        <f t="shared" si="289"/>
        <v>1296</v>
      </c>
      <c r="O4681" s="2">
        <v>30</v>
      </c>
      <c r="P4681" s="8">
        <f t="shared" si="290"/>
        <v>1326</v>
      </c>
      <c r="Q4681" s="8">
        <f t="shared" si="291"/>
        <v>108</v>
      </c>
      <c r="R4681" s="2" t="s">
        <v>28</v>
      </c>
      <c r="S4681" s="24" cm="1">
        <f t="array" ref="S4681">_xlfn.IFS(P4681&lt;5000, P4681*2%,  P4681&lt;25000, P4681*5%, P4681&lt;50000, P4681*7%, P4681&lt;10000, P4681*9%, P4681&lt;250000, P4681*12%, P4681&gt;=250000, P4681*15%)</f>
        <v>26.52</v>
      </c>
    </row>
    <row r="4682" spans="1:19" x14ac:dyDescent="0.3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>VLOOKUP(F4682,'Customer Info'!A:B,2,FALSE)</f>
        <v>Sylvia</v>
      </c>
      <c r="H4682" s="6" t="str">
        <f>VLOOKUP(F4682,'Customer Info'!A:C,3,FALSE)</f>
        <v>Foulston</v>
      </c>
      <c r="I4682" s="6" t="str">
        <f>VLOOKUP(F4682,'Customer Info'!A:E,4,FALSE)</f>
        <v>Consumer</v>
      </c>
      <c r="J4682" s="2">
        <v>1358</v>
      </c>
      <c r="K4682" s="2">
        <v>1270</v>
      </c>
      <c r="L4682" s="2">
        <v>2</v>
      </c>
      <c r="M4682" s="7">
        <f t="shared" si="288"/>
        <v>2540</v>
      </c>
      <c r="N4682" s="7">
        <f t="shared" si="289"/>
        <v>2716</v>
      </c>
      <c r="O4682" s="2">
        <v>54</v>
      </c>
      <c r="P4682" s="8">
        <f t="shared" si="290"/>
        <v>2770</v>
      </c>
      <c r="Q4682" s="8">
        <f t="shared" si="291"/>
        <v>176</v>
      </c>
      <c r="R4682" s="2" t="s">
        <v>28</v>
      </c>
      <c r="S4682" s="24" cm="1">
        <f t="array" ref="S4682">_xlfn.IFS(P4682&lt;5000, P4682*2%,  P4682&lt;25000, P4682*5%, P4682&lt;50000, P4682*7%, P4682&lt;10000, P4682*9%, P4682&lt;250000, P4682*12%, P4682&gt;=250000, P4682*15%)</f>
        <v>55.4</v>
      </c>
    </row>
    <row r="4683" spans="1:19" x14ac:dyDescent="0.3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>VLOOKUP(F4683,'Customer Info'!A:B,2,FALSE)</f>
        <v>Nicole</v>
      </c>
      <c r="H4683" s="6" t="str">
        <f>VLOOKUP(F4683,'Customer Info'!A:C,3,FALSE)</f>
        <v>Fjeld</v>
      </c>
      <c r="I4683" s="6" t="str">
        <f>VLOOKUP(F4683,'Customer Info'!A:E,4,FALSE)</f>
        <v>Consumer</v>
      </c>
      <c r="J4683" s="2">
        <v>2273</v>
      </c>
      <c r="K4683" s="2">
        <v>2229</v>
      </c>
      <c r="L4683" s="2">
        <v>1</v>
      </c>
      <c r="M4683" s="7">
        <f t="shared" ref="M4683:M4746" si="292">K4683*L4683</f>
        <v>2229</v>
      </c>
      <c r="N4683" s="7">
        <f t="shared" ref="N4683:N4746" si="293">J4683*L4683</f>
        <v>2273</v>
      </c>
      <c r="O4683" s="2">
        <v>44</v>
      </c>
      <c r="P4683" s="8">
        <f t="shared" ref="P4683:P4746" si="294">N4683+O4683</f>
        <v>2317</v>
      </c>
      <c r="Q4683" s="8">
        <f t="shared" ref="Q4683:Q4746" si="295">N4683-M4683</f>
        <v>44</v>
      </c>
      <c r="R4683" s="2" t="s">
        <v>28</v>
      </c>
      <c r="S4683" s="24" cm="1">
        <f t="array" ref="S4683">_xlfn.IFS(P4683&lt;5000, P4683*2%,  P4683&lt;25000, P4683*5%, P4683&lt;50000, P4683*7%, P4683&lt;10000, P4683*9%, P4683&lt;250000, P4683*12%, P4683&gt;=250000, P4683*15%)</f>
        <v>46.34</v>
      </c>
    </row>
    <row r="4684" spans="1:19" x14ac:dyDescent="0.3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>VLOOKUP(F4684,'Customer Info'!A:B,2,FALSE)</f>
        <v>Patricia</v>
      </c>
      <c r="H4684" s="6" t="str">
        <f>VLOOKUP(F4684,'Customer Info'!A:C,3,FALSE)</f>
        <v>Hirasaki</v>
      </c>
      <c r="I4684" s="6" t="str">
        <f>VLOOKUP(F4684,'Customer Info'!A:E,4,FALSE)</f>
        <v>Consumer</v>
      </c>
      <c r="J4684" s="2">
        <v>21143</v>
      </c>
      <c r="K4684" s="2">
        <v>18848</v>
      </c>
      <c r="L4684" s="2">
        <v>7</v>
      </c>
      <c r="M4684" s="7">
        <f t="shared" si="292"/>
        <v>131936</v>
      </c>
      <c r="N4684" s="7">
        <f t="shared" si="293"/>
        <v>148001</v>
      </c>
      <c r="O4684" s="2">
        <v>88</v>
      </c>
      <c r="P4684" s="8">
        <f t="shared" si="294"/>
        <v>148089</v>
      </c>
      <c r="Q4684" s="8">
        <f t="shared" si="295"/>
        <v>16065</v>
      </c>
      <c r="R4684" s="2" t="s">
        <v>26</v>
      </c>
      <c r="S4684" s="24" cm="1">
        <f t="array" ref="S4684">_xlfn.IFS(P4684&lt;5000, P4684*2%,  P4684&lt;25000, P4684*5%, P4684&lt;50000, P4684*7%, P4684&lt;10000, P4684*9%, P4684&lt;250000, P4684*12%, P4684&gt;=250000, P4684*15%)</f>
        <v>17770.68</v>
      </c>
    </row>
    <row r="4685" spans="1:19" x14ac:dyDescent="0.3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>VLOOKUP(F4685,'Customer Info'!A:B,2,FALSE)</f>
        <v>Rachel</v>
      </c>
      <c r="H4685" s="6" t="str">
        <f>VLOOKUP(F4685,'Customer Info'!A:C,3,FALSE)</f>
        <v>Payne</v>
      </c>
      <c r="I4685" s="6" t="str">
        <f>VLOOKUP(F4685,'Customer Info'!A:E,4,FALSE)</f>
        <v>Consumer</v>
      </c>
      <c r="J4685" s="2">
        <v>1587</v>
      </c>
      <c r="K4685" s="2">
        <v>1428</v>
      </c>
      <c r="L4685" s="2">
        <v>1</v>
      </c>
      <c r="M4685" s="7">
        <f t="shared" si="292"/>
        <v>1428</v>
      </c>
      <c r="N4685" s="7">
        <f t="shared" si="293"/>
        <v>1587</v>
      </c>
      <c r="O4685" s="2">
        <v>63</v>
      </c>
      <c r="P4685" s="8">
        <f t="shared" si="294"/>
        <v>1650</v>
      </c>
      <c r="Q4685" s="8">
        <f t="shared" si="295"/>
        <v>159</v>
      </c>
      <c r="R4685" s="2" t="s">
        <v>56</v>
      </c>
      <c r="S4685" s="24" cm="1">
        <f t="array" ref="S4685">_xlfn.IFS(P4685&lt;5000, P4685*2%,  P4685&lt;25000, P4685*5%, P4685&lt;50000, P4685*7%, P4685&lt;10000, P4685*9%, P4685&lt;250000, P4685*12%, P4685&gt;=250000, P4685*15%)</f>
        <v>33</v>
      </c>
    </row>
    <row r="4686" spans="1:19" x14ac:dyDescent="0.3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>VLOOKUP(F4686,'Customer Info'!A:B,2,FALSE)</f>
        <v>Cynthia</v>
      </c>
      <c r="H4686" s="6" t="str">
        <f>VLOOKUP(F4686,'Customer Info'!A:C,3,FALSE)</f>
        <v>Delaney</v>
      </c>
      <c r="I4686" s="6" t="str">
        <f>VLOOKUP(F4686,'Customer Info'!A:E,4,FALSE)</f>
        <v>Home Office</v>
      </c>
      <c r="J4686" s="2">
        <v>1770</v>
      </c>
      <c r="K4686" s="2">
        <v>1592</v>
      </c>
      <c r="L4686" s="2">
        <v>1</v>
      </c>
      <c r="M4686" s="7">
        <f t="shared" si="292"/>
        <v>1592</v>
      </c>
      <c r="N4686" s="7">
        <f t="shared" si="293"/>
        <v>1770</v>
      </c>
      <c r="O4686" s="2">
        <v>40</v>
      </c>
      <c r="P4686" s="8">
        <f t="shared" si="294"/>
        <v>1810</v>
      </c>
      <c r="Q4686" s="8">
        <f t="shared" si="295"/>
        <v>178</v>
      </c>
      <c r="R4686" s="2" t="s">
        <v>50</v>
      </c>
      <c r="S4686" s="24" cm="1">
        <f t="array" ref="S4686">_xlfn.IFS(P4686&lt;5000, P4686*2%,  P4686&lt;25000, P4686*5%, P4686&lt;50000, P4686*7%, P4686&lt;10000, P4686*9%, P4686&lt;250000, P4686*12%, P4686&gt;=250000, P4686*15%)</f>
        <v>36.200000000000003</v>
      </c>
    </row>
    <row r="4687" spans="1:19" x14ac:dyDescent="0.3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>VLOOKUP(F4687,'Customer Info'!A:B,2,FALSE)</f>
        <v>Dennis</v>
      </c>
      <c r="H4687" s="6" t="str">
        <f>VLOOKUP(F4687,'Customer Info'!A:C,3,FALSE)</f>
        <v>Pardue</v>
      </c>
      <c r="I4687" s="6" t="str">
        <f>VLOOKUP(F4687,'Customer Info'!A:E,4,FALSE)</f>
        <v>Consumer</v>
      </c>
      <c r="J4687" s="2">
        <v>1576</v>
      </c>
      <c r="K4687" s="2">
        <v>1531</v>
      </c>
      <c r="L4687" s="2">
        <v>7</v>
      </c>
      <c r="M4687" s="7">
        <f t="shared" si="292"/>
        <v>10717</v>
      </c>
      <c r="N4687" s="7">
        <f t="shared" si="293"/>
        <v>11032</v>
      </c>
      <c r="O4687" s="2">
        <v>49</v>
      </c>
      <c r="P4687" s="8">
        <f t="shared" si="294"/>
        <v>11081</v>
      </c>
      <c r="Q4687" s="8">
        <f t="shared" si="295"/>
        <v>315</v>
      </c>
      <c r="R4687" s="2" t="s">
        <v>28</v>
      </c>
      <c r="S4687" s="24" cm="1">
        <f t="array" ref="S4687">_xlfn.IFS(P4687&lt;5000, P4687*2%,  P4687&lt;25000, P4687*5%, P4687&lt;50000, P4687*7%, P4687&lt;10000, P4687*9%, P4687&lt;250000, P4687*12%, P4687&gt;=250000, P4687*15%)</f>
        <v>554.05000000000007</v>
      </c>
    </row>
    <row r="4688" spans="1:19" x14ac:dyDescent="0.3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>VLOOKUP(F4688,'Customer Info'!A:B,2,FALSE)</f>
        <v>Cari</v>
      </c>
      <c r="H4688" s="6" t="str">
        <f>VLOOKUP(F4688,'Customer Info'!A:C,3,FALSE)</f>
        <v>Sayre</v>
      </c>
      <c r="I4688" s="6" t="str">
        <f>VLOOKUP(F4688,'Customer Info'!A:E,4,FALSE)</f>
        <v>Corporate</v>
      </c>
      <c r="J4688" s="2">
        <v>3289</v>
      </c>
      <c r="K4688" s="2">
        <v>3105</v>
      </c>
      <c r="L4688" s="2">
        <v>1</v>
      </c>
      <c r="M4688" s="7">
        <f t="shared" si="292"/>
        <v>3105</v>
      </c>
      <c r="N4688" s="7">
        <f t="shared" si="293"/>
        <v>3289</v>
      </c>
      <c r="O4688" s="2">
        <v>24</v>
      </c>
      <c r="P4688" s="8">
        <f t="shared" si="294"/>
        <v>3313</v>
      </c>
      <c r="Q4688" s="8">
        <f t="shared" si="295"/>
        <v>184</v>
      </c>
      <c r="R4688" s="2" t="s">
        <v>28</v>
      </c>
      <c r="S4688" s="24" cm="1">
        <f t="array" ref="S4688">_xlfn.IFS(P4688&lt;5000, P4688*2%,  P4688&lt;25000, P4688*5%, P4688&lt;50000, P4688*7%, P4688&lt;10000, P4688*9%, P4688&lt;250000, P4688*12%, P4688&gt;=250000, P4688*15%)</f>
        <v>66.260000000000005</v>
      </c>
    </row>
    <row r="4689" spans="1:19" x14ac:dyDescent="0.3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>VLOOKUP(F4689,'Customer Info'!A:B,2,FALSE)</f>
        <v>Rick</v>
      </c>
      <c r="H4689" s="6" t="str">
        <f>VLOOKUP(F4689,'Customer Info'!A:C,3,FALSE)</f>
        <v>Duston</v>
      </c>
      <c r="I4689" s="6" t="str">
        <f>VLOOKUP(F4689,'Customer Info'!A:E,4,FALSE)</f>
        <v>Corporate</v>
      </c>
      <c r="J4689" s="2">
        <v>8351</v>
      </c>
      <c r="K4689" s="2">
        <v>8033</v>
      </c>
      <c r="L4689" s="2">
        <v>1</v>
      </c>
      <c r="M4689" s="7">
        <f t="shared" si="292"/>
        <v>8033</v>
      </c>
      <c r="N4689" s="7">
        <f t="shared" si="293"/>
        <v>8351</v>
      </c>
      <c r="O4689" s="2">
        <v>54</v>
      </c>
      <c r="P4689" s="8">
        <f t="shared" si="294"/>
        <v>8405</v>
      </c>
      <c r="Q4689" s="8">
        <f t="shared" si="295"/>
        <v>318</v>
      </c>
      <c r="R4689" s="2" t="s">
        <v>50</v>
      </c>
      <c r="S4689" s="24" cm="1">
        <f t="array" ref="S4689">_xlfn.IFS(P4689&lt;5000, P4689*2%,  P4689&lt;25000, P4689*5%, P4689&lt;50000, P4689*7%, P4689&lt;10000, P4689*9%, P4689&lt;250000, P4689*12%, P4689&gt;=250000, P4689*15%)</f>
        <v>420.25</v>
      </c>
    </row>
    <row r="4690" spans="1:19" x14ac:dyDescent="0.3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>VLOOKUP(F4690,'Customer Info'!A:B,2,FALSE)</f>
        <v>Philisse</v>
      </c>
      <c r="H4690" s="6" t="str">
        <f>VLOOKUP(F4690,'Customer Info'!A:C,3,FALSE)</f>
        <v>Overcash</v>
      </c>
      <c r="I4690" s="6" t="str">
        <f>VLOOKUP(F4690,'Customer Info'!A:E,4,FALSE)</f>
        <v>Home Office</v>
      </c>
      <c r="J4690" s="2">
        <v>7141</v>
      </c>
      <c r="K4690" s="2">
        <v>6541</v>
      </c>
      <c r="L4690" s="2">
        <v>1</v>
      </c>
      <c r="M4690" s="7">
        <f t="shared" si="292"/>
        <v>6541</v>
      </c>
      <c r="N4690" s="7">
        <f t="shared" si="293"/>
        <v>7141</v>
      </c>
      <c r="O4690" s="2">
        <v>70</v>
      </c>
      <c r="P4690" s="8">
        <f t="shared" si="294"/>
        <v>7211</v>
      </c>
      <c r="Q4690" s="8">
        <f t="shared" si="295"/>
        <v>600</v>
      </c>
      <c r="R4690" s="2" t="s">
        <v>28</v>
      </c>
      <c r="S4690" s="24" cm="1">
        <f t="array" ref="S4690">_xlfn.IFS(P4690&lt;5000, P4690*2%,  P4690&lt;25000, P4690*5%, P4690&lt;50000, P4690*7%, P4690&lt;10000, P4690*9%, P4690&lt;250000, P4690*12%, P4690&gt;=250000, P4690*15%)</f>
        <v>360.55</v>
      </c>
    </row>
    <row r="4691" spans="1:19" x14ac:dyDescent="0.3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>VLOOKUP(F4691,'Customer Info'!A:B,2,FALSE)</f>
        <v>Christy</v>
      </c>
      <c r="H4691" s="6" t="str">
        <f>VLOOKUP(F4691,'Customer Info'!A:C,3,FALSE)</f>
        <v>Brittain</v>
      </c>
      <c r="I4691" s="6" t="str">
        <f>VLOOKUP(F4691,'Customer Info'!A:E,4,FALSE)</f>
        <v>Consumer</v>
      </c>
      <c r="J4691" s="2">
        <v>886</v>
      </c>
      <c r="K4691" s="2">
        <v>796</v>
      </c>
      <c r="L4691" s="2">
        <v>2</v>
      </c>
      <c r="M4691" s="7">
        <f t="shared" si="292"/>
        <v>1592</v>
      </c>
      <c r="N4691" s="7">
        <f t="shared" si="293"/>
        <v>1772</v>
      </c>
      <c r="O4691" s="2">
        <v>69</v>
      </c>
      <c r="P4691" s="8">
        <f t="shared" si="294"/>
        <v>1841</v>
      </c>
      <c r="Q4691" s="8">
        <f t="shared" si="295"/>
        <v>180</v>
      </c>
      <c r="R4691" s="2" t="s">
        <v>28</v>
      </c>
      <c r="S4691" s="24" cm="1">
        <f t="array" ref="S4691">_xlfn.IFS(P4691&lt;5000, P4691*2%,  P4691&lt;25000, P4691*5%, P4691&lt;50000, P4691*7%, P4691&lt;10000, P4691*9%, P4691&lt;250000, P4691*12%, P4691&gt;=250000, P4691*15%)</f>
        <v>36.82</v>
      </c>
    </row>
    <row r="4692" spans="1:19" x14ac:dyDescent="0.3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>VLOOKUP(F4692,'Customer Info'!A:B,2,FALSE)</f>
        <v>Hunter</v>
      </c>
      <c r="H4692" s="6" t="str">
        <f>VLOOKUP(F4692,'Customer Info'!A:C,3,FALSE)</f>
        <v>Lopez</v>
      </c>
      <c r="I4692" s="6" t="str">
        <f>VLOOKUP(F4692,'Customer Info'!A:E,4,FALSE)</f>
        <v>Corporate</v>
      </c>
      <c r="J4692" s="2">
        <v>125</v>
      </c>
      <c r="K4692" s="2">
        <v>113</v>
      </c>
      <c r="L4692" s="2">
        <v>6</v>
      </c>
      <c r="M4692" s="7">
        <f t="shared" si="292"/>
        <v>678</v>
      </c>
      <c r="N4692" s="7">
        <f t="shared" si="293"/>
        <v>750</v>
      </c>
      <c r="O4692" s="2">
        <v>30</v>
      </c>
      <c r="P4692" s="8">
        <f t="shared" si="294"/>
        <v>780</v>
      </c>
      <c r="Q4692" s="8">
        <f t="shared" si="295"/>
        <v>72</v>
      </c>
      <c r="R4692" s="2" t="s">
        <v>28</v>
      </c>
      <c r="S4692" s="24" cm="1">
        <f t="array" ref="S4692">_xlfn.IFS(P4692&lt;5000, P4692*2%,  P4692&lt;25000, P4692*5%, P4692&lt;50000, P4692*7%, P4692&lt;10000, P4692*9%, P4692&lt;250000, P4692*12%, P4692&gt;=250000, P4692*15%)</f>
        <v>15.6</v>
      </c>
    </row>
    <row r="4693" spans="1:19" x14ac:dyDescent="0.3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>VLOOKUP(F4693,'Customer Info'!A:B,2,FALSE)</f>
        <v>Neil</v>
      </c>
      <c r="H4693" s="6" t="str">
        <f>VLOOKUP(F4693,'Customer Info'!A:C,3,FALSE)</f>
        <v>Knudson</v>
      </c>
      <c r="I4693" s="6" t="str">
        <f>VLOOKUP(F4693,'Customer Info'!A:E,4,FALSE)</f>
        <v>Home Office</v>
      </c>
      <c r="J4693" s="2">
        <v>202</v>
      </c>
      <c r="K4693" s="2">
        <v>187</v>
      </c>
      <c r="L4693" s="2">
        <v>4</v>
      </c>
      <c r="M4693" s="7">
        <f t="shared" si="292"/>
        <v>748</v>
      </c>
      <c r="N4693" s="7">
        <f t="shared" si="293"/>
        <v>808</v>
      </c>
      <c r="O4693" s="2">
        <v>30</v>
      </c>
      <c r="P4693" s="8">
        <f t="shared" si="294"/>
        <v>838</v>
      </c>
      <c r="Q4693" s="8">
        <f t="shared" si="295"/>
        <v>60</v>
      </c>
      <c r="R4693" s="2" t="s">
        <v>28</v>
      </c>
      <c r="S4693" s="24" cm="1">
        <f t="array" ref="S4693">_xlfn.IFS(P4693&lt;5000, P4693*2%,  P4693&lt;25000, P4693*5%, P4693&lt;50000, P4693*7%, P4693&lt;10000, P4693*9%, P4693&lt;250000, P4693*12%, P4693&gt;=250000, P4693*15%)</f>
        <v>16.760000000000002</v>
      </c>
    </row>
    <row r="4694" spans="1:19" x14ac:dyDescent="0.3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>VLOOKUP(F4694,'Customer Info'!A:B,2,FALSE)</f>
        <v>Rachel</v>
      </c>
      <c r="H4694" s="6" t="str">
        <f>VLOOKUP(F4694,'Customer Info'!A:C,3,FALSE)</f>
        <v>Payne</v>
      </c>
      <c r="I4694" s="6" t="str">
        <f>VLOOKUP(F4694,'Customer Info'!A:E,4,FALSE)</f>
        <v>Home Office</v>
      </c>
      <c r="J4694" s="2">
        <v>1564</v>
      </c>
      <c r="K4694" s="2">
        <v>1420</v>
      </c>
      <c r="L4694" s="2">
        <v>5</v>
      </c>
      <c r="M4694" s="7">
        <f t="shared" si="292"/>
        <v>7100</v>
      </c>
      <c r="N4694" s="7">
        <f t="shared" si="293"/>
        <v>7820</v>
      </c>
      <c r="O4694" s="2">
        <v>64</v>
      </c>
      <c r="P4694" s="8">
        <f t="shared" si="294"/>
        <v>7884</v>
      </c>
      <c r="Q4694" s="8">
        <f t="shared" si="295"/>
        <v>720</v>
      </c>
      <c r="R4694" s="2" t="s">
        <v>28</v>
      </c>
      <c r="S4694" s="24" cm="1">
        <f t="array" ref="S4694">_xlfn.IFS(P4694&lt;5000, P4694*2%,  P4694&lt;25000, P4694*5%, P4694&lt;50000, P4694*7%, P4694&lt;10000, P4694*9%, P4694&lt;250000, P4694*12%, P4694&gt;=250000, P4694*15%)</f>
        <v>394.20000000000005</v>
      </c>
    </row>
    <row r="4695" spans="1:19" x14ac:dyDescent="0.3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>VLOOKUP(F4695,'Customer Info'!A:B,2,FALSE)</f>
        <v>Anemone</v>
      </c>
      <c r="H4695" s="6" t="str">
        <f>VLOOKUP(F4695,'Customer Info'!A:C,3,FALSE)</f>
        <v>Ratner</v>
      </c>
      <c r="I4695" s="6" t="str">
        <f>VLOOKUP(F4695,'Customer Info'!A:E,4,FALSE)</f>
        <v>Consumer</v>
      </c>
      <c r="J4695" s="2">
        <v>1305</v>
      </c>
      <c r="K4695" s="2">
        <v>1197</v>
      </c>
      <c r="L4695" s="2">
        <v>3</v>
      </c>
      <c r="M4695" s="7">
        <f t="shared" si="292"/>
        <v>3591</v>
      </c>
      <c r="N4695" s="7">
        <f t="shared" si="293"/>
        <v>3915</v>
      </c>
      <c r="O4695" s="2">
        <v>43</v>
      </c>
      <c r="P4695" s="8">
        <f t="shared" si="294"/>
        <v>3958</v>
      </c>
      <c r="Q4695" s="8">
        <f t="shared" si="295"/>
        <v>324</v>
      </c>
      <c r="R4695" s="2" t="s">
        <v>28</v>
      </c>
      <c r="S4695" s="24" cm="1">
        <f t="array" ref="S4695">_xlfn.IFS(P4695&lt;5000, P4695*2%,  P4695&lt;25000, P4695*5%, P4695&lt;50000, P4695*7%, P4695&lt;10000, P4695*9%, P4695&lt;250000, P4695*12%, P4695&gt;=250000, P4695*15%)</f>
        <v>79.16</v>
      </c>
    </row>
    <row r="4696" spans="1:19" x14ac:dyDescent="0.3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>VLOOKUP(F4696,'Customer Info'!A:B,2,FALSE)</f>
        <v>Julia</v>
      </c>
      <c r="H4696" s="6" t="str">
        <f>VLOOKUP(F4696,'Customer Info'!A:C,3,FALSE)</f>
        <v>Barnett</v>
      </c>
      <c r="I4696" s="6" t="str">
        <f>VLOOKUP(F4696,'Customer Info'!A:E,4,FALSE)</f>
        <v>Home Office</v>
      </c>
      <c r="J4696" s="2">
        <v>4443</v>
      </c>
      <c r="K4696" s="2">
        <v>4079</v>
      </c>
      <c r="L4696" s="2">
        <v>1</v>
      </c>
      <c r="M4696" s="7">
        <f t="shared" si="292"/>
        <v>4079</v>
      </c>
      <c r="N4696" s="7">
        <f t="shared" si="293"/>
        <v>4443</v>
      </c>
      <c r="O4696" s="2">
        <v>96</v>
      </c>
      <c r="P4696" s="8">
        <f t="shared" si="294"/>
        <v>4539</v>
      </c>
      <c r="Q4696" s="8">
        <f t="shared" si="295"/>
        <v>364</v>
      </c>
      <c r="R4696" s="2" t="s">
        <v>50</v>
      </c>
      <c r="S4696" s="24" cm="1">
        <f t="array" ref="S4696">_xlfn.IFS(P4696&lt;5000, P4696*2%,  P4696&lt;25000, P4696*5%, P4696&lt;50000, P4696*7%, P4696&lt;10000, P4696*9%, P4696&lt;250000, P4696*12%, P4696&gt;=250000, P4696*15%)</f>
        <v>90.78</v>
      </c>
    </row>
    <row r="4697" spans="1:19" x14ac:dyDescent="0.3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>VLOOKUP(F4697,'Customer Info'!A:B,2,FALSE)</f>
        <v>Rick</v>
      </c>
      <c r="H4697" s="6" t="str">
        <f>VLOOKUP(F4697,'Customer Info'!A:C,3,FALSE)</f>
        <v>Reed</v>
      </c>
      <c r="I4697" s="6" t="str">
        <f>VLOOKUP(F4697,'Customer Info'!A:E,4,FALSE)</f>
        <v>Consumer</v>
      </c>
      <c r="J4697" s="2">
        <v>1146</v>
      </c>
      <c r="K4697" s="2">
        <v>1061</v>
      </c>
      <c r="L4697" s="2">
        <v>4</v>
      </c>
      <c r="M4697" s="7">
        <f t="shared" si="292"/>
        <v>4244</v>
      </c>
      <c r="N4697" s="7">
        <f t="shared" si="293"/>
        <v>4584</v>
      </c>
      <c r="O4697" s="2">
        <v>77</v>
      </c>
      <c r="P4697" s="8">
        <f t="shared" si="294"/>
        <v>4661</v>
      </c>
      <c r="Q4697" s="8">
        <f t="shared" si="295"/>
        <v>340</v>
      </c>
      <c r="R4697" s="2" t="s">
        <v>50</v>
      </c>
      <c r="S4697" s="24" cm="1">
        <f t="array" ref="S4697">_xlfn.IFS(P4697&lt;5000, P4697*2%,  P4697&lt;25000, P4697*5%, P4697&lt;50000, P4697*7%, P4697&lt;10000, P4697*9%, P4697&lt;250000, P4697*12%, P4697&gt;=250000, P4697*15%)</f>
        <v>93.22</v>
      </c>
    </row>
    <row r="4698" spans="1:19" x14ac:dyDescent="0.3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>VLOOKUP(F4698,'Customer Info'!A:B,2,FALSE)</f>
        <v>Darren</v>
      </c>
      <c r="H4698" s="6" t="str">
        <f>VLOOKUP(F4698,'Customer Info'!A:C,3,FALSE)</f>
        <v>Koutras</v>
      </c>
      <c r="I4698" s="6" t="str">
        <f>VLOOKUP(F4698,'Customer Info'!A:E,4,FALSE)</f>
        <v>Home Office</v>
      </c>
      <c r="J4698" s="2">
        <v>187</v>
      </c>
      <c r="K4698" s="2">
        <v>176</v>
      </c>
      <c r="L4698" s="2">
        <v>1</v>
      </c>
      <c r="M4698" s="7">
        <f t="shared" si="292"/>
        <v>176</v>
      </c>
      <c r="N4698" s="7">
        <f t="shared" si="293"/>
        <v>187</v>
      </c>
      <c r="O4698" s="2">
        <v>30</v>
      </c>
      <c r="P4698" s="8">
        <f t="shared" si="294"/>
        <v>217</v>
      </c>
      <c r="Q4698" s="8">
        <f t="shared" si="295"/>
        <v>11</v>
      </c>
      <c r="R4698" s="2" t="s">
        <v>56</v>
      </c>
      <c r="S4698" s="24" cm="1">
        <f t="array" ref="S4698">_xlfn.IFS(P4698&lt;5000, P4698*2%,  P4698&lt;25000, P4698*5%, P4698&lt;50000, P4698*7%, P4698&lt;10000, P4698*9%, P4698&lt;250000, P4698*12%, P4698&gt;=250000, P4698*15%)</f>
        <v>4.34</v>
      </c>
    </row>
    <row r="4699" spans="1:19" x14ac:dyDescent="0.3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>VLOOKUP(F4699,'Customer Info'!A:B,2,FALSE)</f>
        <v>Rick</v>
      </c>
      <c r="H4699" s="6" t="str">
        <f>VLOOKUP(F4699,'Customer Info'!A:C,3,FALSE)</f>
        <v>Reed</v>
      </c>
      <c r="I4699" s="6" t="str">
        <f>VLOOKUP(F4699,'Customer Info'!A:E,4,FALSE)</f>
        <v>Consumer</v>
      </c>
      <c r="J4699" s="2">
        <v>79</v>
      </c>
      <c r="K4699" s="2">
        <v>75</v>
      </c>
      <c r="L4699" s="2">
        <v>4</v>
      </c>
      <c r="M4699" s="7">
        <f t="shared" si="292"/>
        <v>300</v>
      </c>
      <c r="N4699" s="7">
        <f t="shared" si="293"/>
        <v>316</v>
      </c>
      <c r="O4699" s="2">
        <v>10</v>
      </c>
      <c r="P4699" s="8">
        <f t="shared" si="294"/>
        <v>326</v>
      </c>
      <c r="Q4699" s="8">
        <f t="shared" si="295"/>
        <v>16</v>
      </c>
      <c r="R4699" s="2" t="s">
        <v>50</v>
      </c>
      <c r="S4699" s="24" cm="1">
        <f t="array" ref="S4699">_xlfn.IFS(P4699&lt;5000, P4699*2%,  P4699&lt;25000, P4699*5%, P4699&lt;50000, P4699*7%, P4699&lt;10000, P4699*9%, P4699&lt;250000, P4699*12%, P4699&gt;=250000, P4699*15%)</f>
        <v>6.5200000000000005</v>
      </c>
    </row>
    <row r="4700" spans="1:19" x14ac:dyDescent="0.3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>VLOOKUP(F4700,'Customer Info'!A:B,2,FALSE)</f>
        <v>Brad</v>
      </c>
      <c r="H4700" s="6" t="str">
        <f>VLOOKUP(F4700,'Customer Info'!A:C,3,FALSE)</f>
        <v>Thomas</v>
      </c>
      <c r="I4700" s="6" t="str">
        <f>VLOOKUP(F4700,'Customer Info'!A:E,4,FALSE)</f>
        <v>Consumer</v>
      </c>
      <c r="J4700" s="2">
        <v>691</v>
      </c>
      <c r="K4700" s="2">
        <v>646</v>
      </c>
      <c r="L4700" s="2">
        <v>1</v>
      </c>
      <c r="M4700" s="7">
        <f t="shared" si="292"/>
        <v>646</v>
      </c>
      <c r="N4700" s="7">
        <f t="shared" si="293"/>
        <v>691</v>
      </c>
      <c r="O4700" s="2">
        <v>30</v>
      </c>
      <c r="P4700" s="8">
        <f t="shared" si="294"/>
        <v>721</v>
      </c>
      <c r="Q4700" s="8">
        <f t="shared" si="295"/>
        <v>45</v>
      </c>
      <c r="R4700" s="2" t="s">
        <v>28</v>
      </c>
      <c r="S4700" s="24" cm="1">
        <f t="array" ref="S4700">_xlfn.IFS(P4700&lt;5000, P4700*2%,  P4700&lt;25000, P4700*5%, P4700&lt;50000, P4700*7%, P4700&lt;10000, P4700*9%, P4700&lt;250000, P4700*12%, P4700&gt;=250000, P4700*15%)</f>
        <v>14.42</v>
      </c>
    </row>
    <row r="4701" spans="1:19" x14ac:dyDescent="0.3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>VLOOKUP(F4701,'Customer Info'!A:B,2,FALSE)</f>
        <v>Erica</v>
      </c>
      <c r="H4701" s="6" t="str">
        <f>VLOOKUP(F4701,'Customer Info'!A:C,3,FALSE)</f>
        <v>Smith</v>
      </c>
      <c r="I4701" s="6" t="str">
        <f>VLOOKUP(F4701,'Customer Info'!A:E,4,FALSE)</f>
        <v>Corporate</v>
      </c>
      <c r="J4701" s="2">
        <v>6087</v>
      </c>
      <c r="K4701" s="2">
        <v>5808</v>
      </c>
      <c r="L4701" s="2">
        <v>2</v>
      </c>
      <c r="M4701" s="7">
        <f t="shared" si="292"/>
        <v>11616</v>
      </c>
      <c r="N4701" s="7">
        <f t="shared" si="293"/>
        <v>12174</v>
      </c>
      <c r="O4701" s="2">
        <v>49</v>
      </c>
      <c r="P4701" s="8">
        <f t="shared" si="294"/>
        <v>12223</v>
      </c>
      <c r="Q4701" s="8">
        <f t="shared" si="295"/>
        <v>558</v>
      </c>
      <c r="R4701" s="2" t="s">
        <v>28</v>
      </c>
      <c r="S4701" s="24" cm="1">
        <f t="array" ref="S4701">_xlfn.IFS(P4701&lt;5000, P4701*2%,  P4701&lt;25000, P4701*5%, P4701&lt;50000, P4701*7%, P4701&lt;10000, P4701*9%, P4701&lt;250000, P4701*12%, P4701&gt;=250000, P4701*15%)</f>
        <v>611.15</v>
      </c>
    </row>
    <row r="4702" spans="1:19" x14ac:dyDescent="0.3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>VLOOKUP(F4702,'Customer Info'!A:B,2,FALSE)</f>
        <v>Carlos</v>
      </c>
      <c r="H4702" s="6" t="str">
        <f>VLOOKUP(F4702,'Customer Info'!A:C,3,FALSE)</f>
        <v>Soltero</v>
      </c>
      <c r="I4702" s="6" t="str">
        <f>VLOOKUP(F4702,'Customer Info'!A:E,4,FALSE)</f>
        <v>Home Office</v>
      </c>
      <c r="J4702" s="2">
        <v>1968</v>
      </c>
      <c r="K4702" s="2">
        <v>1821</v>
      </c>
      <c r="L4702" s="2">
        <v>3</v>
      </c>
      <c r="M4702" s="7">
        <f t="shared" si="292"/>
        <v>5463</v>
      </c>
      <c r="N4702" s="7">
        <f t="shared" si="293"/>
        <v>5904</v>
      </c>
      <c r="O4702" s="2">
        <v>95</v>
      </c>
      <c r="P4702" s="8">
        <f t="shared" si="294"/>
        <v>5999</v>
      </c>
      <c r="Q4702" s="8">
        <f t="shared" si="295"/>
        <v>441</v>
      </c>
      <c r="R4702" s="2" t="s">
        <v>28</v>
      </c>
      <c r="S4702" s="24" cm="1">
        <f t="array" ref="S4702">_xlfn.IFS(P4702&lt;5000, P4702*2%,  P4702&lt;25000, P4702*5%, P4702&lt;50000, P4702*7%, P4702&lt;10000, P4702*9%, P4702&lt;250000, P4702*12%, P4702&gt;=250000, P4702*15%)</f>
        <v>299.95</v>
      </c>
    </row>
    <row r="4703" spans="1:19" x14ac:dyDescent="0.3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>VLOOKUP(F4703,'Customer Info'!A:B,2,FALSE)</f>
        <v>Anthony</v>
      </c>
      <c r="H4703" s="6" t="str">
        <f>VLOOKUP(F4703,'Customer Info'!A:C,3,FALSE)</f>
        <v>O'Donnell</v>
      </c>
      <c r="I4703" s="6" t="str">
        <f>VLOOKUP(F4703,'Customer Info'!A:E,4,FALSE)</f>
        <v>Consumer</v>
      </c>
      <c r="J4703" s="2">
        <v>1635</v>
      </c>
      <c r="K4703" s="2">
        <v>1573</v>
      </c>
      <c r="L4703" s="2">
        <v>4</v>
      </c>
      <c r="M4703" s="7">
        <f t="shared" si="292"/>
        <v>6292</v>
      </c>
      <c r="N4703" s="7">
        <f t="shared" si="293"/>
        <v>6540</v>
      </c>
      <c r="O4703" s="2">
        <v>57</v>
      </c>
      <c r="P4703" s="8">
        <f t="shared" si="294"/>
        <v>6597</v>
      </c>
      <c r="Q4703" s="8">
        <f t="shared" si="295"/>
        <v>248</v>
      </c>
      <c r="R4703" s="2" t="s">
        <v>28</v>
      </c>
      <c r="S4703" s="24" cm="1">
        <f t="array" ref="S4703">_xlfn.IFS(P4703&lt;5000, P4703*2%,  P4703&lt;25000, P4703*5%, P4703&lt;50000, P4703*7%, P4703&lt;10000, P4703*9%, P4703&lt;250000, P4703*12%, P4703&gt;=250000, P4703*15%)</f>
        <v>329.85</v>
      </c>
    </row>
    <row r="4704" spans="1:19" x14ac:dyDescent="0.3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>VLOOKUP(F4704,'Customer Info'!A:B,2,FALSE)</f>
        <v>Troy</v>
      </c>
      <c r="H4704" s="6" t="str">
        <f>VLOOKUP(F4704,'Customer Info'!A:C,3,FALSE)</f>
        <v>Staebel</v>
      </c>
      <c r="I4704" s="6" t="str">
        <f>VLOOKUP(F4704,'Customer Info'!A:E,4,FALSE)</f>
        <v>Home Office</v>
      </c>
      <c r="J4704" s="2">
        <v>1181</v>
      </c>
      <c r="K4704" s="2">
        <v>1136</v>
      </c>
      <c r="L4704" s="2">
        <v>2</v>
      </c>
      <c r="M4704" s="7">
        <f t="shared" si="292"/>
        <v>2272</v>
      </c>
      <c r="N4704" s="7">
        <f t="shared" si="293"/>
        <v>2362</v>
      </c>
      <c r="O4704" s="2">
        <v>76</v>
      </c>
      <c r="P4704" s="8">
        <f t="shared" si="294"/>
        <v>2438</v>
      </c>
      <c r="Q4704" s="8">
        <f t="shared" si="295"/>
        <v>90</v>
      </c>
      <c r="R4704" s="2" t="s">
        <v>28</v>
      </c>
      <c r="S4704" s="24" cm="1">
        <f t="array" ref="S4704">_xlfn.IFS(P4704&lt;5000, P4704*2%,  P4704&lt;25000, P4704*5%, P4704&lt;50000, P4704*7%, P4704&lt;10000, P4704*9%, P4704&lt;250000, P4704*12%, P4704&gt;=250000, P4704*15%)</f>
        <v>48.76</v>
      </c>
    </row>
    <row r="4705" spans="1:19" x14ac:dyDescent="0.3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>VLOOKUP(F4705,'Customer Info'!A:B,2,FALSE)</f>
        <v>Ruben</v>
      </c>
      <c r="H4705" s="6" t="str">
        <f>VLOOKUP(F4705,'Customer Info'!A:C,3,FALSE)</f>
        <v>Ausman</v>
      </c>
      <c r="I4705" s="6" t="str">
        <f>VLOOKUP(F4705,'Customer Info'!A:E,4,FALSE)</f>
        <v>Consumer</v>
      </c>
      <c r="J4705" s="2">
        <v>6585</v>
      </c>
      <c r="K4705" s="2">
        <v>6105</v>
      </c>
      <c r="L4705" s="2">
        <v>14</v>
      </c>
      <c r="M4705" s="7">
        <f t="shared" si="292"/>
        <v>85470</v>
      </c>
      <c r="N4705" s="7">
        <f t="shared" si="293"/>
        <v>92190</v>
      </c>
      <c r="O4705" s="2">
        <v>84</v>
      </c>
      <c r="P4705" s="8">
        <f t="shared" si="294"/>
        <v>92274</v>
      </c>
      <c r="Q4705" s="8">
        <f t="shared" si="295"/>
        <v>6720</v>
      </c>
      <c r="R4705" s="2" t="s">
        <v>26</v>
      </c>
      <c r="S4705" s="24" cm="1">
        <f t="array" ref="S4705">_xlfn.IFS(P4705&lt;5000, P4705*2%,  P4705&lt;25000, P4705*5%, P4705&lt;50000, P4705*7%, P4705&lt;10000, P4705*9%, P4705&lt;250000, P4705*12%, P4705&gt;=250000, P4705*15%)</f>
        <v>11072.88</v>
      </c>
    </row>
    <row r="4706" spans="1:19" x14ac:dyDescent="0.3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>VLOOKUP(F4706,'Customer Info'!A:B,2,FALSE)</f>
        <v>Joel</v>
      </c>
      <c r="H4706" s="6" t="str">
        <f>VLOOKUP(F4706,'Customer Info'!A:C,3,FALSE)</f>
        <v>Eaton</v>
      </c>
      <c r="I4706" s="6" t="str">
        <f>VLOOKUP(F4706,'Customer Info'!A:E,4,FALSE)</f>
        <v>Corporate</v>
      </c>
      <c r="J4706" s="2">
        <v>2271</v>
      </c>
      <c r="K4706" s="2">
        <v>2144</v>
      </c>
      <c r="L4706" s="2">
        <v>2</v>
      </c>
      <c r="M4706" s="7">
        <f t="shared" si="292"/>
        <v>4288</v>
      </c>
      <c r="N4706" s="7">
        <f t="shared" si="293"/>
        <v>4542</v>
      </c>
      <c r="O4706" s="2">
        <v>74</v>
      </c>
      <c r="P4706" s="8">
        <f t="shared" si="294"/>
        <v>4616</v>
      </c>
      <c r="Q4706" s="8">
        <f t="shared" si="295"/>
        <v>254</v>
      </c>
      <c r="R4706" s="2" t="s">
        <v>26</v>
      </c>
      <c r="S4706" s="24" cm="1">
        <f t="array" ref="S4706">_xlfn.IFS(P4706&lt;5000, P4706*2%,  P4706&lt;25000, P4706*5%, P4706&lt;50000, P4706*7%, P4706&lt;10000, P4706*9%, P4706&lt;250000, P4706*12%, P4706&gt;=250000, P4706*15%)</f>
        <v>92.320000000000007</v>
      </c>
    </row>
    <row r="4707" spans="1:19" x14ac:dyDescent="0.3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>VLOOKUP(F4707,'Customer Info'!A:B,2,FALSE)</f>
        <v>Jim</v>
      </c>
      <c r="H4707" s="6" t="str">
        <f>VLOOKUP(F4707,'Customer Info'!A:C,3,FALSE)</f>
        <v>Epp</v>
      </c>
      <c r="I4707" s="6" t="str">
        <f>VLOOKUP(F4707,'Customer Info'!A:E,4,FALSE)</f>
        <v>Consumer</v>
      </c>
      <c r="J4707" s="2">
        <v>456</v>
      </c>
      <c r="K4707" s="2">
        <v>430</v>
      </c>
      <c r="L4707" s="2">
        <v>1</v>
      </c>
      <c r="M4707" s="7">
        <f t="shared" si="292"/>
        <v>430</v>
      </c>
      <c r="N4707" s="7">
        <f t="shared" si="293"/>
        <v>456</v>
      </c>
      <c r="O4707" s="2">
        <v>93</v>
      </c>
      <c r="P4707" s="8">
        <f t="shared" si="294"/>
        <v>549</v>
      </c>
      <c r="Q4707" s="8">
        <f t="shared" si="295"/>
        <v>26</v>
      </c>
      <c r="R4707" s="2" t="s">
        <v>50</v>
      </c>
      <c r="S4707" s="24" cm="1">
        <f t="array" ref="S4707">_xlfn.IFS(P4707&lt;5000, P4707*2%,  P4707&lt;25000, P4707*5%, P4707&lt;50000, P4707*7%, P4707&lt;10000, P4707*9%, P4707&lt;250000, P4707*12%, P4707&gt;=250000, P4707*15%)</f>
        <v>10.98</v>
      </c>
    </row>
    <row r="4708" spans="1:19" x14ac:dyDescent="0.3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>VLOOKUP(F4708,'Customer Info'!A:B,2,FALSE)</f>
        <v>Yana</v>
      </c>
      <c r="H4708" s="6" t="str">
        <f>VLOOKUP(F4708,'Customer Info'!A:C,3,FALSE)</f>
        <v>Sorensen</v>
      </c>
      <c r="I4708" s="6" t="str">
        <f>VLOOKUP(F4708,'Customer Info'!A:E,4,FALSE)</f>
        <v>Home Office</v>
      </c>
      <c r="J4708" s="2">
        <v>7136</v>
      </c>
      <c r="K4708" s="2">
        <v>6676</v>
      </c>
      <c r="L4708" s="2">
        <v>2</v>
      </c>
      <c r="M4708" s="7">
        <f t="shared" si="292"/>
        <v>13352</v>
      </c>
      <c r="N4708" s="7">
        <f t="shared" si="293"/>
        <v>14272</v>
      </c>
      <c r="O4708" s="2">
        <v>75</v>
      </c>
      <c r="P4708" s="8">
        <f t="shared" si="294"/>
        <v>14347</v>
      </c>
      <c r="Q4708" s="8">
        <f t="shared" si="295"/>
        <v>920</v>
      </c>
      <c r="R4708" s="2" t="s">
        <v>28</v>
      </c>
      <c r="S4708" s="24" cm="1">
        <f t="array" ref="S4708">_xlfn.IFS(P4708&lt;5000, P4708*2%,  P4708&lt;25000, P4708*5%, P4708&lt;50000, P4708*7%, P4708&lt;10000, P4708*9%, P4708&lt;250000, P4708*12%, P4708&gt;=250000, P4708*15%)</f>
        <v>717.35</v>
      </c>
    </row>
    <row r="4709" spans="1:19" x14ac:dyDescent="0.3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>VLOOKUP(F4709,'Customer Info'!A:B,2,FALSE)</f>
        <v>Jas</v>
      </c>
      <c r="H4709" s="6" t="str">
        <f>VLOOKUP(F4709,'Customer Info'!A:C,3,FALSE)</f>
        <v>O'Carroll</v>
      </c>
      <c r="I4709" s="6" t="str">
        <f>VLOOKUP(F4709,'Customer Info'!A:E,4,FALSE)</f>
        <v>Corporate</v>
      </c>
      <c r="J4709" s="2">
        <v>222</v>
      </c>
      <c r="K4709" s="2">
        <v>208</v>
      </c>
      <c r="L4709" s="2">
        <v>3</v>
      </c>
      <c r="M4709" s="7">
        <f t="shared" si="292"/>
        <v>624</v>
      </c>
      <c r="N4709" s="7">
        <f t="shared" si="293"/>
        <v>666</v>
      </c>
      <c r="O4709" s="2">
        <v>69</v>
      </c>
      <c r="P4709" s="8">
        <f t="shared" si="294"/>
        <v>735</v>
      </c>
      <c r="Q4709" s="8">
        <f t="shared" si="295"/>
        <v>42</v>
      </c>
      <c r="R4709" s="2" t="s">
        <v>50</v>
      </c>
      <c r="S4709" s="24" cm="1">
        <f t="array" ref="S4709">_xlfn.IFS(P4709&lt;5000, P4709*2%,  P4709&lt;25000, P4709*5%, P4709&lt;50000, P4709*7%, P4709&lt;10000, P4709*9%, P4709&lt;250000, P4709*12%, P4709&gt;=250000, P4709*15%)</f>
        <v>14.700000000000001</v>
      </c>
    </row>
    <row r="4710" spans="1:19" x14ac:dyDescent="0.3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>VLOOKUP(F4710,'Customer Info'!A:B,2,FALSE)</f>
        <v>Aaron</v>
      </c>
      <c r="H4710" s="6" t="str">
        <f>VLOOKUP(F4710,'Customer Info'!A:C,3,FALSE)</f>
        <v>Bergman</v>
      </c>
      <c r="I4710" s="6" t="str">
        <f>VLOOKUP(F4710,'Customer Info'!A:E,4,FALSE)</f>
        <v>Corporate</v>
      </c>
      <c r="J4710" s="2">
        <v>1983</v>
      </c>
      <c r="K4710" s="2">
        <v>1908</v>
      </c>
      <c r="L4710" s="2">
        <v>12</v>
      </c>
      <c r="M4710" s="7">
        <f t="shared" si="292"/>
        <v>22896</v>
      </c>
      <c r="N4710" s="7">
        <f t="shared" si="293"/>
        <v>23796</v>
      </c>
      <c r="O4710" s="2">
        <v>89</v>
      </c>
      <c r="P4710" s="8">
        <f t="shared" si="294"/>
        <v>23885</v>
      </c>
      <c r="Q4710" s="8">
        <f t="shared" si="295"/>
        <v>900</v>
      </c>
      <c r="R4710" s="2" t="s">
        <v>28</v>
      </c>
      <c r="S4710" s="24" cm="1">
        <f t="array" ref="S4710">_xlfn.IFS(P4710&lt;5000, P4710*2%,  P4710&lt;25000, P4710*5%, P4710&lt;50000, P4710*7%, P4710&lt;10000, P4710*9%, P4710&lt;250000, P4710*12%, P4710&gt;=250000, P4710*15%)</f>
        <v>1194.25</v>
      </c>
    </row>
    <row r="4711" spans="1:19" x14ac:dyDescent="0.3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>VLOOKUP(F4711,'Customer Info'!A:B,2,FALSE)</f>
        <v>David</v>
      </c>
      <c r="H4711" s="6" t="str">
        <f>VLOOKUP(F4711,'Customer Info'!A:C,3,FALSE)</f>
        <v>Kendrick</v>
      </c>
      <c r="I4711" s="6" t="str">
        <f>VLOOKUP(F4711,'Customer Info'!A:E,4,FALSE)</f>
        <v>Consumer</v>
      </c>
      <c r="J4711" s="2">
        <v>187</v>
      </c>
      <c r="K4711" s="2">
        <v>176</v>
      </c>
      <c r="L4711" s="2">
        <v>8</v>
      </c>
      <c r="M4711" s="7">
        <f t="shared" si="292"/>
        <v>1408</v>
      </c>
      <c r="N4711" s="7">
        <f t="shared" si="293"/>
        <v>1496</v>
      </c>
      <c r="O4711" s="2">
        <v>30</v>
      </c>
      <c r="P4711" s="8">
        <f t="shared" si="294"/>
        <v>1526</v>
      </c>
      <c r="Q4711" s="8">
        <f t="shared" si="295"/>
        <v>88</v>
      </c>
      <c r="R4711" s="2" t="s">
        <v>28</v>
      </c>
      <c r="S4711" s="24" cm="1">
        <f t="array" ref="S4711">_xlfn.IFS(P4711&lt;5000, P4711*2%,  P4711&lt;25000, P4711*5%, P4711&lt;50000, P4711*7%, P4711&lt;10000, P4711*9%, P4711&lt;250000, P4711*12%, P4711&gt;=250000, P4711*15%)</f>
        <v>30.52</v>
      </c>
    </row>
    <row r="4712" spans="1:19" x14ac:dyDescent="0.3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>VLOOKUP(F4712,'Customer Info'!A:B,2,FALSE)</f>
        <v>Stuart</v>
      </c>
      <c r="H4712" s="6" t="str">
        <f>VLOOKUP(F4712,'Customer Info'!A:C,3,FALSE)</f>
        <v>Calhoun</v>
      </c>
      <c r="I4712" s="6" t="str">
        <f>VLOOKUP(F4712,'Customer Info'!A:E,4,FALSE)</f>
        <v>Consumer</v>
      </c>
      <c r="J4712" s="2">
        <v>531</v>
      </c>
      <c r="K4712" s="2">
        <v>487</v>
      </c>
      <c r="L4712" s="2">
        <v>5</v>
      </c>
      <c r="M4712" s="7">
        <f t="shared" si="292"/>
        <v>2435</v>
      </c>
      <c r="N4712" s="7">
        <f t="shared" si="293"/>
        <v>2655</v>
      </c>
      <c r="O4712" s="2">
        <v>25</v>
      </c>
      <c r="P4712" s="8">
        <f t="shared" si="294"/>
        <v>2680</v>
      </c>
      <c r="Q4712" s="8">
        <f t="shared" si="295"/>
        <v>220</v>
      </c>
      <c r="R4712" s="2" t="s">
        <v>50</v>
      </c>
      <c r="S4712" s="24" cm="1">
        <f t="array" ref="S4712">_xlfn.IFS(P4712&lt;5000, P4712*2%,  P4712&lt;25000, P4712*5%, P4712&lt;50000, P4712*7%, P4712&lt;10000, P4712*9%, P4712&lt;250000, P4712*12%, P4712&gt;=250000, P4712*15%)</f>
        <v>53.6</v>
      </c>
    </row>
    <row r="4713" spans="1:19" x14ac:dyDescent="0.3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>VLOOKUP(F4713,'Customer Info'!A:B,2,FALSE)</f>
        <v>Victoria</v>
      </c>
      <c r="H4713" s="6" t="str">
        <f>VLOOKUP(F4713,'Customer Info'!A:C,3,FALSE)</f>
        <v>Brennan</v>
      </c>
      <c r="I4713" s="6" t="str">
        <f>VLOOKUP(F4713,'Customer Info'!A:E,4,FALSE)</f>
        <v>Consumer</v>
      </c>
      <c r="J4713" s="2">
        <v>80</v>
      </c>
      <c r="K4713" s="2">
        <v>75</v>
      </c>
      <c r="L4713" s="2">
        <v>4</v>
      </c>
      <c r="M4713" s="7">
        <f t="shared" si="292"/>
        <v>300</v>
      </c>
      <c r="N4713" s="7">
        <f t="shared" si="293"/>
        <v>320</v>
      </c>
      <c r="O4713" s="2">
        <v>10</v>
      </c>
      <c r="P4713" s="8">
        <f t="shared" si="294"/>
        <v>330</v>
      </c>
      <c r="Q4713" s="8">
        <f t="shared" si="295"/>
        <v>20</v>
      </c>
      <c r="R4713" s="2" t="s">
        <v>50</v>
      </c>
      <c r="S4713" s="24" cm="1">
        <f t="array" ref="S4713">_xlfn.IFS(P4713&lt;5000, P4713*2%,  P4713&lt;25000, P4713*5%, P4713&lt;50000, P4713*7%, P4713&lt;10000, P4713*9%, P4713&lt;250000, P4713*12%, P4713&gt;=250000, P4713*15%)</f>
        <v>6.6000000000000005</v>
      </c>
    </row>
    <row r="4714" spans="1:19" x14ac:dyDescent="0.3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>VLOOKUP(F4714,'Customer Info'!A:B,2,FALSE)</f>
        <v>Ralph</v>
      </c>
      <c r="H4714" s="6" t="str">
        <f>VLOOKUP(F4714,'Customer Info'!A:C,3,FALSE)</f>
        <v>Kennedy</v>
      </c>
      <c r="I4714" s="6" t="str">
        <f>VLOOKUP(F4714,'Customer Info'!A:E,4,FALSE)</f>
        <v>Corporate</v>
      </c>
      <c r="J4714" s="2">
        <v>141</v>
      </c>
      <c r="K4714" s="2">
        <v>131</v>
      </c>
      <c r="L4714" s="2">
        <v>2</v>
      </c>
      <c r="M4714" s="7">
        <f t="shared" si="292"/>
        <v>262</v>
      </c>
      <c r="N4714" s="7">
        <f t="shared" si="293"/>
        <v>282</v>
      </c>
      <c r="O4714" s="2">
        <v>30</v>
      </c>
      <c r="P4714" s="8">
        <f t="shared" si="294"/>
        <v>312</v>
      </c>
      <c r="Q4714" s="8">
        <f t="shared" si="295"/>
        <v>20</v>
      </c>
      <c r="R4714" s="2" t="s">
        <v>28</v>
      </c>
      <c r="S4714" s="24" cm="1">
        <f t="array" ref="S4714">_xlfn.IFS(P4714&lt;5000, P4714*2%,  P4714&lt;25000, P4714*5%, P4714&lt;50000, P4714*7%, P4714&lt;10000, P4714*9%, P4714&lt;250000, P4714*12%, P4714&gt;=250000, P4714*15%)</f>
        <v>6.24</v>
      </c>
    </row>
    <row r="4715" spans="1:19" x14ac:dyDescent="0.3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>VLOOKUP(F4715,'Customer Info'!A:B,2,FALSE)</f>
        <v>Michael</v>
      </c>
      <c r="H4715" s="6" t="str">
        <f>VLOOKUP(F4715,'Customer Info'!A:C,3,FALSE)</f>
        <v>Moore</v>
      </c>
      <c r="I4715" s="6" t="str">
        <f>VLOOKUP(F4715,'Customer Info'!A:E,4,FALSE)</f>
        <v>Consumer</v>
      </c>
      <c r="J4715" s="2">
        <v>1587</v>
      </c>
      <c r="K4715" s="2">
        <v>1428</v>
      </c>
      <c r="L4715" s="2">
        <v>4</v>
      </c>
      <c r="M4715" s="7">
        <f t="shared" si="292"/>
        <v>5712</v>
      </c>
      <c r="N4715" s="7">
        <f t="shared" si="293"/>
        <v>6348</v>
      </c>
      <c r="O4715" s="2">
        <v>34</v>
      </c>
      <c r="P4715" s="8">
        <f t="shared" si="294"/>
        <v>6382</v>
      </c>
      <c r="Q4715" s="8">
        <f t="shared" si="295"/>
        <v>636</v>
      </c>
      <c r="R4715" s="2" t="s">
        <v>50</v>
      </c>
      <c r="S4715" s="24" cm="1">
        <f t="array" ref="S4715">_xlfn.IFS(P4715&lt;5000, P4715*2%,  P4715&lt;25000, P4715*5%, P4715&lt;50000, P4715*7%, P4715&lt;10000, P4715*9%, P4715&lt;250000, P4715*12%, P4715&gt;=250000, P4715*15%)</f>
        <v>319.10000000000002</v>
      </c>
    </row>
    <row r="4716" spans="1:19" x14ac:dyDescent="0.3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>VLOOKUP(F4716,'Customer Info'!A:B,2,FALSE)</f>
        <v>Brad</v>
      </c>
      <c r="H4716" s="6" t="str">
        <f>VLOOKUP(F4716,'Customer Info'!A:C,3,FALSE)</f>
        <v>Eason</v>
      </c>
      <c r="I4716" s="6" t="str">
        <f>VLOOKUP(F4716,'Customer Info'!A:E,4,FALSE)</f>
        <v>Corporate</v>
      </c>
      <c r="J4716" s="2">
        <v>5894</v>
      </c>
      <c r="K4716" s="2">
        <v>5621</v>
      </c>
      <c r="L4716" s="2">
        <v>2</v>
      </c>
      <c r="M4716" s="7">
        <f t="shared" si="292"/>
        <v>11242</v>
      </c>
      <c r="N4716" s="7">
        <f t="shared" si="293"/>
        <v>11788</v>
      </c>
      <c r="O4716" s="2">
        <v>79</v>
      </c>
      <c r="P4716" s="8">
        <f t="shared" si="294"/>
        <v>11867</v>
      </c>
      <c r="Q4716" s="8">
        <f t="shared" si="295"/>
        <v>546</v>
      </c>
      <c r="R4716" s="2" t="s">
        <v>50</v>
      </c>
      <c r="S4716" s="24" cm="1">
        <f t="array" ref="S4716">_xlfn.IFS(P4716&lt;5000, P4716*2%,  P4716&lt;25000, P4716*5%, P4716&lt;50000, P4716*7%, P4716&lt;10000, P4716*9%, P4716&lt;250000, P4716*12%, P4716&gt;=250000, P4716*15%)</f>
        <v>593.35</v>
      </c>
    </row>
    <row r="4717" spans="1:19" x14ac:dyDescent="0.3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>VLOOKUP(F4717,'Customer Info'!A:B,2,FALSE)</f>
        <v>Cari</v>
      </c>
      <c r="H4717" s="6" t="str">
        <f>VLOOKUP(F4717,'Customer Info'!A:C,3,FALSE)</f>
        <v>Schnelling</v>
      </c>
      <c r="I4717" s="6" t="str">
        <f>VLOOKUP(F4717,'Customer Info'!A:E,4,FALSE)</f>
        <v>Home Office</v>
      </c>
      <c r="J4717" s="2">
        <v>8869</v>
      </c>
      <c r="K4717" s="2">
        <v>7906</v>
      </c>
      <c r="L4717" s="2">
        <v>6</v>
      </c>
      <c r="M4717" s="7">
        <f t="shared" si="292"/>
        <v>47436</v>
      </c>
      <c r="N4717" s="7">
        <f t="shared" si="293"/>
        <v>53214</v>
      </c>
      <c r="O4717" s="2">
        <v>31</v>
      </c>
      <c r="P4717" s="8">
        <f t="shared" si="294"/>
        <v>53245</v>
      </c>
      <c r="Q4717" s="8">
        <f t="shared" si="295"/>
        <v>5778</v>
      </c>
      <c r="R4717" s="2" t="s">
        <v>28</v>
      </c>
      <c r="S4717" s="24" cm="1">
        <f t="array" ref="S4717">_xlfn.IFS(P4717&lt;5000, P4717*2%,  P4717&lt;25000, P4717*5%, P4717&lt;50000, P4717*7%, P4717&lt;10000, P4717*9%, P4717&lt;250000, P4717*12%, P4717&gt;=250000, P4717*15%)</f>
        <v>6389.4</v>
      </c>
    </row>
    <row r="4718" spans="1:19" x14ac:dyDescent="0.3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>VLOOKUP(F4718,'Customer Info'!A:B,2,FALSE)</f>
        <v>Ben</v>
      </c>
      <c r="H4718" s="6" t="str">
        <f>VLOOKUP(F4718,'Customer Info'!A:C,3,FALSE)</f>
        <v>Peterman</v>
      </c>
      <c r="I4718" s="6" t="str">
        <f>VLOOKUP(F4718,'Customer Info'!A:E,4,FALSE)</f>
        <v>Consumer</v>
      </c>
      <c r="J4718" s="2">
        <v>279</v>
      </c>
      <c r="K4718" s="2">
        <v>254</v>
      </c>
      <c r="L4718" s="2">
        <v>1</v>
      </c>
      <c r="M4718" s="7">
        <f t="shared" si="292"/>
        <v>254</v>
      </c>
      <c r="N4718" s="7">
        <f t="shared" si="293"/>
        <v>279</v>
      </c>
      <c r="O4718" s="2">
        <v>69</v>
      </c>
      <c r="P4718" s="8">
        <f t="shared" si="294"/>
        <v>348</v>
      </c>
      <c r="Q4718" s="8">
        <f t="shared" si="295"/>
        <v>25</v>
      </c>
      <c r="R4718" s="2" t="s">
        <v>28</v>
      </c>
      <c r="S4718" s="24" cm="1">
        <f t="array" ref="S4718">_xlfn.IFS(P4718&lt;5000, P4718*2%,  P4718&lt;25000, P4718*5%, P4718&lt;50000, P4718*7%, P4718&lt;10000, P4718*9%, P4718&lt;250000, P4718*12%, P4718&gt;=250000, P4718*15%)</f>
        <v>6.96</v>
      </c>
    </row>
    <row r="4719" spans="1:19" x14ac:dyDescent="0.3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>VLOOKUP(F4719,'Customer Info'!A:B,2,FALSE)</f>
        <v>Adrian</v>
      </c>
      <c r="H4719" s="6" t="str">
        <f>VLOOKUP(F4719,'Customer Info'!A:C,3,FALSE)</f>
        <v>Barton</v>
      </c>
      <c r="I4719" s="6" t="str">
        <f>VLOOKUP(F4719,'Customer Info'!A:E,4,FALSE)</f>
        <v>Consumer</v>
      </c>
      <c r="J4719" s="2">
        <v>516</v>
      </c>
      <c r="K4719" s="2">
        <v>473</v>
      </c>
      <c r="L4719" s="2">
        <v>2</v>
      </c>
      <c r="M4719" s="7">
        <f t="shared" si="292"/>
        <v>946</v>
      </c>
      <c r="N4719" s="7">
        <f t="shared" si="293"/>
        <v>1032</v>
      </c>
      <c r="O4719" s="2">
        <v>59</v>
      </c>
      <c r="P4719" s="8">
        <f t="shared" si="294"/>
        <v>1091</v>
      </c>
      <c r="Q4719" s="8">
        <f t="shared" si="295"/>
        <v>86</v>
      </c>
      <c r="R4719" s="2" t="s">
        <v>28</v>
      </c>
      <c r="S4719" s="24" cm="1">
        <f t="array" ref="S4719">_xlfn.IFS(P4719&lt;5000, P4719*2%,  P4719&lt;25000, P4719*5%, P4719&lt;50000, P4719*7%, P4719&lt;10000, P4719*9%, P4719&lt;250000, P4719*12%, P4719&gt;=250000, P4719*15%)</f>
        <v>21.82</v>
      </c>
    </row>
    <row r="4720" spans="1:19" x14ac:dyDescent="0.3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>VLOOKUP(F4720,'Customer Info'!A:B,2,FALSE)</f>
        <v>Philisse</v>
      </c>
      <c r="H4720" s="6" t="str">
        <f>VLOOKUP(F4720,'Customer Info'!A:C,3,FALSE)</f>
        <v>Overcash</v>
      </c>
      <c r="I4720" s="6" t="str">
        <f>VLOOKUP(F4720,'Customer Info'!A:E,4,FALSE)</f>
        <v>Corporate</v>
      </c>
      <c r="J4720" s="2">
        <v>887</v>
      </c>
      <c r="K4720" s="2">
        <v>814</v>
      </c>
      <c r="L4720" s="2">
        <v>2</v>
      </c>
      <c r="M4720" s="7">
        <f t="shared" si="292"/>
        <v>1628</v>
      </c>
      <c r="N4720" s="7">
        <f t="shared" si="293"/>
        <v>1774</v>
      </c>
      <c r="O4720" s="2">
        <v>57</v>
      </c>
      <c r="P4720" s="8">
        <f t="shared" si="294"/>
        <v>1831</v>
      </c>
      <c r="Q4720" s="8">
        <f t="shared" si="295"/>
        <v>146</v>
      </c>
      <c r="R4720" s="2" t="s">
        <v>50</v>
      </c>
      <c r="S4720" s="24" cm="1">
        <f t="array" ref="S4720">_xlfn.IFS(P4720&lt;5000, P4720*2%,  P4720&lt;25000, P4720*5%, P4720&lt;50000, P4720*7%, P4720&lt;10000, P4720*9%, P4720&lt;250000, P4720*12%, P4720&gt;=250000, P4720*15%)</f>
        <v>36.619999999999997</v>
      </c>
    </row>
    <row r="4721" spans="1:19" x14ac:dyDescent="0.3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>VLOOKUP(F4721,'Customer Info'!A:B,2,FALSE)</f>
        <v>Ionia</v>
      </c>
      <c r="H4721" s="6" t="str">
        <f>VLOOKUP(F4721,'Customer Info'!A:C,3,FALSE)</f>
        <v>McGrath</v>
      </c>
      <c r="I4721" s="6" t="str">
        <f>VLOOKUP(F4721,'Customer Info'!A:E,4,FALSE)</f>
        <v>Home Office</v>
      </c>
      <c r="J4721" s="2">
        <v>2808</v>
      </c>
      <c r="K4721" s="2">
        <v>2674</v>
      </c>
      <c r="L4721" s="2">
        <v>1</v>
      </c>
      <c r="M4721" s="7">
        <f t="shared" si="292"/>
        <v>2674</v>
      </c>
      <c r="N4721" s="7">
        <f t="shared" si="293"/>
        <v>2808</v>
      </c>
      <c r="O4721" s="2">
        <v>42</v>
      </c>
      <c r="P4721" s="8">
        <f t="shared" si="294"/>
        <v>2850</v>
      </c>
      <c r="Q4721" s="8">
        <f t="shared" si="295"/>
        <v>134</v>
      </c>
      <c r="R4721" s="2" t="s">
        <v>28</v>
      </c>
      <c r="S4721" s="24" cm="1">
        <f t="array" ref="S4721">_xlfn.IFS(P4721&lt;5000, P4721*2%,  P4721&lt;25000, P4721*5%, P4721&lt;50000, P4721*7%, P4721&lt;10000, P4721*9%, P4721&lt;250000, P4721*12%, P4721&gt;=250000, P4721*15%)</f>
        <v>57</v>
      </c>
    </row>
    <row r="4722" spans="1:19" x14ac:dyDescent="0.3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>VLOOKUP(F4722,'Customer Info'!A:B,2,FALSE)</f>
        <v>Carl</v>
      </c>
      <c r="H4722" s="6" t="str">
        <f>VLOOKUP(F4722,'Customer Info'!A:C,3,FALSE)</f>
        <v>Weiss</v>
      </c>
      <c r="I4722" s="6" t="str">
        <f>VLOOKUP(F4722,'Customer Info'!A:E,4,FALSE)</f>
        <v>Corporate</v>
      </c>
      <c r="J4722" s="2">
        <v>4122</v>
      </c>
      <c r="K4722" s="2">
        <v>3781</v>
      </c>
      <c r="L4722" s="2">
        <v>2</v>
      </c>
      <c r="M4722" s="7">
        <f t="shared" si="292"/>
        <v>7562</v>
      </c>
      <c r="N4722" s="7">
        <f t="shared" si="293"/>
        <v>8244</v>
      </c>
      <c r="O4722" s="2">
        <v>49</v>
      </c>
      <c r="P4722" s="8">
        <f t="shared" si="294"/>
        <v>8293</v>
      </c>
      <c r="Q4722" s="8">
        <f t="shared" si="295"/>
        <v>682</v>
      </c>
      <c r="R4722" s="2" t="s">
        <v>28</v>
      </c>
      <c r="S4722" s="24" cm="1">
        <f t="array" ref="S4722">_xlfn.IFS(P4722&lt;5000, P4722*2%,  P4722&lt;25000, P4722*5%, P4722&lt;50000, P4722*7%, P4722&lt;10000, P4722*9%, P4722&lt;250000, P4722*12%, P4722&gt;=250000, P4722*15%)</f>
        <v>414.65000000000003</v>
      </c>
    </row>
    <row r="4723" spans="1:19" x14ac:dyDescent="0.3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>VLOOKUP(F4723,'Customer Info'!A:B,2,FALSE)</f>
        <v>Valerie</v>
      </c>
      <c r="H4723" s="6" t="str">
        <f>VLOOKUP(F4723,'Customer Info'!A:C,3,FALSE)</f>
        <v>Takahito</v>
      </c>
      <c r="I4723" s="6" t="str">
        <f>VLOOKUP(F4723,'Customer Info'!A:E,4,FALSE)</f>
        <v>Consumer</v>
      </c>
      <c r="J4723" s="2">
        <v>218</v>
      </c>
      <c r="K4723" s="2">
        <v>200</v>
      </c>
      <c r="L4723" s="2">
        <v>3</v>
      </c>
      <c r="M4723" s="7">
        <f t="shared" si="292"/>
        <v>600</v>
      </c>
      <c r="N4723" s="7">
        <f t="shared" si="293"/>
        <v>654</v>
      </c>
      <c r="O4723" s="2">
        <v>37</v>
      </c>
      <c r="P4723" s="8">
        <f t="shared" si="294"/>
        <v>691</v>
      </c>
      <c r="Q4723" s="8">
        <f t="shared" si="295"/>
        <v>54</v>
      </c>
      <c r="R4723" s="2" t="s">
        <v>50</v>
      </c>
      <c r="S4723" s="24" cm="1">
        <f t="array" ref="S4723">_xlfn.IFS(P4723&lt;5000, P4723*2%,  P4723&lt;25000, P4723*5%, P4723&lt;50000, P4723*7%, P4723&lt;10000, P4723*9%, P4723&lt;250000, P4723*12%, P4723&gt;=250000, P4723*15%)</f>
        <v>13.82</v>
      </c>
    </row>
    <row r="4724" spans="1:19" x14ac:dyDescent="0.3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>VLOOKUP(F4724,'Customer Info'!A:B,2,FALSE)</f>
        <v>Nick</v>
      </c>
      <c r="H4724" s="6" t="str">
        <f>VLOOKUP(F4724,'Customer Info'!A:C,3,FALSE)</f>
        <v>Radford</v>
      </c>
      <c r="I4724" s="6" t="str">
        <f>VLOOKUP(F4724,'Customer Info'!A:E,4,FALSE)</f>
        <v>Home Office</v>
      </c>
      <c r="J4724" s="2">
        <v>2244</v>
      </c>
      <c r="K4724" s="2">
        <v>2143</v>
      </c>
      <c r="L4724" s="2">
        <v>3</v>
      </c>
      <c r="M4724" s="7">
        <f t="shared" si="292"/>
        <v>6429</v>
      </c>
      <c r="N4724" s="7">
        <f t="shared" si="293"/>
        <v>6732</v>
      </c>
      <c r="O4724" s="2">
        <v>57</v>
      </c>
      <c r="P4724" s="8">
        <f t="shared" si="294"/>
        <v>6789</v>
      </c>
      <c r="Q4724" s="8">
        <f t="shared" si="295"/>
        <v>303</v>
      </c>
      <c r="R4724" s="2" t="s">
        <v>50</v>
      </c>
      <c r="S4724" s="24" cm="1">
        <f t="array" ref="S4724">_xlfn.IFS(P4724&lt;5000, P4724*2%,  P4724&lt;25000, P4724*5%, P4724&lt;50000, P4724*7%, P4724&lt;10000, P4724*9%, P4724&lt;250000, P4724*12%, P4724&gt;=250000, P4724*15%)</f>
        <v>339.45000000000005</v>
      </c>
    </row>
    <row r="4725" spans="1:19" x14ac:dyDescent="0.3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>VLOOKUP(F4725,'Customer Info'!A:B,2,FALSE)</f>
        <v>Tony</v>
      </c>
      <c r="H4725" s="6" t="str">
        <f>VLOOKUP(F4725,'Customer Info'!A:C,3,FALSE)</f>
        <v>Sayre</v>
      </c>
      <c r="I4725" s="6" t="str">
        <f>VLOOKUP(F4725,'Customer Info'!A:E,4,FALSE)</f>
        <v>Consumer</v>
      </c>
      <c r="J4725" s="2">
        <v>2466</v>
      </c>
      <c r="K4725" s="2">
        <v>2350</v>
      </c>
      <c r="L4725" s="2">
        <v>3</v>
      </c>
      <c r="M4725" s="7">
        <f t="shared" si="292"/>
        <v>7050</v>
      </c>
      <c r="N4725" s="7">
        <f t="shared" si="293"/>
        <v>7398</v>
      </c>
      <c r="O4725" s="2">
        <v>100</v>
      </c>
      <c r="P4725" s="8">
        <f t="shared" si="294"/>
        <v>7498</v>
      </c>
      <c r="Q4725" s="8">
        <f t="shared" si="295"/>
        <v>348</v>
      </c>
      <c r="R4725" s="2" t="s">
        <v>50</v>
      </c>
      <c r="S4725" s="24" cm="1">
        <f t="array" ref="S4725">_xlfn.IFS(P4725&lt;5000, P4725*2%,  P4725&lt;25000, P4725*5%, P4725&lt;50000, P4725*7%, P4725&lt;10000, P4725*9%, P4725&lt;250000, P4725*12%, P4725&gt;=250000, P4725*15%)</f>
        <v>374.90000000000003</v>
      </c>
    </row>
    <row r="4726" spans="1:19" x14ac:dyDescent="0.3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>VLOOKUP(F4726,'Customer Info'!A:B,2,FALSE)</f>
        <v>Filia</v>
      </c>
      <c r="H4726" s="6" t="str">
        <f>VLOOKUP(F4726,'Customer Info'!A:C,3,FALSE)</f>
        <v>McAdams</v>
      </c>
      <c r="I4726" s="6" t="str">
        <f>VLOOKUP(F4726,'Customer Info'!A:E,4,FALSE)</f>
        <v>Consumer</v>
      </c>
      <c r="J4726" s="2">
        <v>279</v>
      </c>
      <c r="K4726" s="2">
        <v>254</v>
      </c>
      <c r="L4726" s="2">
        <v>1</v>
      </c>
      <c r="M4726" s="7">
        <f t="shared" si="292"/>
        <v>254</v>
      </c>
      <c r="N4726" s="7">
        <f t="shared" si="293"/>
        <v>279</v>
      </c>
      <c r="O4726" s="2">
        <v>65</v>
      </c>
      <c r="P4726" s="8">
        <f t="shared" si="294"/>
        <v>344</v>
      </c>
      <c r="Q4726" s="8">
        <f t="shared" si="295"/>
        <v>25</v>
      </c>
      <c r="R4726" s="2" t="s">
        <v>26</v>
      </c>
      <c r="S4726" s="24" cm="1">
        <f t="array" ref="S4726">_xlfn.IFS(P4726&lt;5000, P4726*2%,  P4726&lt;25000, P4726*5%, P4726&lt;50000, P4726*7%, P4726&lt;10000, P4726*9%, P4726&lt;250000, P4726*12%, P4726&gt;=250000, P4726*15%)</f>
        <v>6.88</v>
      </c>
    </row>
    <row r="4727" spans="1:19" x14ac:dyDescent="0.3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>VLOOKUP(F4727,'Customer Info'!A:B,2,FALSE)</f>
        <v>Sam</v>
      </c>
      <c r="H4727" s="6" t="str">
        <f>VLOOKUP(F4727,'Customer Info'!A:C,3,FALSE)</f>
        <v>Craven</v>
      </c>
      <c r="I4727" s="6" t="str">
        <f>VLOOKUP(F4727,'Customer Info'!A:E,4,FALSE)</f>
        <v>Consumer</v>
      </c>
      <c r="J4727" s="2">
        <v>1552</v>
      </c>
      <c r="K4727" s="2">
        <v>1466</v>
      </c>
      <c r="L4727" s="2">
        <v>4</v>
      </c>
      <c r="M4727" s="7">
        <f t="shared" si="292"/>
        <v>5864</v>
      </c>
      <c r="N4727" s="7">
        <f t="shared" si="293"/>
        <v>6208</v>
      </c>
      <c r="O4727" s="2">
        <v>66</v>
      </c>
      <c r="P4727" s="8">
        <f t="shared" si="294"/>
        <v>6274</v>
      </c>
      <c r="Q4727" s="8">
        <f t="shared" si="295"/>
        <v>344</v>
      </c>
      <c r="R4727" s="2" t="s">
        <v>50</v>
      </c>
      <c r="S4727" s="24" cm="1">
        <f t="array" ref="S4727">_xlfn.IFS(P4727&lt;5000, P4727*2%,  P4727&lt;25000, P4727*5%, P4727&lt;50000, P4727*7%, P4727&lt;10000, P4727*9%, P4727&lt;250000, P4727*12%, P4727&gt;=250000, P4727*15%)</f>
        <v>313.70000000000005</v>
      </c>
    </row>
    <row r="4728" spans="1:19" x14ac:dyDescent="0.3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>VLOOKUP(F4728,'Customer Info'!A:B,2,FALSE)</f>
        <v>Harold</v>
      </c>
      <c r="H4728" s="6" t="str">
        <f>VLOOKUP(F4728,'Customer Info'!A:C,3,FALSE)</f>
        <v>Engle</v>
      </c>
      <c r="I4728" s="6" t="str">
        <f>VLOOKUP(F4728,'Customer Info'!A:E,4,FALSE)</f>
        <v>Home Office</v>
      </c>
      <c r="J4728" s="2">
        <v>6520</v>
      </c>
      <c r="K4728" s="2">
        <v>5985</v>
      </c>
      <c r="L4728" s="2">
        <v>7</v>
      </c>
      <c r="M4728" s="7">
        <f t="shared" si="292"/>
        <v>41895</v>
      </c>
      <c r="N4728" s="7">
        <f t="shared" si="293"/>
        <v>45640</v>
      </c>
      <c r="O4728" s="2">
        <v>52</v>
      </c>
      <c r="P4728" s="8">
        <f t="shared" si="294"/>
        <v>45692</v>
      </c>
      <c r="Q4728" s="8">
        <f t="shared" si="295"/>
        <v>3745</v>
      </c>
      <c r="R4728" s="2" t="s">
        <v>26</v>
      </c>
      <c r="S4728" s="24" cm="1">
        <f t="array" ref="S4728">_xlfn.IFS(P4728&lt;5000, P4728*2%,  P4728&lt;25000, P4728*5%, P4728&lt;50000, P4728*7%, P4728&lt;10000, P4728*9%, P4728&lt;250000, P4728*12%, P4728&gt;=250000, P4728*15%)</f>
        <v>3198.4400000000005</v>
      </c>
    </row>
    <row r="4729" spans="1:19" x14ac:dyDescent="0.3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>VLOOKUP(F4729,'Customer Info'!A:B,2,FALSE)</f>
        <v>Thomas</v>
      </c>
      <c r="H4729" s="6" t="str">
        <f>VLOOKUP(F4729,'Customer Info'!A:C,3,FALSE)</f>
        <v>Brumley</v>
      </c>
      <c r="I4729" s="6" t="str">
        <f>VLOOKUP(F4729,'Customer Info'!A:E,4,FALSE)</f>
        <v>Corporate</v>
      </c>
      <c r="J4729" s="2">
        <v>6337</v>
      </c>
      <c r="K4729" s="2">
        <v>6215</v>
      </c>
      <c r="L4729" s="2">
        <v>2</v>
      </c>
      <c r="M4729" s="7">
        <f t="shared" si="292"/>
        <v>12430</v>
      </c>
      <c r="N4729" s="7">
        <f t="shared" si="293"/>
        <v>12674</v>
      </c>
      <c r="O4729" s="2">
        <v>74</v>
      </c>
      <c r="P4729" s="8">
        <f t="shared" si="294"/>
        <v>12748</v>
      </c>
      <c r="Q4729" s="8">
        <f t="shared" si="295"/>
        <v>244</v>
      </c>
      <c r="R4729" s="2" t="s">
        <v>26</v>
      </c>
      <c r="S4729" s="24" cm="1">
        <f t="array" ref="S4729">_xlfn.IFS(P4729&lt;5000, P4729*2%,  P4729&lt;25000, P4729*5%, P4729&lt;50000, P4729*7%, P4729&lt;10000, P4729*9%, P4729&lt;250000, P4729*12%, P4729&gt;=250000, P4729*15%)</f>
        <v>637.40000000000009</v>
      </c>
    </row>
    <row r="4730" spans="1:19" x14ac:dyDescent="0.3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>VLOOKUP(F4730,'Customer Info'!A:B,2,FALSE)</f>
        <v>Barry</v>
      </c>
      <c r="H4730" s="6" t="str">
        <f>VLOOKUP(F4730,'Customer Info'!A:C,3,FALSE)</f>
        <v>Franzšsisch</v>
      </c>
      <c r="I4730" s="6" t="str">
        <f>VLOOKUP(F4730,'Customer Info'!A:E,4,FALSE)</f>
        <v>Corporate</v>
      </c>
      <c r="J4730" s="2">
        <v>1569</v>
      </c>
      <c r="K4730" s="2">
        <v>1466</v>
      </c>
      <c r="L4730" s="2">
        <v>6</v>
      </c>
      <c r="M4730" s="7">
        <f t="shared" si="292"/>
        <v>8796</v>
      </c>
      <c r="N4730" s="7">
        <f t="shared" si="293"/>
        <v>9414</v>
      </c>
      <c r="O4730" s="2">
        <v>55</v>
      </c>
      <c r="P4730" s="8">
        <f t="shared" si="294"/>
        <v>9469</v>
      </c>
      <c r="Q4730" s="8">
        <f t="shared" si="295"/>
        <v>618</v>
      </c>
      <c r="R4730" s="2" t="s">
        <v>50</v>
      </c>
      <c r="S4730" s="24" cm="1">
        <f t="array" ref="S4730">_xlfn.IFS(P4730&lt;5000, P4730*2%,  P4730&lt;25000, P4730*5%, P4730&lt;50000, P4730*7%, P4730&lt;10000, P4730*9%, P4730&lt;250000, P4730*12%, P4730&gt;=250000, P4730*15%)</f>
        <v>473.45000000000005</v>
      </c>
    </row>
    <row r="4731" spans="1:19" x14ac:dyDescent="0.3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>VLOOKUP(F4731,'Customer Info'!A:B,2,FALSE)</f>
        <v>Gary</v>
      </c>
      <c r="H4731" s="6" t="str">
        <f>VLOOKUP(F4731,'Customer Info'!A:C,3,FALSE)</f>
        <v>Zandusky</v>
      </c>
      <c r="I4731" s="6" t="str">
        <f>VLOOKUP(F4731,'Customer Info'!A:E,4,FALSE)</f>
        <v>Consumer</v>
      </c>
      <c r="J4731" s="2">
        <v>140</v>
      </c>
      <c r="K4731" s="2">
        <v>137</v>
      </c>
      <c r="L4731" s="2">
        <v>2</v>
      </c>
      <c r="M4731" s="7">
        <f t="shared" si="292"/>
        <v>274</v>
      </c>
      <c r="N4731" s="7">
        <f t="shared" si="293"/>
        <v>280</v>
      </c>
      <c r="O4731" s="2">
        <v>30</v>
      </c>
      <c r="P4731" s="8">
        <f t="shared" si="294"/>
        <v>310</v>
      </c>
      <c r="Q4731" s="8">
        <f t="shared" si="295"/>
        <v>6</v>
      </c>
      <c r="R4731" s="2" t="s">
        <v>50</v>
      </c>
      <c r="S4731" s="24" cm="1">
        <f t="array" ref="S4731">_xlfn.IFS(P4731&lt;5000, P4731*2%,  P4731&lt;25000, P4731*5%, P4731&lt;50000, P4731*7%, P4731&lt;10000, P4731*9%, P4731&lt;250000, P4731*12%, P4731&gt;=250000, P4731*15%)</f>
        <v>6.2</v>
      </c>
    </row>
    <row r="4732" spans="1:19" x14ac:dyDescent="0.3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>VLOOKUP(F4732,'Customer Info'!A:B,2,FALSE)</f>
        <v>Emily</v>
      </c>
      <c r="H4732" s="6" t="str">
        <f>VLOOKUP(F4732,'Customer Info'!A:C,3,FALSE)</f>
        <v>Burns</v>
      </c>
      <c r="I4732" s="6" t="str">
        <f>VLOOKUP(F4732,'Customer Info'!A:E,4,FALSE)</f>
        <v>Consumer</v>
      </c>
      <c r="J4732" s="2">
        <v>2857</v>
      </c>
      <c r="K4732" s="2">
        <v>2622</v>
      </c>
      <c r="L4732" s="2">
        <v>1</v>
      </c>
      <c r="M4732" s="7">
        <f t="shared" si="292"/>
        <v>2622</v>
      </c>
      <c r="N4732" s="7">
        <f t="shared" si="293"/>
        <v>2857</v>
      </c>
      <c r="O4732" s="2">
        <v>97</v>
      </c>
      <c r="P4732" s="8">
        <f t="shared" si="294"/>
        <v>2954</v>
      </c>
      <c r="Q4732" s="8">
        <f t="shared" si="295"/>
        <v>235</v>
      </c>
      <c r="R4732" s="2" t="s">
        <v>28</v>
      </c>
      <c r="S4732" s="24" cm="1">
        <f t="array" ref="S4732">_xlfn.IFS(P4732&lt;5000, P4732*2%,  P4732&lt;25000, P4732*5%, P4732&lt;50000, P4732*7%, P4732&lt;10000, P4732*9%, P4732&lt;250000, P4732*12%, P4732&gt;=250000, P4732*15%)</f>
        <v>59.08</v>
      </c>
    </row>
    <row r="4733" spans="1:19" x14ac:dyDescent="0.3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>VLOOKUP(F4733,'Customer Info'!A:B,2,FALSE)</f>
        <v>Eugene</v>
      </c>
      <c r="H4733" s="6" t="str">
        <f>VLOOKUP(F4733,'Customer Info'!A:C,3,FALSE)</f>
        <v>Hildebrand</v>
      </c>
      <c r="I4733" s="6" t="str">
        <f>VLOOKUP(F4733,'Customer Info'!A:E,4,FALSE)</f>
        <v>Consumer</v>
      </c>
      <c r="J4733" s="2">
        <v>4246</v>
      </c>
      <c r="K4733" s="2">
        <v>3857</v>
      </c>
      <c r="L4733" s="2">
        <v>3</v>
      </c>
      <c r="M4733" s="7">
        <f t="shared" si="292"/>
        <v>11571</v>
      </c>
      <c r="N4733" s="7">
        <f t="shared" si="293"/>
        <v>12738</v>
      </c>
      <c r="O4733" s="2">
        <v>20</v>
      </c>
      <c r="P4733" s="8">
        <f t="shared" si="294"/>
        <v>12758</v>
      </c>
      <c r="Q4733" s="8">
        <f t="shared" si="295"/>
        <v>1167</v>
      </c>
      <c r="R4733" s="2" t="s">
        <v>50</v>
      </c>
      <c r="S4733" s="24" cm="1">
        <f t="array" ref="S4733">_xlfn.IFS(P4733&lt;5000, P4733*2%,  P4733&lt;25000, P4733*5%, P4733&lt;50000, P4733*7%, P4733&lt;10000, P4733*9%, P4733&lt;250000, P4733*12%, P4733&gt;=250000, P4733*15%)</f>
        <v>637.90000000000009</v>
      </c>
    </row>
    <row r="4734" spans="1:19" x14ac:dyDescent="0.3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>VLOOKUP(F4734,'Customer Info'!A:B,2,FALSE)</f>
        <v>Victoria</v>
      </c>
      <c r="H4734" s="6" t="str">
        <f>VLOOKUP(F4734,'Customer Info'!A:C,3,FALSE)</f>
        <v>Brennan</v>
      </c>
      <c r="I4734" s="6" t="str">
        <f>VLOOKUP(F4734,'Customer Info'!A:E,4,FALSE)</f>
        <v>Consumer</v>
      </c>
      <c r="J4734" s="2">
        <v>8878</v>
      </c>
      <c r="K4734" s="2">
        <v>7914</v>
      </c>
      <c r="L4734" s="2">
        <v>2</v>
      </c>
      <c r="M4734" s="7">
        <f t="shared" si="292"/>
        <v>15828</v>
      </c>
      <c r="N4734" s="7">
        <f t="shared" si="293"/>
        <v>17756</v>
      </c>
      <c r="O4734" s="2">
        <v>89</v>
      </c>
      <c r="P4734" s="8">
        <f t="shared" si="294"/>
        <v>17845</v>
      </c>
      <c r="Q4734" s="8">
        <f t="shared" si="295"/>
        <v>1928</v>
      </c>
      <c r="R4734" s="2" t="s">
        <v>28</v>
      </c>
      <c r="S4734" s="24" cm="1">
        <f t="array" ref="S4734">_xlfn.IFS(P4734&lt;5000, P4734*2%,  P4734&lt;25000, P4734*5%, P4734&lt;50000, P4734*7%, P4734&lt;10000, P4734*9%, P4734&lt;250000, P4734*12%, P4734&gt;=250000, P4734*15%)</f>
        <v>892.25</v>
      </c>
    </row>
    <row r="4735" spans="1:19" x14ac:dyDescent="0.3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>VLOOKUP(F4735,'Customer Info'!A:B,2,FALSE)</f>
        <v>Jennifer</v>
      </c>
      <c r="H4735" s="6" t="str">
        <f>VLOOKUP(F4735,'Customer Info'!A:C,3,FALSE)</f>
        <v>Jackson</v>
      </c>
      <c r="I4735" s="6" t="str">
        <f>VLOOKUP(F4735,'Customer Info'!A:E,4,FALSE)</f>
        <v>Home Office</v>
      </c>
      <c r="J4735" s="2">
        <v>61</v>
      </c>
      <c r="K4735" s="2">
        <v>56</v>
      </c>
      <c r="L4735" s="2">
        <v>3</v>
      </c>
      <c r="M4735" s="7">
        <f t="shared" si="292"/>
        <v>168</v>
      </c>
      <c r="N4735" s="7">
        <f t="shared" si="293"/>
        <v>183</v>
      </c>
      <c r="O4735" s="2">
        <v>10</v>
      </c>
      <c r="P4735" s="8">
        <f t="shared" si="294"/>
        <v>193</v>
      </c>
      <c r="Q4735" s="8">
        <f t="shared" si="295"/>
        <v>15</v>
      </c>
      <c r="R4735" s="2" t="s">
        <v>50</v>
      </c>
      <c r="S4735" s="24" cm="1">
        <f t="array" ref="S4735">_xlfn.IFS(P4735&lt;5000, P4735*2%,  P4735&lt;25000, P4735*5%, P4735&lt;50000, P4735*7%, P4735&lt;10000, P4735*9%, P4735&lt;250000, P4735*12%, P4735&gt;=250000, P4735*15%)</f>
        <v>3.86</v>
      </c>
    </row>
    <row r="4736" spans="1:19" x14ac:dyDescent="0.3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>VLOOKUP(F4736,'Customer Info'!A:B,2,FALSE)</f>
        <v>Christina</v>
      </c>
      <c r="H4736" s="6" t="str">
        <f>VLOOKUP(F4736,'Customer Info'!A:C,3,FALSE)</f>
        <v>VanderZanden</v>
      </c>
      <c r="I4736" s="6" t="str">
        <f>VLOOKUP(F4736,'Customer Info'!A:E,4,FALSE)</f>
        <v>Corporate</v>
      </c>
      <c r="J4736" s="2">
        <v>7474</v>
      </c>
      <c r="K4736" s="2">
        <v>6858</v>
      </c>
      <c r="L4736" s="2">
        <v>6</v>
      </c>
      <c r="M4736" s="7">
        <f t="shared" si="292"/>
        <v>41148</v>
      </c>
      <c r="N4736" s="7">
        <f t="shared" si="293"/>
        <v>44844</v>
      </c>
      <c r="O4736" s="2">
        <v>96</v>
      </c>
      <c r="P4736" s="8">
        <f t="shared" si="294"/>
        <v>44940</v>
      </c>
      <c r="Q4736" s="8">
        <f t="shared" si="295"/>
        <v>3696</v>
      </c>
      <c r="R4736" s="2" t="s">
        <v>28</v>
      </c>
      <c r="S4736" s="24" cm="1">
        <f t="array" ref="S4736">_xlfn.IFS(P4736&lt;5000, P4736*2%,  P4736&lt;25000, P4736*5%, P4736&lt;50000, P4736*7%, P4736&lt;10000, P4736*9%, P4736&lt;250000, P4736*12%, P4736&gt;=250000, P4736*15%)</f>
        <v>3145.8</v>
      </c>
    </row>
    <row r="4737" spans="1:19" x14ac:dyDescent="0.3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>VLOOKUP(F4737,'Customer Info'!A:B,2,FALSE)</f>
        <v>Toby</v>
      </c>
      <c r="H4737" s="6" t="str">
        <f>VLOOKUP(F4737,'Customer Info'!A:C,3,FALSE)</f>
        <v>Gnade</v>
      </c>
      <c r="I4737" s="6" t="str">
        <f>VLOOKUP(F4737,'Customer Info'!A:E,4,FALSE)</f>
        <v>Corporate</v>
      </c>
      <c r="J4737" s="2">
        <v>2083</v>
      </c>
      <c r="K4737" s="2">
        <v>2004</v>
      </c>
      <c r="L4737" s="2">
        <v>1</v>
      </c>
      <c r="M4737" s="7">
        <f t="shared" si="292"/>
        <v>2004</v>
      </c>
      <c r="N4737" s="7">
        <f t="shared" si="293"/>
        <v>2083</v>
      </c>
      <c r="O4737" s="2">
        <v>68</v>
      </c>
      <c r="P4737" s="8">
        <f t="shared" si="294"/>
        <v>2151</v>
      </c>
      <c r="Q4737" s="8">
        <f t="shared" si="295"/>
        <v>79</v>
      </c>
      <c r="R4737" s="2" t="s">
        <v>28</v>
      </c>
      <c r="S4737" s="24" cm="1">
        <f t="array" ref="S4737">_xlfn.IFS(P4737&lt;5000, P4737*2%,  P4737&lt;25000, P4737*5%, P4737&lt;50000, P4737*7%, P4737&lt;10000, P4737*9%, P4737&lt;250000, P4737*12%, P4737&gt;=250000, P4737*15%)</f>
        <v>43.02</v>
      </c>
    </row>
    <row r="4738" spans="1:19" x14ac:dyDescent="0.3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>VLOOKUP(F4738,'Customer Info'!A:B,2,FALSE)</f>
        <v>Cynthia</v>
      </c>
      <c r="H4738" s="6" t="str">
        <f>VLOOKUP(F4738,'Customer Info'!A:C,3,FALSE)</f>
        <v>Delaney</v>
      </c>
      <c r="I4738" s="6" t="str">
        <f>VLOOKUP(F4738,'Customer Info'!A:E,4,FALSE)</f>
        <v>Consumer</v>
      </c>
      <c r="J4738" s="2">
        <v>69</v>
      </c>
      <c r="K4738" s="2">
        <v>64</v>
      </c>
      <c r="L4738" s="2">
        <v>1</v>
      </c>
      <c r="M4738" s="7">
        <f t="shared" si="292"/>
        <v>64</v>
      </c>
      <c r="N4738" s="7">
        <f t="shared" si="293"/>
        <v>69</v>
      </c>
      <c r="O4738" s="2">
        <v>10</v>
      </c>
      <c r="P4738" s="8">
        <f t="shared" si="294"/>
        <v>79</v>
      </c>
      <c r="Q4738" s="8">
        <f t="shared" si="295"/>
        <v>5</v>
      </c>
      <c r="R4738" s="2" t="s">
        <v>28</v>
      </c>
      <c r="S4738" s="24" cm="1">
        <f t="array" ref="S4738">_xlfn.IFS(P4738&lt;5000, P4738*2%,  P4738&lt;25000, P4738*5%, P4738&lt;50000, P4738*7%, P4738&lt;10000, P4738*9%, P4738&lt;250000, P4738*12%, P4738&gt;=250000, P4738*15%)</f>
        <v>1.58</v>
      </c>
    </row>
    <row r="4739" spans="1:19" x14ac:dyDescent="0.3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>VLOOKUP(F4739,'Customer Info'!A:B,2,FALSE)</f>
        <v>Evan</v>
      </c>
      <c r="H4739" s="6" t="str">
        <f>VLOOKUP(F4739,'Customer Info'!A:C,3,FALSE)</f>
        <v>Henry</v>
      </c>
      <c r="I4739" s="6" t="str">
        <f>VLOOKUP(F4739,'Customer Info'!A:E,4,FALSE)</f>
        <v>Home Office</v>
      </c>
      <c r="J4739" s="2">
        <v>7943</v>
      </c>
      <c r="K4739" s="2">
        <v>7790</v>
      </c>
      <c r="L4739" s="2">
        <v>2</v>
      </c>
      <c r="M4739" s="7">
        <f t="shared" si="292"/>
        <v>15580</v>
      </c>
      <c r="N4739" s="7">
        <f t="shared" si="293"/>
        <v>15886</v>
      </c>
      <c r="O4739" s="2">
        <v>71</v>
      </c>
      <c r="P4739" s="8">
        <f t="shared" si="294"/>
        <v>15957</v>
      </c>
      <c r="Q4739" s="8">
        <f t="shared" si="295"/>
        <v>306</v>
      </c>
      <c r="R4739" s="2" t="s">
        <v>28</v>
      </c>
      <c r="S4739" s="24" cm="1">
        <f t="array" ref="S4739">_xlfn.IFS(P4739&lt;5000, P4739*2%,  P4739&lt;25000, P4739*5%, P4739&lt;50000, P4739*7%, P4739&lt;10000, P4739*9%, P4739&lt;250000, P4739*12%, P4739&gt;=250000, P4739*15%)</f>
        <v>797.85</v>
      </c>
    </row>
    <row r="4740" spans="1:19" x14ac:dyDescent="0.3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>VLOOKUP(F4740,'Customer Info'!A:B,2,FALSE)</f>
        <v>Dave</v>
      </c>
      <c r="H4740" s="6" t="str">
        <f>VLOOKUP(F4740,'Customer Info'!A:C,3,FALSE)</f>
        <v>Hallsten</v>
      </c>
      <c r="I4740" s="6" t="str">
        <f>VLOOKUP(F4740,'Customer Info'!A:E,4,FALSE)</f>
        <v>Consumer</v>
      </c>
      <c r="J4740" s="2">
        <v>2874</v>
      </c>
      <c r="K4740" s="2">
        <v>2583</v>
      </c>
      <c r="L4740" s="2">
        <v>2</v>
      </c>
      <c r="M4740" s="7">
        <f t="shared" si="292"/>
        <v>5166</v>
      </c>
      <c r="N4740" s="7">
        <f t="shared" si="293"/>
        <v>5748</v>
      </c>
      <c r="O4740" s="2">
        <v>86</v>
      </c>
      <c r="P4740" s="8">
        <f t="shared" si="294"/>
        <v>5834</v>
      </c>
      <c r="Q4740" s="8">
        <f t="shared" si="295"/>
        <v>582</v>
      </c>
      <c r="R4740" s="2" t="s">
        <v>28</v>
      </c>
      <c r="S4740" s="24" cm="1">
        <f t="array" ref="S4740">_xlfn.IFS(P4740&lt;5000, P4740*2%,  P4740&lt;25000, P4740*5%, P4740&lt;50000, P4740*7%, P4740&lt;10000, P4740*9%, P4740&lt;250000, P4740*12%, P4740&gt;=250000, P4740*15%)</f>
        <v>291.7</v>
      </c>
    </row>
    <row r="4741" spans="1:19" x14ac:dyDescent="0.3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>VLOOKUP(F4741,'Customer Info'!A:B,2,FALSE)</f>
        <v>Sally</v>
      </c>
      <c r="H4741" s="6" t="str">
        <f>VLOOKUP(F4741,'Customer Info'!A:C,3,FALSE)</f>
        <v>Knutson</v>
      </c>
      <c r="I4741" s="6" t="str">
        <f>VLOOKUP(F4741,'Customer Info'!A:E,4,FALSE)</f>
        <v>Consumer</v>
      </c>
      <c r="J4741" s="2">
        <v>4904</v>
      </c>
      <c r="K4741" s="2">
        <v>4499</v>
      </c>
      <c r="L4741" s="2">
        <v>2</v>
      </c>
      <c r="M4741" s="7">
        <f t="shared" si="292"/>
        <v>8998</v>
      </c>
      <c r="N4741" s="7">
        <f t="shared" si="293"/>
        <v>9808</v>
      </c>
      <c r="O4741" s="2">
        <v>56</v>
      </c>
      <c r="P4741" s="8">
        <f t="shared" si="294"/>
        <v>9864</v>
      </c>
      <c r="Q4741" s="8">
        <f t="shared" si="295"/>
        <v>810</v>
      </c>
      <c r="R4741" s="2" t="s">
        <v>28</v>
      </c>
      <c r="S4741" s="24" cm="1">
        <f t="array" ref="S4741">_xlfn.IFS(P4741&lt;5000, P4741*2%,  P4741&lt;25000, P4741*5%, P4741&lt;50000, P4741*7%, P4741&lt;10000, P4741*9%, P4741&lt;250000, P4741*12%, P4741&gt;=250000, P4741*15%)</f>
        <v>493.20000000000005</v>
      </c>
    </row>
    <row r="4742" spans="1:19" x14ac:dyDescent="0.3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>VLOOKUP(F4742,'Customer Info'!A:B,2,FALSE)</f>
        <v>Melanie</v>
      </c>
      <c r="H4742" s="6" t="str">
        <f>VLOOKUP(F4742,'Customer Info'!A:C,3,FALSE)</f>
        <v>Seite</v>
      </c>
      <c r="I4742" s="6" t="str">
        <f>VLOOKUP(F4742,'Customer Info'!A:E,4,FALSE)</f>
        <v>Corporate</v>
      </c>
      <c r="J4742" s="2">
        <v>1882</v>
      </c>
      <c r="K4742" s="2">
        <v>1792</v>
      </c>
      <c r="L4742" s="2">
        <v>3</v>
      </c>
      <c r="M4742" s="7">
        <f t="shared" si="292"/>
        <v>5376</v>
      </c>
      <c r="N4742" s="7">
        <f t="shared" si="293"/>
        <v>5646</v>
      </c>
      <c r="O4742" s="2">
        <v>60</v>
      </c>
      <c r="P4742" s="8">
        <f t="shared" si="294"/>
        <v>5706</v>
      </c>
      <c r="Q4742" s="8">
        <f t="shared" si="295"/>
        <v>270</v>
      </c>
      <c r="R4742" s="2" t="s">
        <v>50</v>
      </c>
      <c r="S4742" s="24" cm="1">
        <f t="array" ref="S4742">_xlfn.IFS(P4742&lt;5000, P4742*2%,  P4742&lt;25000, P4742*5%, P4742&lt;50000, P4742*7%, P4742&lt;10000, P4742*9%, P4742&lt;250000, P4742*12%, P4742&gt;=250000, P4742*15%)</f>
        <v>285.3</v>
      </c>
    </row>
    <row r="4743" spans="1:19" x14ac:dyDescent="0.3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>VLOOKUP(F4743,'Customer Info'!A:B,2,FALSE)</f>
        <v>Paul</v>
      </c>
      <c r="H4743" s="6" t="str">
        <f>VLOOKUP(F4743,'Customer Info'!A:C,3,FALSE)</f>
        <v>Stevenson</v>
      </c>
      <c r="I4743" s="6" t="str">
        <f>VLOOKUP(F4743,'Customer Info'!A:E,4,FALSE)</f>
        <v>Consumer</v>
      </c>
      <c r="J4743" s="2">
        <v>140</v>
      </c>
      <c r="K4743" s="2">
        <v>137</v>
      </c>
      <c r="L4743" s="2">
        <v>2</v>
      </c>
      <c r="M4743" s="7">
        <f t="shared" si="292"/>
        <v>274</v>
      </c>
      <c r="N4743" s="7">
        <f t="shared" si="293"/>
        <v>280</v>
      </c>
      <c r="O4743" s="2">
        <v>30</v>
      </c>
      <c r="P4743" s="8">
        <f t="shared" si="294"/>
        <v>310</v>
      </c>
      <c r="Q4743" s="8">
        <f t="shared" si="295"/>
        <v>6</v>
      </c>
      <c r="R4743" s="2" t="s">
        <v>50</v>
      </c>
      <c r="S4743" s="24" cm="1">
        <f t="array" ref="S4743">_xlfn.IFS(P4743&lt;5000, P4743*2%,  P4743&lt;25000, P4743*5%, P4743&lt;50000, P4743*7%, P4743&lt;10000, P4743*9%, P4743&lt;250000, P4743*12%, P4743&gt;=250000, P4743*15%)</f>
        <v>6.2</v>
      </c>
    </row>
    <row r="4744" spans="1:19" x14ac:dyDescent="0.3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>VLOOKUP(F4744,'Customer Info'!A:B,2,FALSE)</f>
        <v>Logan</v>
      </c>
      <c r="H4744" s="6" t="str">
        <f>VLOOKUP(F4744,'Customer Info'!A:C,3,FALSE)</f>
        <v>Currie</v>
      </c>
      <c r="I4744" s="6" t="str">
        <f>VLOOKUP(F4744,'Customer Info'!A:E,4,FALSE)</f>
        <v>Corporate</v>
      </c>
      <c r="J4744" s="2">
        <v>9306</v>
      </c>
      <c r="K4744" s="2">
        <v>8461</v>
      </c>
      <c r="L4744" s="2">
        <v>3</v>
      </c>
      <c r="M4744" s="7">
        <f t="shared" si="292"/>
        <v>25383</v>
      </c>
      <c r="N4744" s="7">
        <f t="shared" si="293"/>
        <v>27918</v>
      </c>
      <c r="O4744" s="2">
        <v>39</v>
      </c>
      <c r="P4744" s="8">
        <f t="shared" si="294"/>
        <v>27957</v>
      </c>
      <c r="Q4744" s="8">
        <f t="shared" si="295"/>
        <v>2535</v>
      </c>
      <c r="R4744" s="2" t="s">
        <v>50</v>
      </c>
      <c r="S4744" s="24" cm="1">
        <f t="array" ref="S4744">_xlfn.IFS(P4744&lt;5000, P4744*2%,  P4744&lt;25000, P4744*5%, P4744&lt;50000, P4744*7%, P4744&lt;10000, P4744*9%, P4744&lt;250000, P4744*12%, P4744&gt;=250000, P4744*15%)</f>
        <v>1956.9900000000002</v>
      </c>
    </row>
    <row r="4745" spans="1:19" x14ac:dyDescent="0.3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>VLOOKUP(F4745,'Customer Info'!A:B,2,FALSE)</f>
        <v>Aaron</v>
      </c>
      <c r="H4745" s="6" t="str">
        <f>VLOOKUP(F4745,'Customer Info'!A:C,3,FALSE)</f>
        <v>Smayling</v>
      </c>
      <c r="I4745" s="6" t="str">
        <f>VLOOKUP(F4745,'Customer Info'!A:E,4,FALSE)</f>
        <v>Corporate</v>
      </c>
      <c r="J4745" s="2">
        <v>1364</v>
      </c>
      <c r="K4745" s="2">
        <v>1274</v>
      </c>
      <c r="L4745" s="2">
        <v>4</v>
      </c>
      <c r="M4745" s="7">
        <f t="shared" si="292"/>
        <v>5096</v>
      </c>
      <c r="N4745" s="7">
        <f t="shared" si="293"/>
        <v>5456</v>
      </c>
      <c r="O4745" s="2">
        <v>51</v>
      </c>
      <c r="P4745" s="8">
        <f t="shared" si="294"/>
        <v>5507</v>
      </c>
      <c r="Q4745" s="8">
        <f t="shared" si="295"/>
        <v>360</v>
      </c>
      <c r="R4745" s="2" t="s">
        <v>56</v>
      </c>
      <c r="S4745" s="24" cm="1">
        <f t="array" ref="S4745">_xlfn.IFS(P4745&lt;5000, P4745*2%,  P4745&lt;25000, P4745*5%, P4745&lt;50000, P4745*7%, P4745&lt;10000, P4745*9%, P4745&lt;250000, P4745*12%, P4745&gt;=250000, P4745*15%)</f>
        <v>275.35000000000002</v>
      </c>
    </row>
    <row r="4746" spans="1:19" x14ac:dyDescent="0.3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>VLOOKUP(F4746,'Customer Info'!A:B,2,FALSE)</f>
        <v>Cyra</v>
      </c>
      <c r="H4746" s="6" t="str">
        <f>VLOOKUP(F4746,'Customer Info'!A:C,3,FALSE)</f>
        <v>Reiten</v>
      </c>
      <c r="I4746" s="6" t="str">
        <f>VLOOKUP(F4746,'Customer Info'!A:E,4,FALSE)</f>
        <v>Consumer</v>
      </c>
      <c r="J4746" s="2">
        <v>58</v>
      </c>
      <c r="K4746" s="2">
        <v>56</v>
      </c>
      <c r="L4746" s="2">
        <v>2</v>
      </c>
      <c r="M4746" s="7">
        <f t="shared" si="292"/>
        <v>112</v>
      </c>
      <c r="N4746" s="7">
        <f t="shared" si="293"/>
        <v>116</v>
      </c>
      <c r="O4746" s="2">
        <v>10</v>
      </c>
      <c r="P4746" s="8">
        <f t="shared" si="294"/>
        <v>126</v>
      </c>
      <c r="Q4746" s="8">
        <f t="shared" si="295"/>
        <v>4</v>
      </c>
      <c r="R4746" s="2" t="s">
        <v>28</v>
      </c>
      <c r="S4746" s="24" cm="1">
        <f t="array" ref="S4746">_xlfn.IFS(P4746&lt;5000, P4746*2%,  P4746&lt;25000, P4746*5%, P4746&lt;50000, P4746*7%, P4746&lt;10000, P4746*9%, P4746&lt;250000, P4746*12%, P4746&gt;=250000, P4746*15%)</f>
        <v>2.52</v>
      </c>
    </row>
    <row r="4747" spans="1:19" x14ac:dyDescent="0.3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>VLOOKUP(F4747,'Customer Info'!A:B,2,FALSE)</f>
        <v>Bill</v>
      </c>
      <c r="H4747" s="6" t="str">
        <f>VLOOKUP(F4747,'Customer Info'!A:C,3,FALSE)</f>
        <v>Eplett</v>
      </c>
      <c r="I4747" s="6" t="str">
        <f>VLOOKUP(F4747,'Customer Info'!A:E,4,FALSE)</f>
        <v>Corporate</v>
      </c>
      <c r="J4747" s="2">
        <v>1081</v>
      </c>
      <c r="K4747" s="2">
        <v>983</v>
      </c>
      <c r="L4747" s="2">
        <v>3</v>
      </c>
      <c r="M4747" s="7">
        <f t="shared" ref="M4747:M4810" si="296">K4747*L4747</f>
        <v>2949</v>
      </c>
      <c r="N4747" s="7">
        <f t="shared" ref="N4747:N4810" si="297">J4747*L4747</f>
        <v>3243</v>
      </c>
      <c r="O4747" s="2">
        <v>44</v>
      </c>
      <c r="P4747" s="8">
        <f t="shared" ref="P4747:P4810" si="298">N4747+O4747</f>
        <v>3287</v>
      </c>
      <c r="Q4747" s="8">
        <f t="shared" ref="Q4747:Q4810" si="299">N4747-M4747</f>
        <v>294</v>
      </c>
      <c r="R4747" s="2" t="s">
        <v>28</v>
      </c>
      <c r="S4747" s="24" cm="1">
        <f t="array" ref="S4747">_xlfn.IFS(P4747&lt;5000, P4747*2%,  P4747&lt;25000, P4747*5%, P4747&lt;50000, P4747*7%, P4747&lt;10000, P4747*9%, P4747&lt;250000, P4747*12%, P4747&gt;=250000, P4747*15%)</f>
        <v>65.739999999999995</v>
      </c>
    </row>
    <row r="4748" spans="1:19" x14ac:dyDescent="0.3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>VLOOKUP(F4748,'Customer Info'!A:B,2,FALSE)</f>
        <v>Elpida</v>
      </c>
      <c r="H4748" s="6" t="str">
        <f>VLOOKUP(F4748,'Customer Info'!A:C,3,FALSE)</f>
        <v>Rittenbach</v>
      </c>
      <c r="I4748" s="6" t="str">
        <f>VLOOKUP(F4748,'Customer Info'!A:E,4,FALSE)</f>
        <v>Corporate</v>
      </c>
      <c r="J4748" s="2">
        <v>170</v>
      </c>
      <c r="K4748" s="2">
        <v>160</v>
      </c>
      <c r="L4748" s="2">
        <v>6</v>
      </c>
      <c r="M4748" s="7">
        <f t="shared" si="296"/>
        <v>960</v>
      </c>
      <c r="N4748" s="7">
        <f t="shared" si="297"/>
        <v>1020</v>
      </c>
      <c r="O4748" s="2">
        <v>30</v>
      </c>
      <c r="P4748" s="8">
        <f t="shared" si="298"/>
        <v>1050</v>
      </c>
      <c r="Q4748" s="8">
        <f t="shared" si="299"/>
        <v>60</v>
      </c>
      <c r="R4748" s="2" t="s">
        <v>28</v>
      </c>
      <c r="S4748" s="24" cm="1">
        <f t="array" ref="S4748">_xlfn.IFS(P4748&lt;5000, P4748*2%,  P4748&lt;25000, P4748*5%, P4748&lt;50000, P4748*7%, P4748&lt;10000, P4748*9%, P4748&lt;250000, P4748*12%, P4748&gt;=250000, P4748*15%)</f>
        <v>21</v>
      </c>
    </row>
    <row r="4749" spans="1:19" x14ac:dyDescent="0.3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>VLOOKUP(F4749,'Customer Info'!A:B,2,FALSE)</f>
        <v>Laurel</v>
      </c>
      <c r="H4749" s="6" t="str">
        <f>VLOOKUP(F4749,'Customer Info'!A:C,3,FALSE)</f>
        <v>Workman</v>
      </c>
      <c r="I4749" s="6" t="str">
        <f>VLOOKUP(F4749,'Customer Info'!A:E,4,FALSE)</f>
        <v>Consumer</v>
      </c>
      <c r="J4749" s="2">
        <v>6024</v>
      </c>
      <c r="K4749" s="2">
        <v>5424</v>
      </c>
      <c r="L4749" s="2">
        <v>3</v>
      </c>
      <c r="M4749" s="7">
        <f t="shared" si="296"/>
        <v>16272</v>
      </c>
      <c r="N4749" s="7">
        <f t="shared" si="297"/>
        <v>18072</v>
      </c>
      <c r="O4749" s="2">
        <v>48</v>
      </c>
      <c r="P4749" s="8">
        <f t="shared" si="298"/>
        <v>18120</v>
      </c>
      <c r="Q4749" s="8">
        <f t="shared" si="299"/>
        <v>1800</v>
      </c>
      <c r="R4749" s="2" t="s">
        <v>26</v>
      </c>
      <c r="S4749" s="24" cm="1">
        <f t="array" ref="S4749">_xlfn.IFS(P4749&lt;5000, P4749*2%,  P4749&lt;25000, P4749*5%, P4749&lt;50000, P4749*7%, P4749&lt;10000, P4749*9%, P4749&lt;250000, P4749*12%, P4749&gt;=250000, P4749*15%)</f>
        <v>906</v>
      </c>
    </row>
    <row r="4750" spans="1:19" x14ac:dyDescent="0.3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>VLOOKUP(F4750,'Customer Info'!A:B,2,FALSE)</f>
        <v>Ritsa</v>
      </c>
      <c r="H4750" s="6" t="str">
        <f>VLOOKUP(F4750,'Customer Info'!A:C,3,FALSE)</f>
        <v>Hightower</v>
      </c>
      <c r="I4750" s="6" t="str">
        <f>VLOOKUP(F4750,'Customer Info'!A:E,4,FALSE)</f>
        <v>Corporate</v>
      </c>
      <c r="J4750" s="2">
        <v>2526</v>
      </c>
      <c r="K4750" s="2">
        <v>2408</v>
      </c>
      <c r="L4750" s="2">
        <v>5</v>
      </c>
      <c r="M4750" s="7">
        <f t="shared" si="296"/>
        <v>12040</v>
      </c>
      <c r="N4750" s="7">
        <f t="shared" si="297"/>
        <v>12630</v>
      </c>
      <c r="O4750" s="2">
        <v>58</v>
      </c>
      <c r="P4750" s="8">
        <f t="shared" si="298"/>
        <v>12688</v>
      </c>
      <c r="Q4750" s="8">
        <f t="shared" si="299"/>
        <v>590</v>
      </c>
      <c r="R4750" s="2" t="s">
        <v>28</v>
      </c>
      <c r="S4750" s="24" cm="1">
        <f t="array" ref="S4750">_xlfn.IFS(P4750&lt;5000, P4750*2%,  P4750&lt;25000, P4750*5%, P4750&lt;50000, P4750*7%, P4750&lt;10000, P4750*9%, P4750&lt;250000, P4750*12%, P4750&gt;=250000, P4750*15%)</f>
        <v>634.40000000000009</v>
      </c>
    </row>
    <row r="4751" spans="1:19" x14ac:dyDescent="0.3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>VLOOKUP(F4751,'Customer Info'!A:B,2,FALSE)</f>
        <v>Emily</v>
      </c>
      <c r="H4751" s="6" t="str">
        <f>VLOOKUP(F4751,'Customer Info'!A:C,3,FALSE)</f>
        <v>Burns</v>
      </c>
      <c r="I4751" s="6" t="str">
        <f>VLOOKUP(F4751,'Customer Info'!A:E,4,FALSE)</f>
        <v>Consumer</v>
      </c>
      <c r="J4751" s="2">
        <v>2747</v>
      </c>
      <c r="K4751" s="2">
        <v>2545</v>
      </c>
      <c r="L4751" s="2">
        <v>8</v>
      </c>
      <c r="M4751" s="7">
        <f t="shared" si="296"/>
        <v>20360</v>
      </c>
      <c r="N4751" s="7">
        <f t="shared" si="297"/>
        <v>21976</v>
      </c>
      <c r="O4751" s="2">
        <v>25</v>
      </c>
      <c r="P4751" s="8">
        <f t="shared" si="298"/>
        <v>22001</v>
      </c>
      <c r="Q4751" s="8">
        <f t="shared" si="299"/>
        <v>1616</v>
      </c>
      <c r="R4751" s="2" t="s">
        <v>28</v>
      </c>
      <c r="S4751" s="24" cm="1">
        <f t="array" ref="S4751">_xlfn.IFS(P4751&lt;5000, P4751*2%,  P4751&lt;25000, P4751*5%, P4751&lt;50000, P4751*7%, P4751&lt;10000, P4751*9%, P4751&lt;250000, P4751*12%, P4751&gt;=250000, P4751*15%)</f>
        <v>1100.05</v>
      </c>
    </row>
    <row r="4752" spans="1:19" x14ac:dyDescent="0.3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>VLOOKUP(F4752,'Customer Info'!A:B,2,FALSE)</f>
        <v>Sonia</v>
      </c>
      <c r="H4752" s="6" t="str">
        <f>VLOOKUP(F4752,'Customer Info'!A:C,3,FALSE)</f>
        <v>Sunley</v>
      </c>
      <c r="I4752" s="6" t="str">
        <f>VLOOKUP(F4752,'Customer Info'!A:E,4,FALSE)</f>
        <v>Home Office</v>
      </c>
      <c r="J4752" s="2">
        <v>4832</v>
      </c>
      <c r="K4752" s="2">
        <v>4563</v>
      </c>
      <c r="L4752" s="2">
        <v>2</v>
      </c>
      <c r="M4752" s="7">
        <f t="shared" si="296"/>
        <v>9126</v>
      </c>
      <c r="N4752" s="7">
        <f t="shared" si="297"/>
        <v>9664</v>
      </c>
      <c r="O4752" s="2">
        <v>21</v>
      </c>
      <c r="P4752" s="8">
        <f t="shared" si="298"/>
        <v>9685</v>
      </c>
      <c r="Q4752" s="8">
        <f t="shared" si="299"/>
        <v>538</v>
      </c>
      <c r="R4752" s="2" t="s">
        <v>28</v>
      </c>
      <c r="S4752" s="24" cm="1">
        <f t="array" ref="S4752">_xlfn.IFS(P4752&lt;5000, P4752*2%,  P4752&lt;25000, P4752*5%, P4752&lt;50000, P4752*7%, P4752&lt;10000, P4752*9%, P4752&lt;250000, P4752*12%, P4752&gt;=250000, P4752*15%)</f>
        <v>484.25</v>
      </c>
    </row>
    <row r="4753" spans="1:19" x14ac:dyDescent="0.3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>VLOOKUP(F4753,'Customer Info'!A:B,2,FALSE)</f>
        <v>Emily</v>
      </c>
      <c r="H4753" s="6" t="str">
        <f>VLOOKUP(F4753,'Customer Info'!A:C,3,FALSE)</f>
        <v>Burns</v>
      </c>
      <c r="I4753" s="6" t="str">
        <f>VLOOKUP(F4753,'Customer Info'!A:E,4,FALSE)</f>
        <v>Corporate</v>
      </c>
      <c r="J4753" s="2">
        <v>67</v>
      </c>
      <c r="K4753" s="2">
        <v>62</v>
      </c>
      <c r="L4753" s="2">
        <v>2</v>
      </c>
      <c r="M4753" s="7">
        <f t="shared" si="296"/>
        <v>124</v>
      </c>
      <c r="N4753" s="7">
        <f t="shared" si="297"/>
        <v>134</v>
      </c>
      <c r="O4753" s="2">
        <v>10</v>
      </c>
      <c r="P4753" s="8">
        <f t="shared" si="298"/>
        <v>144</v>
      </c>
      <c r="Q4753" s="8">
        <f t="shared" si="299"/>
        <v>10</v>
      </c>
      <c r="R4753" s="2" t="s">
        <v>50</v>
      </c>
      <c r="S4753" s="24" cm="1">
        <f t="array" ref="S4753">_xlfn.IFS(P4753&lt;5000, P4753*2%,  P4753&lt;25000, P4753*5%, P4753&lt;50000, P4753*7%, P4753&lt;10000, P4753*9%, P4753&lt;250000, P4753*12%, P4753&gt;=250000, P4753*15%)</f>
        <v>2.88</v>
      </c>
    </row>
    <row r="4754" spans="1:19" x14ac:dyDescent="0.3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>VLOOKUP(F4754,'Customer Info'!A:B,2,FALSE)</f>
        <v>Tamara</v>
      </c>
      <c r="H4754" s="6" t="str">
        <f>VLOOKUP(F4754,'Customer Info'!A:C,3,FALSE)</f>
        <v>Willingham</v>
      </c>
      <c r="I4754" s="6" t="str">
        <f>VLOOKUP(F4754,'Customer Info'!A:E,4,FALSE)</f>
        <v>Consumer</v>
      </c>
      <c r="J4754" s="2">
        <v>2778</v>
      </c>
      <c r="K4754" s="2">
        <v>2573</v>
      </c>
      <c r="L4754" s="2">
        <v>1</v>
      </c>
      <c r="M4754" s="7">
        <f t="shared" si="296"/>
        <v>2573</v>
      </c>
      <c r="N4754" s="7">
        <f t="shared" si="297"/>
        <v>2778</v>
      </c>
      <c r="O4754" s="2">
        <v>86</v>
      </c>
      <c r="P4754" s="8">
        <f t="shared" si="298"/>
        <v>2864</v>
      </c>
      <c r="Q4754" s="8">
        <f t="shared" si="299"/>
        <v>205</v>
      </c>
      <c r="R4754" s="2" t="s">
        <v>28</v>
      </c>
      <c r="S4754" s="24" cm="1">
        <f t="array" ref="S4754">_xlfn.IFS(P4754&lt;5000, P4754*2%,  P4754&lt;25000, P4754*5%, P4754&lt;50000, P4754*7%, P4754&lt;10000, P4754*9%, P4754&lt;250000, P4754*12%, P4754&gt;=250000, P4754*15%)</f>
        <v>57.28</v>
      </c>
    </row>
    <row r="4755" spans="1:19" x14ac:dyDescent="0.3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>VLOOKUP(F4755,'Customer Info'!A:B,2,FALSE)</f>
        <v>Neil</v>
      </c>
      <c r="H4755" s="6" t="str">
        <f>VLOOKUP(F4755,'Customer Info'!A:C,3,FALSE)</f>
        <v>Knudson</v>
      </c>
      <c r="I4755" s="6" t="str">
        <f>VLOOKUP(F4755,'Customer Info'!A:E,4,FALSE)</f>
        <v>Home Office</v>
      </c>
      <c r="J4755" s="2">
        <v>7232</v>
      </c>
      <c r="K4755" s="2">
        <v>6753</v>
      </c>
      <c r="L4755" s="2">
        <v>2</v>
      </c>
      <c r="M4755" s="7">
        <f t="shared" si="296"/>
        <v>13506</v>
      </c>
      <c r="N4755" s="7">
        <f t="shared" si="297"/>
        <v>14464</v>
      </c>
      <c r="O4755" s="2">
        <v>68</v>
      </c>
      <c r="P4755" s="8">
        <f t="shared" si="298"/>
        <v>14532</v>
      </c>
      <c r="Q4755" s="8">
        <f t="shared" si="299"/>
        <v>958</v>
      </c>
      <c r="R4755" s="2" t="s">
        <v>50</v>
      </c>
      <c r="S4755" s="24" cm="1">
        <f t="array" ref="S4755">_xlfn.IFS(P4755&lt;5000, P4755*2%,  P4755&lt;25000, P4755*5%, P4755&lt;50000, P4755*7%, P4755&lt;10000, P4755*9%, P4755&lt;250000, P4755*12%, P4755&gt;=250000, P4755*15%)</f>
        <v>726.6</v>
      </c>
    </row>
    <row r="4756" spans="1:19" x14ac:dyDescent="0.3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>VLOOKUP(F4756,'Customer Info'!A:B,2,FALSE)</f>
        <v>Alejandro</v>
      </c>
      <c r="H4756" s="6" t="str">
        <f>VLOOKUP(F4756,'Customer Info'!A:C,3,FALSE)</f>
        <v>Grove</v>
      </c>
      <c r="I4756" s="6" t="str">
        <f>VLOOKUP(F4756,'Customer Info'!A:E,4,FALSE)</f>
        <v>Consumer</v>
      </c>
      <c r="J4756" s="2">
        <v>664</v>
      </c>
      <c r="K4756" s="2">
        <v>576</v>
      </c>
      <c r="L4756" s="2">
        <v>7</v>
      </c>
      <c r="M4756" s="7">
        <f t="shared" si="296"/>
        <v>4032</v>
      </c>
      <c r="N4756" s="7">
        <f t="shared" si="297"/>
        <v>4648</v>
      </c>
      <c r="O4756" s="2">
        <v>46</v>
      </c>
      <c r="P4756" s="8">
        <f t="shared" si="298"/>
        <v>4694</v>
      </c>
      <c r="Q4756" s="8">
        <f t="shared" si="299"/>
        <v>616</v>
      </c>
      <c r="R4756" s="2" t="s">
        <v>28</v>
      </c>
      <c r="S4756" s="24" cm="1">
        <f t="array" ref="S4756">_xlfn.IFS(P4756&lt;5000, P4756*2%,  P4756&lt;25000, P4756*5%, P4756&lt;50000, P4756*7%, P4756&lt;10000, P4756*9%, P4756&lt;250000, P4756*12%, P4756&gt;=250000, P4756*15%)</f>
        <v>93.88</v>
      </c>
    </row>
    <row r="4757" spans="1:19" x14ac:dyDescent="0.3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>VLOOKUP(F4757,'Customer Info'!A:B,2,FALSE)</f>
        <v>Trudy</v>
      </c>
      <c r="H4757" s="6" t="str">
        <f>VLOOKUP(F4757,'Customer Info'!A:C,3,FALSE)</f>
        <v>Glocke</v>
      </c>
      <c r="I4757" s="6" t="str">
        <f>VLOOKUP(F4757,'Customer Info'!A:E,4,FALSE)</f>
        <v>Consumer</v>
      </c>
      <c r="J4757" s="2">
        <v>8379</v>
      </c>
      <c r="K4757" s="2">
        <v>8061</v>
      </c>
      <c r="L4757" s="2">
        <v>3</v>
      </c>
      <c r="M4757" s="7">
        <f t="shared" si="296"/>
        <v>24183</v>
      </c>
      <c r="N4757" s="7">
        <f t="shared" si="297"/>
        <v>25137</v>
      </c>
      <c r="O4757" s="2">
        <v>89</v>
      </c>
      <c r="P4757" s="8">
        <f t="shared" si="298"/>
        <v>25226</v>
      </c>
      <c r="Q4757" s="8">
        <f t="shared" si="299"/>
        <v>954</v>
      </c>
      <c r="R4757" s="2" t="s">
        <v>50</v>
      </c>
      <c r="S4757" s="24" cm="1">
        <f t="array" ref="S4757">_xlfn.IFS(P4757&lt;5000, P4757*2%,  P4757&lt;25000, P4757*5%, P4757&lt;50000, P4757*7%, P4757&lt;10000, P4757*9%, P4757&lt;250000, P4757*12%, P4757&gt;=250000, P4757*15%)</f>
        <v>1765.8200000000002</v>
      </c>
    </row>
    <row r="4758" spans="1:19" x14ac:dyDescent="0.3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>VLOOKUP(F4758,'Customer Info'!A:B,2,FALSE)</f>
        <v>Ralph</v>
      </c>
      <c r="H4758" s="6" t="str">
        <f>VLOOKUP(F4758,'Customer Info'!A:C,3,FALSE)</f>
        <v>Arnett</v>
      </c>
      <c r="I4758" s="6" t="str">
        <f>VLOOKUP(F4758,'Customer Info'!A:E,4,FALSE)</f>
        <v>Corporate</v>
      </c>
      <c r="J4758" s="2">
        <v>6060</v>
      </c>
      <c r="K4758" s="2">
        <v>6002</v>
      </c>
      <c r="L4758" s="2">
        <v>3</v>
      </c>
      <c r="M4758" s="7">
        <f t="shared" si="296"/>
        <v>18006</v>
      </c>
      <c r="N4758" s="7">
        <f t="shared" si="297"/>
        <v>18180</v>
      </c>
      <c r="O4758" s="2">
        <v>92</v>
      </c>
      <c r="P4758" s="8">
        <f t="shared" si="298"/>
        <v>18272</v>
      </c>
      <c r="Q4758" s="8">
        <f t="shared" si="299"/>
        <v>174</v>
      </c>
      <c r="R4758" s="2" t="s">
        <v>50</v>
      </c>
      <c r="S4758" s="24" cm="1">
        <f t="array" ref="S4758">_xlfn.IFS(P4758&lt;5000, P4758*2%,  P4758&lt;25000, P4758*5%, P4758&lt;50000, P4758*7%, P4758&lt;10000, P4758*9%, P4758&lt;250000, P4758*12%, P4758&gt;=250000, P4758*15%)</f>
        <v>913.6</v>
      </c>
    </row>
    <row r="4759" spans="1:19" x14ac:dyDescent="0.3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>VLOOKUP(F4759,'Customer Info'!A:B,2,FALSE)</f>
        <v>Kunst</v>
      </c>
      <c r="H4759" s="6" t="str">
        <f>VLOOKUP(F4759,'Customer Info'!A:C,3,FALSE)</f>
        <v>Miller</v>
      </c>
      <c r="I4759" s="6" t="str">
        <f>VLOOKUP(F4759,'Customer Info'!A:E,4,FALSE)</f>
        <v>Home Office</v>
      </c>
      <c r="J4759" s="2">
        <v>2526</v>
      </c>
      <c r="K4759" s="2">
        <v>2408</v>
      </c>
      <c r="L4759" s="2">
        <v>1</v>
      </c>
      <c r="M4759" s="7">
        <f t="shared" si="296"/>
        <v>2408</v>
      </c>
      <c r="N4759" s="7">
        <f t="shared" si="297"/>
        <v>2526</v>
      </c>
      <c r="O4759" s="2">
        <v>99</v>
      </c>
      <c r="P4759" s="8">
        <f t="shared" si="298"/>
        <v>2625</v>
      </c>
      <c r="Q4759" s="8">
        <f t="shared" si="299"/>
        <v>118</v>
      </c>
      <c r="R4759" s="2" t="s">
        <v>28</v>
      </c>
      <c r="S4759" s="24" cm="1">
        <f t="array" ref="S4759">_xlfn.IFS(P4759&lt;5000, P4759*2%,  P4759&lt;25000, P4759*5%, P4759&lt;50000, P4759*7%, P4759&lt;10000, P4759*9%, P4759&lt;250000, P4759*12%, P4759&gt;=250000, P4759*15%)</f>
        <v>52.5</v>
      </c>
    </row>
    <row r="4760" spans="1:19" x14ac:dyDescent="0.3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>VLOOKUP(F4760,'Customer Info'!A:B,2,FALSE)</f>
        <v>Hunter</v>
      </c>
      <c r="H4760" s="6" t="str">
        <f>VLOOKUP(F4760,'Customer Info'!A:C,3,FALSE)</f>
        <v>Lopez</v>
      </c>
      <c r="I4760" s="6" t="str">
        <f>VLOOKUP(F4760,'Customer Info'!A:E,4,FALSE)</f>
        <v>Corporate</v>
      </c>
      <c r="J4760" s="2">
        <v>3176</v>
      </c>
      <c r="K4760" s="2">
        <v>3116</v>
      </c>
      <c r="L4760" s="2">
        <v>2</v>
      </c>
      <c r="M4760" s="7">
        <f t="shared" si="296"/>
        <v>6232</v>
      </c>
      <c r="N4760" s="7">
        <f t="shared" si="297"/>
        <v>6352</v>
      </c>
      <c r="O4760" s="2">
        <v>22</v>
      </c>
      <c r="P4760" s="8">
        <f t="shared" si="298"/>
        <v>6374</v>
      </c>
      <c r="Q4760" s="8">
        <f t="shared" si="299"/>
        <v>120</v>
      </c>
      <c r="R4760" s="2" t="s">
        <v>50</v>
      </c>
      <c r="S4760" s="24" cm="1">
        <f t="array" ref="S4760">_xlfn.IFS(P4760&lt;5000, P4760*2%,  P4760&lt;25000, P4760*5%, P4760&lt;50000, P4760*7%, P4760&lt;10000, P4760*9%, P4760&lt;250000, P4760*12%, P4760&gt;=250000, P4760*15%)</f>
        <v>318.70000000000005</v>
      </c>
    </row>
    <row r="4761" spans="1:19" x14ac:dyDescent="0.3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>VLOOKUP(F4761,'Customer Info'!A:B,2,FALSE)</f>
        <v>Thomas</v>
      </c>
      <c r="H4761" s="6" t="str">
        <f>VLOOKUP(F4761,'Customer Info'!A:C,3,FALSE)</f>
        <v>Boland</v>
      </c>
      <c r="I4761" s="6" t="str">
        <f>VLOOKUP(F4761,'Customer Info'!A:E,4,FALSE)</f>
        <v>Consumer</v>
      </c>
      <c r="J4761" s="2">
        <v>129</v>
      </c>
      <c r="K4761" s="2">
        <v>118</v>
      </c>
      <c r="L4761" s="2">
        <v>2</v>
      </c>
      <c r="M4761" s="7">
        <f t="shared" si="296"/>
        <v>236</v>
      </c>
      <c r="N4761" s="7">
        <f t="shared" si="297"/>
        <v>258</v>
      </c>
      <c r="O4761" s="2">
        <v>30</v>
      </c>
      <c r="P4761" s="8">
        <f t="shared" si="298"/>
        <v>288</v>
      </c>
      <c r="Q4761" s="8">
        <f t="shared" si="299"/>
        <v>22</v>
      </c>
      <c r="R4761" s="2" t="s">
        <v>28</v>
      </c>
      <c r="S4761" s="24" cm="1">
        <f t="array" ref="S4761">_xlfn.IFS(P4761&lt;5000, P4761*2%,  P4761&lt;25000, P4761*5%, P4761&lt;50000, P4761*7%, P4761&lt;10000, P4761*9%, P4761&lt;250000, P4761*12%, P4761&gt;=250000, P4761*15%)</f>
        <v>5.76</v>
      </c>
    </row>
    <row r="4762" spans="1:19" x14ac:dyDescent="0.3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>VLOOKUP(F4762,'Customer Info'!A:B,2,FALSE)</f>
        <v>Deirdre</v>
      </c>
      <c r="H4762" s="6" t="str">
        <f>VLOOKUP(F4762,'Customer Info'!A:C,3,FALSE)</f>
        <v>Greer</v>
      </c>
      <c r="I4762" s="6" t="str">
        <f>VLOOKUP(F4762,'Customer Info'!A:E,4,FALSE)</f>
        <v>Corporate</v>
      </c>
      <c r="J4762" s="2">
        <v>222</v>
      </c>
      <c r="K4762" s="2">
        <v>208</v>
      </c>
      <c r="L4762" s="2">
        <v>6</v>
      </c>
      <c r="M4762" s="7">
        <f t="shared" si="296"/>
        <v>1248</v>
      </c>
      <c r="N4762" s="7">
        <f t="shared" si="297"/>
        <v>1332</v>
      </c>
      <c r="O4762" s="2">
        <v>30</v>
      </c>
      <c r="P4762" s="8">
        <f t="shared" si="298"/>
        <v>1362</v>
      </c>
      <c r="Q4762" s="8">
        <f t="shared" si="299"/>
        <v>84</v>
      </c>
      <c r="R4762" s="2" t="s">
        <v>50</v>
      </c>
      <c r="S4762" s="24" cm="1">
        <f t="array" ref="S4762">_xlfn.IFS(P4762&lt;5000, P4762*2%,  P4762&lt;25000, P4762*5%, P4762&lt;50000, P4762*7%, P4762&lt;10000, P4762*9%, P4762&lt;250000, P4762*12%, P4762&gt;=250000, P4762*15%)</f>
        <v>27.240000000000002</v>
      </c>
    </row>
    <row r="4763" spans="1:19" x14ac:dyDescent="0.3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>VLOOKUP(F4763,'Customer Info'!A:B,2,FALSE)</f>
        <v>Thomas</v>
      </c>
      <c r="H4763" s="6" t="str">
        <f>VLOOKUP(F4763,'Customer Info'!A:C,3,FALSE)</f>
        <v>Seio</v>
      </c>
      <c r="I4763" s="6" t="str">
        <f>VLOOKUP(F4763,'Customer Info'!A:E,4,FALSE)</f>
        <v>Consumer</v>
      </c>
      <c r="J4763" s="2">
        <v>1103</v>
      </c>
      <c r="K4763" s="2">
        <v>1030</v>
      </c>
      <c r="L4763" s="2">
        <v>2</v>
      </c>
      <c r="M4763" s="7">
        <f t="shared" si="296"/>
        <v>2060</v>
      </c>
      <c r="N4763" s="7">
        <f t="shared" si="297"/>
        <v>2206</v>
      </c>
      <c r="O4763" s="2">
        <v>55</v>
      </c>
      <c r="P4763" s="8">
        <f t="shared" si="298"/>
        <v>2261</v>
      </c>
      <c r="Q4763" s="8">
        <f t="shared" si="299"/>
        <v>146</v>
      </c>
      <c r="R4763" s="2" t="s">
        <v>28</v>
      </c>
      <c r="S4763" s="24" cm="1">
        <f t="array" ref="S4763">_xlfn.IFS(P4763&lt;5000, P4763*2%,  P4763&lt;25000, P4763*5%, P4763&lt;50000, P4763*7%, P4763&lt;10000, P4763*9%, P4763&lt;250000, P4763*12%, P4763&gt;=250000, P4763*15%)</f>
        <v>45.22</v>
      </c>
    </row>
    <row r="4764" spans="1:19" x14ac:dyDescent="0.3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>VLOOKUP(F4764,'Customer Info'!A:B,2,FALSE)</f>
        <v>Jessica</v>
      </c>
      <c r="H4764" s="6" t="str">
        <f>VLOOKUP(F4764,'Customer Info'!A:C,3,FALSE)</f>
        <v>Myrick</v>
      </c>
      <c r="I4764" s="6" t="str">
        <f>VLOOKUP(F4764,'Customer Info'!A:E,4,FALSE)</f>
        <v>Consumer</v>
      </c>
      <c r="J4764" s="2">
        <v>6481</v>
      </c>
      <c r="K4764" s="2">
        <v>5884</v>
      </c>
      <c r="L4764" s="2">
        <v>5</v>
      </c>
      <c r="M4764" s="7">
        <f t="shared" si="296"/>
        <v>29420</v>
      </c>
      <c r="N4764" s="7">
        <f t="shared" si="297"/>
        <v>32405</v>
      </c>
      <c r="O4764" s="2">
        <v>91</v>
      </c>
      <c r="P4764" s="8">
        <f t="shared" si="298"/>
        <v>32496</v>
      </c>
      <c r="Q4764" s="8">
        <f t="shared" si="299"/>
        <v>2985</v>
      </c>
      <c r="R4764" s="2" t="s">
        <v>56</v>
      </c>
      <c r="S4764" s="24" cm="1">
        <f t="array" ref="S4764">_xlfn.IFS(P4764&lt;5000, P4764*2%,  P4764&lt;25000, P4764*5%, P4764&lt;50000, P4764*7%, P4764&lt;10000, P4764*9%, P4764&lt;250000, P4764*12%, P4764&gt;=250000, P4764*15%)</f>
        <v>2274.7200000000003</v>
      </c>
    </row>
    <row r="4765" spans="1:19" x14ac:dyDescent="0.3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>VLOOKUP(F4765,'Customer Info'!A:B,2,FALSE)</f>
        <v>Brendan</v>
      </c>
      <c r="H4765" s="6" t="str">
        <f>VLOOKUP(F4765,'Customer Info'!A:C,3,FALSE)</f>
        <v>Murry</v>
      </c>
      <c r="I4765" s="6" t="str">
        <f>VLOOKUP(F4765,'Customer Info'!A:E,4,FALSE)</f>
        <v>Home Office</v>
      </c>
      <c r="J4765" s="2">
        <v>63</v>
      </c>
      <c r="K4765" s="2">
        <v>59</v>
      </c>
      <c r="L4765" s="2">
        <v>5</v>
      </c>
      <c r="M4765" s="7">
        <f t="shared" si="296"/>
        <v>295</v>
      </c>
      <c r="N4765" s="7">
        <f t="shared" si="297"/>
        <v>315</v>
      </c>
      <c r="O4765" s="2">
        <v>10</v>
      </c>
      <c r="P4765" s="8">
        <f t="shared" si="298"/>
        <v>325</v>
      </c>
      <c r="Q4765" s="8">
        <f t="shared" si="299"/>
        <v>20</v>
      </c>
      <c r="R4765" s="2" t="s">
        <v>28</v>
      </c>
      <c r="S4765" s="24" cm="1">
        <f t="array" ref="S4765">_xlfn.IFS(P4765&lt;5000, P4765*2%,  P4765&lt;25000, P4765*5%, P4765&lt;50000, P4765*7%, P4765&lt;10000, P4765*9%, P4765&lt;250000, P4765*12%, P4765&gt;=250000, P4765*15%)</f>
        <v>6.5</v>
      </c>
    </row>
    <row r="4766" spans="1:19" x14ac:dyDescent="0.3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>VLOOKUP(F4766,'Customer Info'!A:B,2,FALSE)</f>
        <v>Larry</v>
      </c>
      <c r="H4766" s="6" t="str">
        <f>VLOOKUP(F4766,'Customer Info'!A:C,3,FALSE)</f>
        <v>Blacks</v>
      </c>
      <c r="I4766" s="6" t="str">
        <f>VLOOKUP(F4766,'Customer Info'!A:E,4,FALSE)</f>
        <v>Consumer</v>
      </c>
      <c r="J4766" s="2">
        <v>187</v>
      </c>
      <c r="K4766" s="2">
        <v>176</v>
      </c>
      <c r="L4766" s="2">
        <v>5</v>
      </c>
      <c r="M4766" s="7">
        <f t="shared" si="296"/>
        <v>880</v>
      </c>
      <c r="N4766" s="7">
        <f t="shared" si="297"/>
        <v>935</v>
      </c>
      <c r="O4766" s="2">
        <v>30</v>
      </c>
      <c r="P4766" s="8">
        <f t="shared" si="298"/>
        <v>965</v>
      </c>
      <c r="Q4766" s="8">
        <f t="shared" si="299"/>
        <v>55</v>
      </c>
      <c r="R4766" s="2" t="s">
        <v>28</v>
      </c>
      <c r="S4766" s="24" cm="1">
        <f t="array" ref="S4766">_xlfn.IFS(P4766&lt;5000, P4766*2%,  P4766&lt;25000, P4766*5%, P4766&lt;50000, P4766*7%, P4766&lt;10000, P4766*9%, P4766&lt;250000, P4766*12%, P4766&gt;=250000, P4766*15%)</f>
        <v>19.3</v>
      </c>
    </row>
    <row r="4767" spans="1:19" x14ac:dyDescent="0.3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>VLOOKUP(F4767,'Customer Info'!A:B,2,FALSE)</f>
        <v>Robert</v>
      </c>
      <c r="H4767" s="6" t="str">
        <f>VLOOKUP(F4767,'Customer Info'!A:C,3,FALSE)</f>
        <v>Dilbeck</v>
      </c>
      <c r="I4767" s="6" t="str">
        <f>VLOOKUP(F4767,'Customer Info'!A:E,4,FALSE)</f>
        <v>Consumer</v>
      </c>
      <c r="J4767" s="2">
        <v>1169</v>
      </c>
      <c r="K4767" s="2">
        <v>1072</v>
      </c>
      <c r="L4767" s="2">
        <v>4</v>
      </c>
      <c r="M4767" s="7">
        <f t="shared" si="296"/>
        <v>4288</v>
      </c>
      <c r="N4767" s="7">
        <f t="shared" si="297"/>
        <v>4676</v>
      </c>
      <c r="O4767" s="2">
        <v>69</v>
      </c>
      <c r="P4767" s="8">
        <f t="shared" si="298"/>
        <v>4745</v>
      </c>
      <c r="Q4767" s="8">
        <f t="shared" si="299"/>
        <v>388</v>
      </c>
      <c r="R4767" s="2" t="s">
        <v>50</v>
      </c>
      <c r="S4767" s="24" cm="1">
        <f t="array" ref="S4767">_xlfn.IFS(P4767&lt;5000, P4767*2%,  P4767&lt;25000, P4767*5%, P4767&lt;50000, P4767*7%, P4767&lt;10000, P4767*9%, P4767&lt;250000, P4767*12%, P4767&gt;=250000, P4767*15%)</f>
        <v>94.9</v>
      </c>
    </row>
    <row r="4768" spans="1:19" x14ac:dyDescent="0.3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>VLOOKUP(F4768,'Customer Info'!A:B,2,FALSE)</f>
        <v>Joy</v>
      </c>
      <c r="H4768" s="6" t="str">
        <f>VLOOKUP(F4768,'Customer Info'!A:C,3,FALSE)</f>
        <v>Daniels</v>
      </c>
      <c r="I4768" s="6" t="str">
        <f>VLOOKUP(F4768,'Customer Info'!A:E,4,FALSE)</f>
        <v>Consumer</v>
      </c>
      <c r="J4768" s="2">
        <v>173</v>
      </c>
      <c r="K4768" s="2">
        <v>155</v>
      </c>
      <c r="L4768" s="2">
        <v>3</v>
      </c>
      <c r="M4768" s="7">
        <f t="shared" si="296"/>
        <v>465</v>
      </c>
      <c r="N4768" s="7">
        <f t="shared" si="297"/>
        <v>519</v>
      </c>
      <c r="O4768" s="2">
        <v>30</v>
      </c>
      <c r="P4768" s="8">
        <f t="shared" si="298"/>
        <v>549</v>
      </c>
      <c r="Q4768" s="8">
        <f t="shared" si="299"/>
        <v>54</v>
      </c>
      <c r="R4768" s="2" t="s">
        <v>50</v>
      </c>
      <c r="S4768" s="24" cm="1">
        <f t="array" ref="S4768">_xlfn.IFS(P4768&lt;5000, P4768*2%,  P4768&lt;25000, P4768*5%, P4768&lt;50000, P4768*7%, P4768&lt;10000, P4768*9%, P4768&lt;250000, P4768*12%, P4768&gt;=250000, P4768*15%)</f>
        <v>10.98</v>
      </c>
    </row>
    <row r="4769" spans="1:19" x14ac:dyDescent="0.3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>VLOOKUP(F4769,'Customer Info'!A:B,2,FALSE)</f>
        <v>Philip</v>
      </c>
      <c r="H4769" s="6" t="str">
        <f>VLOOKUP(F4769,'Customer Info'!A:C,3,FALSE)</f>
        <v>Brown</v>
      </c>
      <c r="I4769" s="6" t="str">
        <f>VLOOKUP(F4769,'Customer Info'!A:E,4,FALSE)</f>
        <v>Corporate</v>
      </c>
      <c r="J4769" s="2">
        <v>1017</v>
      </c>
      <c r="K4769" s="2">
        <v>950</v>
      </c>
      <c r="L4769" s="2">
        <v>7</v>
      </c>
      <c r="M4769" s="7">
        <f t="shared" si="296"/>
        <v>6650</v>
      </c>
      <c r="N4769" s="7">
        <f t="shared" si="297"/>
        <v>7119</v>
      </c>
      <c r="O4769" s="2">
        <v>67</v>
      </c>
      <c r="P4769" s="8">
        <f t="shared" si="298"/>
        <v>7186</v>
      </c>
      <c r="Q4769" s="8">
        <f t="shared" si="299"/>
        <v>469</v>
      </c>
      <c r="R4769" s="2" t="s">
        <v>50</v>
      </c>
      <c r="S4769" s="24" cm="1">
        <f t="array" ref="S4769">_xlfn.IFS(P4769&lt;5000, P4769*2%,  P4769&lt;25000, P4769*5%, P4769&lt;50000, P4769*7%, P4769&lt;10000, P4769*9%, P4769&lt;250000, P4769*12%, P4769&gt;=250000, P4769*15%)</f>
        <v>359.3</v>
      </c>
    </row>
    <row r="4770" spans="1:19" x14ac:dyDescent="0.3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>VLOOKUP(F4770,'Customer Info'!A:B,2,FALSE)</f>
        <v>Brad</v>
      </c>
      <c r="H4770" s="6" t="str">
        <f>VLOOKUP(F4770,'Customer Info'!A:C,3,FALSE)</f>
        <v>Eason</v>
      </c>
      <c r="I4770" s="6" t="str">
        <f>VLOOKUP(F4770,'Customer Info'!A:E,4,FALSE)</f>
        <v>Consumer</v>
      </c>
      <c r="J4770" s="2">
        <v>175</v>
      </c>
      <c r="K4770" s="2">
        <v>158</v>
      </c>
      <c r="L4770" s="2">
        <v>2</v>
      </c>
      <c r="M4770" s="7">
        <f t="shared" si="296"/>
        <v>316</v>
      </c>
      <c r="N4770" s="7">
        <f t="shared" si="297"/>
        <v>350</v>
      </c>
      <c r="O4770" s="2">
        <v>30</v>
      </c>
      <c r="P4770" s="8">
        <f t="shared" si="298"/>
        <v>380</v>
      </c>
      <c r="Q4770" s="8">
        <f t="shared" si="299"/>
        <v>34</v>
      </c>
      <c r="R4770" s="2" t="s">
        <v>50</v>
      </c>
      <c r="S4770" s="24" cm="1">
        <f t="array" ref="S4770">_xlfn.IFS(P4770&lt;5000, P4770*2%,  P4770&lt;25000, P4770*5%, P4770&lt;50000, P4770*7%, P4770&lt;10000, P4770*9%, P4770&lt;250000, P4770*12%, P4770&gt;=250000, P4770*15%)</f>
        <v>7.6000000000000005</v>
      </c>
    </row>
    <row r="4771" spans="1:19" x14ac:dyDescent="0.3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>VLOOKUP(F4771,'Customer Info'!A:B,2,FALSE)</f>
        <v>Cyra</v>
      </c>
      <c r="H4771" s="6" t="str">
        <f>VLOOKUP(F4771,'Customer Info'!A:C,3,FALSE)</f>
        <v>Reiten</v>
      </c>
      <c r="I4771" s="6" t="str">
        <f>VLOOKUP(F4771,'Customer Info'!A:E,4,FALSE)</f>
        <v>Corporate</v>
      </c>
      <c r="J4771" s="2">
        <v>166</v>
      </c>
      <c r="K4771" s="2">
        <v>157</v>
      </c>
      <c r="L4771" s="2">
        <v>1</v>
      </c>
      <c r="M4771" s="7">
        <f t="shared" si="296"/>
        <v>157</v>
      </c>
      <c r="N4771" s="7">
        <f t="shared" si="297"/>
        <v>166</v>
      </c>
      <c r="O4771" s="2">
        <v>30</v>
      </c>
      <c r="P4771" s="8">
        <f t="shared" si="298"/>
        <v>196</v>
      </c>
      <c r="Q4771" s="8">
        <f t="shared" si="299"/>
        <v>9</v>
      </c>
      <c r="R4771" s="2" t="s">
        <v>50</v>
      </c>
      <c r="S4771" s="24" cm="1">
        <f t="array" ref="S4771">_xlfn.IFS(P4771&lt;5000, P4771*2%,  P4771&lt;25000, P4771*5%, P4771&lt;50000, P4771*7%, P4771&lt;10000, P4771*9%, P4771&lt;250000, P4771*12%, P4771&gt;=250000, P4771*15%)</f>
        <v>3.92</v>
      </c>
    </row>
    <row r="4772" spans="1:19" x14ac:dyDescent="0.3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>VLOOKUP(F4772,'Customer Info'!A:B,2,FALSE)</f>
        <v>Filia</v>
      </c>
      <c r="H4772" s="6" t="str">
        <f>VLOOKUP(F4772,'Customer Info'!A:C,3,FALSE)</f>
        <v>McAdams</v>
      </c>
      <c r="I4772" s="6" t="str">
        <f>VLOOKUP(F4772,'Customer Info'!A:E,4,FALSE)</f>
        <v>Consumer</v>
      </c>
      <c r="J4772" s="2">
        <v>8026</v>
      </c>
      <c r="K4772" s="2">
        <v>7572</v>
      </c>
      <c r="L4772" s="2">
        <v>3</v>
      </c>
      <c r="M4772" s="7">
        <f t="shared" si="296"/>
        <v>22716</v>
      </c>
      <c r="N4772" s="7">
        <f t="shared" si="297"/>
        <v>24078</v>
      </c>
      <c r="O4772" s="2">
        <v>82</v>
      </c>
      <c r="P4772" s="8">
        <f t="shared" si="298"/>
        <v>24160</v>
      </c>
      <c r="Q4772" s="8">
        <f t="shared" si="299"/>
        <v>1362</v>
      </c>
      <c r="R4772" s="2" t="s">
        <v>56</v>
      </c>
      <c r="S4772" s="24" cm="1">
        <f t="array" ref="S4772">_xlfn.IFS(P4772&lt;5000, P4772*2%,  P4772&lt;25000, P4772*5%, P4772&lt;50000, P4772*7%, P4772&lt;10000, P4772*9%, P4772&lt;250000, P4772*12%, P4772&gt;=250000, P4772*15%)</f>
        <v>1208</v>
      </c>
    </row>
    <row r="4773" spans="1:19" x14ac:dyDescent="0.3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>VLOOKUP(F4773,'Customer Info'!A:B,2,FALSE)</f>
        <v>Duane</v>
      </c>
      <c r="H4773" s="6" t="str">
        <f>VLOOKUP(F4773,'Customer Info'!A:C,3,FALSE)</f>
        <v>Benoit</v>
      </c>
      <c r="I4773" s="6" t="str">
        <f>VLOOKUP(F4773,'Customer Info'!A:E,4,FALSE)</f>
        <v>Consumer</v>
      </c>
      <c r="J4773" s="2">
        <v>79</v>
      </c>
      <c r="K4773" s="2">
        <v>75</v>
      </c>
      <c r="L4773" s="2">
        <v>1</v>
      </c>
      <c r="M4773" s="7">
        <f t="shared" si="296"/>
        <v>75</v>
      </c>
      <c r="N4773" s="7">
        <f t="shared" si="297"/>
        <v>79</v>
      </c>
      <c r="O4773" s="2">
        <v>10</v>
      </c>
      <c r="P4773" s="8">
        <f t="shared" si="298"/>
        <v>89</v>
      </c>
      <c r="Q4773" s="8">
        <f t="shared" si="299"/>
        <v>4</v>
      </c>
      <c r="R4773" s="2" t="s">
        <v>50</v>
      </c>
      <c r="S4773" s="24" cm="1">
        <f t="array" ref="S4773">_xlfn.IFS(P4773&lt;5000, P4773*2%,  P4773&lt;25000, P4773*5%, P4773&lt;50000, P4773*7%, P4773&lt;10000, P4773*9%, P4773&lt;250000, P4773*12%, P4773&gt;=250000, P4773*15%)</f>
        <v>1.78</v>
      </c>
    </row>
    <row r="4774" spans="1:19" x14ac:dyDescent="0.3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>VLOOKUP(F4774,'Customer Info'!A:B,2,FALSE)</f>
        <v>Rick</v>
      </c>
      <c r="H4774" s="6" t="str">
        <f>VLOOKUP(F4774,'Customer Info'!A:C,3,FALSE)</f>
        <v>Duston</v>
      </c>
      <c r="I4774" s="6" t="str">
        <f>VLOOKUP(F4774,'Customer Info'!A:E,4,FALSE)</f>
        <v>Consumer</v>
      </c>
      <c r="J4774" s="2">
        <v>6585</v>
      </c>
      <c r="K4774" s="2">
        <v>6105</v>
      </c>
      <c r="L4774" s="2">
        <v>1</v>
      </c>
      <c r="M4774" s="7">
        <f t="shared" si="296"/>
        <v>6105</v>
      </c>
      <c r="N4774" s="7">
        <f t="shared" si="297"/>
        <v>6585</v>
      </c>
      <c r="O4774" s="2">
        <v>87</v>
      </c>
      <c r="P4774" s="8">
        <f t="shared" si="298"/>
        <v>6672</v>
      </c>
      <c r="Q4774" s="8">
        <f t="shared" si="299"/>
        <v>480</v>
      </c>
      <c r="R4774" s="2" t="s">
        <v>50</v>
      </c>
      <c r="S4774" s="24" cm="1">
        <f t="array" ref="S4774">_xlfn.IFS(P4774&lt;5000, P4774*2%,  P4774&lt;25000, P4774*5%, P4774&lt;50000, P4774*7%, P4774&lt;10000, P4774*9%, P4774&lt;250000, P4774*12%, P4774&gt;=250000, P4774*15%)</f>
        <v>333.6</v>
      </c>
    </row>
    <row r="4775" spans="1:19" x14ac:dyDescent="0.3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>VLOOKUP(F4775,'Customer Info'!A:B,2,FALSE)</f>
        <v>Lisa</v>
      </c>
      <c r="H4775" s="6" t="str">
        <f>VLOOKUP(F4775,'Customer Info'!A:C,3,FALSE)</f>
        <v>DeCherney</v>
      </c>
      <c r="I4775" s="6" t="str">
        <f>VLOOKUP(F4775,'Customer Info'!A:E,4,FALSE)</f>
        <v>Home Office</v>
      </c>
      <c r="J4775" s="2">
        <v>2981</v>
      </c>
      <c r="K4775" s="2">
        <v>2870</v>
      </c>
      <c r="L4775" s="2">
        <v>4</v>
      </c>
      <c r="M4775" s="7">
        <f t="shared" si="296"/>
        <v>11480</v>
      </c>
      <c r="N4775" s="7">
        <f t="shared" si="297"/>
        <v>11924</v>
      </c>
      <c r="O4775" s="2">
        <v>54</v>
      </c>
      <c r="P4775" s="8">
        <f t="shared" si="298"/>
        <v>11978</v>
      </c>
      <c r="Q4775" s="8">
        <f t="shared" si="299"/>
        <v>444</v>
      </c>
      <c r="R4775" s="2" t="s">
        <v>28</v>
      </c>
      <c r="S4775" s="24" cm="1">
        <f t="array" ref="S4775">_xlfn.IFS(P4775&lt;5000, P4775*2%,  P4775&lt;25000, P4775*5%, P4775&lt;50000, P4775*7%, P4775&lt;10000, P4775*9%, P4775&lt;250000, P4775*12%, P4775&gt;=250000, P4775*15%)</f>
        <v>598.9</v>
      </c>
    </row>
    <row r="4776" spans="1:19" x14ac:dyDescent="0.3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>VLOOKUP(F4776,'Customer Info'!A:B,2,FALSE)</f>
        <v>Kunst</v>
      </c>
      <c r="H4776" s="6" t="str">
        <f>VLOOKUP(F4776,'Customer Info'!A:C,3,FALSE)</f>
        <v>Miller</v>
      </c>
      <c r="I4776" s="6" t="str">
        <f>VLOOKUP(F4776,'Customer Info'!A:E,4,FALSE)</f>
        <v>Home Office</v>
      </c>
      <c r="J4776" s="2">
        <v>666</v>
      </c>
      <c r="K4776" s="2">
        <v>641</v>
      </c>
      <c r="L4776" s="2">
        <v>2</v>
      </c>
      <c r="M4776" s="7">
        <f t="shared" si="296"/>
        <v>1282</v>
      </c>
      <c r="N4776" s="7">
        <f t="shared" si="297"/>
        <v>1332</v>
      </c>
      <c r="O4776" s="2">
        <v>76</v>
      </c>
      <c r="P4776" s="8">
        <f t="shared" si="298"/>
        <v>1408</v>
      </c>
      <c r="Q4776" s="8">
        <f t="shared" si="299"/>
        <v>50</v>
      </c>
      <c r="R4776" s="2" t="s">
        <v>28</v>
      </c>
      <c r="S4776" s="24" cm="1">
        <f t="array" ref="S4776">_xlfn.IFS(P4776&lt;5000, P4776*2%,  P4776&lt;25000, P4776*5%, P4776&lt;50000, P4776*7%, P4776&lt;10000, P4776*9%, P4776&lt;250000, P4776*12%, P4776&gt;=250000, P4776*15%)</f>
        <v>28.16</v>
      </c>
    </row>
    <row r="4777" spans="1:19" x14ac:dyDescent="0.3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>VLOOKUP(F4777,'Customer Info'!A:B,2,FALSE)</f>
        <v>Joy</v>
      </c>
      <c r="H4777" s="6" t="str">
        <f>VLOOKUP(F4777,'Customer Info'!A:C,3,FALSE)</f>
        <v>Daniels</v>
      </c>
      <c r="I4777" s="6" t="str">
        <f>VLOOKUP(F4777,'Customer Info'!A:E,4,FALSE)</f>
        <v>Consumer</v>
      </c>
      <c r="J4777" s="2">
        <v>4737</v>
      </c>
      <c r="K4777" s="2">
        <v>4473</v>
      </c>
      <c r="L4777" s="2">
        <v>3</v>
      </c>
      <c r="M4777" s="7">
        <f t="shared" si="296"/>
        <v>13419</v>
      </c>
      <c r="N4777" s="7">
        <f t="shared" si="297"/>
        <v>14211</v>
      </c>
      <c r="O4777" s="2">
        <v>47</v>
      </c>
      <c r="P4777" s="8">
        <f t="shared" si="298"/>
        <v>14258</v>
      </c>
      <c r="Q4777" s="8">
        <f t="shared" si="299"/>
        <v>792</v>
      </c>
      <c r="R4777" s="2" t="s">
        <v>28</v>
      </c>
      <c r="S4777" s="24" cm="1">
        <f t="array" ref="S4777">_xlfn.IFS(P4777&lt;5000, P4777*2%,  P4777&lt;25000, P4777*5%, P4777&lt;50000, P4777*7%, P4777&lt;10000, P4777*9%, P4777&lt;250000, P4777*12%, P4777&gt;=250000, P4777*15%)</f>
        <v>712.90000000000009</v>
      </c>
    </row>
    <row r="4778" spans="1:19" x14ac:dyDescent="0.3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>VLOOKUP(F4778,'Customer Info'!A:B,2,FALSE)</f>
        <v>Scott</v>
      </c>
      <c r="H4778" s="6" t="str">
        <f>VLOOKUP(F4778,'Customer Info'!A:C,3,FALSE)</f>
        <v>Williamson</v>
      </c>
      <c r="I4778" s="6" t="str">
        <f>VLOOKUP(F4778,'Customer Info'!A:E,4,FALSE)</f>
        <v>Corporate</v>
      </c>
      <c r="J4778" s="2">
        <v>193</v>
      </c>
      <c r="K4778" s="2">
        <v>173</v>
      </c>
      <c r="L4778" s="2">
        <v>4</v>
      </c>
      <c r="M4778" s="7">
        <f t="shared" si="296"/>
        <v>692</v>
      </c>
      <c r="N4778" s="7">
        <f t="shared" si="297"/>
        <v>772</v>
      </c>
      <c r="O4778" s="2">
        <v>30</v>
      </c>
      <c r="P4778" s="8">
        <f t="shared" si="298"/>
        <v>802</v>
      </c>
      <c r="Q4778" s="8">
        <f t="shared" si="299"/>
        <v>80</v>
      </c>
      <c r="R4778" s="2" t="s">
        <v>50</v>
      </c>
      <c r="S4778" s="24" cm="1">
        <f t="array" ref="S4778">_xlfn.IFS(P4778&lt;5000, P4778*2%,  P4778&lt;25000, P4778*5%, P4778&lt;50000, P4778*7%, P4778&lt;10000, P4778*9%, P4778&lt;250000, P4778*12%, P4778&gt;=250000, P4778*15%)</f>
        <v>16.04</v>
      </c>
    </row>
    <row r="4779" spans="1:19" x14ac:dyDescent="0.3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>VLOOKUP(F4779,'Customer Info'!A:B,2,FALSE)</f>
        <v>Erica</v>
      </c>
      <c r="H4779" s="6" t="str">
        <f>VLOOKUP(F4779,'Customer Info'!A:C,3,FALSE)</f>
        <v>Hackney</v>
      </c>
      <c r="I4779" s="6" t="str">
        <f>VLOOKUP(F4779,'Customer Info'!A:E,4,FALSE)</f>
        <v>Consumer</v>
      </c>
      <c r="J4779" s="2">
        <v>3354</v>
      </c>
      <c r="K4779" s="2">
        <v>3102</v>
      </c>
      <c r="L4779" s="2">
        <v>8</v>
      </c>
      <c r="M4779" s="7">
        <f t="shared" si="296"/>
        <v>24816</v>
      </c>
      <c r="N4779" s="7">
        <f t="shared" si="297"/>
        <v>26832</v>
      </c>
      <c r="O4779" s="2">
        <v>29</v>
      </c>
      <c r="P4779" s="8">
        <f t="shared" si="298"/>
        <v>26861</v>
      </c>
      <c r="Q4779" s="8">
        <f t="shared" si="299"/>
        <v>2016</v>
      </c>
      <c r="R4779" s="2" t="s">
        <v>50</v>
      </c>
      <c r="S4779" s="24" cm="1">
        <f t="array" ref="S4779">_xlfn.IFS(P4779&lt;5000, P4779*2%,  P4779&lt;25000, P4779*5%, P4779&lt;50000, P4779*7%, P4779&lt;10000, P4779*9%, P4779&lt;250000, P4779*12%, P4779&gt;=250000, P4779*15%)</f>
        <v>1880.2700000000002</v>
      </c>
    </row>
    <row r="4780" spans="1:19" x14ac:dyDescent="0.3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>VLOOKUP(F4780,'Customer Info'!A:B,2,FALSE)</f>
        <v>Bart</v>
      </c>
      <c r="H4780" s="6" t="str">
        <f>VLOOKUP(F4780,'Customer Info'!A:C,3,FALSE)</f>
        <v>Folk</v>
      </c>
      <c r="I4780" s="6" t="str">
        <f>VLOOKUP(F4780,'Customer Info'!A:E,4,FALSE)</f>
        <v>Consumer</v>
      </c>
      <c r="J4780" s="2">
        <v>6027</v>
      </c>
      <c r="K4780" s="2">
        <v>5694</v>
      </c>
      <c r="L4780" s="2">
        <v>3</v>
      </c>
      <c r="M4780" s="7">
        <f t="shared" si="296"/>
        <v>17082</v>
      </c>
      <c r="N4780" s="7">
        <f t="shared" si="297"/>
        <v>18081</v>
      </c>
      <c r="O4780" s="2">
        <v>29</v>
      </c>
      <c r="P4780" s="8">
        <f t="shared" si="298"/>
        <v>18110</v>
      </c>
      <c r="Q4780" s="8">
        <f t="shared" si="299"/>
        <v>999</v>
      </c>
      <c r="R4780" s="2" t="s">
        <v>28</v>
      </c>
      <c r="S4780" s="24" cm="1">
        <f t="array" ref="S4780">_xlfn.IFS(P4780&lt;5000, P4780*2%,  P4780&lt;25000, P4780*5%, P4780&lt;50000, P4780*7%, P4780&lt;10000, P4780*9%, P4780&lt;250000, P4780*12%, P4780&gt;=250000, P4780*15%)</f>
        <v>905.5</v>
      </c>
    </row>
    <row r="4781" spans="1:19" x14ac:dyDescent="0.3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>VLOOKUP(F4781,'Customer Info'!A:B,2,FALSE)</f>
        <v>John</v>
      </c>
      <c r="H4781" s="6" t="str">
        <f>VLOOKUP(F4781,'Customer Info'!A:C,3,FALSE)</f>
        <v>Grady</v>
      </c>
      <c r="I4781" s="6" t="str">
        <f>VLOOKUP(F4781,'Customer Info'!A:E,4,FALSE)</f>
        <v>Corporate</v>
      </c>
      <c r="J4781" s="2">
        <v>188</v>
      </c>
      <c r="K4781" s="2">
        <v>173</v>
      </c>
      <c r="L4781" s="2">
        <v>3</v>
      </c>
      <c r="M4781" s="7">
        <f t="shared" si="296"/>
        <v>519</v>
      </c>
      <c r="N4781" s="7">
        <f t="shared" si="297"/>
        <v>564</v>
      </c>
      <c r="O4781" s="2">
        <v>30</v>
      </c>
      <c r="P4781" s="8">
        <f t="shared" si="298"/>
        <v>594</v>
      </c>
      <c r="Q4781" s="8">
        <f t="shared" si="299"/>
        <v>45</v>
      </c>
      <c r="R4781" s="2" t="s">
        <v>50</v>
      </c>
      <c r="S4781" s="24" cm="1">
        <f t="array" ref="S4781">_xlfn.IFS(P4781&lt;5000, P4781*2%,  P4781&lt;25000, P4781*5%, P4781&lt;50000, P4781*7%, P4781&lt;10000, P4781*9%, P4781&lt;250000, P4781*12%, P4781&gt;=250000, P4781*15%)</f>
        <v>11.88</v>
      </c>
    </row>
    <row r="4782" spans="1:19" x14ac:dyDescent="0.3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>VLOOKUP(F4782,'Customer Info'!A:B,2,FALSE)</f>
        <v>Rick</v>
      </c>
      <c r="H4782" s="6" t="str">
        <f>VLOOKUP(F4782,'Customer Info'!A:C,3,FALSE)</f>
        <v>Duston</v>
      </c>
      <c r="I4782" s="6" t="str">
        <f>VLOOKUP(F4782,'Customer Info'!A:E,4,FALSE)</f>
        <v>Consumer</v>
      </c>
      <c r="J4782" s="2">
        <v>129</v>
      </c>
      <c r="K4782" s="2">
        <v>118</v>
      </c>
      <c r="L4782" s="2">
        <v>7</v>
      </c>
      <c r="M4782" s="7">
        <f t="shared" si="296"/>
        <v>826</v>
      </c>
      <c r="N4782" s="7">
        <f t="shared" si="297"/>
        <v>903</v>
      </c>
      <c r="O4782" s="2">
        <v>30</v>
      </c>
      <c r="P4782" s="8">
        <f t="shared" si="298"/>
        <v>933</v>
      </c>
      <c r="Q4782" s="8">
        <f t="shared" si="299"/>
        <v>77</v>
      </c>
      <c r="R4782" s="2" t="s">
        <v>50</v>
      </c>
      <c r="S4782" s="24" cm="1">
        <f t="array" ref="S4782">_xlfn.IFS(P4782&lt;5000, P4782*2%,  P4782&lt;25000, P4782*5%, P4782&lt;50000, P4782*7%, P4782&lt;10000, P4782*9%, P4782&lt;250000, P4782*12%, P4782&gt;=250000, P4782*15%)</f>
        <v>18.66</v>
      </c>
    </row>
    <row r="4783" spans="1:19" x14ac:dyDescent="0.3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>VLOOKUP(F4783,'Customer Info'!A:B,2,FALSE)</f>
        <v>Charles</v>
      </c>
      <c r="H4783" s="6" t="str">
        <f>VLOOKUP(F4783,'Customer Info'!A:C,3,FALSE)</f>
        <v>Sheldon</v>
      </c>
      <c r="I4783" s="6" t="str">
        <f>VLOOKUP(F4783,'Customer Info'!A:E,4,FALSE)</f>
        <v>Consumer</v>
      </c>
      <c r="J4783" s="2">
        <v>8160</v>
      </c>
      <c r="K4783" s="2">
        <v>7475</v>
      </c>
      <c r="L4783" s="2">
        <v>3</v>
      </c>
      <c r="M4783" s="7">
        <f t="shared" si="296"/>
        <v>22425</v>
      </c>
      <c r="N4783" s="7">
        <f t="shared" si="297"/>
        <v>24480</v>
      </c>
      <c r="O4783" s="2">
        <v>35</v>
      </c>
      <c r="P4783" s="8">
        <f t="shared" si="298"/>
        <v>24515</v>
      </c>
      <c r="Q4783" s="8">
        <f t="shared" si="299"/>
        <v>2055</v>
      </c>
      <c r="R4783" s="2" t="s">
        <v>28</v>
      </c>
      <c r="S4783" s="24" cm="1">
        <f t="array" ref="S4783">_xlfn.IFS(P4783&lt;5000, P4783*2%,  P4783&lt;25000, P4783*5%, P4783&lt;50000, P4783*7%, P4783&lt;10000, P4783*9%, P4783&lt;250000, P4783*12%, P4783&gt;=250000, P4783*15%)</f>
        <v>1225.75</v>
      </c>
    </row>
    <row r="4784" spans="1:19" x14ac:dyDescent="0.3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>VLOOKUP(F4784,'Customer Info'!A:B,2,FALSE)</f>
        <v>Christopher</v>
      </c>
      <c r="H4784" s="6" t="str">
        <f>VLOOKUP(F4784,'Customer Info'!A:C,3,FALSE)</f>
        <v>Martinez</v>
      </c>
      <c r="I4784" s="6" t="str">
        <f>VLOOKUP(F4784,'Customer Info'!A:E,4,FALSE)</f>
        <v>Corporate</v>
      </c>
      <c r="J4784" s="2">
        <v>1081</v>
      </c>
      <c r="K4784" s="2">
        <v>983</v>
      </c>
      <c r="L4784" s="2">
        <v>5</v>
      </c>
      <c r="M4784" s="7">
        <f t="shared" si="296"/>
        <v>4915</v>
      </c>
      <c r="N4784" s="7">
        <f t="shared" si="297"/>
        <v>5405</v>
      </c>
      <c r="O4784" s="2">
        <v>75</v>
      </c>
      <c r="P4784" s="8">
        <f t="shared" si="298"/>
        <v>5480</v>
      </c>
      <c r="Q4784" s="8">
        <f t="shared" si="299"/>
        <v>490</v>
      </c>
      <c r="R4784" s="2" t="s">
        <v>28</v>
      </c>
      <c r="S4784" s="24" cm="1">
        <f t="array" ref="S4784">_xlfn.IFS(P4784&lt;5000, P4784*2%,  P4784&lt;25000, P4784*5%, P4784&lt;50000, P4784*7%, P4784&lt;10000, P4784*9%, P4784&lt;250000, P4784*12%, P4784&gt;=250000, P4784*15%)</f>
        <v>274</v>
      </c>
    </row>
    <row r="4785" spans="1:19" x14ac:dyDescent="0.3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>VLOOKUP(F4785,'Customer Info'!A:B,2,FALSE)</f>
        <v>Patrick</v>
      </c>
      <c r="H4785" s="6" t="str">
        <f>VLOOKUP(F4785,'Customer Info'!A:C,3,FALSE)</f>
        <v>Bzostek</v>
      </c>
      <c r="I4785" s="6" t="str">
        <f>VLOOKUP(F4785,'Customer Info'!A:E,4,FALSE)</f>
        <v>Corporate</v>
      </c>
      <c r="J4785" s="2">
        <v>1169</v>
      </c>
      <c r="K4785" s="2">
        <v>1103</v>
      </c>
      <c r="L4785" s="2">
        <v>2</v>
      </c>
      <c r="M4785" s="7">
        <f t="shared" si="296"/>
        <v>2206</v>
      </c>
      <c r="N4785" s="7">
        <f t="shared" si="297"/>
        <v>2338</v>
      </c>
      <c r="O4785" s="2">
        <v>66</v>
      </c>
      <c r="P4785" s="8">
        <f t="shared" si="298"/>
        <v>2404</v>
      </c>
      <c r="Q4785" s="8">
        <f t="shared" si="299"/>
        <v>132</v>
      </c>
      <c r="R4785" s="2" t="s">
        <v>50</v>
      </c>
      <c r="S4785" s="24" cm="1">
        <f t="array" ref="S4785">_xlfn.IFS(P4785&lt;5000, P4785*2%,  P4785&lt;25000, P4785*5%, P4785&lt;50000, P4785*7%, P4785&lt;10000, P4785*9%, P4785&lt;250000, P4785*12%, P4785&gt;=250000, P4785*15%)</f>
        <v>48.08</v>
      </c>
    </row>
    <row r="4786" spans="1:19" x14ac:dyDescent="0.3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>VLOOKUP(F4786,'Customer Info'!A:B,2,FALSE)</f>
        <v>Sung</v>
      </c>
      <c r="H4786" s="6" t="str">
        <f>VLOOKUP(F4786,'Customer Info'!A:C,3,FALSE)</f>
        <v>Shariari</v>
      </c>
      <c r="I4786" s="6" t="str">
        <f>VLOOKUP(F4786,'Customer Info'!A:E,4,FALSE)</f>
        <v>Consumer</v>
      </c>
      <c r="J4786" s="2">
        <v>148</v>
      </c>
      <c r="K4786" s="2">
        <v>136</v>
      </c>
      <c r="L4786" s="2">
        <v>4</v>
      </c>
      <c r="M4786" s="7">
        <f t="shared" si="296"/>
        <v>544</v>
      </c>
      <c r="N4786" s="7">
        <f t="shared" si="297"/>
        <v>592</v>
      </c>
      <c r="O4786" s="2">
        <v>30</v>
      </c>
      <c r="P4786" s="8">
        <f t="shared" si="298"/>
        <v>622</v>
      </c>
      <c r="Q4786" s="8">
        <f t="shared" si="299"/>
        <v>48</v>
      </c>
      <c r="R4786" s="2" t="s">
        <v>28</v>
      </c>
      <c r="S4786" s="24" cm="1">
        <f t="array" ref="S4786">_xlfn.IFS(P4786&lt;5000, P4786*2%,  P4786&lt;25000, P4786*5%, P4786&lt;50000, P4786*7%, P4786&lt;10000, P4786*9%, P4786&lt;250000, P4786*12%, P4786&gt;=250000, P4786*15%)</f>
        <v>12.44</v>
      </c>
    </row>
    <row r="4787" spans="1:19" x14ac:dyDescent="0.3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>VLOOKUP(F4787,'Customer Info'!A:B,2,FALSE)</f>
        <v>Craig</v>
      </c>
      <c r="H4787" s="6" t="str">
        <f>VLOOKUP(F4787,'Customer Info'!A:C,3,FALSE)</f>
        <v>Yedwab</v>
      </c>
      <c r="I4787" s="6" t="str">
        <f>VLOOKUP(F4787,'Customer Info'!A:E,4,FALSE)</f>
        <v>Consumer</v>
      </c>
      <c r="J4787" s="2">
        <v>404</v>
      </c>
      <c r="K4787" s="2">
        <v>371</v>
      </c>
      <c r="L4787" s="2">
        <v>2</v>
      </c>
      <c r="M4787" s="7">
        <f t="shared" si="296"/>
        <v>742</v>
      </c>
      <c r="N4787" s="7">
        <f t="shared" si="297"/>
        <v>808</v>
      </c>
      <c r="O4787" s="2">
        <v>51</v>
      </c>
      <c r="P4787" s="8">
        <f t="shared" si="298"/>
        <v>859</v>
      </c>
      <c r="Q4787" s="8">
        <f t="shared" si="299"/>
        <v>66</v>
      </c>
      <c r="R4787" s="2" t="s">
        <v>50</v>
      </c>
      <c r="S4787" s="24" cm="1">
        <f t="array" ref="S4787">_xlfn.IFS(P4787&lt;5000, P4787*2%,  P4787&lt;25000, P4787*5%, P4787&lt;50000, P4787*7%, P4787&lt;10000, P4787*9%, P4787&lt;250000, P4787*12%, P4787&gt;=250000, P4787*15%)</f>
        <v>17.18</v>
      </c>
    </row>
    <row r="4788" spans="1:19" x14ac:dyDescent="0.3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>VLOOKUP(F4788,'Customer Info'!A:B,2,FALSE)</f>
        <v>Stuart</v>
      </c>
      <c r="H4788" s="6" t="str">
        <f>VLOOKUP(F4788,'Customer Info'!A:C,3,FALSE)</f>
        <v>Calhoun</v>
      </c>
      <c r="I4788" s="6" t="str">
        <f>VLOOKUP(F4788,'Customer Info'!A:E,4,FALSE)</f>
        <v>Corporate</v>
      </c>
      <c r="J4788" s="2">
        <v>8379</v>
      </c>
      <c r="K4788" s="2">
        <v>8061</v>
      </c>
      <c r="L4788" s="2">
        <v>4</v>
      </c>
      <c r="M4788" s="7">
        <f t="shared" si="296"/>
        <v>32244</v>
      </c>
      <c r="N4788" s="7">
        <f t="shared" si="297"/>
        <v>33516</v>
      </c>
      <c r="O4788" s="2">
        <v>82</v>
      </c>
      <c r="P4788" s="8">
        <f t="shared" si="298"/>
        <v>33598</v>
      </c>
      <c r="Q4788" s="8">
        <f t="shared" si="299"/>
        <v>1272</v>
      </c>
      <c r="R4788" s="2" t="s">
        <v>50</v>
      </c>
      <c r="S4788" s="24" cm="1">
        <f t="array" ref="S4788">_xlfn.IFS(P4788&lt;5000, P4788*2%,  P4788&lt;25000, P4788*5%, P4788&lt;50000, P4788*7%, P4788&lt;10000, P4788*9%, P4788&lt;250000, P4788*12%, P4788&gt;=250000, P4788*15%)</f>
        <v>2351.86</v>
      </c>
    </row>
    <row r="4789" spans="1:19" x14ac:dyDescent="0.3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>VLOOKUP(F4789,'Customer Info'!A:B,2,FALSE)</f>
        <v>Bill</v>
      </c>
      <c r="H4789" s="6" t="str">
        <f>VLOOKUP(F4789,'Customer Info'!A:C,3,FALSE)</f>
        <v>Donatelli</v>
      </c>
      <c r="I4789" s="6" t="str">
        <f>VLOOKUP(F4789,'Customer Info'!A:E,4,FALSE)</f>
        <v>Corporate</v>
      </c>
      <c r="J4789" s="2">
        <v>1359</v>
      </c>
      <c r="K4789" s="2">
        <v>1221</v>
      </c>
      <c r="L4789" s="2">
        <v>4</v>
      </c>
      <c r="M4789" s="7">
        <f t="shared" si="296"/>
        <v>4884</v>
      </c>
      <c r="N4789" s="7">
        <f t="shared" si="297"/>
        <v>5436</v>
      </c>
      <c r="O4789" s="2">
        <v>58</v>
      </c>
      <c r="P4789" s="8">
        <f t="shared" si="298"/>
        <v>5494</v>
      </c>
      <c r="Q4789" s="8">
        <f t="shared" si="299"/>
        <v>552</v>
      </c>
      <c r="R4789" s="2" t="s">
        <v>28</v>
      </c>
      <c r="S4789" s="24" cm="1">
        <f t="array" ref="S4789">_xlfn.IFS(P4789&lt;5000, P4789*2%,  P4789&lt;25000, P4789*5%, P4789&lt;50000, P4789*7%, P4789&lt;10000, P4789*9%, P4789&lt;250000, P4789*12%, P4789&gt;=250000, P4789*15%)</f>
        <v>274.7</v>
      </c>
    </row>
    <row r="4790" spans="1:19" x14ac:dyDescent="0.3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>VLOOKUP(F4790,'Customer Info'!A:B,2,FALSE)</f>
        <v>Toby</v>
      </c>
      <c r="H4790" s="6" t="str">
        <f>VLOOKUP(F4790,'Customer Info'!A:C,3,FALSE)</f>
        <v>Braunhardt</v>
      </c>
      <c r="I4790" s="6" t="str">
        <f>VLOOKUP(F4790,'Customer Info'!A:E,4,FALSE)</f>
        <v>Consumer</v>
      </c>
      <c r="J4790" s="2">
        <v>128</v>
      </c>
      <c r="K4790" s="2">
        <v>115</v>
      </c>
      <c r="L4790" s="2">
        <v>3</v>
      </c>
      <c r="M4790" s="7">
        <f t="shared" si="296"/>
        <v>345</v>
      </c>
      <c r="N4790" s="7">
        <f t="shared" si="297"/>
        <v>384</v>
      </c>
      <c r="O4790" s="2">
        <v>30</v>
      </c>
      <c r="P4790" s="8">
        <f t="shared" si="298"/>
        <v>414</v>
      </c>
      <c r="Q4790" s="8">
        <f t="shared" si="299"/>
        <v>39</v>
      </c>
      <c r="R4790" s="2" t="s">
        <v>26</v>
      </c>
      <c r="S4790" s="24" cm="1">
        <f t="array" ref="S4790">_xlfn.IFS(P4790&lt;5000, P4790*2%,  P4790&lt;25000, P4790*5%, P4790&lt;50000, P4790*7%, P4790&lt;10000, P4790*9%, P4790&lt;250000, P4790*12%, P4790&gt;=250000, P4790*15%)</f>
        <v>8.2799999999999994</v>
      </c>
    </row>
    <row r="4791" spans="1:19" x14ac:dyDescent="0.3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>VLOOKUP(F4791,'Customer Info'!A:B,2,FALSE)</f>
        <v>Bart</v>
      </c>
      <c r="H4791" s="6" t="str">
        <f>VLOOKUP(F4791,'Customer Info'!A:C,3,FALSE)</f>
        <v>Folk</v>
      </c>
      <c r="I4791" s="6" t="str">
        <f>VLOOKUP(F4791,'Customer Info'!A:E,4,FALSE)</f>
        <v>Consumer</v>
      </c>
      <c r="J4791" s="2">
        <v>1399</v>
      </c>
      <c r="K4791" s="2">
        <v>1333</v>
      </c>
      <c r="L4791" s="2">
        <v>4</v>
      </c>
      <c r="M4791" s="7">
        <f t="shared" si="296"/>
        <v>5332</v>
      </c>
      <c r="N4791" s="7">
        <f t="shared" si="297"/>
        <v>5596</v>
      </c>
      <c r="O4791" s="2">
        <v>38</v>
      </c>
      <c r="P4791" s="8">
        <f t="shared" si="298"/>
        <v>5634</v>
      </c>
      <c r="Q4791" s="8">
        <f t="shared" si="299"/>
        <v>264</v>
      </c>
      <c r="R4791" s="2" t="s">
        <v>26</v>
      </c>
      <c r="S4791" s="24" cm="1">
        <f t="array" ref="S4791">_xlfn.IFS(P4791&lt;5000, P4791*2%,  P4791&lt;25000, P4791*5%, P4791&lt;50000, P4791*7%, P4791&lt;10000, P4791*9%, P4791&lt;250000, P4791*12%, P4791&gt;=250000, P4791*15%)</f>
        <v>281.7</v>
      </c>
    </row>
    <row r="4792" spans="1:19" x14ac:dyDescent="0.3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>VLOOKUP(F4792,'Customer Info'!A:B,2,FALSE)</f>
        <v>Katherine</v>
      </c>
      <c r="H4792" s="6" t="str">
        <f>VLOOKUP(F4792,'Customer Info'!A:C,3,FALSE)</f>
        <v>Murray</v>
      </c>
      <c r="I4792" s="6" t="str">
        <f>VLOOKUP(F4792,'Customer Info'!A:E,4,FALSE)</f>
        <v>Consumer</v>
      </c>
      <c r="J4792" s="2">
        <v>90</v>
      </c>
      <c r="K4792" s="2">
        <v>81</v>
      </c>
      <c r="L4792" s="2">
        <v>5</v>
      </c>
      <c r="M4792" s="7">
        <f t="shared" si="296"/>
        <v>405</v>
      </c>
      <c r="N4792" s="7">
        <f t="shared" si="297"/>
        <v>450</v>
      </c>
      <c r="O4792" s="2">
        <v>10</v>
      </c>
      <c r="P4792" s="8">
        <f t="shared" si="298"/>
        <v>460</v>
      </c>
      <c r="Q4792" s="8">
        <f t="shared" si="299"/>
        <v>45</v>
      </c>
      <c r="R4792" s="2" t="s">
        <v>28</v>
      </c>
      <c r="S4792" s="24" cm="1">
        <f t="array" ref="S4792">_xlfn.IFS(P4792&lt;5000, P4792*2%,  P4792&lt;25000, P4792*5%, P4792&lt;50000, P4792*7%, P4792&lt;10000, P4792*9%, P4792&lt;250000, P4792*12%, P4792&gt;=250000, P4792*15%)</f>
        <v>9.2000000000000011</v>
      </c>
    </row>
    <row r="4793" spans="1:19" x14ac:dyDescent="0.3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>VLOOKUP(F4793,'Customer Info'!A:B,2,FALSE)</f>
        <v>Jill</v>
      </c>
      <c r="H4793" s="6" t="str">
        <f>VLOOKUP(F4793,'Customer Info'!A:C,3,FALSE)</f>
        <v>Fjeld</v>
      </c>
      <c r="I4793" s="6" t="str">
        <f>VLOOKUP(F4793,'Customer Info'!A:E,4,FALSE)</f>
        <v>Consumer</v>
      </c>
      <c r="J4793" s="2">
        <v>1686</v>
      </c>
      <c r="K4793" s="2">
        <v>1591</v>
      </c>
      <c r="L4793" s="2">
        <v>2</v>
      </c>
      <c r="M4793" s="7">
        <f t="shared" si="296"/>
        <v>3182</v>
      </c>
      <c r="N4793" s="7">
        <f t="shared" si="297"/>
        <v>3372</v>
      </c>
      <c r="O4793" s="2">
        <v>97</v>
      </c>
      <c r="P4793" s="8">
        <f t="shared" si="298"/>
        <v>3469</v>
      </c>
      <c r="Q4793" s="8">
        <f t="shared" si="299"/>
        <v>190</v>
      </c>
      <c r="R4793" s="2" t="s">
        <v>28</v>
      </c>
      <c r="S4793" s="24" cm="1">
        <f t="array" ref="S4793">_xlfn.IFS(P4793&lt;5000, P4793*2%,  P4793&lt;25000, P4793*5%, P4793&lt;50000, P4793*7%, P4793&lt;10000, P4793*9%, P4793&lt;250000, P4793*12%, P4793&gt;=250000, P4793*15%)</f>
        <v>69.38</v>
      </c>
    </row>
    <row r="4794" spans="1:19" x14ac:dyDescent="0.3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>VLOOKUP(F4794,'Customer Info'!A:B,2,FALSE)</f>
        <v>Bryan</v>
      </c>
      <c r="H4794" s="6" t="str">
        <f>VLOOKUP(F4794,'Customer Info'!A:C,3,FALSE)</f>
        <v>Davis</v>
      </c>
      <c r="I4794" s="6" t="str">
        <f>VLOOKUP(F4794,'Customer Info'!A:E,4,FALSE)</f>
        <v>Corporate</v>
      </c>
      <c r="J4794" s="2">
        <v>8878</v>
      </c>
      <c r="K4794" s="2">
        <v>7914</v>
      </c>
      <c r="L4794" s="2">
        <v>2</v>
      </c>
      <c r="M4794" s="7">
        <f t="shared" si="296"/>
        <v>15828</v>
      </c>
      <c r="N4794" s="7">
        <f t="shared" si="297"/>
        <v>17756</v>
      </c>
      <c r="O4794" s="2">
        <v>34</v>
      </c>
      <c r="P4794" s="8">
        <f t="shared" si="298"/>
        <v>17790</v>
      </c>
      <c r="Q4794" s="8">
        <f t="shared" si="299"/>
        <v>1928</v>
      </c>
      <c r="R4794" s="2" t="s">
        <v>50</v>
      </c>
      <c r="S4794" s="24" cm="1">
        <f t="array" ref="S4794">_xlfn.IFS(P4794&lt;5000, P4794*2%,  P4794&lt;25000, P4794*5%, P4794&lt;50000, P4794*7%, P4794&lt;10000, P4794*9%, P4794&lt;250000, P4794*12%, P4794&gt;=250000, P4794*15%)</f>
        <v>889.5</v>
      </c>
    </row>
    <row r="4795" spans="1:19" x14ac:dyDescent="0.3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>VLOOKUP(F4795,'Customer Info'!A:B,2,FALSE)</f>
        <v>Justin</v>
      </c>
      <c r="H4795" s="6" t="str">
        <f>VLOOKUP(F4795,'Customer Info'!A:C,3,FALSE)</f>
        <v>Deggeller</v>
      </c>
      <c r="I4795" s="6" t="str">
        <f>VLOOKUP(F4795,'Customer Info'!A:E,4,FALSE)</f>
        <v>Consumer</v>
      </c>
      <c r="J4795" s="2">
        <v>2960</v>
      </c>
      <c r="K4795" s="2">
        <v>2635</v>
      </c>
      <c r="L4795" s="2">
        <v>2</v>
      </c>
      <c r="M4795" s="7">
        <f t="shared" si="296"/>
        <v>5270</v>
      </c>
      <c r="N4795" s="7">
        <f t="shared" si="297"/>
        <v>5920</v>
      </c>
      <c r="O4795" s="2">
        <v>97</v>
      </c>
      <c r="P4795" s="8">
        <f t="shared" si="298"/>
        <v>6017</v>
      </c>
      <c r="Q4795" s="8">
        <f t="shared" si="299"/>
        <v>650</v>
      </c>
      <c r="R4795" s="2" t="s">
        <v>28</v>
      </c>
      <c r="S4795" s="24" cm="1">
        <f t="array" ref="S4795">_xlfn.IFS(P4795&lt;5000, P4795*2%,  P4795&lt;25000, P4795*5%, P4795&lt;50000, P4795*7%, P4795&lt;10000, P4795*9%, P4795&lt;250000, P4795*12%, P4795&gt;=250000, P4795*15%)</f>
        <v>300.85000000000002</v>
      </c>
    </row>
    <row r="4796" spans="1:19" x14ac:dyDescent="0.3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>VLOOKUP(F4796,'Customer Info'!A:B,2,FALSE)</f>
        <v>Emily</v>
      </c>
      <c r="H4796" s="6" t="str">
        <f>VLOOKUP(F4796,'Customer Info'!A:C,3,FALSE)</f>
        <v>Burns</v>
      </c>
      <c r="I4796" s="6" t="str">
        <f>VLOOKUP(F4796,'Customer Info'!A:E,4,FALSE)</f>
        <v>Consumer</v>
      </c>
      <c r="J4796" s="2">
        <v>8967</v>
      </c>
      <c r="K4796" s="2">
        <v>8151</v>
      </c>
      <c r="L4796" s="2">
        <v>2</v>
      </c>
      <c r="M4796" s="7">
        <f t="shared" si="296"/>
        <v>16302</v>
      </c>
      <c r="N4796" s="7">
        <f t="shared" si="297"/>
        <v>17934</v>
      </c>
      <c r="O4796" s="2">
        <v>49</v>
      </c>
      <c r="P4796" s="8">
        <f t="shared" si="298"/>
        <v>17983</v>
      </c>
      <c r="Q4796" s="8">
        <f t="shared" si="299"/>
        <v>1632</v>
      </c>
      <c r="R4796" s="2" t="s">
        <v>50</v>
      </c>
      <c r="S4796" s="24" cm="1">
        <f t="array" ref="S4796">_xlfn.IFS(P4796&lt;5000, P4796*2%,  P4796&lt;25000, P4796*5%, P4796&lt;50000, P4796*7%, P4796&lt;10000, P4796*9%, P4796&lt;250000, P4796*12%, P4796&gt;=250000, P4796*15%)</f>
        <v>899.15000000000009</v>
      </c>
    </row>
    <row r="4797" spans="1:19" x14ac:dyDescent="0.3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>VLOOKUP(F4797,'Customer Info'!A:B,2,FALSE)</f>
        <v>Meg</v>
      </c>
      <c r="H4797" s="6" t="str">
        <f>VLOOKUP(F4797,'Customer Info'!A:C,3,FALSE)</f>
        <v>Tillman</v>
      </c>
      <c r="I4797" s="6" t="str">
        <f>VLOOKUP(F4797,'Customer Info'!A:E,4,FALSE)</f>
        <v>Corporate</v>
      </c>
      <c r="J4797" s="2">
        <v>4761</v>
      </c>
      <c r="K4797" s="2">
        <v>4368</v>
      </c>
      <c r="L4797" s="2">
        <v>1</v>
      </c>
      <c r="M4797" s="7">
        <f t="shared" si="296"/>
        <v>4368</v>
      </c>
      <c r="N4797" s="7">
        <f t="shared" si="297"/>
        <v>4761</v>
      </c>
      <c r="O4797" s="2">
        <v>53</v>
      </c>
      <c r="P4797" s="8">
        <f t="shared" si="298"/>
        <v>4814</v>
      </c>
      <c r="Q4797" s="8">
        <f t="shared" si="299"/>
        <v>393</v>
      </c>
      <c r="R4797" s="2" t="s">
        <v>28</v>
      </c>
      <c r="S4797" s="24" cm="1">
        <f t="array" ref="S4797">_xlfn.IFS(P4797&lt;5000, P4797*2%,  P4797&lt;25000, P4797*5%, P4797&lt;50000, P4797*7%, P4797&lt;10000, P4797*9%, P4797&lt;250000, P4797*12%, P4797&gt;=250000, P4797*15%)</f>
        <v>96.28</v>
      </c>
    </row>
    <row r="4798" spans="1:19" x14ac:dyDescent="0.3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>VLOOKUP(F4798,'Customer Info'!A:B,2,FALSE)</f>
        <v>Daniel</v>
      </c>
      <c r="H4798" s="6" t="str">
        <f>VLOOKUP(F4798,'Customer Info'!A:C,3,FALSE)</f>
        <v>Raglin</v>
      </c>
      <c r="I4798" s="6" t="str">
        <f>VLOOKUP(F4798,'Customer Info'!A:E,4,FALSE)</f>
        <v>Home Office</v>
      </c>
      <c r="J4798" s="2">
        <v>1060</v>
      </c>
      <c r="K4798" s="2">
        <v>964</v>
      </c>
      <c r="L4798" s="2">
        <v>7</v>
      </c>
      <c r="M4798" s="7">
        <f t="shared" si="296"/>
        <v>6748</v>
      </c>
      <c r="N4798" s="7">
        <f t="shared" si="297"/>
        <v>7420</v>
      </c>
      <c r="O4798" s="2">
        <v>80</v>
      </c>
      <c r="P4798" s="8">
        <f t="shared" si="298"/>
        <v>7500</v>
      </c>
      <c r="Q4798" s="8">
        <f t="shared" si="299"/>
        <v>672</v>
      </c>
      <c r="R4798" s="2" t="s">
        <v>28</v>
      </c>
      <c r="S4798" s="24" cm="1">
        <f t="array" ref="S4798">_xlfn.IFS(P4798&lt;5000, P4798*2%,  P4798&lt;25000, P4798*5%, P4798&lt;50000, P4798*7%, P4798&lt;10000, P4798*9%, P4798&lt;250000, P4798*12%, P4798&gt;=250000, P4798*15%)</f>
        <v>375</v>
      </c>
    </row>
    <row r="4799" spans="1:19" x14ac:dyDescent="0.3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>VLOOKUP(F4799,'Customer Info'!A:B,2,FALSE)</f>
        <v>Dennis</v>
      </c>
      <c r="H4799" s="6" t="str">
        <f>VLOOKUP(F4799,'Customer Info'!A:C,3,FALSE)</f>
        <v>Pardue</v>
      </c>
      <c r="I4799" s="6" t="str">
        <f>VLOOKUP(F4799,'Customer Info'!A:E,4,FALSE)</f>
        <v>Consumer</v>
      </c>
      <c r="J4799" s="2">
        <v>681</v>
      </c>
      <c r="K4799" s="2">
        <v>642</v>
      </c>
      <c r="L4799" s="2">
        <v>4</v>
      </c>
      <c r="M4799" s="7">
        <f t="shared" si="296"/>
        <v>2568</v>
      </c>
      <c r="N4799" s="7">
        <f t="shared" si="297"/>
        <v>2724</v>
      </c>
      <c r="O4799" s="2">
        <v>50</v>
      </c>
      <c r="P4799" s="8">
        <f t="shared" si="298"/>
        <v>2774</v>
      </c>
      <c r="Q4799" s="8">
        <f t="shared" si="299"/>
        <v>156</v>
      </c>
      <c r="R4799" s="2" t="s">
        <v>28</v>
      </c>
      <c r="S4799" s="24" cm="1">
        <f t="array" ref="S4799">_xlfn.IFS(P4799&lt;5000, P4799*2%,  P4799&lt;25000, P4799*5%, P4799&lt;50000, P4799*7%, P4799&lt;10000, P4799*9%, P4799&lt;250000, P4799*12%, P4799&gt;=250000, P4799*15%)</f>
        <v>55.480000000000004</v>
      </c>
    </row>
    <row r="4800" spans="1:19" x14ac:dyDescent="0.3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>VLOOKUP(F4800,'Customer Info'!A:B,2,FALSE)</f>
        <v>Thomas</v>
      </c>
      <c r="H4800" s="6" t="str">
        <f>VLOOKUP(F4800,'Customer Info'!A:C,3,FALSE)</f>
        <v>Boland</v>
      </c>
      <c r="I4800" s="6" t="str">
        <f>VLOOKUP(F4800,'Customer Info'!A:E,4,FALSE)</f>
        <v>Consumer</v>
      </c>
      <c r="J4800" s="2">
        <v>8281</v>
      </c>
      <c r="K4800" s="2">
        <v>7673</v>
      </c>
      <c r="L4800" s="2">
        <v>2</v>
      </c>
      <c r="M4800" s="7">
        <f t="shared" si="296"/>
        <v>15346</v>
      </c>
      <c r="N4800" s="7">
        <f t="shared" si="297"/>
        <v>16562</v>
      </c>
      <c r="O4800" s="2">
        <v>82</v>
      </c>
      <c r="P4800" s="8">
        <f t="shared" si="298"/>
        <v>16644</v>
      </c>
      <c r="Q4800" s="8">
        <f t="shared" si="299"/>
        <v>1216</v>
      </c>
      <c r="R4800" s="2" t="s">
        <v>28</v>
      </c>
      <c r="S4800" s="24" cm="1">
        <f t="array" ref="S4800">_xlfn.IFS(P4800&lt;5000, P4800*2%,  P4800&lt;25000, P4800*5%, P4800&lt;50000, P4800*7%, P4800&lt;10000, P4800*9%, P4800&lt;250000, P4800*12%, P4800&gt;=250000, P4800*15%)</f>
        <v>832.2</v>
      </c>
    </row>
    <row r="4801" spans="1:19" x14ac:dyDescent="0.3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>VLOOKUP(F4801,'Customer Info'!A:B,2,FALSE)</f>
        <v>Claudia</v>
      </c>
      <c r="H4801" s="6" t="str">
        <f>VLOOKUP(F4801,'Customer Info'!A:C,3,FALSE)</f>
        <v>Bergmann</v>
      </c>
      <c r="I4801" s="6" t="str">
        <f>VLOOKUP(F4801,'Customer Info'!A:E,4,FALSE)</f>
        <v>Home Office</v>
      </c>
      <c r="J4801" s="2">
        <v>2042</v>
      </c>
      <c r="K4801" s="2">
        <v>1965</v>
      </c>
      <c r="L4801" s="2">
        <v>6</v>
      </c>
      <c r="M4801" s="7">
        <f t="shared" si="296"/>
        <v>11790</v>
      </c>
      <c r="N4801" s="7">
        <f t="shared" si="297"/>
        <v>12252</v>
      </c>
      <c r="O4801" s="2">
        <v>73</v>
      </c>
      <c r="P4801" s="8">
        <f t="shared" si="298"/>
        <v>12325</v>
      </c>
      <c r="Q4801" s="8">
        <f t="shared" si="299"/>
        <v>462</v>
      </c>
      <c r="R4801" s="2" t="s">
        <v>28</v>
      </c>
      <c r="S4801" s="24" cm="1">
        <f t="array" ref="S4801">_xlfn.IFS(P4801&lt;5000, P4801*2%,  P4801&lt;25000, P4801*5%, P4801&lt;50000, P4801*7%, P4801&lt;10000, P4801*9%, P4801&lt;250000, P4801*12%, P4801&gt;=250000, P4801*15%)</f>
        <v>616.25</v>
      </c>
    </row>
    <row r="4802" spans="1:19" x14ac:dyDescent="0.3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>VLOOKUP(F4802,'Customer Info'!A:B,2,FALSE)</f>
        <v>Meg</v>
      </c>
      <c r="H4802" s="6" t="str">
        <f>VLOOKUP(F4802,'Customer Info'!A:C,3,FALSE)</f>
        <v>Tillman</v>
      </c>
      <c r="I4802" s="6" t="str">
        <f>VLOOKUP(F4802,'Customer Info'!A:E,4,FALSE)</f>
        <v>Consumer</v>
      </c>
      <c r="J4802" s="2">
        <v>2733</v>
      </c>
      <c r="K4802" s="2">
        <v>2579</v>
      </c>
      <c r="L4802" s="2">
        <v>3</v>
      </c>
      <c r="M4802" s="7">
        <f t="shared" si="296"/>
        <v>7737</v>
      </c>
      <c r="N4802" s="7">
        <f t="shared" si="297"/>
        <v>8199</v>
      </c>
      <c r="O4802" s="2">
        <v>100</v>
      </c>
      <c r="P4802" s="8">
        <f t="shared" si="298"/>
        <v>8299</v>
      </c>
      <c r="Q4802" s="8">
        <f t="shared" si="299"/>
        <v>462</v>
      </c>
      <c r="R4802" s="2" t="s">
        <v>28</v>
      </c>
      <c r="S4802" s="24" cm="1">
        <f t="array" ref="S4802">_xlfn.IFS(P4802&lt;5000, P4802*2%,  P4802&lt;25000, P4802*5%, P4802&lt;50000, P4802*7%, P4802&lt;10000, P4802*9%, P4802&lt;250000, P4802*12%, P4802&gt;=250000, P4802*15%)</f>
        <v>414.95000000000005</v>
      </c>
    </row>
    <row r="4803" spans="1:19" x14ac:dyDescent="0.3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>VLOOKUP(F4803,'Customer Info'!A:B,2,FALSE)</f>
        <v>Craig</v>
      </c>
      <c r="H4803" s="6" t="str">
        <f>VLOOKUP(F4803,'Customer Info'!A:C,3,FALSE)</f>
        <v>Carreira</v>
      </c>
      <c r="I4803" s="6" t="str">
        <f>VLOOKUP(F4803,'Customer Info'!A:E,4,FALSE)</f>
        <v>Consumer</v>
      </c>
      <c r="J4803" s="2">
        <v>27691</v>
      </c>
      <c r="K4803" s="2">
        <v>25616</v>
      </c>
      <c r="L4803" s="2">
        <v>1</v>
      </c>
      <c r="M4803" s="7">
        <f t="shared" si="296"/>
        <v>25616</v>
      </c>
      <c r="N4803" s="7">
        <f t="shared" si="297"/>
        <v>27691</v>
      </c>
      <c r="O4803" s="2">
        <v>28</v>
      </c>
      <c r="P4803" s="8">
        <f t="shared" si="298"/>
        <v>27719</v>
      </c>
      <c r="Q4803" s="8">
        <f t="shared" si="299"/>
        <v>2075</v>
      </c>
      <c r="R4803" s="2" t="s">
        <v>28</v>
      </c>
      <c r="S4803" s="24" cm="1">
        <f t="array" ref="S4803">_xlfn.IFS(P4803&lt;5000, P4803*2%,  P4803&lt;25000, P4803*5%, P4803&lt;50000, P4803*7%, P4803&lt;10000, P4803*9%, P4803&lt;250000, P4803*12%, P4803&gt;=250000, P4803*15%)</f>
        <v>1940.3300000000002</v>
      </c>
    </row>
    <row r="4804" spans="1:19" x14ac:dyDescent="0.3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>VLOOKUP(F4804,'Customer Info'!A:B,2,FALSE)</f>
        <v>Deirdre</v>
      </c>
      <c r="H4804" s="6" t="str">
        <f>VLOOKUP(F4804,'Customer Info'!A:C,3,FALSE)</f>
        <v>Greer</v>
      </c>
      <c r="I4804" s="6" t="str">
        <f>VLOOKUP(F4804,'Customer Info'!A:E,4,FALSE)</f>
        <v>Corporate</v>
      </c>
      <c r="J4804" s="2">
        <v>2155</v>
      </c>
      <c r="K4804" s="2">
        <v>2014</v>
      </c>
      <c r="L4804" s="2">
        <v>1</v>
      </c>
      <c r="M4804" s="7">
        <f t="shared" si="296"/>
        <v>2014</v>
      </c>
      <c r="N4804" s="7">
        <f t="shared" si="297"/>
        <v>2155</v>
      </c>
      <c r="O4804" s="2">
        <v>52</v>
      </c>
      <c r="P4804" s="8">
        <f t="shared" si="298"/>
        <v>2207</v>
      </c>
      <c r="Q4804" s="8">
        <f t="shared" si="299"/>
        <v>141</v>
      </c>
      <c r="R4804" s="2" t="s">
        <v>28</v>
      </c>
      <c r="S4804" s="24" cm="1">
        <f t="array" ref="S4804">_xlfn.IFS(P4804&lt;5000, P4804*2%,  P4804&lt;25000, P4804*5%, P4804&lt;50000, P4804*7%, P4804&lt;10000, P4804*9%, P4804&lt;250000, P4804*12%, P4804&gt;=250000, P4804*15%)</f>
        <v>44.14</v>
      </c>
    </row>
    <row r="4805" spans="1:19" x14ac:dyDescent="0.3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>VLOOKUP(F4805,'Customer Info'!A:B,2,FALSE)</f>
        <v>Anthony</v>
      </c>
      <c r="H4805" s="6" t="str">
        <f>VLOOKUP(F4805,'Customer Info'!A:C,3,FALSE)</f>
        <v>O'Donnell</v>
      </c>
      <c r="I4805" s="6" t="str">
        <f>VLOOKUP(F4805,'Customer Info'!A:E,4,FALSE)</f>
        <v>Corporate</v>
      </c>
      <c r="J4805" s="2">
        <v>2958</v>
      </c>
      <c r="K4805" s="2">
        <v>2743</v>
      </c>
      <c r="L4805" s="2">
        <v>3</v>
      </c>
      <c r="M4805" s="7">
        <f t="shared" si="296"/>
        <v>8229</v>
      </c>
      <c r="N4805" s="7">
        <f t="shared" si="297"/>
        <v>8874</v>
      </c>
      <c r="O4805" s="2">
        <v>32</v>
      </c>
      <c r="P4805" s="8">
        <f t="shared" si="298"/>
        <v>8906</v>
      </c>
      <c r="Q4805" s="8">
        <f t="shared" si="299"/>
        <v>645</v>
      </c>
      <c r="R4805" s="2" t="s">
        <v>28</v>
      </c>
      <c r="S4805" s="24" cm="1">
        <f t="array" ref="S4805">_xlfn.IFS(P4805&lt;5000, P4805*2%,  P4805&lt;25000, P4805*5%, P4805&lt;50000, P4805*7%, P4805&lt;10000, P4805*9%, P4805&lt;250000, P4805*12%, P4805&gt;=250000, P4805*15%)</f>
        <v>445.3</v>
      </c>
    </row>
    <row r="4806" spans="1:19" x14ac:dyDescent="0.3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>VLOOKUP(F4806,'Customer Info'!A:B,2,FALSE)</f>
        <v>Laurel</v>
      </c>
      <c r="H4806" s="6" t="str">
        <f>VLOOKUP(F4806,'Customer Info'!A:C,3,FALSE)</f>
        <v>Workman</v>
      </c>
      <c r="I4806" s="6" t="str">
        <f>VLOOKUP(F4806,'Customer Info'!A:E,4,FALSE)</f>
        <v>Corporate</v>
      </c>
      <c r="J4806" s="2">
        <v>2442</v>
      </c>
      <c r="K4806" s="2">
        <v>2304</v>
      </c>
      <c r="L4806" s="2">
        <v>5</v>
      </c>
      <c r="M4806" s="7">
        <f t="shared" si="296"/>
        <v>11520</v>
      </c>
      <c r="N4806" s="7">
        <f t="shared" si="297"/>
        <v>12210</v>
      </c>
      <c r="O4806" s="2">
        <v>94</v>
      </c>
      <c r="P4806" s="8">
        <f t="shared" si="298"/>
        <v>12304</v>
      </c>
      <c r="Q4806" s="8">
        <f t="shared" si="299"/>
        <v>690</v>
      </c>
      <c r="R4806" s="2" t="s">
        <v>50</v>
      </c>
      <c r="S4806" s="24" cm="1">
        <f t="array" ref="S4806">_xlfn.IFS(P4806&lt;5000, P4806*2%,  P4806&lt;25000, P4806*5%, P4806&lt;50000, P4806*7%, P4806&lt;10000, P4806*9%, P4806&lt;250000, P4806*12%, P4806&gt;=250000, P4806*15%)</f>
        <v>615.20000000000005</v>
      </c>
    </row>
    <row r="4807" spans="1:19" x14ac:dyDescent="0.3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>VLOOKUP(F4807,'Customer Info'!A:B,2,FALSE)</f>
        <v>Lynn</v>
      </c>
      <c r="H4807" s="6" t="str">
        <f>VLOOKUP(F4807,'Customer Info'!A:C,3,FALSE)</f>
        <v>Smith</v>
      </c>
      <c r="I4807" s="6" t="str">
        <f>VLOOKUP(F4807,'Customer Info'!A:E,4,FALSE)</f>
        <v>Consumer</v>
      </c>
      <c r="J4807" s="2">
        <v>6768</v>
      </c>
      <c r="K4807" s="2">
        <v>6512</v>
      </c>
      <c r="L4807" s="2">
        <v>1</v>
      </c>
      <c r="M4807" s="7">
        <f t="shared" si="296"/>
        <v>6512</v>
      </c>
      <c r="N4807" s="7">
        <f t="shared" si="297"/>
        <v>6768</v>
      </c>
      <c r="O4807" s="2">
        <v>60</v>
      </c>
      <c r="P4807" s="8">
        <f t="shared" si="298"/>
        <v>6828</v>
      </c>
      <c r="Q4807" s="8">
        <f t="shared" si="299"/>
        <v>256</v>
      </c>
      <c r="R4807" s="2" t="s">
        <v>50</v>
      </c>
      <c r="S4807" s="24" cm="1">
        <f t="array" ref="S4807">_xlfn.IFS(P4807&lt;5000, P4807*2%,  P4807&lt;25000, P4807*5%, P4807&lt;50000, P4807*7%, P4807&lt;10000, P4807*9%, P4807&lt;250000, P4807*12%, P4807&gt;=250000, P4807*15%)</f>
        <v>341.40000000000003</v>
      </c>
    </row>
    <row r="4808" spans="1:19" x14ac:dyDescent="0.3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>VLOOKUP(F4808,'Customer Info'!A:B,2,FALSE)</f>
        <v>Brendan</v>
      </c>
      <c r="H4808" s="6" t="str">
        <f>VLOOKUP(F4808,'Customer Info'!A:C,3,FALSE)</f>
        <v>Murry</v>
      </c>
      <c r="I4808" s="6" t="str">
        <f>VLOOKUP(F4808,'Customer Info'!A:E,4,FALSE)</f>
        <v>Home Office</v>
      </c>
      <c r="J4808" s="2">
        <v>1186</v>
      </c>
      <c r="K4808" s="2">
        <v>1141</v>
      </c>
      <c r="L4808" s="2">
        <v>1</v>
      </c>
      <c r="M4808" s="7">
        <f t="shared" si="296"/>
        <v>1141</v>
      </c>
      <c r="N4808" s="7">
        <f t="shared" si="297"/>
        <v>1186</v>
      </c>
      <c r="O4808" s="2">
        <v>42</v>
      </c>
      <c r="P4808" s="8">
        <f t="shared" si="298"/>
        <v>1228</v>
      </c>
      <c r="Q4808" s="8">
        <f t="shared" si="299"/>
        <v>45</v>
      </c>
      <c r="R4808" s="2" t="s">
        <v>50</v>
      </c>
      <c r="S4808" s="24" cm="1">
        <f t="array" ref="S4808">_xlfn.IFS(P4808&lt;5000, P4808*2%,  P4808&lt;25000, P4808*5%, P4808&lt;50000, P4808*7%, P4808&lt;10000, P4808*9%, P4808&lt;250000, P4808*12%, P4808&gt;=250000, P4808*15%)</f>
        <v>24.560000000000002</v>
      </c>
    </row>
    <row r="4809" spans="1:19" x14ac:dyDescent="0.3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>VLOOKUP(F4809,'Customer Info'!A:B,2,FALSE)</f>
        <v>Matt</v>
      </c>
      <c r="H4809" s="6" t="str">
        <f>VLOOKUP(F4809,'Customer Info'!A:C,3,FALSE)</f>
        <v>Collins</v>
      </c>
      <c r="I4809" s="6" t="str">
        <f>VLOOKUP(F4809,'Customer Info'!A:E,4,FALSE)</f>
        <v>Corporate</v>
      </c>
      <c r="J4809" s="2">
        <v>1060</v>
      </c>
      <c r="K4809" s="2">
        <v>964</v>
      </c>
      <c r="L4809" s="2">
        <v>6</v>
      </c>
      <c r="M4809" s="7">
        <f t="shared" si="296"/>
        <v>5784</v>
      </c>
      <c r="N4809" s="7">
        <f t="shared" si="297"/>
        <v>6360</v>
      </c>
      <c r="O4809" s="2">
        <v>82</v>
      </c>
      <c r="P4809" s="8">
        <f t="shared" si="298"/>
        <v>6442</v>
      </c>
      <c r="Q4809" s="8">
        <f t="shared" si="299"/>
        <v>576</v>
      </c>
      <c r="R4809" s="2" t="s">
        <v>26</v>
      </c>
      <c r="S4809" s="24" cm="1">
        <f t="array" ref="S4809">_xlfn.IFS(P4809&lt;5000, P4809*2%,  P4809&lt;25000, P4809*5%, P4809&lt;50000, P4809*7%, P4809&lt;10000, P4809*9%, P4809&lt;250000, P4809*12%, P4809&gt;=250000, P4809*15%)</f>
        <v>322.10000000000002</v>
      </c>
    </row>
    <row r="4810" spans="1:19" x14ac:dyDescent="0.3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>VLOOKUP(F4810,'Customer Info'!A:B,2,FALSE)</f>
        <v>Paul</v>
      </c>
      <c r="H4810" s="6" t="str">
        <f>VLOOKUP(F4810,'Customer Info'!A:C,3,FALSE)</f>
        <v>Knutson</v>
      </c>
      <c r="I4810" s="6" t="str">
        <f>VLOOKUP(F4810,'Customer Info'!A:E,4,FALSE)</f>
        <v>Home Office</v>
      </c>
      <c r="J4810" s="2">
        <v>8351</v>
      </c>
      <c r="K4810" s="2">
        <v>8033</v>
      </c>
      <c r="L4810" s="2">
        <v>3</v>
      </c>
      <c r="M4810" s="7">
        <f t="shared" si="296"/>
        <v>24099</v>
      </c>
      <c r="N4810" s="7">
        <f t="shared" si="297"/>
        <v>25053</v>
      </c>
      <c r="O4810" s="2">
        <v>68</v>
      </c>
      <c r="P4810" s="8">
        <f t="shared" si="298"/>
        <v>25121</v>
      </c>
      <c r="Q4810" s="8">
        <f t="shared" si="299"/>
        <v>954</v>
      </c>
      <c r="R4810" s="2" t="s">
        <v>28</v>
      </c>
      <c r="S4810" s="24" cm="1">
        <f t="array" ref="S4810">_xlfn.IFS(P4810&lt;5000, P4810*2%,  P4810&lt;25000, P4810*5%, P4810&lt;50000, P4810*7%, P4810&lt;10000, P4810*9%, P4810&lt;250000, P4810*12%, P4810&gt;=250000, P4810*15%)</f>
        <v>1758.4700000000003</v>
      </c>
    </row>
    <row r="4811" spans="1:19" x14ac:dyDescent="0.3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>VLOOKUP(F4811,'Customer Info'!A:B,2,FALSE)</f>
        <v>Patrick</v>
      </c>
      <c r="H4811" s="6" t="str">
        <f>VLOOKUP(F4811,'Customer Info'!A:C,3,FALSE)</f>
        <v>O'Donnell</v>
      </c>
      <c r="I4811" s="6" t="str">
        <f>VLOOKUP(F4811,'Customer Info'!A:E,4,FALSE)</f>
        <v>Consumer</v>
      </c>
      <c r="J4811" s="2">
        <v>63</v>
      </c>
      <c r="K4811" s="2">
        <v>59</v>
      </c>
      <c r="L4811" s="2">
        <v>9</v>
      </c>
      <c r="M4811" s="7">
        <f t="shared" ref="M4811:M4815" si="300">K4811*L4811</f>
        <v>531</v>
      </c>
      <c r="N4811" s="7">
        <f t="shared" ref="N4811:N4815" si="301">J4811*L4811</f>
        <v>567</v>
      </c>
      <c r="O4811" s="2">
        <v>10</v>
      </c>
      <c r="P4811" s="8">
        <f t="shared" ref="P4811:P4815" si="302">N4811+O4811</f>
        <v>577</v>
      </c>
      <c r="Q4811" s="8">
        <f t="shared" ref="Q4811:Q4815" si="303">N4811-M4811</f>
        <v>36</v>
      </c>
      <c r="R4811" s="2" t="s">
        <v>28</v>
      </c>
      <c r="S4811" s="24" cm="1">
        <f t="array" ref="S4811">_xlfn.IFS(P4811&lt;5000, P4811*2%,  P4811&lt;25000, P4811*5%, P4811&lt;50000, P4811*7%, P4811&lt;10000, P4811*9%, P4811&lt;250000, P4811*12%, P4811&gt;=250000, P4811*15%)</f>
        <v>11.540000000000001</v>
      </c>
    </row>
    <row r="4812" spans="1:19" x14ac:dyDescent="0.3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>VLOOKUP(F4812,'Customer Info'!A:B,2,FALSE)</f>
        <v>Erica</v>
      </c>
      <c r="H4812" s="6" t="str">
        <f>VLOOKUP(F4812,'Customer Info'!A:C,3,FALSE)</f>
        <v>Smith</v>
      </c>
      <c r="I4812" s="6" t="str">
        <f>VLOOKUP(F4812,'Customer Info'!A:E,4,FALSE)</f>
        <v>Corporate</v>
      </c>
      <c r="J4812" s="2">
        <v>7327</v>
      </c>
      <c r="K4812" s="2">
        <v>6658</v>
      </c>
      <c r="L4812" s="2">
        <v>5</v>
      </c>
      <c r="M4812" s="7">
        <f t="shared" si="300"/>
        <v>33290</v>
      </c>
      <c r="N4812" s="7">
        <f t="shared" si="301"/>
        <v>36635</v>
      </c>
      <c r="O4812" s="2">
        <v>25</v>
      </c>
      <c r="P4812" s="8">
        <f t="shared" si="302"/>
        <v>36660</v>
      </c>
      <c r="Q4812" s="8">
        <f t="shared" si="303"/>
        <v>3345</v>
      </c>
      <c r="R4812" s="2" t="s">
        <v>50</v>
      </c>
      <c r="S4812" s="24" cm="1">
        <f t="array" ref="S4812">_xlfn.IFS(P4812&lt;5000, P4812*2%,  P4812&lt;25000, P4812*5%, P4812&lt;50000, P4812*7%, P4812&lt;10000, P4812*9%, P4812&lt;250000, P4812*12%, P4812&gt;=250000, P4812*15%)</f>
        <v>2566.2000000000003</v>
      </c>
    </row>
    <row r="4813" spans="1:19" x14ac:dyDescent="0.3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>VLOOKUP(F4813,'Customer Info'!A:B,2,FALSE)</f>
        <v>Jessica</v>
      </c>
      <c r="H4813" s="6" t="str">
        <f>VLOOKUP(F4813,'Customer Info'!A:C,3,FALSE)</f>
        <v>Myrick</v>
      </c>
      <c r="I4813" s="6" t="str">
        <f>VLOOKUP(F4813,'Customer Info'!A:E,4,FALSE)</f>
        <v>Corporate</v>
      </c>
      <c r="J4813" s="2">
        <v>61</v>
      </c>
      <c r="K4813" s="2">
        <v>57</v>
      </c>
      <c r="L4813" s="2">
        <v>1</v>
      </c>
      <c r="M4813" s="7">
        <f t="shared" si="300"/>
        <v>57</v>
      </c>
      <c r="N4813" s="7">
        <f t="shared" si="301"/>
        <v>61</v>
      </c>
      <c r="O4813" s="2">
        <v>10</v>
      </c>
      <c r="P4813" s="8">
        <f t="shared" si="302"/>
        <v>71</v>
      </c>
      <c r="Q4813" s="8">
        <f t="shared" si="303"/>
        <v>4</v>
      </c>
      <c r="R4813" s="2" t="s">
        <v>28</v>
      </c>
      <c r="S4813" s="24" cm="1">
        <f t="array" ref="S4813">_xlfn.IFS(P4813&lt;5000, P4813*2%,  P4813&lt;25000, P4813*5%, P4813&lt;50000, P4813*7%, P4813&lt;10000, P4813*9%, P4813&lt;250000, P4813*12%, P4813&gt;=250000, P4813*15%)</f>
        <v>1.42</v>
      </c>
    </row>
    <row r="4814" spans="1:19" x14ac:dyDescent="0.3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>VLOOKUP(F4814,'Customer Info'!A:B,2,FALSE)</f>
        <v>Stuart</v>
      </c>
      <c r="H4814" s="6" t="str">
        <f>VLOOKUP(F4814,'Customer Info'!A:C,3,FALSE)</f>
        <v>Calhoun</v>
      </c>
      <c r="I4814" s="6" t="str">
        <f>VLOOKUP(F4814,'Customer Info'!A:E,4,FALSE)</f>
        <v>Consumer</v>
      </c>
      <c r="J4814" s="2">
        <v>56</v>
      </c>
      <c r="K4814" s="2">
        <v>54</v>
      </c>
      <c r="L4814" s="2">
        <v>4</v>
      </c>
      <c r="M4814" s="7">
        <f t="shared" si="300"/>
        <v>216</v>
      </c>
      <c r="N4814" s="7">
        <f t="shared" si="301"/>
        <v>224</v>
      </c>
      <c r="O4814" s="2">
        <v>10</v>
      </c>
      <c r="P4814" s="8">
        <f t="shared" si="302"/>
        <v>234</v>
      </c>
      <c r="Q4814" s="8">
        <f t="shared" si="303"/>
        <v>8</v>
      </c>
      <c r="R4814" s="2" t="s">
        <v>28</v>
      </c>
      <c r="S4814" s="24" cm="1">
        <f t="array" ref="S4814">_xlfn.IFS(P4814&lt;5000, P4814*2%,  P4814&lt;25000, P4814*5%, P4814&lt;50000, P4814*7%, P4814&lt;10000, P4814*9%, P4814&lt;250000, P4814*12%, P4814&gt;=250000, P4814*15%)</f>
        <v>4.68</v>
      </c>
    </row>
    <row r="4815" spans="1:19" x14ac:dyDescent="0.3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>VLOOKUP(F4815,'Customer Info'!A:B,2,FALSE)</f>
        <v>Anthony</v>
      </c>
      <c r="H4815" s="6" t="str">
        <f>VLOOKUP(F4815,'Customer Info'!A:C,3,FALSE)</f>
        <v>O'Donnell</v>
      </c>
      <c r="I4815" s="6" t="str">
        <f>VLOOKUP(F4815,'Customer Info'!A:E,4,FALSE)</f>
        <v>Corporate</v>
      </c>
      <c r="J4815" s="2">
        <v>851</v>
      </c>
      <c r="K4815" s="2">
        <v>773</v>
      </c>
      <c r="L4815" s="2">
        <v>2</v>
      </c>
      <c r="M4815" s="7">
        <f t="shared" si="300"/>
        <v>1546</v>
      </c>
      <c r="N4815" s="7">
        <f t="shared" si="301"/>
        <v>1702</v>
      </c>
      <c r="O4815" s="2">
        <v>98</v>
      </c>
      <c r="P4815" s="8">
        <f t="shared" si="302"/>
        <v>1800</v>
      </c>
      <c r="Q4815" s="8">
        <f t="shared" si="303"/>
        <v>156</v>
      </c>
      <c r="R4815" s="2" t="s">
        <v>26</v>
      </c>
      <c r="S4815" s="24" cm="1">
        <f t="array" ref="S4815">_xlfn.IFS(P4815&lt;5000, P4815*2%,  P4815&lt;25000, P4815*5%, P4815&lt;50000, P4815*7%, P4815&lt;10000, P4815*9%, P4815&lt;250000, P4815*12%, P4815&gt;=250000, P4815*15%)</f>
        <v>36</v>
      </c>
    </row>
    <row r="4817" spans="16:16" x14ac:dyDescent="0.3">
      <c r="P4817" s="26"/>
    </row>
    <row r="4818" spans="16:16" x14ac:dyDescent="0.3">
      <c r="P4818" s="25"/>
    </row>
    <row r="4819" spans="16:16" x14ac:dyDescent="0.3">
      <c r="P4819" s="26"/>
    </row>
  </sheetData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workbookViewId="0">
      <selection activeCell="K15" sqref="K15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  <col min="11" max="11" width="17.77734375" customWidth="1"/>
    <col min="12" max="12" width="19.88671875" customWidth="1"/>
  </cols>
  <sheetData>
    <row r="1" spans="1:12" x14ac:dyDescent="0.3">
      <c r="A1" s="9" t="s">
        <v>5333</v>
      </c>
      <c r="B1" s="10" t="s">
        <v>6</v>
      </c>
      <c r="C1" s="10" t="s">
        <v>7</v>
      </c>
      <c r="D1" s="10" t="s">
        <v>5334</v>
      </c>
      <c r="E1" s="10" t="s">
        <v>8</v>
      </c>
      <c r="F1" s="10" t="s">
        <v>5335</v>
      </c>
      <c r="G1" s="10" t="s">
        <v>5336</v>
      </c>
      <c r="H1" s="10" t="s">
        <v>5337</v>
      </c>
      <c r="I1" s="11" t="s">
        <v>5338</v>
      </c>
    </row>
    <row r="2" spans="1:12" x14ac:dyDescent="0.3">
      <c r="A2" s="12" t="s">
        <v>525</v>
      </c>
      <c r="B2" s="13" t="s">
        <v>5339</v>
      </c>
      <c r="C2" s="13" t="s">
        <v>5340</v>
      </c>
      <c r="D2" s="13" t="s">
        <v>5341</v>
      </c>
      <c r="E2" s="13" t="s">
        <v>5342</v>
      </c>
      <c r="F2" s="13" t="s">
        <v>5343</v>
      </c>
      <c r="G2" s="13" t="s">
        <v>5344</v>
      </c>
      <c r="H2" s="13" t="s">
        <v>5345</v>
      </c>
      <c r="I2" s="14">
        <v>57</v>
      </c>
    </row>
    <row r="3" spans="1:12" x14ac:dyDescent="0.3">
      <c r="A3" s="12" t="s">
        <v>884</v>
      </c>
      <c r="B3" s="13" t="s">
        <v>5339</v>
      </c>
      <c r="C3" s="13" t="s">
        <v>5346</v>
      </c>
      <c r="D3" s="13" t="s">
        <v>5341</v>
      </c>
      <c r="E3" s="13" t="s">
        <v>5347</v>
      </c>
      <c r="F3" s="13" t="s">
        <v>5348</v>
      </c>
      <c r="G3" s="13" t="s">
        <v>5344</v>
      </c>
      <c r="H3" s="13" t="s">
        <v>5345</v>
      </c>
      <c r="I3" s="14">
        <v>61</v>
      </c>
    </row>
    <row r="4" spans="1:12" x14ac:dyDescent="0.3">
      <c r="A4" s="16" t="s">
        <v>1576</v>
      </c>
      <c r="B4" s="17" t="s">
        <v>5339</v>
      </c>
      <c r="C4" s="17" t="s">
        <v>5346</v>
      </c>
      <c r="D4" s="17" t="s">
        <v>5350</v>
      </c>
      <c r="E4" s="17" t="s">
        <v>5351</v>
      </c>
      <c r="F4" s="17" t="s">
        <v>5352</v>
      </c>
      <c r="G4" s="17" t="s">
        <v>5353</v>
      </c>
      <c r="H4" s="17" t="s">
        <v>5354</v>
      </c>
      <c r="I4" s="18">
        <v>72</v>
      </c>
    </row>
    <row r="5" spans="1:12" x14ac:dyDescent="0.3">
      <c r="A5" s="12" t="s">
        <v>548</v>
      </c>
      <c r="B5" s="13" t="s">
        <v>5339</v>
      </c>
      <c r="C5" s="13" t="s">
        <v>5356</v>
      </c>
      <c r="D5" s="13" t="s">
        <v>5357</v>
      </c>
      <c r="E5" s="13" t="s">
        <v>5358</v>
      </c>
      <c r="F5" s="13" t="s">
        <v>5359</v>
      </c>
      <c r="G5" s="13" t="s">
        <v>5344</v>
      </c>
      <c r="H5" s="13" t="s">
        <v>5345</v>
      </c>
      <c r="I5" s="14">
        <v>72</v>
      </c>
    </row>
    <row r="6" spans="1:12" x14ac:dyDescent="0.3">
      <c r="A6" s="12" t="s">
        <v>139</v>
      </c>
      <c r="B6" s="13" t="s">
        <v>5360</v>
      </c>
      <c r="C6" s="13" t="s">
        <v>5361</v>
      </c>
      <c r="D6" s="13" t="s">
        <v>5341</v>
      </c>
      <c r="E6" s="13" t="s">
        <v>5362</v>
      </c>
      <c r="F6" s="13" t="s">
        <v>5363</v>
      </c>
      <c r="G6" s="13" t="s">
        <v>5353</v>
      </c>
      <c r="H6" s="13" t="s">
        <v>5354</v>
      </c>
      <c r="I6" s="14">
        <v>57</v>
      </c>
      <c r="K6" s="15" t="s">
        <v>5349</v>
      </c>
      <c r="L6" s="15" t="s">
        <v>5339</v>
      </c>
    </row>
    <row r="7" spans="1:12" x14ac:dyDescent="0.3">
      <c r="A7" s="16" t="s">
        <v>114</v>
      </c>
      <c r="B7" s="17" t="s">
        <v>5360</v>
      </c>
      <c r="C7" s="17" t="s">
        <v>5361</v>
      </c>
      <c r="D7" s="17" t="s">
        <v>5341</v>
      </c>
      <c r="E7" s="17" t="s">
        <v>5364</v>
      </c>
      <c r="F7" s="17" t="s">
        <v>5365</v>
      </c>
      <c r="G7" s="17" t="s">
        <v>5366</v>
      </c>
      <c r="H7" s="17" t="s">
        <v>5367</v>
      </c>
      <c r="I7" s="18">
        <v>79</v>
      </c>
      <c r="K7" t="s">
        <v>5355</v>
      </c>
      <c r="L7" t="s">
        <v>5356</v>
      </c>
    </row>
    <row r="8" spans="1:12" x14ac:dyDescent="0.3">
      <c r="A8" s="16" t="s">
        <v>64</v>
      </c>
      <c r="B8" s="17" t="s">
        <v>5360</v>
      </c>
      <c r="C8" s="17" t="s">
        <v>5361</v>
      </c>
      <c r="D8" s="17" t="s">
        <v>5357</v>
      </c>
      <c r="E8" s="17" t="s">
        <v>5368</v>
      </c>
      <c r="F8" s="17" t="s">
        <v>5369</v>
      </c>
      <c r="G8" s="17" t="s">
        <v>5370</v>
      </c>
      <c r="H8" s="17" t="s">
        <v>5371</v>
      </c>
      <c r="I8" s="18">
        <v>64</v>
      </c>
      <c r="K8" s="15" t="s">
        <v>8</v>
      </c>
      <c r="L8" t="str" cm="1">
        <f t="array" ref="L8">INDEX(E1:E501,MATCH(L6&amp;L7,B1:B501&amp;C1:C501,0))</f>
        <v>Minden</v>
      </c>
    </row>
    <row r="9" spans="1:12" x14ac:dyDescent="0.3">
      <c r="A9" s="16" t="s">
        <v>564</v>
      </c>
      <c r="B9" s="17" t="s">
        <v>5372</v>
      </c>
      <c r="C9" s="17" t="s">
        <v>5373</v>
      </c>
      <c r="D9" s="17" t="s">
        <v>5341</v>
      </c>
      <c r="E9" s="17" t="s">
        <v>5374</v>
      </c>
      <c r="F9" s="17" t="s">
        <v>5375</v>
      </c>
      <c r="G9" s="17" t="s">
        <v>5344</v>
      </c>
      <c r="H9" s="17" t="s">
        <v>5345</v>
      </c>
      <c r="I9" s="18">
        <v>78</v>
      </c>
    </row>
    <row r="10" spans="1:12" x14ac:dyDescent="0.3">
      <c r="A10" s="16" t="s">
        <v>654</v>
      </c>
      <c r="B10" s="17" t="s">
        <v>5372</v>
      </c>
      <c r="C10" s="17" t="s">
        <v>5373</v>
      </c>
      <c r="D10" s="17" t="s">
        <v>5357</v>
      </c>
      <c r="E10" s="17" t="s">
        <v>5376</v>
      </c>
      <c r="F10" s="17" t="s">
        <v>5377</v>
      </c>
      <c r="G10" s="17" t="s">
        <v>5366</v>
      </c>
      <c r="H10" s="17" t="s">
        <v>5367</v>
      </c>
      <c r="I10" s="18">
        <v>30</v>
      </c>
    </row>
    <row r="11" spans="1:12" x14ac:dyDescent="0.3">
      <c r="A11" s="12" t="s">
        <v>1266</v>
      </c>
      <c r="B11" s="13" t="s">
        <v>5378</v>
      </c>
      <c r="C11" s="13" t="s">
        <v>5379</v>
      </c>
      <c r="D11" s="13" t="s">
        <v>5341</v>
      </c>
      <c r="E11" s="13" t="s">
        <v>5380</v>
      </c>
      <c r="F11" s="13" t="s">
        <v>5381</v>
      </c>
      <c r="G11" s="13" t="s">
        <v>5353</v>
      </c>
      <c r="H11" s="13" t="s">
        <v>5354</v>
      </c>
      <c r="I11" s="14">
        <v>57</v>
      </c>
    </row>
    <row r="12" spans="1:12" x14ac:dyDescent="0.3">
      <c r="A12" s="12" t="s">
        <v>1109</v>
      </c>
      <c r="B12" s="13" t="s">
        <v>5378</v>
      </c>
      <c r="C12" s="13" t="s">
        <v>5382</v>
      </c>
      <c r="D12" s="13" t="s">
        <v>5350</v>
      </c>
      <c r="E12" s="13" t="s">
        <v>5383</v>
      </c>
      <c r="F12" s="13" t="s">
        <v>5365</v>
      </c>
      <c r="G12" s="13" t="s">
        <v>5366</v>
      </c>
      <c r="H12" s="13" t="s">
        <v>5367</v>
      </c>
      <c r="I12" s="14">
        <v>40</v>
      </c>
    </row>
    <row r="13" spans="1:12" x14ac:dyDescent="0.3">
      <c r="A13" s="12" t="s">
        <v>1800</v>
      </c>
      <c r="B13" s="13" t="s">
        <v>5384</v>
      </c>
      <c r="C13" s="13" t="s">
        <v>5385</v>
      </c>
      <c r="D13" s="13" t="s">
        <v>5357</v>
      </c>
      <c r="E13" s="13" t="s">
        <v>5386</v>
      </c>
      <c r="F13" s="13" t="s">
        <v>5387</v>
      </c>
      <c r="G13" s="13" t="s">
        <v>5344</v>
      </c>
      <c r="H13" s="13" t="s">
        <v>5345</v>
      </c>
      <c r="I13" s="14">
        <v>39</v>
      </c>
    </row>
    <row r="14" spans="1:12" x14ac:dyDescent="0.3">
      <c r="A14" s="16" t="s">
        <v>205</v>
      </c>
      <c r="B14" s="17" t="s">
        <v>5384</v>
      </c>
      <c r="C14" s="17" t="s">
        <v>5388</v>
      </c>
      <c r="D14" s="17" t="s">
        <v>5357</v>
      </c>
      <c r="E14" s="17" t="s">
        <v>5389</v>
      </c>
      <c r="F14" s="17" t="s">
        <v>5390</v>
      </c>
      <c r="G14" s="17" t="s">
        <v>5353</v>
      </c>
      <c r="H14" s="17" t="s">
        <v>5354</v>
      </c>
      <c r="I14" s="18">
        <v>37</v>
      </c>
    </row>
    <row r="15" spans="1:12" x14ac:dyDescent="0.3">
      <c r="A15" s="16" t="s">
        <v>153</v>
      </c>
      <c r="B15" s="17" t="s">
        <v>5391</v>
      </c>
      <c r="C15" s="17" t="s">
        <v>5392</v>
      </c>
      <c r="D15" s="17" t="s">
        <v>5357</v>
      </c>
      <c r="E15" s="17" t="s">
        <v>5393</v>
      </c>
      <c r="F15" s="17" t="s">
        <v>5394</v>
      </c>
      <c r="G15" s="17" t="s">
        <v>5366</v>
      </c>
      <c r="H15" s="17" t="s">
        <v>5367</v>
      </c>
      <c r="I15" s="18">
        <v>60</v>
      </c>
    </row>
    <row r="16" spans="1:12" x14ac:dyDescent="0.3">
      <c r="A16" s="16" t="s">
        <v>345</v>
      </c>
      <c r="B16" s="17" t="s">
        <v>5391</v>
      </c>
      <c r="C16" s="17" t="s">
        <v>5395</v>
      </c>
      <c r="D16" s="17" t="s">
        <v>5357</v>
      </c>
      <c r="E16" s="17" t="s">
        <v>5396</v>
      </c>
      <c r="F16" s="17" t="s">
        <v>5397</v>
      </c>
      <c r="G16" s="17" t="s">
        <v>5398</v>
      </c>
      <c r="H16" s="17" t="s">
        <v>5399</v>
      </c>
      <c r="I16" s="18">
        <v>67</v>
      </c>
    </row>
    <row r="17" spans="1:9" x14ac:dyDescent="0.3">
      <c r="A17" s="16" t="s">
        <v>207</v>
      </c>
      <c r="B17" s="17" t="s">
        <v>5391</v>
      </c>
      <c r="C17" s="17" t="s">
        <v>5395</v>
      </c>
      <c r="D17" s="17" t="s">
        <v>5357</v>
      </c>
      <c r="E17" s="17" t="s">
        <v>5400</v>
      </c>
      <c r="F17" s="17" t="s">
        <v>5400</v>
      </c>
      <c r="G17" s="17" t="s">
        <v>5344</v>
      </c>
      <c r="H17" s="17" t="s">
        <v>5345</v>
      </c>
      <c r="I17" s="18">
        <v>42</v>
      </c>
    </row>
    <row r="18" spans="1:9" x14ac:dyDescent="0.3">
      <c r="A18" s="16" t="s">
        <v>279</v>
      </c>
      <c r="B18" s="17" t="s">
        <v>5391</v>
      </c>
      <c r="C18" s="17" t="s">
        <v>5395</v>
      </c>
      <c r="D18" s="17" t="s">
        <v>5341</v>
      </c>
      <c r="E18" s="17" t="s">
        <v>5401</v>
      </c>
      <c r="F18" s="17" t="s">
        <v>5352</v>
      </c>
      <c r="G18" s="17" t="s">
        <v>5353</v>
      </c>
      <c r="H18" s="17" t="s">
        <v>5354</v>
      </c>
      <c r="I18" s="18">
        <v>66</v>
      </c>
    </row>
    <row r="19" spans="1:9" x14ac:dyDescent="0.3">
      <c r="A19" s="16" t="s">
        <v>1251</v>
      </c>
      <c r="B19" s="17" t="s">
        <v>5402</v>
      </c>
      <c r="C19" s="17" t="s">
        <v>5403</v>
      </c>
      <c r="D19" s="17" t="s">
        <v>5357</v>
      </c>
      <c r="E19" s="17" t="s">
        <v>5400</v>
      </c>
      <c r="F19" s="17" t="s">
        <v>5400</v>
      </c>
      <c r="G19" s="17" t="s">
        <v>5344</v>
      </c>
      <c r="H19" s="17" t="s">
        <v>5345</v>
      </c>
      <c r="I19" s="18">
        <v>30</v>
      </c>
    </row>
    <row r="20" spans="1:9" x14ac:dyDescent="0.3">
      <c r="A20" s="12" t="s">
        <v>454</v>
      </c>
      <c r="B20" s="13" t="s">
        <v>5404</v>
      </c>
      <c r="C20" s="13" t="s">
        <v>5405</v>
      </c>
      <c r="D20" s="13" t="s">
        <v>5357</v>
      </c>
      <c r="E20" s="13" t="s">
        <v>5406</v>
      </c>
      <c r="F20" s="13" t="s">
        <v>5407</v>
      </c>
      <c r="G20" s="13" t="s">
        <v>5366</v>
      </c>
      <c r="H20" s="13" t="s">
        <v>5367</v>
      </c>
      <c r="I20" s="14">
        <v>74</v>
      </c>
    </row>
    <row r="21" spans="1:9" x14ac:dyDescent="0.3">
      <c r="A21" s="12" t="s">
        <v>427</v>
      </c>
      <c r="B21" s="13" t="s">
        <v>5404</v>
      </c>
      <c r="C21" s="13" t="s">
        <v>5408</v>
      </c>
      <c r="D21" s="13" t="s">
        <v>5357</v>
      </c>
      <c r="E21" s="13" t="s">
        <v>5409</v>
      </c>
      <c r="F21" s="13" t="s">
        <v>5407</v>
      </c>
      <c r="G21" s="13" t="s">
        <v>5366</v>
      </c>
      <c r="H21" s="13" t="s">
        <v>5367</v>
      </c>
      <c r="I21" s="14">
        <v>43</v>
      </c>
    </row>
    <row r="22" spans="1:9" x14ac:dyDescent="0.3">
      <c r="A22" s="12" t="s">
        <v>1558</v>
      </c>
      <c r="B22" s="13" t="s">
        <v>5410</v>
      </c>
      <c r="C22" s="13" t="s">
        <v>5411</v>
      </c>
      <c r="D22" s="13" t="s">
        <v>5350</v>
      </c>
      <c r="E22" s="13" t="s">
        <v>5412</v>
      </c>
      <c r="F22" s="13" t="s">
        <v>5365</v>
      </c>
      <c r="G22" s="13" t="s">
        <v>5366</v>
      </c>
      <c r="H22" s="13" t="s">
        <v>5367</v>
      </c>
      <c r="I22" s="14">
        <v>61</v>
      </c>
    </row>
    <row r="23" spans="1:9" x14ac:dyDescent="0.3">
      <c r="A23" s="16" t="s">
        <v>287</v>
      </c>
      <c r="B23" s="17" t="s">
        <v>5413</v>
      </c>
      <c r="C23" s="17" t="s">
        <v>5414</v>
      </c>
      <c r="D23" s="17" t="s">
        <v>5357</v>
      </c>
      <c r="E23" s="17" t="s">
        <v>5415</v>
      </c>
      <c r="F23" s="17" t="s">
        <v>5415</v>
      </c>
      <c r="G23" s="17" t="s">
        <v>5344</v>
      </c>
      <c r="H23" s="17" t="s">
        <v>5345</v>
      </c>
      <c r="I23" s="18">
        <v>56</v>
      </c>
    </row>
    <row r="24" spans="1:9" x14ac:dyDescent="0.3">
      <c r="A24" s="12" t="s">
        <v>2359</v>
      </c>
      <c r="B24" s="13" t="s">
        <v>5416</v>
      </c>
      <c r="C24" s="13" t="s">
        <v>5417</v>
      </c>
      <c r="D24" s="13" t="s">
        <v>5350</v>
      </c>
      <c r="E24" s="13" t="s">
        <v>5418</v>
      </c>
      <c r="F24" s="13" t="s">
        <v>5419</v>
      </c>
      <c r="G24" s="13" t="s">
        <v>5370</v>
      </c>
      <c r="H24" s="13" t="s">
        <v>5371</v>
      </c>
      <c r="I24" s="14">
        <v>32</v>
      </c>
    </row>
    <row r="25" spans="1:9" x14ac:dyDescent="0.3">
      <c r="A25" s="12" t="s">
        <v>708</v>
      </c>
      <c r="B25" s="13" t="s">
        <v>5420</v>
      </c>
      <c r="C25" s="13" t="s">
        <v>5421</v>
      </c>
      <c r="D25" s="13" t="s">
        <v>5357</v>
      </c>
      <c r="E25" s="13" t="s">
        <v>5422</v>
      </c>
      <c r="F25" s="13" t="s">
        <v>5423</v>
      </c>
      <c r="G25" s="13" t="s">
        <v>5398</v>
      </c>
      <c r="H25" s="13" t="s">
        <v>5399</v>
      </c>
      <c r="I25" s="14">
        <v>41</v>
      </c>
    </row>
    <row r="26" spans="1:9" x14ac:dyDescent="0.3">
      <c r="A26" s="12" t="s">
        <v>1584</v>
      </c>
      <c r="B26" s="13" t="s">
        <v>5420</v>
      </c>
      <c r="C26" s="13" t="s">
        <v>5421</v>
      </c>
      <c r="D26" s="13" t="s">
        <v>5357</v>
      </c>
      <c r="E26" s="13" t="s">
        <v>5400</v>
      </c>
      <c r="F26" s="13" t="s">
        <v>5400</v>
      </c>
      <c r="G26" s="13" t="s">
        <v>5344</v>
      </c>
      <c r="H26" s="13" t="s">
        <v>5345</v>
      </c>
      <c r="I26" s="14">
        <v>29</v>
      </c>
    </row>
    <row r="27" spans="1:9" x14ac:dyDescent="0.3">
      <c r="A27" s="16" t="s">
        <v>256</v>
      </c>
      <c r="B27" s="17" t="s">
        <v>5424</v>
      </c>
      <c r="C27" s="17" t="s">
        <v>5425</v>
      </c>
      <c r="D27" s="17" t="s">
        <v>5341</v>
      </c>
      <c r="E27" s="17" t="s">
        <v>5426</v>
      </c>
      <c r="F27" s="17" t="s">
        <v>5352</v>
      </c>
      <c r="G27" s="17" t="s">
        <v>5353</v>
      </c>
      <c r="H27" s="17" t="s">
        <v>5354</v>
      </c>
      <c r="I27" s="18">
        <v>62</v>
      </c>
    </row>
    <row r="28" spans="1:9" x14ac:dyDescent="0.3">
      <c r="A28" s="12" t="s">
        <v>462</v>
      </c>
      <c r="B28" s="13" t="s">
        <v>5427</v>
      </c>
      <c r="C28" s="13" t="s">
        <v>5428</v>
      </c>
      <c r="D28" s="13" t="s">
        <v>5357</v>
      </c>
      <c r="E28" s="13" t="s">
        <v>5429</v>
      </c>
      <c r="F28" s="13" t="s">
        <v>5430</v>
      </c>
      <c r="G28" s="13" t="s">
        <v>5398</v>
      </c>
      <c r="H28" s="13" t="s">
        <v>5399</v>
      </c>
      <c r="I28" s="14">
        <v>26</v>
      </c>
    </row>
    <row r="29" spans="1:9" x14ac:dyDescent="0.3">
      <c r="A29" s="12" t="s">
        <v>633</v>
      </c>
      <c r="B29" s="13" t="s">
        <v>5427</v>
      </c>
      <c r="C29" s="13" t="s">
        <v>5428</v>
      </c>
      <c r="D29" s="13" t="s">
        <v>5357</v>
      </c>
      <c r="E29" s="13" t="s">
        <v>5431</v>
      </c>
      <c r="F29" s="13" t="s">
        <v>5431</v>
      </c>
      <c r="G29" s="13" t="s">
        <v>5370</v>
      </c>
      <c r="H29" s="13" t="s">
        <v>5371</v>
      </c>
      <c r="I29" s="14">
        <v>65</v>
      </c>
    </row>
    <row r="30" spans="1:9" x14ac:dyDescent="0.3">
      <c r="A30" s="16" t="s">
        <v>144</v>
      </c>
      <c r="B30" s="17" t="s">
        <v>5432</v>
      </c>
      <c r="C30" s="17" t="s">
        <v>5433</v>
      </c>
      <c r="D30" s="17" t="s">
        <v>5357</v>
      </c>
      <c r="E30" s="17" t="s">
        <v>5426</v>
      </c>
      <c r="F30" s="17" t="s">
        <v>5352</v>
      </c>
      <c r="G30" s="17" t="s">
        <v>5353</v>
      </c>
      <c r="H30" s="17" t="s">
        <v>5354</v>
      </c>
      <c r="I30" s="18">
        <v>51</v>
      </c>
    </row>
    <row r="31" spans="1:9" x14ac:dyDescent="0.3">
      <c r="A31" s="12" t="s">
        <v>934</v>
      </c>
      <c r="B31" s="13" t="s">
        <v>5432</v>
      </c>
      <c r="C31" s="13" t="s">
        <v>5434</v>
      </c>
      <c r="D31" s="13" t="s">
        <v>5357</v>
      </c>
      <c r="E31" s="13" t="s">
        <v>5435</v>
      </c>
      <c r="F31" s="13" t="s">
        <v>5436</v>
      </c>
      <c r="G31" s="13" t="s">
        <v>5353</v>
      </c>
      <c r="H31" s="13" t="s">
        <v>5354</v>
      </c>
      <c r="I31" s="14">
        <v>26</v>
      </c>
    </row>
    <row r="32" spans="1:9" x14ac:dyDescent="0.3">
      <c r="A32" s="12" t="s">
        <v>233</v>
      </c>
      <c r="B32" s="13" t="s">
        <v>5437</v>
      </c>
      <c r="C32" s="13" t="s">
        <v>5438</v>
      </c>
      <c r="D32" s="13" t="s">
        <v>5341</v>
      </c>
      <c r="E32" s="13" t="s">
        <v>5418</v>
      </c>
      <c r="F32" s="13" t="s">
        <v>5419</v>
      </c>
      <c r="G32" s="13" t="s">
        <v>5370</v>
      </c>
      <c r="H32" s="13" t="s">
        <v>5371</v>
      </c>
      <c r="I32" s="14">
        <v>58</v>
      </c>
    </row>
    <row r="33" spans="1:9" x14ac:dyDescent="0.3">
      <c r="A33" s="16" t="s">
        <v>450</v>
      </c>
      <c r="B33" s="17" t="s">
        <v>5437</v>
      </c>
      <c r="C33" s="17" t="s">
        <v>5439</v>
      </c>
      <c r="D33" s="17" t="s">
        <v>5341</v>
      </c>
      <c r="E33" s="17" t="s">
        <v>5400</v>
      </c>
      <c r="F33" s="17" t="s">
        <v>5400</v>
      </c>
      <c r="G33" s="17" t="s">
        <v>5344</v>
      </c>
      <c r="H33" s="17" t="s">
        <v>5345</v>
      </c>
      <c r="I33" s="18">
        <v>33</v>
      </c>
    </row>
    <row r="34" spans="1:9" x14ac:dyDescent="0.3">
      <c r="A34" s="12" t="s">
        <v>670</v>
      </c>
      <c r="B34" s="13" t="s">
        <v>5437</v>
      </c>
      <c r="C34" s="13" t="s">
        <v>5440</v>
      </c>
      <c r="D34" s="13" t="s">
        <v>5341</v>
      </c>
      <c r="E34" s="13" t="s">
        <v>5441</v>
      </c>
      <c r="F34" s="13" t="s">
        <v>5441</v>
      </c>
      <c r="G34" s="13" t="s">
        <v>5398</v>
      </c>
      <c r="H34" s="13" t="s">
        <v>5399</v>
      </c>
      <c r="I34" s="14">
        <v>44</v>
      </c>
    </row>
    <row r="35" spans="1:9" x14ac:dyDescent="0.3">
      <c r="A35" s="16" t="s">
        <v>943</v>
      </c>
      <c r="B35" s="17" t="s">
        <v>5437</v>
      </c>
      <c r="C35" s="17" t="s">
        <v>5439</v>
      </c>
      <c r="D35" s="17" t="s">
        <v>5357</v>
      </c>
      <c r="E35" s="17" t="s">
        <v>5442</v>
      </c>
      <c r="F35" s="17" t="s">
        <v>5363</v>
      </c>
      <c r="G35" s="17" t="s">
        <v>5353</v>
      </c>
      <c r="H35" s="17" t="s">
        <v>5354</v>
      </c>
      <c r="I35" s="18">
        <v>73</v>
      </c>
    </row>
    <row r="36" spans="1:9" x14ac:dyDescent="0.3">
      <c r="A36" s="16" t="s">
        <v>1117</v>
      </c>
      <c r="B36" s="17" t="s">
        <v>5443</v>
      </c>
      <c r="C36" s="17" t="s">
        <v>5444</v>
      </c>
      <c r="D36" s="17" t="s">
        <v>5357</v>
      </c>
      <c r="E36" s="17" t="s">
        <v>5445</v>
      </c>
      <c r="F36" s="17" t="s">
        <v>5446</v>
      </c>
      <c r="G36" s="17" t="s">
        <v>5353</v>
      </c>
      <c r="H36" s="17" t="s">
        <v>5354</v>
      </c>
      <c r="I36" s="18">
        <v>73</v>
      </c>
    </row>
    <row r="37" spans="1:9" x14ac:dyDescent="0.3">
      <c r="A37" s="16" t="s">
        <v>1745</v>
      </c>
      <c r="B37" s="17" t="s">
        <v>5447</v>
      </c>
      <c r="C37" s="17" t="s">
        <v>5448</v>
      </c>
      <c r="D37" s="17" t="s">
        <v>5357</v>
      </c>
      <c r="E37" s="17" t="s">
        <v>5358</v>
      </c>
      <c r="F37" s="17" t="s">
        <v>5359</v>
      </c>
      <c r="G37" s="17" t="s">
        <v>5344</v>
      </c>
      <c r="H37" s="17" t="s">
        <v>5345</v>
      </c>
      <c r="I37" s="18">
        <v>58</v>
      </c>
    </row>
    <row r="38" spans="1:9" x14ac:dyDescent="0.3">
      <c r="A38" s="12" t="s">
        <v>550</v>
      </c>
      <c r="B38" s="13" t="s">
        <v>5449</v>
      </c>
      <c r="C38" s="13" t="s">
        <v>5450</v>
      </c>
      <c r="D38" s="13" t="s">
        <v>5357</v>
      </c>
      <c r="E38" s="13" t="s">
        <v>5451</v>
      </c>
      <c r="F38" s="13" t="s">
        <v>5436</v>
      </c>
      <c r="G38" s="13" t="s">
        <v>5353</v>
      </c>
      <c r="H38" s="13" t="s">
        <v>5354</v>
      </c>
      <c r="I38" s="14">
        <v>42</v>
      </c>
    </row>
    <row r="39" spans="1:9" x14ac:dyDescent="0.3">
      <c r="A39" s="16" t="s">
        <v>349</v>
      </c>
      <c r="B39" s="17" t="s">
        <v>5449</v>
      </c>
      <c r="C39" s="17" t="s">
        <v>5452</v>
      </c>
      <c r="D39" s="17" t="s">
        <v>5341</v>
      </c>
      <c r="E39" s="17" t="s">
        <v>5453</v>
      </c>
      <c r="F39" s="17" t="s">
        <v>5454</v>
      </c>
      <c r="G39" s="17" t="s">
        <v>5353</v>
      </c>
      <c r="H39" s="17" t="s">
        <v>5354</v>
      </c>
      <c r="I39" s="18">
        <v>64</v>
      </c>
    </row>
    <row r="40" spans="1:9" x14ac:dyDescent="0.3">
      <c r="A40" s="12" t="s">
        <v>771</v>
      </c>
      <c r="B40" s="13" t="s">
        <v>5449</v>
      </c>
      <c r="C40" s="13" t="s">
        <v>5452</v>
      </c>
      <c r="D40" s="13" t="s">
        <v>5357</v>
      </c>
      <c r="E40" s="13" t="s">
        <v>5380</v>
      </c>
      <c r="F40" s="13" t="s">
        <v>5381</v>
      </c>
      <c r="G40" s="13" t="s">
        <v>5353</v>
      </c>
      <c r="H40" s="13" t="s">
        <v>5354</v>
      </c>
      <c r="I40" s="14">
        <v>74</v>
      </c>
    </row>
    <row r="41" spans="1:9" x14ac:dyDescent="0.3">
      <c r="A41" s="16" t="s">
        <v>391</v>
      </c>
      <c r="B41" s="17" t="s">
        <v>5449</v>
      </c>
      <c r="C41" s="17" t="s">
        <v>5450</v>
      </c>
      <c r="D41" s="17" t="s">
        <v>5357</v>
      </c>
      <c r="E41" s="17" t="s">
        <v>5455</v>
      </c>
      <c r="F41" s="17" t="s">
        <v>5436</v>
      </c>
      <c r="G41" s="17" t="s">
        <v>5353</v>
      </c>
      <c r="H41" s="17" t="s">
        <v>5354</v>
      </c>
      <c r="I41" s="18">
        <v>68</v>
      </c>
    </row>
    <row r="42" spans="1:9" x14ac:dyDescent="0.3">
      <c r="A42" s="12" t="s">
        <v>494</v>
      </c>
      <c r="B42" s="13" t="s">
        <v>5456</v>
      </c>
      <c r="C42" s="13" t="s">
        <v>5457</v>
      </c>
      <c r="D42" s="13" t="s">
        <v>5357</v>
      </c>
      <c r="E42" s="13" t="s">
        <v>5458</v>
      </c>
      <c r="F42" s="13" t="s">
        <v>5454</v>
      </c>
      <c r="G42" s="13" t="s">
        <v>5353</v>
      </c>
      <c r="H42" s="13" t="s">
        <v>5354</v>
      </c>
      <c r="I42" s="14">
        <v>42</v>
      </c>
    </row>
    <row r="43" spans="1:9" x14ac:dyDescent="0.3">
      <c r="A43" s="16" t="s">
        <v>1683</v>
      </c>
      <c r="B43" s="17" t="s">
        <v>5459</v>
      </c>
      <c r="C43" s="17" t="s">
        <v>5460</v>
      </c>
      <c r="D43" s="17" t="s">
        <v>5341</v>
      </c>
      <c r="E43" s="17" t="s">
        <v>5400</v>
      </c>
      <c r="F43" s="17" t="s">
        <v>5400</v>
      </c>
      <c r="G43" s="17" t="s">
        <v>5344</v>
      </c>
      <c r="H43" s="17" t="s">
        <v>5345</v>
      </c>
      <c r="I43" s="18">
        <v>42</v>
      </c>
    </row>
    <row r="44" spans="1:9" x14ac:dyDescent="0.3">
      <c r="A44" s="12" t="s">
        <v>379</v>
      </c>
      <c r="B44" s="13" t="s">
        <v>5459</v>
      </c>
      <c r="C44" s="13" t="s">
        <v>5461</v>
      </c>
      <c r="D44" s="13" t="s">
        <v>5341</v>
      </c>
      <c r="E44" s="13" t="s">
        <v>5462</v>
      </c>
      <c r="F44" s="13" t="s">
        <v>5363</v>
      </c>
      <c r="G44" s="13" t="s">
        <v>5353</v>
      </c>
      <c r="H44" s="13" t="s">
        <v>5354</v>
      </c>
      <c r="I44" s="14">
        <v>46</v>
      </c>
    </row>
    <row r="45" spans="1:9" x14ac:dyDescent="0.3">
      <c r="A45" s="12" t="s">
        <v>146</v>
      </c>
      <c r="B45" s="13" t="s">
        <v>5459</v>
      </c>
      <c r="C45" s="13" t="s">
        <v>5461</v>
      </c>
      <c r="D45" s="13" t="s">
        <v>5357</v>
      </c>
      <c r="E45" s="13" t="s">
        <v>5463</v>
      </c>
      <c r="F45" s="13" t="s">
        <v>5454</v>
      </c>
      <c r="G45" s="13" t="s">
        <v>5353</v>
      </c>
      <c r="H45" s="13" t="s">
        <v>5354</v>
      </c>
      <c r="I45" s="14">
        <v>68</v>
      </c>
    </row>
    <row r="46" spans="1:9" x14ac:dyDescent="0.3">
      <c r="A46" s="16" t="s">
        <v>716</v>
      </c>
      <c r="B46" s="17" t="s">
        <v>5464</v>
      </c>
      <c r="C46" s="17" t="s">
        <v>5465</v>
      </c>
      <c r="D46" s="17" t="s">
        <v>5357</v>
      </c>
      <c r="E46" s="17" t="s">
        <v>5466</v>
      </c>
      <c r="F46" s="17" t="s">
        <v>5359</v>
      </c>
      <c r="G46" s="17" t="s">
        <v>5344</v>
      </c>
      <c r="H46" s="17" t="s">
        <v>5345</v>
      </c>
      <c r="I46" s="18">
        <v>48</v>
      </c>
    </row>
    <row r="47" spans="1:9" x14ac:dyDescent="0.3">
      <c r="A47" s="12" t="s">
        <v>363</v>
      </c>
      <c r="B47" s="13" t="s">
        <v>5464</v>
      </c>
      <c r="C47" s="13" t="s">
        <v>5467</v>
      </c>
      <c r="D47" s="13" t="s">
        <v>5350</v>
      </c>
      <c r="E47" s="13" t="s">
        <v>5468</v>
      </c>
      <c r="F47" s="13" t="s">
        <v>5468</v>
      </c>
      <c r="G47" s="13" t="s">
        <v>5366</v>
      </c>
      <c r="H47" s="13" t="s">
        <v>5367</v>
      </c>
      <c r="I47" s="14">
        <v>55</v>
      </c>
    </row>
    <row r="48" spans="1:9" x14ac:dyDescent="0.3">
      <c r="A48" s="12" t="s">
        <v>448</v>
      </c>
      <c r="B48" s="13" t="s">
        <v>5469</v>
      </c>
      <c r="C48" s="13" t="s">
        <v>5470</v>
      </c>
      <c r="D48" s="13" t="s">
        <v>5341</v>
      </c>
      <c r="E48" s="13" t="s">
        <v>5471</v>
      </c>
      <c r="F48" s="13" t="s">
        <v>5352</v>
      </c>
      <c r="G48" s="13" t="s">
        <v>5353</v>
      </c>
      <c r="H48" s="13" t="s">
        <v>5354</v>
      </c>
      <c r="I48" s="14">
        <v>75</v>
      </c>
    </row>
    <row r="49" spans="1:9" x14ac:dyDescent="0.3">
      <c r="A49" s="16" t="s">
        <v>330</v>
      </c>
      <c r="B49" s="17" t="s">
        <v>5469</v>
      </c>
      <c r="C49" s="17" t="s">
        <v>5470</v>
      </c>
      <c r="D49" s="17" t="s">
        <v>5350</v>
      </c>
      <c r="E49" s="17" t="s">
        <v>5472</v>
      </c>
      <c r="F49" s="17" t="s">
        <v>5352</v>
      </c>
      <c r="G49" s="17" t="s">
        <v>5353</v>
      </c>
      <c r="H49" s="17" t="s">
        <v>5354</v>
      </c>
      <c r="I49" s="18">
        <v>45</v>
      </c>
    </row>
    <row r="50" spans="1:9" x14ac:dyDescent="0.3">
      <c r="A50" s="16" t="s">
        <v>254</v>
      </c>
      <c r="B50" s="17" t="s">
        <v>5473</v>
      </c>
      <c r="C50" s="17" t="s">
        <v>5474</v>
      </c>
      <c r="D50" s="17" t="s">
        <v>5341</v>
      </c>
      <c r="E50" s="17" t="s">
        <v>5475</v>
      </c>
      <c r="F50" s="17" t="s">
        <v>5476</v>
      </c>
      <c r="G50" s="17" t="s">
        <v>5344</v>
      </c>
      <c r="H50" s="17" t="s">
        <v>5345</v>
      </c>
      <c r="I50" s="18">
        <v>31</v>
      </c>
    </row>
    <row r="51" spans="1:9" x14ac:dyDescent="0.3">
      <c r="A51" s="16" t="s">
        <v>73</v>
      </c>
      <c r="B51" s="17" t="s">
        <v>5477</v>
      </c>
      <c r="C51" s="17" t="s">
        <v>5478</v>
      </c>
      <c r="D51" s="17" t="s">
        <v>5357</v>
      </c>
      <c r="E51" s="17" t="s">
        <v>5479</v>
      </c>
      <c r="F51" s="17" t="s">
        <v>5480</v>
      </c>
      <c r="G51" s="17" t="s">
        <v>5366</v>
      </c>
      <c r="H51" s="17" t="s">
        <v>5367</v>
      </c>
      <c r="I51" s="18">
        <v>58</v>
      </c>
    </row>
    <row r="52" spans="1:9" x14ac:dyDescent="0.3">
      <c r="A52" s="12" t="s">
        <v>318</v>
      </c>
      <c r="B52" s="13" t="s">
        <v>5477</v>
      </c>
      <c r="C52" s="13" t="s">
        <v>5481</v>
      </c>
      <c r="D52" s="13" t="s">
        <v>5341</v>
      </c>
      <c r="E52" s="13" t="s">
        <v>5401</v>
      </c>
      <c r="F52" s="13" t="s">
        <v>5352</v>
      </c>
      <c r="G52" s="13" t="s">
        <v>5353</v>
      </c>
      <c r="H52" s="13" t="s">
        <v>5354</v>
      </c>
      <c r="I52" s="14">
        <v>71</v>
      </c>
    </row>
    <row r="53" spans="1:9" x14ac:dyDescent="0.3">
      <c r="A53" s="12" t="s">
        <v>311</v>
      </c>
      <c r="B53" s="13" t="s">
        <v>5477</v>
      </c>
      <c r="C53" s="13" t="s">
        <v>5379</v>
      </c>
      <c r="D53" s="13" t="s">
        <v>5350</v>
      </c>
      <c r="E53" s="13" t="s">
        <v>5482</v>
      </c>
      <c r="F53" s="13" t="s">
        <v>5483</v>
      </c>
      <c r="G53" s="13" t="s">
        <v>5366</v>
      </c>
      <c r="H53" s="13" t="s">
        <v>5367</v>
      </c>
      <c r="I53" s="14">
        <v>59</v>
      </c>
    </row>
    <row r="54" spans="1:9" x14ac:dyDescent="0.3">
      <c r="A54" s="16" t="s">
        <v>1059</v>
      </c>
      <c r="B54" s="17" t="s">
        <v>5477</v>
      </c>
      <c r="C54" s="17" t="s">
        <v>5484</v>
      </c>
      <c r="D54" s="17" t="s">
        <v>5341</v>
      </c>
      <c r="E54" s="17" t="s">
        <v>5485</v>
      </c>
      <c r="F54" s="17" t="s">
        <v>5486</v>
      </c>
      <c r="G54" s="17" t="s">
        <v>5398</v>
      </c>
      <c r="H54" s="17" t="s">
        <v>5399</v>
      </c>
      <c r="I54" s="18">
        <v>39</v>
      </c>
    </row>
    <row r="55" spans="1:9" x14ac:dyDescent="0.3">
      <c r="A55" s="16" t="s">
        <v>666</v>
      </c>
      <c r="B55" s="17" t="s">
        <v>5487</v>
      </c>
      <c r="C55" s="17" t="s">
        <v>5488</v>
      </c>
      <c r="D55" s="17" t="s">
        <v>5341</v>
      </c>
      <c r="E55" s="17" t="s">
        <v>5489</v>
      </c>
      <c r="F55" s="17" t="s">
        <v>5390</v>
      </c>
      <c r="G55" s="17" t="s">
        <v>5353</v>
      </c>
      <c r="H55" s="17" t="s">
        <v>5354</v>
      </c>
      <c r="I55" s="18">
        <v>26</v>
      </c>
    </row>
    <row r="56" spans="1:9" x14ac:dyDescent="0.3">
      <c r="A56" s="12" t="s">
        <v>617</v>
      </c>
      <c r="B56" s="13" t="s">
        <v>5490</v>
      </c>
      <c r="C56" s="13" t="s">
        <v>5491</v>
      </c>
      <c r="D56" s="13" t="s">
        <v>5357</v>
      </c>
      <c r="E56" s="13" t="s">
        <v>5492</v>
      </c>
      <c r="F56" s="13" t="s">
        <v>5493</v>
      </c>
      <c r="G56" s="13" t="s">
        <v>5398</v>
      </c>
      <c r="H56" s="13" t="s">
        <v>5399</v>
      </c>
      <c r="I56" s="14">
        <v>30</v>
      </c>
    </row>
    <row r="57" spans="1:9" x14ac:dyDescent="0.3">
      <c r="A57" s="16" t="s">
        <v>1274</v>
      </c>
      <c r="B57" s="17" t="s">
        <v>5490</v>
      </c>
      <c r="C57" s="17" t="s">
        <v>5494</v>
      </c>
      <c r="D57" s="17" t="s">
        <v>5357</v>
      </c>
      <c r="E57" s="17" t="s">
        <v>5495</v>
      </c>
      <c r="F57" s="17" t="s">
        <v>5359</v>
      </c>
      <c r="G57" s="17" t="s">
        <v>5344</v>
      </c>
      <c r="H57" s="17" t="s">
        <v>5345</v>
      </c>
      <c r="I57" s="18">
        <v>78</v>
      </c>
    </row>
    <row r="58" spans="1:9" x14ac:dyDescent="0.3">
      <c r="A58" s="12" t="s">
        <v>854</v>
      </c>
      <c r="B58" s="13" t="s">
        <v>5490</v>
      </c>
      <c r="C58" s="13" t="s">
        <v>5491</v>
      </c>
      <c r="D58" s="13" t="s">
        <v>5350</v>
      </c>
      <c r="E58" s="13" t="s">
        <v>5496</v>
      </c>
      <c r="F58" s="13" t="s">
        <v>5359</v>
      </c>
      <c r="G58" s="13" t="s">
        <v>5344</v>
      </c>
      <c r="H58" s="13" t="s">
        <v>5345</v>
      </c>
      <c r="I58" s="14">
        <v>37</v>
      </c>
    </row>
    <row r="59" spans="1:9" x14ac:dyDescent="0.3">
      <c r="A59" s="12" t="s">
        <v>1276</v>
      </c>
      <c r="B59" s="13" t="s">
        <v>5490</v>
      </c>
      <c r="C59" s="13" t="s">
        <v>5494</v>
      </c>
      <c r="D59" s="13" t="s">
        <v>5341</v>
      </c>
      <c r="E59" s="13" t="s">
        <v>5497</v>
      </c>
      <c r="F59" s="13" t="s">
        <v>5498</v>
      </c>
      <c r="G59" s="13" t="s">
        <v>5370</v>
      </c>
      <c r="H59" s="13" t="s">
        <v>5371</v>
      </c>
      <c r="I59" s="14">
        <v>32</v>
      </c>
    </row>
    <row r="60" spans="1:9" x14ac:dyDescent="0.3">
      <c r="A60" s="12" t="s">
        <v>5499</v>
      </c>
      <c r="B60" s="13" t="s">
        <v>5500</v>
      </c>
      <c r="C60" s="13" t="s">
        <v>5501</v>
      </c>
      <c r="D60" s="13" t="s">
        <v>5341</v>
      </c>
      <c r="E60" s="13" t="s">
        <v>5426</v>
      </c>
      <c r="F60" s="13" t="s">
        <v>5352</v>
      </c>
      <c r="G60" s="13" t="s">
        <v>5353</v>
      </c>
      <c r="H60" s="13" t="s">
        <v>5354</v>
      </c>
      <c r="I60" s="14">
        <v>80</v>
      </c>
    </row>
    <row r="61" spans="1:9" x14ac:dyDescent="0.3">
      <c r="A61" s="12" t="s">
        <v>1322</v>
      </c>
      <c r="B61" s="13" t="s">
        <v>5500</v>
      </c>
      <c r="C61" s="13" t="s">
        <v>5502</v>
      </c>
      <c r="D61" s="13" t="s">
        <v>5341</v>
      </c>
      <c r="E61" s="13" t="s">
        <v>5503</v>
      </c>
      <c r="F61" s="13" t="s">
        <v>5407</v>
      </c>
      <c r="G61" s="13" t="s">
        <v>5366</v>
      </c>
      <c r="H61" s="13" t="s">
        <v>5367</v>
      </c>
      <c r="I61" s="14">
        <v>36</v>
      </c>
    </row>
    <row r="62" spans="1:9" x14ac:dyDescent="0.3">
      <c r="A62" s="16" t="s">
        <v>213</v>
      </c>
      <c r="B62" s="17" t="s">
        <v>5504</v>
      </c>
      <c r="C62" s="17" t="s">
        <v>5505</v>
      </c>
      <c r="D62" s="17" t="s">
        <v>5357</v>
      </c>
      <c r="E62" s="17" t="s">
        <v>5442</v>
      </c>
      <c r="F62" s="17" t="s">
        <v>5363</v>
      </c>
      <c r="G62" s="17" t="s">
        <v>5353</v>
      </c>
      <c r="H62" s="17" t="s">
        <v>5354</v>
      </c>
      <c r="I62" s="18">
        <v>78</v>
      </c>
    </row>
    <row r="63" spans="1:9" x14ac:dyDescent="0.3">
      <c r="A63" s="12" t="s">
        <v>692</v>
      </c>
      <c r="B63" s="13" t="s">
        <v>5506</v>
      </c>
      <c r="C63" s="13" t="s">
        <v>5507</v>
      </c>
      <c r="D63" s="13" t="s">
        <v>5350</v>
      </c>
      <c r="E63" s="13" t="s">
        <v>5508</v>
      </c>
      <c r="F63" s="13" t="s">
        <v>5509</v>
      </c>
      <c r="G63" s="13" t="s">
        <v>5344</v>
      </c>
      <c r="H63" s="13" t="s">
        <v>5345</v>
      </c>
      <c r="I63" s="14">
        <v>65</v>
      </c>
    </row>
    <row r="64" spans="1:9" x14ac:dyDescent="0.3">
      <c r="A64" s="12" t="s">
        <v>275</v>
      </c>
      <c r="B64" s="13" t="s">
        <v>5506</v>
      </c>
      <c r="C64" s="13" t="s">
        <v>5510</v>
      </c>
      <c r="D64" s="13" t="s">
        <v>5341</v>
      </c>
      <c r="E64" s="13" t="s">
        <v>5489</v>
      </c>
      <c r="F64" s="13" t="s">
        <v>5390</v>
      </c>
      <c r="G64" s="13" t="s">
        <v>5353</v>
      </c>
      <c r="H64" s="13" t="s">
        <v>5354</v>
      </c>
      <c r="I64" s="14">
        <v>35</v>
      </c>
    </row>
    <row r="65" spans="1:9" x14ac:dyDescent="0.3">
      <c r="A65" s="12" t="s">
        <v>1429</v>
      </c>
      <c r="B65" s="13" t="s">
        <v>5506</v>
      </c>
      <c r="C65" s="13" t="s">
        <v>5507</v>
      </c>
      <c r="D65" s="13" t="s">
        <v>5350</v>
      </c>
      <c r="E65" s="13" t="s">
        <v>5511</v>
      </c>
      <c r="F65" s="13" t="s">
        <v>5512</v>
      </c>
      <c r="G65" s="13" t="s">
        <v>5398</v>
      </c>
      <c r="H65" s="13" t="s">
        <v>5399</v>
      </c>
      <c r="I65" s="14">
        <v>34</v>
      </c>
    </row>
    <row r="66" spans="1:9" x14ac:dyDescent="0.3">
      <c r="A66" s="16" t="s">
        <v>712</v>
      </c>
      <c r="B66" s="17" t="s">
        <v>5513</v>
      </c>
      <c r="C66" s="17" t="s">
        <v>5514</v>
      </c>
      <c r="D66" s="17" t="s">
        <v>5341</v>
      </c>
      <c r="E66" s="17" t="s">
        <v>5431</v>
      </c>
      <c r="F66" s="17" t="s">
        <v>5431</v>
      </c>
      <c r="G66" s="17" t="s">
        <v>5370</v>
      </c>
      <c r="H66" s="17" t="s">
        <v>5371</v>
      </c>
      <c r="I66" s="18">
        <v>68</v>
      </c>
    </row>
    <row r="67" spans="1:9" x14ac:dyDescent="0.3">
      <c r="A67" s="16" t="s">
        <v>917</v>
      </c>
      <c r="B67" s="17" t="s">
        <v>5513</v>
      </c>
      <c r="C67" s="17" t="s">
        <v>5514</v>
      </c>
      <c r="D67" s="17" t="s">
        <v>5341</v>
      </c>
      <c r="E67" s="17" t="s">
        <v>5431</v>
      </c>
      <c r="F67" s="17" t="s">
        <v>5431</v>
      </c>
      <c r="G67" s="17" t="s">
        <v>5370</v>
      </c>
      <c r="H67" s="17" t="s">
        <v>5371</v>
      </c>
      <c r="I67" s="18">
        <v>29</v>
      </c>
    </row>
    <row r="68" spans="1:9" x14ac:dyDescent="0.3">
      <c r="A68" s="12" t="s">
        <v>1402</v>
      </c>
      <c r="B68" s="13" t="s">
        <v>5513</v>
      </c>
      <c r="C68" s="13" t="s">
        <v>5515</v>
      </c>
      <c r="D68" s="13" t="s">
        <v>5357</v>
      </c>
      <c r="E68" s="13" t="s">
        <v>5516</v>
      </c>
      <c r="F68" s="13" t="s">
        <v>5407</v>
      </c>
      <c r="G68" s="13" t="s">
        <v>5366</v>
      </c>
      <c r="H68" s="13" t="s">
        <v>5367</v>
      </c>
      <c r="I68" s="14">
        <v>43</v>
      </c>
    </row>
    <row r="69" spans="1:9" x14ac:dyDescent="0.3">
      <c r="A69" s="12" t="s">
        <v>566</v>
      </c>
      <c r="B69" s="13" t="s">
        <v>5513</v>
      </c>
      <c r="C69" s="13" t="s">
        <v>5517</v>
      </c>
      <c r="D69" s="13" t="s">
        <v>5350</v>
      </c>
      <c r="E69" s="13" t="s">
        <v>5518</v>
      </c>
      <c r="F69" s="13" t="s">
        <v>5519</v>
      </c>
      <c r="G69" s="13" t="s">
        <v>5370</v>
      </c>
      <c r="H69" s="13" t="s">
        <v>5371</v>
      </c>
      <c r="I69" s="14">
        <v>45</v>
      </c>
    </row>
    <row r="70" spans="1:9" x14ac:dyDescent="0.3">
      <c r="A70" s="12" t="s">
        <v>1218</v>
      </c>
      <c r="B70" s="13" t="s">
        <v>5520</v>
      </c>
      <c r="C70" s="13" t="s">
        <v>5521</v>
      </c>
      <c r="D70" s="13" t="s">
        <v>5341</v>
      </c>
      <c r="E70" s="13" t="s">
        <v>5522</v>
      </c>
      <c r="F70" s="13" t="s">
        <v>5523</v>
      </c>
      <c r="G70" s="13" t="s">
        <v>5398</v>
      </c>
      <c r="H70" s="13" t="s">
        <v>5399</v>
      </c>
      <c r="I70" s="14">
        <v>48</v>
      </c>
    </row>
    <row r="71" spans="1:9" x14ac:dyDescent="0.3">
      <c r="A71" s="16" t="s">
        <v>1926</v>
      </c>
      <c r="B71" s="17" t="s">
        <v>5520</v>
      </c>
      <c r="C71" s="17" t="s">
        <v>5521</v>
      </c>
      <c r="D71" s="17" t="s">
        <v>5350</v>
      </c>
      <c r="E71" s="17" t="s">
        <v>5524</v>
      </c>
      <c r="F71" s="17" t="s">
        <v>5454</v>
      </c>
      <c r="G71" s="17" t="s">
        <v>5353</v>
      </c>
      <c r="H71" s="17" t="s">
        <v>5354</v>
      </c>
      <c r="I71" s="18">
        <v>52</v>
      </c>
    </row>
    <row r="72" spans="1:9" x14ac:dyDescent="0.3">
      <c r="A72" s="12" t="s">
        <v>697</v>
      </c>
      <c r="B72" s="13" t="s">
        <v>5520</v>
      </c>
      <c r="C72" s="13" t="s">
        <v>5521</v>
      </c>
      <c r="D72" s="13" t="s">
        <v>5357</v>
      </c>
      <c r="E72" s="13" t="s">
        <v>5525</v>
      </c>
      <c r="F72" s="13" t="s">
        <v>5363</v>
      </c>
      <c r="G72" s="13" t="s">
        <v>5353</v>
      </c>
      <c r="H72" s="13" t="s">
        <v>5354</v>
      </c>
      <c r="I72" s="14">
        <v>61</v>
      </c>
    </row>
    <row r="73" spans="1:9" x14ac:dyDescent="0.3">
      <c r="A73" s="16" t="s">
        <v>626</v>
      </c>
      <c r="B73" s="17" t="s">
        <v>5520</v>
      </c>
      <c r="C73" s="17" t="s">
        <v>5521</v>
      </c>
      <c r="D73" s="17" t="s">
        <v>5357</v>
      </c>
      <c r="E73" s="17" t="s">
        <v>5526</v>
      </c>
      <c r="F73" s="17" t="s">
        <v>5527</v>
      </c>
      <c r="G73" s="17" t="s">
        <v>5344</v>
      </c>
      <c r="H73" s="17" t="s">
        <v>5345</v>
      </c>
      <c r="I73" s="18">
        <v>31</v>
      </c>
    </row>
    <row r="74" spans="1:9" x14ac:dyDescent="0.3">
      <c r="A74" s="16" t="s">
        <v>1115</v>
      </c>
      <c r="B74" s="17" t="s">
        <v>5528</v>
      </c>
      <c r="C74" s="17" t="s">
        <v>5529</v>
      </c>
      <c r="D74" s="17" t="s">
        <v>5341</v>
      </c>
      <c r="E74" s="17" t="s">
        <v>5471</v>
      </c>
      <c r="F74" s="17" t="s">
        <v>5352</v>
      </c>
      <c r="G74" s="17" t="s">
        <v>5353</v>
      </c>
      <c r="H74" s="17" t="s">
        <v>5354</v>
      </c>
      <c r="I74" s="18">
        <v>29</v>
      </c>
    </row>
    <row r="75" spans="1:9" x14ac:dyDescent="0.3">
      <c r="A75" s="16" t="s">
        <v>1033</v>
      </c>
      <c r="B75" s="17" t="s">
        <v>5530</v>
      </c>
      <c r="C75" s="17" t="s">
        <v>5531</v>
      </c>
      <c r="D75" s="17" t="s">
        <v>5357</v>
      </c>
      <c r="E75" s="17" t="s">
        <v>5532</v>
      </c>
      <c r="F75" s="17" t="s">
        <v>5498</v>
      </c>
      <c r="G75" s="17" t="s">
        <v>5370</v>
      </c>
      <c r="H75" s="17" t="s">
        <v>5371</v>
      </c>
      <c r="I75" s="18">
        <v>64</v>
      </c>
    </row>
    <row r="76" spans="1:9" x14ac:dyDescent="0.3">
      <c r="A76" s="12" t="s">
        <v>948</v>
      </c>
      <c r="B76" s="13" t="s">
        <v>5530</v>
      </c>
      <c r="C76" s="13" t="s">
        <v>5533</v>
      </c>
      <c r="D76" s="13" t="s">
        <v>5341</v>
      </c>
      <c r="E76" s="13" t="s">
        <v>5441</v>
      </c>
      <c r="F76" s="13" t="s">
        <v>5441</v>
      </c>
      <c r="G76" s="13" t="s">
        <v>5398</v>
      </c>
      <c r="H76" s="13" t="s">
        <v>5399</v>
      </c>
      <c r="I76" s="14">
        <v>25</v>
      </c>
    </row>
    <row r="77" spans="1:9" x14ac:dyDescent="0.3">
      <c r="A77" s="16" t="s">
        <v>301</v>
      </c>
      <c r="B77" s="17" t="s">
        <v>5534</v>
      </c>
      <c r="C77" s="17" t="s">
        <v>5535</v>
      </c>
      <c r="D77" s="17" t="s">
        <v>5357</v>
      </c>
      <c r="E77" s="17" t="s">
        <v>5380</v>
      </c>
      <c r="F77" s="17" t="s">
        <v>5381</v>
      </c>
      <c r="G77" s="17" t="s">
        <v>5353</v>
      </c>
      <c r="H77" s="17" t="s">
        <v>5354</v>
      </c>
      <c r="I77" s="18">
        <v>47</v>
      </c>
    </row>
    <row r="78" spans="1:9" x14ac:dyDescent="0.3">
      <c r="A78" s="16" t="s">
        <v>334</v>
      </c>
      <c r="B78" s="17" t="s">
        <v>5536</v>
      </c>
      <c r="C78" s="17" t="s">
        <v>5537</v>
      </c>
      <c r="D78" s="17" t="s">
        <v>5341</v>
      </c>
      <c r="E78" s="17" t="s">
        <v>5538</v>
      </c>
      <c r="F78" s="17" t="s">
        <v>5539</v>
      </c>
      <c r="G78" s="17" t="s">
        <v>5366</v>
      </c>
      <c r="H78" s="17" t="s">
        <v>5367</v>
      </c>
      <c r="I78" s="18">
        <v>64</v>
      </c>
    </row>
    <row r="79" spans="1:9" x14ac:dyDescent="0.3">
      <c r="A79" s="12" t="s">
        <v>3</v>
      </c>
      <c r="B79" s="13" t="s">
        <v>5536</v>
      </c>
      <c r="C79" s="13" t="s">
        <v>5540</v>
      </c>
      <c r="D79" s="13" t="s">
        <v>5341</v>
      </c>
      <c r="E79" s="13" t="s">
        <v>5541</v>
      </c>
      <c r="F79" s="13" t="s">
        <v>5359</v>
      </c>
      <c r="G79" s="13" t="s">
        <v>5344</v>
      </c>
      <c r="H79" s="13" t="s">
        <v>5345</v>
      </c>
      <c r="I79" s="14">
        <v>47</v>
      </c>
    </row>
    <row r="80" spans="1:9" x14ac:dyDescent="0.3">
      <c r="A80" s="16" t="s">
        <v>1354</v>
      </c>
      <c r="B80" s="17" t="s">
        <v>5536</v>
      </c>
      <c r="C80" s="17" t="s">
        <v>5542</v>
      </c>
      <c r="D80" s="17" t="s">
        <v>5350</v>
      </c>
      <c r="E80" s="17" t="s">
        <v>5396</v>
      </c>
      <c r="F80" s="17" t="s">
        <v>5397</v>
      </c>
      <c r="G80" s="17" t="s">
        <v>5398</v>
      </c>
      <c r="H80" s="17" t="s">
        <v>5399</v>
      </c>
      <c r="I80" s="18">
        <v>42</v>
      </c>
    </row>
    <row r="81" spans="1:9" x14ac:dyDescent="0.3">
      <c r="A81" s="12" t="s">
        <v>385</v>
      </c>
      <c r="B81" s="13" t="s">
        <v>5536</v>
      </c>
      <c r="C81" s="13" t="s">
        <v>5537</v>
      </c>
      <c r="D81" s="13" t="s">
        <v>5357</v>
      </c>
      <c r="E81" s="13" t="s">
        <v>5543</v>
      </c>
      <c r="F81" s="13" t="s">
        <v>5387</v>
      </c>
      <c r="G81" s="13" t="s">
        <v>5344</v>
      </c>
      <c r="H81" s="13" t="s">
        <v>5345</v>
      </c>
      <c r="I81" s="14">
        <v>54</v>
      </c>
    </row>
    <row r="82" spans="1:9" x14ac:dyDescent="0.3">
      <c r="A82" s="12" t="s">
        <v>1906</v>
      </c>
      <c r="B82" s="13" t="s">
        <v>5544</v>
      </c>
      <c r="C82" s="13" t="s">
        <v>5545</v>
      </c>
      <c r="D82" s="13" t="s">
        <v>5357</v>
      </c>
      <c r="E82" s="13" t="s">
        <v>5546</v>
      </c>
      <c r="F82" s="13" t="s">
        <v>5546</v>
      </c>
      <c r="G82" s="13" t="s">
        <v>5366</v>
      </c>
      <c r="H82" s="13" t="s">
        <v>5367</v>
      </c>
      <c r="I82" s="14">
        <v>63</v>
      </c>
    </row>
    <row r="83" spans="1:9" x14ac:dyDescent="0.3">
      <c r="A83" s="16" t="s">
        <v>316</v>
      </c>
      <c r="B83" s="17" t="s">
        <v>5544</v>
      </c>
      <c r="C83" s="17" t="s">
        <v>5545</v>
      </c>
      <c r="D83" s="17" t="s">
        <v>5341</v>
      </c>
      <c r="E83" s="17" t="s">
        <v>5441</v>
      </c>
      <c r="F83" s="17" t="s">
        <v>5441</v>
      </c>
      <c r="G83" s="17" t="s">
        <v>5398</v>
      </c>
      <c r="H83" s="17" t="s">
        <v>5399</v>
      </c>
      <c r="I83" s="18">
        <v>65</v>
      </c>
    </row>
    <row r="84" spans="1:9" x14ac:dyDescent="0.3">
      <c r="A84" s="12" t="s">
        <v>511</v>
      </c>
      <c r="B84" s="13" t="s">
        <v>5547</v>
      </c>
      <c r="C84" s="13" t="s">
        <v>5548</v>
      </c>
      <c r="D84" s="13" t="s">
        <v>5350</v>
      </c>
      <c r="E84" s="13" t="s">
        <v>5549</v>
      </c>
      <c r="F84" s="13" t="s">
        <v>5454</v>
      </c>
      <c r="G84" s="13" t="s">
        <v>5353</v>
      </c>
      <c r="H84" s="13" t="s">
        <v>5354</v>
      </c>
      <c r="I84" s="14">
        <v>60</v>
      </c>
    </row>
    <row r="85" spans="1:9" x14ac:dyDescent="0.3">
      <c r="A85" s="12" t="s">
        <v>960</v>
      </c>
      <c r="B85" s="13" t="s">
        <v>5550</v>
      </c>
      <c r="C85" s="13" t="s">
        <v>5551</v>
      </c>
      <c r="D85" s="13" t="s">
        <v>5350</v>
      </c>
      <c r="E85" s="13" t="s">
        <v>5552</v>
      </c>
      <c r="F85" s="13" t="s">
        <v>5486</v>
      </c>
      <c r="G85" s="13" t="s">
        <v>5398</v>
      </c>
      <c r="H85" s="13" t="s">
        <v>5399</v>
      </c>
      <c r="I85" s="14">
        <v>30</v>
      </c>
    </row>
    <row r="86" spans="1:9" x14ac:dyDescent="0.3">
      <c r="A86" s="16" t="s">
        <v>858</v>
      </c>
      <c r="B86" s="17" t="s">
        <v>5550</v>
      </c>
      <c r="C86" s="17" t="s">
        <v>5553</v>
      </c>
      <c r="D86" s="17" t="s">
        <v>5357</v>
      </c>
      <c r="E86" s="17" t="s">
        <v>5554</v>
      </c>
      <c r="F86" s="17" t="s">
        <v>5436</v>
      </c>
      <c r="G86" s="17" t="s">
        <v>5353</v>
      </c>
      <c r="H86" s="17" t="s">
        <v>5354</v>
      </c>
      <c r="I86" s="18">
        <v>59</v>
      </c>
    </row>
    <row r="87" spans="1:9" x14ac:dyDescent="0.3">
      <c r="A87" s="16" t="s">
        <v>1303</v>
      </c>
      <c r="B87" s="17" t="s">
        <v>5555</v>
      </c>
      <c r="C87" s="17" t="s">
        <v>5556</v>
      </c>
      <c r="D87" s="17" t="s">
        <v>5357</v>
      </c>
      <c r="E87" s="17" t="s">
        <v>5557</v>
      </c>
      <c r="F87" s="17" t="s">
        <v>5558</v>
      </c>
      <c r="G87" s="17" t="s">
        <v>5366</v>
      </c>
      <c r="H87" s="17" t="s">
        <v>5367</v>
      </c>
      <c r="I87" s="18">
        <v>61</v>
      </c>
    </row>
    <row r="88" spans="1:9" x14ac:dyDescent="0.3">
      <c r="A88" s="16" t="s">
        <v>180</v>
      </c>
      <c r="B88" s="17" t="s">
        <v>5559</v>
      </c>
      <c r="C88" s="17" t="s">
        <v>5560</v>
      </c>
      <c r="D88" s="17" t="s">
        <v>5350</v>
      </c>
      <c r="E88" s="17" t="s">
        <v>5415</v>
      </c>
      <c r="F88" s="17" t="s">
        <v>5415</v>
      </c>
      <c r="G88" s="17" t="s">
        <v>5344</v>
      </c>
      <c r="H88" s="17" t="s">
        <v>5345</v>
      </c>
      <c r="I88" s="18">
        <v>38</v>
      </c>
    </row>
    <row r="89" spans="1:9" x14ac:dyDescent="0.3">
      <c r="A89" s="16" t="s">
        <v>148</v>
      </c>
      <c r="B89" s="17" t="s">
        <v>5561</v>
      </c>
      <c r="C89" s="17" t="s">
        <v>5562</v>
      </c>
      <c r="D89" s="17" t="s">
        <v>5357</v>
      </c>
      <c r="E89" s="17" t="s">
        <v>5496</v>
      </c>
      <c r="F89" s="17" t="s">
        <v>5359</v>
      </c>
      <c r="G89" s="17" t="s">
        <v>5344</v>
      </c>
      <c r="H89" s="17" t="s">
        <v>5345</v>
      </c>
      <c r="I89" s="18">
        <v>74</v>
      </c>
    </row>
    <row r="90" spans="1:9" x14ac:dyDescent="0.3">
      <c r="A90" s="16" t="s">
        <v>237</v>
      </c>
      <c r="B90" s="17" t="s">
        <v>5563</v>
      </c>
      <c r="C90" s="17" t="s">
        <v>5564</v>
      </c>
      <c r="D90" s="17" t="s">
        <v>5341</v>
      </c>
      <c r="E90" s="17" t="s">
        <v>5565</v>
      </c>
      <c r="F90" s="17" t="s">
        <v>5566</v>
      </c>
      <c r="G90" s="17" t="s">
        <v>5344</v>
      </c>
      <c r="H90" s="17" t="s">
        <v>5345</v>
      </c>
      <c r="I90" s="18">
        <v>56</v>
      </c>
    </row>
    <row r="91" spans="1:9" x14ac:dyDescent="0.3">
      <c r="A91" s="12" t="s">
        <v>314</v>
      </c>
      <c r="B91" s="13" t="s">
        <v>5563</v>
      </c>
      <c r="C91" s="13" t="s">
        <v>5564</v>
      </c>
      <c r="D91" s="13" t="s">
        <v>5357</v>
      </c>
      <c r="E91" s="13" t="s">
        <v>5567</v>
      </c>
      <c r="F91" s="13" t="s">
        <v>5454</v>
      </c>
      <c r="G91" s="13" t="s">
        <v>5353</v>
      </c>
      <c r="H91" s="13" t="s">
        <v>5354</v>
      </c>
      <c r="I91" s="14">
        <v>38</v>
      </c>
    </row>
    <row r="92" spans="1:9" x14ac:dyDescent="0.3">
      <c r="A92" s="12" t="s">
        <v>354</v>
      </c>
      <c r="B92" s="13" t="s">
        <v>5568</v>
      </c>
      <c r="C92" s="13" t="s">
        <v>5569</v>
      </c>
      <c r="D92" s="13" t="s">
        <v>5357</v>
      </c>
      <c r="E92" s="13" t="s">
        <v>5431</v>
      </c>
      <c r="F92" s="13" t="s">
        <v>5431</v>
      </c>
      <c r="G92" s="13" t="s">
        <v>5370</v>
      </c>
      <c r="H92" s="13" t="s">
        <v>5371</v>
      </c>
      <c r="I92" s="14">
        <v>42</v>
      </c>
    </row>
    <row r="93" spans="1:9" x14ac:dyDescent="0.3">
      <c r="A93" s="16" t="s">
        <v>1643</v>
      </c>
      <c r="B93" s="17" t="s">
        <v>5568</v>
      </c>
      <c r="C93" s="17" t="s">
        <v>5569</v>
      </c>
      <c r="D93" s="17" t="s">
        <v>5357</v>
      </c>
      <c r="E93" s="17" t="s">
        <v>5435</v>
      </c>
      <c r="F93" s="17" t="s">
        <v>5436</v>
      </c>
      <c r="G93" s="17" t="s">
        <v>5353</v>
      </c>
      <c r="H93" s="17" t="s">
        <v>5354</v>
      </c>
      <c r="I93" s="18">
        <v>59</v>
      </c>
    </row>
    <row r="94" spans="1:9" x14ac:dyDescent="0.3">
      <c r="A94" s="12" t="s">
        <v>196</v>
      </c>
      <c r="B94" s="13" t="s">
        <v>5570</v>
      </c>
      <c r="C94" s="13" t="s">
        <v>5571</v>
      </c>
      <c r="D94" s="13" t="s">
        <v>5357</v>
      </c>
      <c r="E94" s="13" t="s">
        <v>5380</v>
      </c>
      <c r="F94" s="13" t="s">
        <v>5381</v>
      </c>
      <c r="G94" s="13" t="s">
        <v>5353</v>
      </c>
      <c r="H94" s="13" t="s">
        <v>5354</v>
      </c>
      <c r="I94" s="14">
        <v>38</v>
      </c>
    </row>
    <row r="95" spans="1:9" x14ac:dyDescent="0.3">
      <c r="A95" s="12" t="s">
        <v>192</v>
      </c>
      <c r="B95" s="13" t="s">
        <v>5572</v>
      </c>
      <c r="C95" s="13" t="s">
        <v>5573</v>
      </c>
      <c r="D95" s="13" t="s">
        <v>5341</v>
      </c>
      <c r="E95" s="13" t="s">
        <v>5455</v>
      </c>
      <c r="F95" s="13" t="s">
        <v>5436</v>
      </c>
      <c r="G95" s="13" t="s">
        <v>5353</v>
      </c>
      <c r="H95" s="13" t="s">
        <v>5354</v>
      </c>
      <c r="I95" s="14">
        <v>28</v>
      </c>
    </row>
    <row r="96" spans="1:9" x14ac:dyDescent="0.3">
      <c r="A96" s="16" t="s">
        <v>498</v>
      </c>
      <c r="B96" s="17" t="s">
        <v>5574</v>
      </c>
      <c r="C96" s="17" t="s">
        <v>5575</v>
      </c>
      <c r="D96" s="17" t="s">
        <v>5341</v>
      </c>
      <c r="E96" s="17" t="s">
        <v>5576</v>
      </c>
      <c r="F96" s="17" t="s">
        <v>5423</v>
      </c>
      <c r="G96" s="17" t="s">
        <v>5398</v>
      </c>
      <c r="H96" s="17" t="s">
        <v>5399</v>
      </c>
      <c r="I96" s="18">
        <v>72</v>
      </c>
    </row>
    <row r="97" spans="1:9" x14ac:dyDescent="0.3">
      <c r="A97" s="16" t="s">
        <v>957</v>
      </c>
      <c r="B97" s="17" t="s">
        <v>5577</v>
      </c>
      <c r="C97" s="17" t="s">
        <v>5578</v>
      </c>
      <c r="D97" s="17" t="s">
        <v>5341</v>
      </c>
      <c r="E97" s="17" t="s">
        <v>5579</v>
      </c>
      <c r="F97" s="17" t="s">
        <v>5580</v>
      </c>
      <c r="G97" s="17" t="s">
        <v>5366</v>
      </c>
      <c r="H97" s="17" t="s">
        <v>5367</v>
      </c>
      <c r="I97" s="18">
        <v>78</v>
      </c>
    </row>
    <row r="98" spans="1:9" x14ac:dyDescent="0.3">
      <c r="A98" s="12" t="s">
        <v>955</v>
      </c>
      <c r="B98" s="13" t="s">
        <v>5581</v>
      </c>
      <c r="C98" s="13" t="s">
        <v>5582</v>
      </c>
      <c r="D98" s="13" t="s">
        <v>5357</v>
      </c>
      <c r="E98" s="13" t="s">
        <v>5583</v>
      </c>
      <c r="F98" s="13" t="s">
        <v>5498</v>
      </c>
      <c r="G98" s="13" t="s">
        <v>5370</v>
      </c>
      <c r="H98" s="13" t="s">
        <v>5371</v>
      </c>
      <c r="I98" s="14">
        <v>70</v>
      </c>
    </row>
    <row r="99" spans="1:9" x14ac:dyDescent="0.3">
      <c r="A99" s="16" t="s">
        <v>865</v>
      </c>
      <c r="B99" s="17" t="s">
        <v>5581</v>
      </c>
      <c r="C99" s="17" t="s">
        <v>5582</v>
      </c>
      <c r="D99" s="17" t="s">
        <v>5350</v>
      </c>
      <c r="E99" s="17" t="s">
        <v>5584</v>
      </c>
      <c r="F99" s="17" t="s">
        <v>5585</v>
      </c>
      <c r="G99" s="17" t="s">
        <v>5398</v>
      </c>
      <c r="H99" s="17" t="s">
        <v>5399</v>
      </c>
      <c r="I99" s="18">
        <v>56</v>
      </c>
    </row>
    <row r="100" spans="1:9" x14ac:dyDescent="0.3">
      <c r="A100" s="12" t="s">
        <v>45</v>
      </c>
      <c r="B100" s="13" t="s">
        <v>5586</v>
      </c>
      <c r="C100" s="13" t="s">
        <v>5542</v>
      </c>
      <c r="D100" s="13" t="s">
        <v>5341</v>
      </c>
      <c r="E100" s="13" t="s">
        <v>5587</v>
      </c>
      <c r="F100" s="13" t="s">
        <v>5419</v>
      </c>
      <c r="G100" s="13" t="s">
        <v>5370</v>
      </c>
      <c r="H100" s="13" t="s">
        <v>5371</v>
      </c>
      <c r="I100" s="14">
        <v>43</v>
      </c>
    </row>
    <row r="101" spans="1:9" x14ac:dyDescent="0.3">
      <c r="A101" s="12" t="s">
        <v>1621</v>
      </c>
      <c r="B101" s="13" t="s">
        <v>5588</v>
      </c>
      <c r="C101" s="13" t="s">
        <v>5589</v>
      </c>
      <c r="D101" s="13" t="s">
        <v>5357</v>
      </c>
      <c r="E101" s="13" t="s">
        <v>5503</v>
      </c>
      <c r="F101" s="13" t="s">
        <v>5407</v>
      </c>
      <c r="G101" s="13" t="s">
        <v>5366</v>
      </c>
      <c r="H101" s="13" t="s">
        <v>5367</v>
      </c>
      <c r="I101" s="14">
        <v>57</v>
      </c>
    </row>
    <row r="102" spans="1:9" x14ac:dyDescent="0.3">
      <c r="A102" s="12" t="s">
        <v>763</v>
      </c>
      <c r="B102" s="13" t="s">
        <v>5588</v>
      </c>
      <c r="C102" s="13" t="s">
        <v>5589</v>
      </c>
      <c r="D102" s="13" t="s">
        <v>5350</v>
      </c>
      <c r="E102" s="13" t="s">
        <v>5590</v>
      </c>
      <c r="F102" s="13" t="s">
        <v>5566</v>
      </c>
      <c r="G102" s="13" t="s">
        <v>5344</v>
      </c>
      <c r="H102" s="13" t="s">
        <v>5345</v>
      </c>
      <c r="I102" s="14">
        <v>69</v>
      </c>
    </row>
    <row r="103" spans="1:9" x14ac:dyDescent="0.3">
      <c r="A103" s="12" t="s">
        <v>888</v>
      </c>
      <c r="B103" s="13" t="s">
        <v>5591</v>
      </c>
      <c r="C103" s="13" t="s">
        <v>5592</v>
      </c>
      <c r="D103" s="13" t="s">
        <v>5350</v>
      </c>
      <c r="E103" s="13" t="s">
        <v>5593</v>
      </c>
      <c r="F103" s="13" t="s">
        <v>5594</v>
      </c>
      <c r="G103" s="13" t="s">
        <v>5344</v>
      </c>
      <c r="H103" s="13" t="s">
        <v>5345</v>
      </c>
      <c r="I103" s="14">
        <v>54</v>
      </c>
    </row>
    <row r="104" spans="1:9" x14ac:dyDescent="0.3">
      <c r="A104" s="16" t="s">
        <v>603</v>
      </c>
      <c r="B104" s="17" t="s">
        <v>5595</v>
      </c>
      <c r="C104" s="17" t="s">
        <v>5596</v>
      </c>
      <c r="D104" s="17" t="s">
        <v>5350</v>
      </c>
      <c r="E104" s="17" t="s">
        <v>5543</v>
      </c>
      <c r="F104" s="17" t="s">
        <v>5387</v>
      </c>
      <c r="G104" s="17" t="s">
        <v>5344</v>
      </c>
      <c r="H104" s="17" t="s">
        <v>5345</v>
      </c>
      <c r="I104" s="18">
        <v>59</v>
      </c>
    </row>
    <row r="105" spans="1:9" x14ac:dyDescent="0.3">
      <c r="A105" s="16" t="s">
        <v>66</v>
      </c>
      <c r="B105" s="17" t="s">
        <v>5597</v>
      </c>
      <c r="C105" s="17" t="s">
        <v>5598</v>
      </c>
      <c r="D105" s="17" t="s">
        <v>5341</v>
      </c>
      <c r="E105" s="17" t="s">
        <v>5463</v>
      </c>
      <c r="F105" s="17" t="s">
        <v>5454</v>
      </c>
      <c r="G105" s="17" t="s">
        <v>5353</v>
      </c>
      <c r="H105" s="17" t="s">
        <v>5354</v>
      </c>
      <c r="I105" s="18">
        <v>60</v>
      </c>
    </row>
    <row r="106" spans="1:9" x14ac:dyDescent="0.3">
      <c r="A106" s="16" t="s">
        <v>49</v>
      </c>
      <c r="B106" s="17" t="s">
        <v>5599</v>
      </c>
      <c r="C106" s="17" t="s">
        <v>5600</v>
      </c>
      <c r="D106" s="17" t="s">
        <v>5357</v>
      </c>
      <c r="E106" s="17" t="s">
        <v>5601</v>
      </c>
      <c r="F106" s="17" t="s">
        <v>5594</v>
      </c>
      <c r="G106" s="17" t="s">
        <v>5344</v>
      </c>
      <c r="H106" s="17" t="s">
        <v>5345</v>
      </c>
      <c r="I106" s="18">
        <v>76</v>
      </c>
    </row>
    <row r="107" spans="1:9" x14ac:dyDescent="0.3">
      <c r="A107" s="16" t="s">
        <v>986</v>
      </c>
      <c r="B107" s="17" t="s">
        <v>5602</v>
      </c>
      <c r="C107" s="17" t="s">
        <v>5603</v>
      </c>
      <c r="D107" s="17" t="s">
        <v>5357</v>
      </c>
      <c r="E107" s="17" t="s">
        <v>5374</v>
      </c>
      <c r="F107" s="17" t="s">
        <v>5375</v>
      </c>
      <c r="G107" s="17" t="s">
        <v>5344</v>
      </c>
      <c r="H107" s="17" t="s">
        <v>5345</v>
      </c>
      <c r="I107" s="18">
        <v>42</v>
      </c>
    </row>
    <row r="108" spans="1:9" x14ac:dyDescent="0.3">
      <c r="A108" s="16" t="s">
        <v>1028</v>
      </c>
      <c r="B108" s="17" t="s">
        <v>5602</v>
      </c>
      <c r="C108" s="17" t="s">
        <v>5604</v>
      </c>
      <c r="D108" s="17" t="s">
        <v>5357</v>
      </c>
      <c r="E108" s="17" t="s">
        <v>5538</v>
      </c>
      <c r="F108" s="17" t="s">
        <v>5605</v>
      </c>
      <c r="G108" s="17" t="s">
        <v>5366</v>
      </c>
      <c r="H108" s="17" t="s">
        <v>5367</v>
      </c>
      <c r="I108" s="18">
        <v>44</v>
      </c>
    </row>
    <row r="109" spans="1:9" x14ac:dyDescent="0.3">
      <c r="A109" s="16" t="s">
        <v>2788</v>
      </c>
      <c r="B109" s="17" t="s">
        <v>5602</v>
      </c>
      <c r="C109" s="17" t="s">
        <v>5606</v>
      </c>
      <c r="D109" s="17" t="s">
        <v>5357</v>
      </c>
      <c r="E109" s="17" t="s">
        <v>5607</v>
      </c>
      <c r="F109" s="17" t="s">
        <v>5397</v>
      </c>
      <c r="G109" s="17" t="s">
        <v>5398</v>
      </c>
      <c r="H109" s="17" t="s">
        <v>5399</v>
      </c>
      <c r="I109" s="18">
        <v>29</v>
      </c>
    </row>
    <row r="110" spans="1:9" x14ac:dyDescent="0.3">
      <c r="A110" s="12" t="s">
        <v>79</v>
      </c>
      <c r="B110" s="13" t="s">
        <v>5602</v>
      </c>
      <c r="C110" s="13" t="s">
        <v>5604</v>
      </c>
      <c r="D110" s="13" t="s">
        <v>5357</v>
      </c>
      <c r="E110" s="13" t="s">
        <v>5601</v>
      </c>
      <c r="F110" s="13" t="s">
        <v>5594</v>
      </c>
      <c r="G110" s="13" t="s">
        <v>5344</v>
      </c>
      <c r="H110" s="13" t="s">
        <v>5345</v>
      </c>
      <c r="I110" s="14">
        <v>36</v>
      </c>
    </row>
    <row r="111" spans="1:9" x14ac:dyDescent="0.3">
      <c r="A111" s="12" t="s">
        <v>714</v>
      </c>
      <c r="B111" s="13" t="s">
        <v>5602</v>
      </c>
      <c r="C111" s="13" t="s">
        <v>5608</v>
      </c>
      <c r="D111" s="13" t="s">
        <v>5357</v>
      </c>
      <c r="E111" s="13" t="s">
        <v>5590</v>
      </c>
      <c r="F111" s="13" t="s">
        <v>5566</v>
      </c>
      <c r="G111" s="13" t="s">
        <v>5344</v>
      </c>
      <c r="H111" s="13" t="s">
        <v>5345</v>
      </c>
      <c r="I111" s="14">
        <v>74</v>
      </c>
    </row>
    <row r="112" spans="1:9" x14ac:dyDescent="0.3">
      <c r="A112" s="16" t="s">
        <v>200</v>
      </c>
      <c r="B112" s="17" t="s">
        <v>5609</v>
      </c>
      <c r="C112" s="17" t="s">
        <v>5610</v>
      </c>
      <c r="D112" s="17" t="s">
        <v>5350</v>
      </c>
      <c r="E112" s="17" t="s">
        <v>5549</v>
      </c>
      <c r="F112" s="17" t="s">
        <v>5454</v>
      </c>
      <c r="G112" s="17" t="s">
        <v>5353</v>
      </c>
      <c r="H112" s="17" t="s">
        <v>5354</v>
      </c>
      <c r="I112" s="18">
        <v>65</v>
      </c>
    </row>
    <row r="113" spans="1:9" x14ac:dyDescent="0.3">
      <c r="A113" s="12" t="s">
        <v>3274</v>
      </c>
      <c r="B113" s="13" t="s">
        <v>5609</v>
      </c>
      <c r="C113" s="13" t="s">
        <v>5610</v>
      </c>
      <c r="D113" s="13" t="s">
        <v>5357</v>
      </c>
      <c r="E113" s="13" t="s">
        <v>5455</v>
      </c>
      <c r="F113" s="13" t="s">
        <v>5436</v>
      </c>
      <c r="G113" s="13" t="s">
        <v>5353</v>
      </c>
      <c r="H113" s="13" t="s">
        <v>5354</v>
      </c>
      <c r="I113" s="14">
        <v>37</v>
      </c>
    </row>
    <row r="114" spans="1:9" x14ac:dyDescent="0.3">
      <c r="A114" s="16" t="s">
        <v>239</v>
      </c>
      <c r="B114" s="17" t="s">
        <v>5611</v>
      </c>
      <c r="C114" s="17" t="s">
        <v>5612</v>
      </c>
      <c r="D114" s="17" t="s">
        <v>5357</v>
      </c>
      <c r="E114" s="17" t="s">
        <v>5418</v>
      </c>
      <c r="F114" s="17" t="s">
        <v>5419</v>
      </c>
      <c r="G114" s="17" t="s">
        <v>5370</v>
      </c>
      <c r="H114" s="17" t="s">
        <v>5371</v>
      </c>
      <c r="I114" s="18">
        <v>71</v>
      </c>
    </row>
    <row r="115" spans="1:9" x14ac:dyDescent="0.3">
      <c r="A115" s="16" t="s">
        <v>293</v>
      </c>
      <c r="B115" s="17" t="s">
        <v>5611</v>
      </c>
      <c r="C115" s="17" t="s">
        <v>5612</v>
      </c>
      <c r="D115" s="17" t="s">
        <v>5341</v>
      </c>
      <c r="E115" s="17" t="s">
        <v>5613</v>
      </c>
      <c r="F115" s="17" t="s">
        <v>5614</v>
      </c>
      <c r="G115" s="17" t="s">
        <v>5398</v>
      </c>
      <c r="H115" s="17" t="s">
        <v>5399</v>
      </c>
      <c r="I115" s="18">
        <v>28</v>
      </c>
    </row>
    <row r="116" spans="1:9" x14ac:dyDescent="0.3">
      <c r="A116" s="16" t="s">
        <v>429</v>
      </c>
      <c r="B116" s="17" t="s">
        <v>5615</v>
      </c>
      <c r="C116" s="17" t="s">
        <v>5616</v>
      </c>
      <c r="D116" s="17" t="s">
        <v>5341</v>
      </c>
      <c r="E116" s="17" t="s">
        <v>5400</v>
      </c>
      <c r="F116" s="17" t="s">
        <v>5400</v>
      </c>
      <c r="G116" s="17" t="s">
        <v>5344</v>
      </c>
      <c r="H116" s="17" t="s">
        <v>5345</v>
      </c>
      <c r="I116" s="18">
        <v>57</v>
      </c>
    </row>
    <row r="117" spans="1:9" x14ac:dyDescent="0.3">
      <c r="A117" s="12" t="s">
        <v>686</v>
      </c>
      <c r="B117" s="13" t="s">
        <v>5617</v>
      </c>
      <c r="C117" s="13" t="s">
        <v>5618</v>
      </c>
      <c r="D117" s="13" t="s">
        <v>5341</v>
      </c>
      <c r="E117" s="13" t="s">
        <v>5442</v>
      </c>
      <c r="F117" s="13" t="s">
        <v>5363</v>
      </c>
      <c r="G117" s="13" t="s">
        <v>5353</v>
      </c>
      <c r="H117" s="13" t="s">
        <v>5354</v>
      </c>
      <c r="I117" s="14">
        <v>70</v>
      </c>
    </row>
    <row r="118" spans="1:9" x14ac:dyDescent="0.3">
      <c r="A118" s="12" t="s">
        <v>104</v>
      </c>
      <c r="B118" s="13" t="s">
        <v>5619</v>
      </c>
      <c r="C118" s="13" t="s">
        <v>5620</v>
      </c>
      <c r="D118" s="13" t="s">
        <v>5350</v>
      </c>
      <c r="E118" s="13" t="s">
        <v>5621</v>
      </c>
      <c r="F118" s="13" t="s">
        <v>5622</v>
      </c>
      <c r="G118" s="13" t="s">
        <v>5398</v>
      </c>
      <c r="H118" s="13" t="s">
        <v>5399</v>
      </c>
      <c r="I118" s="14">
        <v>55</v>
      </c>
    </row>
    <row r="119" spans="1:9" x14ac:dyDescent="0.3">
      <c r="A119" s="16" t="s">
        <v>485</v>
      </c>
      <c r="B119" s="17" t="s">
        <v>5623</v>
      </c>
      <c r="C119" s="17" t="s">
        <v>5624</v>
      </c>
      <c r="D119" s="17" t="s">
        <v>5350</v>
      </c>
      <c r="E119" s="17" t="s">
        <v>5455</v>
      </c>
      <c r="F119" s="17" t="s">
        <v>5436</v>
      </c>
      <c r="G119" s="17" t="s">
        <v>5353</v>
      </c>
      <c r="H119" s="17" t="s">
        <v>5354</v>
      </c>
      <c r="I119" s="18">
        <v>69</v>
      </c>
    </row>
    <row r="120" spans="1:9" x14ac:dyDescent="0.3">
      <c r="A120" s="12" t="s">
        <v>1288</v>
      </c>
      <c r="B120" s="13" t="s">
        <v>5625</v>
      </c>
      <c r="C120" s="13" t="s">
        <v>5626</v>
      </c>
      <c r="D120" s="13" t="s">
        <v>5350</v>
      </c>
      <c r="E120" s="13" t="s">
        <v>5422</v>
      </c>
      <c r="F120" s="13" t="s">
        <v>5423</v>
      </c>
      <c r="G120" s="13" t="s">
        <v>5398</v>
      </c>
      <c r="H120" s="13" t="s">
        <v>5399</v>
      </c>
      <c r="I120" s="14">
        <v>47</v>
      </c>
    </row>
    <row r="121" spans="1:9" x14ac:dyDescent="0.3">
      <c r="A121" s="12" t="s">
        <v>1628</v>
      </c>
      <c r="B121" s="13" t="s">
        <v>5625</v>
      </c>
      <c r="C121" s="13" t="s">
        <v>5627</v>
      </c>
      <c r="D121" s="13" t="s">
        <v>5357</v>
      </c>
      <c r="E121" s="13" t="s">
        <v>5431</v>
      </c>
      <c r="F121" s="13" t="s">
        <v>5431</v>
      </c>
      <c r="G121" s="13" t="s">
        <v>5370</v>
      </c>
      <c r="H121" s="13" t="s">
        <v>5371</v>
      </c>
      <c r="I121" s="14">
        <v>73</v>
      </c>
    </row>
    <row r="122" spans="1:9" x14ac:dyDescent="0.3">
      <c r="A122" s="12" t="s">
        <v>438</v>
      </c>
      <c r="B122" s="13" t="s">
        <v>5625</v>
      </c>
      <c r="C122" s="13" t="s">
        <v>5627</v>
      </c>
      <c r="D122" s="13" t="s">
        <v>5341</v>
      </c>
      <c r="E122" s="13" t="s">
        <v>5628</v>
      </c>
      <c r="F122" s="13" t="s">
        <v>5594</v>
      </c>
      <c r="G122" s="13" t="s">
        <v>5344</v>
      </c>
      <c r="H122" s="13" t="s">
        <v>5345</v>
      </c>
      <c r="I122" s="14">
        <v>33</v>
      </c>
    </row>
    <row r="123" spans="1:9" x14ac:dyDescent="0.3">
      <c r="A123" s="16" t="s">
        <v>241</v>
      </c>
      <c r="B123" s="17" t="s">
        <v>5625</v>
      </c>
      <c r="C123" s="17" t="s">
        <v>5629</v>
      </c>
      <c r="D123" s="17" t="s">
        <v>5341</v>
      </c>
      <c r="E123" s="17" t="s">
        <v>5583</v>
      </c>
      <c r="F123" s="17" t="s">
        <v>5498</v>
      </c>
      <c r="G123" s="17" t="s">
        <v>5370</v>
      </c>
      <c r="H123" s="17" t="s">
        <v>5371</v>
      </c>
      <c r="I123" s="18">
        <v>67</v>
      </c>
    </row>
    <row r="124" spans="1:9" x14ac:dyDescent="0.3">
      <c r="A124" s="16" t="s">
        <v>656</v>
      </c>
      <c r="B124" s="17" t="s">
        <v>5625</v>
      </c>
      <c r="C124" s="17" t="s">
        <v>5627</v>
      </c>
      <c r="D124" s="17" t="s">
        <v>5341</v>
      </c>
      <c r="E124" s="17" t="s">
        <v>5442</v>
      </c>
      <c r="F124" s="17" t="s">
        <v>5363</v>
      </c>
      <c r="G124" s="17" t="s">
        <v>5353</v>
      </c>
      <c r="H124" s="17" t="s">
        <v>5354</v>
      </c>
      <c r="I124" s="18">
        <v>53</v>
      </c>
    </row>
    <row r="125" spans="1:9" x14ac:dyDescent="0.3">
      <c r="A125" s="16" t="s">
        <v>2232</v>
      </c>
      <c r="B125" s="17" t="s">
        <v>5630</v>
      </c>
      <c r="C125" s="17" t="s">
        <v>5540</v>
      </c>
      <c r="D125" s="17" t="s">
        <v>5357</v>
      </c>
      <c r="E125" s="17" t="s">
        <v>5631</v>
      </c>
      <c r="F125" s="17" t="s">
        <v>5359</v>
      </c>
      <c r="G125" s="17" t="s">
        <v>5344</v>
      </c>
      <c r="H125" s="17" t="s">
        <v>5345</v>
      </c>
      <c r="I125" s="18">
        <v>42</v>
      </c>
    </row>
    <row r="126" spans="1:9" x14ac:dyDescent="0.3">
      <c r="A126" s="12" t="s">
        <v>431</v>
      </c>
      <c r="B126" s="13" t="s">
        <v>5630</v>
      </c>
      <c r="C126" s="13" t="s">
        <v>5632</v>
      </c>
      <c r="D126" s="13" t="s">
        <v>5341</v>
      </c>
      <c r="E126" s="13" t="s">
        <v>5400</v>
      </c>
      <c r="F126" s="13" t="s">
        <v>5400</v>
      </c>
      <c r="G126" s="13" t="s">
        <v>5344</v>
      </c>
      <c r="H126" s="13" t="s">
        <v>5345</v>
      </c>
      <c r="I126" s="14">
        <v>50</v>
      </c>
    </row>
    <row r="127" spans="1:9" x14ac:dyDescent="0.3">
      <c r="A127" s="12" t="s">
        <v>1774</v>
      </c>
      <c r="B127" s="13" t="s">
        <v>5633</v>
      </c>
      <c r="C127" s="13" t="s">
        <v>5634</v>
      </c>
      <c r="D127" s="13" t="s">
        <v>5341</v>
      </c>
      <c r="E127" s="13" t="s">
        <v>5458</v>
      </c>
      <c r="F127" s="13" t="s">
        <v>5454</v>
      </c>
      <c r="G127" s="13" t="s">
        <v>5353</v>
      </c>
      <c r="H127" s="13" t="s">
        <v>5354</v>
      </c>
      <c r="I127" s="14">
        <v>40</v>
      </c>
    </row>
    <row r="128" spans="1:9" x14ac:dyDescent="0.3">
      <c r="A128" s="12" t="s">
        <v>1572</v>
      </c>
      <c r="B128" s="13" t="s">
        <v>5633</v>
      </c>
      <c r="C128" s="13" t="s">
        <v>5635</v>
      </c>
      <c r="D128" s="13" t="s">
        <v>5341</v>
      </c>
      <c r="E128" s="13" t="s">
        <v>5636</v>
      </c>
      <c r="F128" s="13" t="s">
        <v>5637</v>
      </c>
      <c r="G128" s="13" t="s">
        <v>5366</v>
      </c>
      <c r="H128" s="13" t="s">
        <v>5367</v>
      </c>
      <c r="I128" s="14">
        <v>77</v>
      </c>
    </row>
    <row r="129" spans="1:9" x14ac:dyDescent="0.3">
      <c r="A129" s="16" t="s">
        <v>751</v>
      </c>
      <c r="B129" s="17" t="s">
        <v>5633</v>
      </c>
      <c r="C129" s="17" t="s">
        <v>5635</v>
      </c>
      <c r="D129" s="17" t="s">
        <v>5357</v>
      </c>
      <c r="E129" s="17" t="s">
        <v>5638</v>
      </c>
      <c r="F129" s="17" t="s">
        <v>5639</v>
      </c>
      <c r="G129" s="17" t="s">
        <v>5366</v>
      </c>
      <c r="H129" s="17" t="s">
        <v>5367</v>
      </c>
      <c r="I129" s="18">
        <v>62</v>
      </c>
    </row>
    <row r="130" spans="1:9" x14ac:dyDescent="0.3">
      <c r="A130" s="12" t="s">
        <v>456</v>
      </c>
      <c r="B130" s="13" t="s">
        <v>5633</v>
      </c>
      <c r="C130" s="13" t="s">
        <v>5634</v>
      </c>
      <c r="D130" s="13" t="s">
        <v>5357</v>
      </c>
      <c r="E130" s="13" t="s">
        <v>5640</v>
      </c>
      <c r="F130" s="13" t="s">
        <v>5622</v>
      </c>
      <c r="G130" s="13" t="s">
        <v>5398</v>
      </c>
      <c r="H130" s="13" t="s">
        <v>5399</v>
      </c>
      <c r="I130" s="14">
        <v>68</v>
      </c>
    </row>
    <row r="131" spans="1:9" x14ac:dyDescent="0.3">
      <c r="A131" s="16" t="s">
        <v>724</v>
      </c>
      <c r="B131" s="17" t="s">
        <v>5641</v>
      </c>
      <c r="C131" s="17" t="s">
        <v>5642</v>
      </c>
      <c r="D131" s="17" t="s">
        <v>5357</v>
      </c>
      <c r="E131" s="17" t="s">
        <v>5429</v>
      </c>
      <c r="F131" s="17" t="s">
        <v>5430</v>
      </c>
      <c r="G131" s="17" t="s">
        <v>5398</v>
      </c>
      <c r="H131" s="17" t="s">
        <v>5399</v>
      </c>
      <c r="I131" s="18">
        <v>61</v>
      </c>
    </row>
    <row r="132" spans="1:9" x14ac:dyDescent="0.3">
      <c r="A132" s="12" t="s">
        <v>75</v>
      </c>
      <c r="B132" s="13" t="s">
        <v>5641</v>
      </c>
      <c r="C132" s="13" t="s">
        <v>5643</v>
      </c>
      <c r="D132" s="13" t="s">
        <v>5357</v>
      </c>
      <c r="E132" s="13" t="s">
        <v>5644</v>
      </c>
      <c r="F132" s="13" t="s">
        <v>5645</v>
      </c>
      <c r="G132" s="13" t="s">
        <v>5366</v>
      </c>
      <c r="H132" s="13" t="s">
        <v>5367</v>
      </c>
      <c r="I132" s="14">
        <v>75</v>
      </c>
    </row>
    <row r="133" spans="1:9" x14ac:dyDescent="0.3">
      <c r="A133" s="12" t="s">
        <v>758</v>
      </c>
      <c r="B133" s="13" t="s">
        <v>5641</v>
      </c>
      <c r="C133" s="13" t="s">
        <v>5646</v>
      </c>
      <c r="D133" s="13" t="s">
        <v>5357</v>
      </c>
      <c r="E133" s="13" t="s">
        <v>5415</v>
      </c>
      <c r="F133" s="13" t="s">
        <v>5415</v>
      </c>
      <c r="G133" s="13" t="s">
        <v>5344</v>
      </c>
      <c r="H133" s="13" t="s">
        <v>5345</v>
      </c>
      <c r="I133" s="14">
        <v>38</v>
      </c>
    </row>
    <row r="134" spans="1:9" x14ac:dyDescent="0.3">
      <c r="A134" s="16" t="s">
        <v>133</v>
      </c>
      <c r="B134" s="17" t="s">
        <v>5647</v>
      </c>
      <c r="C134" s="17" t="s">
        <v>5648</v>
      </c>
      <c r="D134" s="17" t="s">
        <v>5357</v>
      </c>
      <c r="E134" s="17" t="s">
        <v>5649</v>
      </c>
      <c r="F134" s="17" t="s">
        <v>5558</v>
      </c>
      <c r="G134" s="17" t="s">
        <v>5366</v>
      </c>
      <c r="H134" s="17" t="s">
        <v>5367</v>
      </c>
      <c r="I134" s="18">
        <v>48</v>
      </c>
    </row>
    <row r="135" spans="1:9" x14ac:dyDescent="0.3">
      <c r="A135" s="12" t="s">
        <v>1074</v>
      </c>
      <c r="B135" s="13" t="s">
        <v>5650</v>
      </c>
      <c r="C135" s="13" t="s">
        <v>5651</v>
      </c>
      <c r="D135" s="13" t="s">
        <v>5341</v>
      </c>
      <c r="E135" s="13" t="s">
        <v>5652</v>
      </c>
      <c r="F135" s="13" t="s">
        <v>5476</v>
      </c>
      <c r="G135" s="13" t="s">
        <v>5344</v>
      </c>
      <c r="H135" s="13" t="s">
        <v>5345</v>
      </c>
      <c r="I135" s="14">
        <v>31</v>
      </c>
    </row>
    <row r="136" spans="1:9" x14ac:dyDescent="0.3">
      <c r="A136" s="16" t="s">
        <v>358</v>
      </c>
      <c r="B136" s="17" t="s">
        <v>5653</v>
      </c>
      <c r="C136" s="17" t="s">
        <v>5654</v>
      </c>
      <c r="D136" s="17" t="s">
        <v>5350</v>
      </c>
      <c r="E136" s="17" t="s">
        <v>5655</v>
      </c>
      <c r="F136" s="17" t="s">
        <v>5394</v>
      </c>
      <c r="G136" s="17" t="s">
        <v>5366</v>
      </c>
      <c r="H136" s="17" t="s">
        <v>5367</v>
      </c>
      <c r="I136" s="18">
        <v>54</v>
      </c>
    </row>
    <row r="137" spans="1:9" x14ac:dyDescent="0.3">
      <c r="A137" s="12" t="s">
        <v>1045</v>
      </c>
      <c r="B137" s="13" t="s">
        <v>5653</v>
      </c>
      <c r="C137" s="13" t="s">
        <v>5654</v>
      </c>
      <c r="D137" s="13" t="s">
        <v>5350</v>
      </c>
      <c r="E137" s="13" t="s">
        <v>5435</v>
      </c>
      <c r="F137" s="13" t="s">
        <v>5436</v>
      </c>
      <c r="G137" s="13" t="s">
        <v>5353</v>
      </c>
      <c r="H137" s="13" t="s">
        <v>5354</v>
      </c>
      <c r="I137" s="14">
        <v>49</v>
      </c>
    </row>
    <row r="138" spans="1:9" x14ac:dyDescent="0.3">
      <c r="A138" s="16" t="s">
        <v>404</v>
      </c>
      <c r="B138" s="17" t="s">
        <v>5656</v>
      </c>
      <c r="C138" s="17" t="s">
        <v>5657</v>
      </c>
      <c r="D138" s="17" t="s">
        <v>5341</v>
      </c>
      <c r="E138" s="17" t="s">
        <v>5442</v>
      </c>
      <c r="F138" s="17" t="s">
        <v>5363</v>
      </c>
      <c r="G138" s="17" t="s">
        <v>5353</v>
      </c>
      <c r="H138" s="17" t="s">
        <v>5354</v>
      </c>
      <c r="I138" s="18">
        <v>28</v>
      </c>
    </row>
    <row r="139" spans="1:9" x14ac:dyDescent="0.3">
      <c r="A139" s="16" t="s">
        <v>610</v>
      </c>
      <c r="B139" s="17" t="s">
        <v>5656</v>
      </c>
      <c r="C139" s="17" t="s">
        <v>5657</v>
      </c>
      <c r="D139" s="17" t="s">
        <v>5341</v>
      </c>
      <c r="E139" s="17" t="s">
        <v>5658</v>
      </c>
      <c r="F139" s="17" t="s">
        <v>5498</v>
      </c>
      <c r="G139" s="17" t="s">
        <v>5370</v>
      </c>
      <c r="H139" s="17" t="s">
        <v>5371</v>
      </c>
      <c r="I139" s="18">
        <v>53</v>
      </c>
    </row>
    <row r="140" spans="1:9" x14ac:dyDescent="0.3">
      <c r="A140" s="12" t="s">
        <v>590</v>
      </c>
      <c r="B140" s="13" t="s">
        <v>5659</v>
      </c>
      <c r="C140" s="13" t="s">
        <v>5660</v>
      </c>
      <c r="D140" s="13" t="s">
        <v>5350</v>
      </c>
      <c r="E140" s="13" t="s">
        <v>5661</v>
      </c>
      <c r="F140" s="13" t="s">
        <v>5661</v>
      </c>
      <c r="G140" s="13" t="s">
        <v>5370</v>
      </c>
      <c r="H140" s="13" t="s">
        <v>5371</v>
      </c>
      <c r="I140" s="14">
        <v>25</v>
      </c>
    </row>
    <row r="141" spans="1:9" x14ac:dyDescent="0.3">
      <c r="A141" s="16" t="s">
        <v>644</v>
      </c>
      <c r="B141" s="17" t="s">
        <v>5662</v>
      </c>
      <c r="C141" s="17" t="s">
        <v>5663</v>
      </c>
      <c r="D141" s="17" t="s">
        <v>5357</v>
      </c>
      <c r="E141" s="17" t="s">
        <v>5664</v>
      </c>
      <c r="F141" s="17" t="s">
        <v>5423</v>
      </c>
      <c r="G141" s="17" t="s">
        <v>5398</v>
      </c>
      <c r="H141" s="17" t="s">
        <v>5399</v>
      </c>
      <c r="I141" s="18">
        <v>57</v>
      </c>
    </row>
    <row r="142" spans="1:9" x14ac:dyDescent="0.3">
      <c r="A142" s="12" t="s">
        <v>68</v>
      </c>
      <c r="B142" s="13" t="s">
        <v>5665</v>
      </c>
      <c r="C142" s="13" t="s">
        <v>5666</v>
      </c>
      <c r="D142" s="13" t="s">
        <v>5341</v>
      </c>
      <c r="E142" s="13" t="s">
        <v>5471</v>
      </c>
      <c r="F142" s="13" t="s">
        <v>5352</v>
      </c>
      <c r="G142" s="13" t="s">
        <v>5353</v>
      </c>
      <c r="H142" s="13" t="s">
        <v>5354</v>
      </c>
      <c r="I142" s="14">
        <v>53</v>
      </c>
    </row>
    <row r="143" spans="1:9" x14ac:dyDescent="0.3">
      <c r="A143" s="12" t="s">
        <v>928</v>
      </c>
      <c r="B143" s="13" t="s">
        <v>5665</v>
      </c>
      <c r="C143" s="13" t="s">
        <v>5666</v>
      </c>
      <c r="D143" s="13" t="s">
        <v>5357</v>
      </c>
      <c r="E143" s="13" t="s">
        <v>5667</v>
      </c>
      <c r="F143" s="13" t="s">
        <v>5436</v>
      </c>
      <c r="G143" s="13" t="s">
        <v>5353</v>
      </c>
      <c r="H143" s="13" t="s">
        <v>5354</v>
      </c>
      <c r="I143" s="14">
        <v>68</v>
      </c>
    </row>
    <row r="144" spans="1:9" x14ac:dyDescent="0.3">
      <c r="A144" s="16" t="s">
        <v>323</v>
      </c>
      <c r="B144" s="17" t="s">
        <v>5665</v>
      </c>
      <c r="C144" s="17" t="s">
        <v>5666</v>
      </c>
      <c r="D144" s="17" t="s">
        <v>5350</v>
      </c>
      <c r="E144" s="17" t="s">
        <v>5668</v>
      </c>
      <c r="F144" s="17" t="s">
        <v>5669</v>
      </c>
      <c r="G144" s="17" t="s">
        <v>5370</v>
      </c>
      <c r="H144" s="17" t="s">
        <v>5371</v>
      </c>
      <c r="I144" s="18">
        <v>77</v>
      </c>
    </row>
    <row r="145" spans="1:9" x14ac:dyDescent="0.3">
      <c r="A145" s="16" t="s">
        <v>341</v>
      </c>
      <c r="B145" s="17" t="s">
        <v>5670</v>
      </c>
      <c r="C145" s="17" t="s">
        <v>5671</v>
      </c>
      <c r="D145" s="17" t="s">
        <v>5357</v>
      </c>
      <c r="E145" s="17" t="s">
        <v>5400</v>
      </c>
      <c r="F145" s="17" t="s">
        <v>5400</v>
      </c>
      <c r="G145" s="17" t="s">
        <v>5344</v>
      </c>
      <c r="H145" s="17" t="s">
        <v>5345</v>
      </c>
      <c r="I145" s="18">
        <v>59</v>
      </c>
    </row>
    <row r="146" spans="1:9" x14ac:dyDescent="0.3">
      <c r="A146" s="16" t="s">
        <v>996</v>
      </c>
      <c r="B146" s="17" t="s">
        <v>5672</v>
      </c>
      <c r="C146" s="17" t="s">
        <v>5673</v>
      </c>
      <c r="D146" s="17" t="s">
        <v>5357</v>
      </c>
      <c r="E146" s="17" t="s">
        <v>5455</v>
      </c>
      <c r="F146" s="17" t="s">
        <v>5436</v>
      </c>
      <c r="G146" s="17" t="s">
        <v>5353</v>
      </c>
      <c r="H146" s="17" t="s">
        <v>5354</v>
      </c>
      <c r="I146" s="18">
        <v>51</v>
      </c>
    </row>
    <row r="147" spans="1:9" x14ac:dyDescent="0.3">
      <c r="A147" s="16" t="s">
        <v>1139</v>
      </c>
      <c r="B147" s="17" t="s">
        <v>5672</v>
      </c>
      <c r="C147" s="17" t="s">
        <v>5674</v>
      </c>
      <c r="D147" s="17" t="s">
        <v>5341</v>
      </c>
      <c r="E147" s="17" t="s">
        <v>5455</v>
      </c>
      <c r="F147" s="17" t="s">
        <v>5436</v>
      </c>
      <c r="G147" s="17" t="s">
        <v>5353</v>
      </c>
      <c r="H147" s="17" t="s">
        <v>5354</v>
      </c>
      <c r="I147" s="18">
        <v>38</v>
      </c>
    </row>
    <row r="148" spans="1:9" x14ac:dyDescent="0.3">
      <c r="A148" s="12" t="s">
        <v>612</v>
      </c>
      <c r="B148" s="13" t="s">
        <v>5672</v>
      </c>
      <c r="C148" s="13" t="s">
        <v>5673</v>
      </c>
      <c r="D148" s="13" t="s">
        <v>5341</v>
      </c>
      <c r="E148" s="13" t="s">
        <v>5675</v>
      </c>
      <c r="F148" s="13" t="s">
        <v>5369</v>
      </c>
      <c r="G148" s="13" t="s">
        <v>5370</v>
      </c>
      <c r="H148" s="13" t="s">
        <v>5371</v>
      </c>
      <c r="I148" s="14">
        <v>60</v>
      </c>
    </row>
    <row r="149" spans="1:9" x14ac:dyDescent="0.3">
      <c r="A149" s="12" t="s">
        <v>722</v>
      </c>
      <c r="B149" s="13" t="s">
        <v>5672</v>
      </c>
      <c r="C149" s="13" t="s">
        <v>5674</v>
      </c>
      <c r="D149" s="13" t="s">
        <v>5341</v>
      </c>
      <c r="E149" s="13" t="s">
        <v>5676</v>
      </c>
      <c r="F149" s="13" t="s">
        <v>5677</v>
      </c>
      <c r="G149" s="13" t="s">
        <v>5344</v>
      </c>
      <c r="H149" s="13" t="s">
        <v>5345</v>
      </c>
      <c r="I149" s="14">
        <v>33</v>
      </c>
    </row>
    <row r="150" spans="1:9" x14ac:dyDescent="0.3">
      <c r="A150" s="12" t="s">
        <v>774</v>
      </c>
      <c r="B150" s="13" t="s">
        <v>5678</v>
      </c>
      <c r="C150" s="13" t="s">
        <v>5679</v>
      </c>
      <c r="D150" s="13" t="s">
        <v>5357</v>
      </c>
      <c r="E150" s="13" t="s">
        <v>5485</v>
      </c>
      <c r="F150" s="13" t="s">
        <v>5486</v>
      </c>
      <c r="G150" s="13" t="s">
        <v>5398</v>
      </c>
      <c r="H150" s="13" t="s">
        <v>5399</v>
      </c>
      <c r="I150" s="14">
        <v>62</v>
      </c>
    </row>
    <row r="151" spans="1:9" x14ac:dyDescent="0.3">
      <c r="A151" s="12" t="s">
        <v>1002</v>
      </c>
      <c r="B151" s="13" t="s">
        <v>5680</v>
      </c>
      <c r="C151" s="13" t="s">
        <v>5545</v>
      </c>
      <c r="D151" s="13" t="s">
        <v>5350</v>
      </c>
      <c r="E151" s="13" t="s">
        <v>5426</v>
      </c>
      <c r="F151" s="13" t="s">
        <v>5352</v>
      </c>
      <c r="G151" s="13" t="s">
        <v>5353</v>
      </c>
      <c r="H151" s="13" t="s">
        <v>5354</v>
      </c>
      <c r="I151" s="14">
        <v>31</v>
      </c>
    </row>
    <row r="152" spans="1:9" x14ac:dyDescent="0.3">
      <c r="A152" s="12" t="s">
        <v>2698</v>
      </c>
      <c r="B152" s="13" t="s">
        <v>5681</v>
      </c>
      <c r="C152" s="13" t="s">
        <v>5682</v>
      </c>
      <c r="D152" s="13" t="s">
        <v>5341</v>
      </c>
      <c r="E152" s="13" t="s">
        <v>5426</v>
      </c>
      <c r="F152" s="13" t="s">
        <v>5352</v>
      </c>
      <c r="G152" s="13" t="s">
        <v>5353</v>
      </c>
      <c r="H152" s="13" t="s">
        <v>5354</v>
      </c>
      <c r="I152" s="14">
        <v>52</v>
      </c>
    </row>
    <row r="153" spans="1:9" x14ac:dyDescent="0.3">
      <c r="A153" s="12" t="s">
        <v>628</v>
      </c>
      <c r="B153" s="13" t="s">
        <v>5681</v>
      </c>
      <c r="C153" s="13" t="s">
        <v>5683</v>
      </c>
      <c r="D153" s="13" t="s">
        <v>5341</v>
      </c>
      <c r="E153" s="13" t="s">
        <v>5684</v>
      </c>
      <c r="F153" s="13" t="s">
        <v>5685</v>
      </c>
      <c r="G153" s="13" t="s">
        <v>5366</v>
      </c>
      <c r="H153" s="13" t="s">
        <v>5367</v>
      </c>
      <c r="I153" s="14">
        <v>55</v>
      </c>
    </row>
    <row r="154" spans="1:9" x14ac:dyDescent="0.3">
      <c r="A154" s="16" t="s">
        <v>635</v>
      </c>
      <c r="B154" s="17" t="s">
        <v>5686</v>
      </c>
      <c r="C154" s="17" t="s">
        <v>5687</v>
      </c>
      <c r="D154" s="17" t="s">
        <v>5357</v>
      </c>
      <c r="E154" s="17" t="s">
        <v>5472</v>
      </c>
      <c r="F154" s="17" t="s">
        <v>5352</v>
      </c>
      <c r="G154" s="17" t="s">
        <v>5353</v>
      </c>
      <c r="H154" s="17" t="s">
        <v>5354</v>
      </c>
      <c r="I154" s="18">
        <v>60</v>
      </c>
    </row>
    <row r="155" spans="1:9" x14ac:dyDescent="0.3">
      <c r="A155" s="12" t="s">
        <v>98</v>
      </c>
      <c r="B155" s="13" t="s">
        <v>5686</v>
      </c>
      <c r="C155" s="13" t="s">
        <v>5688</v>
      </c>
      <c r="D155" s="13" t="s">
        <v>5357</v>
      </c>
      <c r="E155" s="13" t="s">
        <v>5431</v>
      </c>
      <c r="F155" s="13" t="s">
        <v>5431</v>
      </c>
      <c r="G155" s="13" t="s">
        <v>5370</v>
      </c>
      <c r="H155" s="13" t="s">
        <v>5371</v>
      </c>
      <c r="I155" s="14">
        <v>69</v>
      </c>
    </row>
    <row r="156" spans="1:9" x14ac:dyDescent="0.3">
      <c r="A156" s="16" t="s">
        <v>281</v>
      </c>
      <c r="B156" s="17" t="s">
        <v>5686</v>
      </c>
      <c r="C156" s="17" t="s">
        <v>5688</v>
      </c>
      <c r="D156" s="17" t="s">
        <v>5357</v>
      </c>
      <c r="E156" s="17" t="s">
        <v>5442</v>
      </c>
      <c r="F156" s="17" t="s">
        <v>5363</v>
      </c>
      <c r="G156" s="17" t="s">
        <v>5353</v>
      </c>
      <c r="H156" s="17" t="s">
        <v>5354</v>
      </c>
      <c r="I156" s="18">
        <v>68</v>
      </c>
    </row>
    <row r="157" spans="1:9" x14ac:dyDescent="0.3">
      <c r="A157" s="12" t="s">
        <v>1201</v>
      </c>
      <c r="B157" s="13" t="s">
        <v>5686</v>
      </c>
      <c r="C157" s="13" t="s">
        <v>5689</v>
      </c>
      <c r="D157" s="13" t="s">
        <v>5350</v>
      </c>
      <c r="E157" s="13" t="s">
        <v>5690</v>
      </c>
      <c r="F157" s="13" t="s">
        <v>5691</v>
      </c>
      <c r="G157" s="13" t="s">
        <v>5398</v>
      </c>
      <c r="H157" s="13" t="s">
        <v>5399</v>
      </c>
      <c r="I157" s="14">
        <v>35</v>
      </c>
    </row>
    <row r="158" spans="1:9" x14ac:dyDescent="0.3">
      <c r="A158" s="16" t="s">
        <v>1286</v>
      </c>
      <c r="B158" s="17" t="s">
        <v>5692</v>
      </c>
      <c r="C158" s="17" t="s">
        <v>5693</v>
      </c>
      <c r="D158" s="17" t="s">
        <v>5357</v>
      </c>
      <c r="E158" s="17" t="s">
        <v>5694</v>
      </c>
      <c r="F158" s="17" t="s">
        <v>5486</v>
      </c>
      <c r="G158" s="17" t="s">
        <v>5398</v>
      </c>
      <c r="H158" s="17" t="s">
        <v>5399</v>
      </c>
      <c r="I158" s="18">
        <v>70</v>
      </c>
    </row>
    <row r="159" spans="1:9" x14ac:dyDescent="0.3">
      <c r="A159" s="16" t="s">
        <v>120</v>
      </c>
      <c r="B159" s="17" t="s">
        <v>5695</v>
      </c>
      <c r="C159" s="17" t="s">
        <v>5696</v>
      </c>
      <c r="D159" s="17" t="s">
        <v>5357</v>
      </c>
      <c r="E159" s="17" t="s">
        <v>5697</v>
      </c>
      <c r="F159" s="17" t="s">
        <v>5359</v>
      </c>
      <c r="G159" s="17" t="s">
        <v>5344</v>
      </c>
      <c r="H159" s="17" t="s">
        <v>5345</v>
      </c>
      <c r="I159" s="18">
        <v>71</v>
      </c>
    </row>
    <row r="160" spans="1:9" x14ac:dyDescent="0.3">
      <c r="A160" s="16" t="s">
        <v>1233</v>
      </c>
      <c r="B160" s="17" t="s">
        <v>5695</v>
      </c>
      <c r="C160" s="17" t="s">
        <v>5696</v>
      </c>
      <c r="D160" s="17" t="s">
        <v>5357</v>
      </c>
      <c r="E160" s="17" t="s">
        <v>5698</v>
      </c>
      <c r="F160" s="17" t="s">
        <v>5359</v>
      </c>
      <c r="G160" s="17" t="s">
        <v>5344</v>
      </c>
      <c r="H160" s="17" t="s">
        <v>5345</v>
      </c>
      <c r="I160" s="18">
        <v>43</v>
      </c>
    </row>
    <row r="161" spans="1:9" x14ac:dyDescent="0.3">
      <c r="A161" s="16" t="s">
        <v>1198</v>
      </c>
      <c r="B161" s="17" t="s">
        <v>5699</v>
      </c>
      <c r="C161" s="17" t="s">
        <v>5700</v>
      </c>
      <c r="D161" s="17" t="s">
        <v>5341</v>
      </c>
      <c r="E161" s="17" t="s">
        <v>5458</v>
      </c>
      <c r="F161" s="17" t="s">
        <v>5454</v>
      </c>
      <c r="G161" s="17" t="s">
        <v>5353</v>
      </c>
      <c r="H161" s="17" t="s">
        <v>5354</v>
      </c>
      <c r="I161" s="18">
        <v>76</v>
      </c>
    </row>
    <row r="162" spans="1:9" x14ac:dyDescent="0.3">
      <c r="A162" s="16" t="s">
        <v>81</v>
      </c>
      <c r="B162" s="17" t="s">
        <v>5701</v>
      </c>
      <c r="C162" s="17" t="s">
        <v>5702</v>
      </c>
      <c r="D162" s="17" t="s">
        <v>5341</v>
      </c>
      <c r="E162" s="17" t="s">
        <v>5489</v>
      </c>
      <c r="F162" s="17" t="s">
        <v>5390</v>
      </c>
      <c r="G162" s="17" t="s">
        <v>5353</v>
      </c>
      <c r="H162" s="17" t="s">
        <v>5354</v>
      </c>
      <c r="I162" s="18">
        <v>52</v>
      </c>
    </row>
    <row r="163" spans="1:9" x14ac:dyDescent="0.3">
      <c r="A163" s="12" t="s">
        <v>1984</v>
      </c>
      <c r="B163" s="13" t="s">
        <v>5701</v>
      </c>
      <c r="C163" s="13" t="s">
        <v>5703</v>
      </c>
      <c r="D163" s="13" t="s">
        <v>5357</v>
      </c>
      <c r="E163" s="13" t="s">
        <v>5475</v>
      </c>
      <c r="F163" s="13" t="s">
        <v>5476</v>
      </c>
      <c r="G163" s="13" t="s">
        <v>5344</v>
      </c>
      <c r="H163" s="13" t="s">
        <v>5345</v>
      </c>
      <c r="I163" s="14">
        <v>33</v>
      </c>
    </row>
    <row r="164" spans="1:9" x14ac:dyDescent="0.3">
      <c r="A164" s="12" t="s">
        <v>1956</v>
      </c>
      <c r="B164" s="13" t="s">
        <v>5701</v>
      </c>
      <c r="C164" s="13" t="s">
        <v>5704</v>
      </c>
      <c r="D164" s="13" t="s">
        <v>5350</v>
      </c>
      <c r="E164" s="13" t="s">
        <v>5705</v>
      </c>
      <c r="F164" s="13" t="s">
        <v>5423</v>
      </c>
      <c r="G164" s="13" t="s">
        <v>5398</v>
      </c>
      <c r="H164" s="13" t="s">
        <v>5399</v>
      </c>
      <c r="I164" s="14">
        <v>33</v>
      </c>
    </row>
    <row r="165" spans="1:9" x14ac:dyDescent="0.3">
      <c r="A165" s="12" t="s">
        <v>1549</v>
      </c>
      <c r="B165" s="13" t="s">
        <v>5701</v>
      </c>
      <c r="C165" s="13" t="s">
        <v>5702</v>
      </c>
      <c r="D165" s="13" t="s">
        <v>5357</v>
      </c>
      <c r="E165" s="13" t="s">
        <v>5576</v>
      </c>
      <c r="F165" s="13" t="s">
        <v>5423</v>
      </c>
      <c r="G165" s="13" t="s">
        <v>5398</v>
      </c>
      <c r="H165" s="13" t="s">
        <v>5399</v>
      </c>
      <c r="I165" s="14">
        <v>39</v>
      </c>
    </row>
    <row r="166" spans="1:9" x14ac:dyDescent="0.3">
      <c r="A166" s="16" t="s">
        <v>607</v>
      </c>
      <c r="B166" s="17" t="s">
        <v>5701</v>
      </c>
      <c r="C166" s="17" t="s">
        <v>5702</v>
      </c>
      <c r="D166" s="17" t="s">
        <v>5357</v>
      </c>
      <c r="E166" s="17" t="s">
        <v>5706</v>
      </c>
      <c r="F166" s="17" t="s">
        <v>5622</v>
      </c>
      <c r="G166" s="17" t="s">
        <v>5398</v>
      </c>
      <c r="H166" s="17" t="s">
        <v>5399</v>
      </c>
      <c r="I166" s="18">
        <v>60</v>
      </c>
    </row>
    <row r="167" spans="1:9" x14ac:dyDescent="0.3">
      <c r="A167" s="12" t="s">
        <v>560</v>
      </c>
      <c r="B167" s="13" t="s">
        <v>5707</v>
      </c>
      <c r="C167" s="13" t="s">
        <v>5708</v>
      </c>
      <c r="D167" s="13" t="s">
        <v>5357</v>
      </c>
      <c r="E167" s="13" t="s">
        <v>5709</v>
      </c>
      <c r="F167" s="13" t="s">
        <v>5365</v>
      </c>
      <c r="G167" s="13" t="s">
        <v>5366</v>
      </c>
      <c r="H167" s="13" t="s">
        <v>5367</v>
      </c>
      <c r="I167" s="14">
        <v>67</v>
      </c>
    </row>
    <row r="168" spans="1:9" x14ac:dyDescent="0.3">
      <c r="A168" s="12" t="s">
        <v>83</v>
      </c>
      <c r="B168" s="13" t="s">
        <v>5710</v>
      </c>
      <c r="C168" s="13" t="s">
        <v>5642</v>
      </c>
      <c r="D168" s="13" t="s">
        <v>5341</v>
      </c>
      <c r="E168" s="13" t="s">
        <v>5342</v>
      </c>
      <c r="F168" s="13" t="s">
        <v>5343</v>
      </c>
      <c r="G168" s="13" t="s">
        <v>5344</v>
      </c>
      <c r="H168" s="13" t="s">
        <v>5345</v>
      </c>
      <c r="I168" s="14">
        <v>54</v>
      </c>
    </row>
    <row r="169" spans="1:9" x14ac:dyDescent="0.3">
      <c r="A169" s="16" t="s">
        <v>2153</v>
      </c>
      <c r="B169" s="17" t="s">
        <v>5710</v>
      </c>
      <c r="C169" s="17" t="s">
        <v>5711</v>
      </c>
      <c r="D169" s="17" t="s">
        <v>5357</v>
      </c>
      <c r="E169" s="17" t="s">
        <v>5489</v>
      </c>
      <c r="F169" s="17" t="s">
        <v>5390</v>
      </c>
      <c r="G169" s="17" t="s">
        <v>5353</v>
      </c>
      <c r="H169" s="17" t="s">
        <v>5354</v>
      </c>
      <c r="I169" s="18">
        <v>29</v>
      </c>
    </row>
    <row r="170" spans="1:9" x14ac:dyDescent="0.3">
      <c r="A170" s="12" t="s">
        <v>305</v>
      </c>
      <c r="B170" s="13" t="s">
        <v>5710</v>
      </c>
      <c r="C170" s="13" t="s">
        <v>5712</v>
      </c>
      <c r="D170" s="13" t="s">
        <v>5357</v>
      </c>
      <c r="E170" s="13" t="s">
        <v>5455</v>
      </c>
      <c r="F170" s="13" t="s">
        <v>5436</v>
      </c>
      <c r="G170" s="13" t="s">
        <v>5353</v>
      </c>
      <c r="H170" s="13" t="s">
        <v>5354</v>
      </c>
      <c r="I170" s="14">
        <v>56</v>
      </c>
    </row>
    <row r="171" spans="1:9" x14ac:dyDescent="0.3">
      <c r="A171" s="12" t="s">
        <v>1080</v>
      </c>
      <c r="B171" s="13" t="s">
        <v>5710</v>
      </c>
      <c r="C171" s="13" t="s">
        <v>5711</v>
      </c>
      <c r="D171" s="13" t="s">
        <v>5357</v>
      </c>
      <c r="E171" s="13" t="s">
        <v>5442</v>
      </c>
      <c r="F171" s="13" t="s">
        <v>5363</v>
      </c>
      <c r="G171" s="13" t="s">
        <v>5353</v>
      </c>
      <c r="H171" s="13" t="s">
        <v>5354</v>
      </c>
      <c r="I171" s="14">
        <v>40</v>
      </c>
    </row>
    <row r="172" spans="1:9" x14ac:dyDescent="0.3">
      <c r="A172" s="12" t="s">
        <v>176</v>
      </c>
      <c r="B172" s="13" t="s">
        <v>5713</v>
      </c>
      <c r="C172" s="13" t="s">
        <v>5642</v>
      </c>
      <c r="D172" s="13" t="s">
        <v>5350</v>
      </c>
      <c r="E172" s="13" t="s">
        <v>5714</v>
      </c>
      <c r="F172" s="13" t="s">
        <v>5715</v>
      </c>
      <c r="G172" s="13" t="s">
        <v>5366</v>
      </c>
      <c r="H172" s="13" t="s">
        <v>5367</v>
      </c>
      <c r="I172" s="14">
        <v>37</v>
      </c>
    </row>
    <row r="173" spans="1:9" x14ac:dyDescent="0.3">
      <c r="A173" s="12" t="s">
        <v>780</v>
      </c>
      <c r="B173" s="13" t="s">
        <v>5713</v>
      </c>
      <c r="C173" s="13" t="s">
        <v>5642</v>
      </c>
      <c r="D173" s="13" t="s">
        <v>5341</v>
      </c>
      <c r="E173" s="13" t="s">
        <v>5716</v>
      </c>
      <c r="F173" s="13" t="s">
        <v>5716</v>
      </c>
      <c r="G173" s="13" t="s">
        <v>5344</v>
      </c>
      <c r="H173" s="13" t="s">
        <v>5345</v>
      </c>
      <c r="I173" s="14">
        <v>27</v>
      </c>
    </row>
    <row r="174" spans="1:9" x14ac:dyDescent="0.3">
      <c r="A174" s="16" t="s">
        <v>343</v>
      </c>
      <c r="B174" s="17" t="s">
        <v>5717</v>
      </c>
      <c r="C174" s="17" t="s">
        <v>5718</v>
      </c>
      <c r="D174" s="17" t="s">
        <v>5357</v>
      </c>
      <c r="E174" s="17" t="s">
        <v>5719</v>
      </c>
      <c r="F174" s="17" t="s">
        <v>5720</v>
      </c>
      <c r="G174" s="17" t="s">
        <v>5398</v>
      </c>
      <c r="H174" s="17" t="s">
        <v>5399</v>
      </c>
      <c r="I174" s="18">
        <v>69</v>
      </c>
    </row>
    <row r="175" spans="1:9" x14ac:dyDescent="0.3">
      <c r="A175" s="16" t="s">
        <v>194</v>
      </c>
      <c r="B175" s="17" t="s">
        <v>5717</v>
      </c>
      <c r="C175" s="17" t="s">
        <v>5721</v>
      </c>
      <c r="D175" s="17" t="s">
        <v>5350</v>
      </c>
      <c r="E175" s="17" t="s">
        <v>5722</v>
      </c>
      <c r="F175" s="17" t="s">
        <v>5580</v>
      </c>
      <c r="G175" s="17" t="s">
        <v>5366</v>
      </c>
      <c r="H175" s="17" t="s">
        <v>5367</v>
      </c>
      <c r="I175" s="18">
        <v>47</v>
      </c>
    </row>
    <row r="176" spans="1:9" x14ac:dyDescent="0.3">
      <c r="A176" s="12" t="s">
        <v>871</v>
      </c>
      <c r="B176" s="13" t="s">
        <v>5717</v>
      </c>
      <c r="C176" s="13" t="s">
        <v>5721</v>
      </c>
      <c r="D176" s="13" t="s">
        <v>5357</v>
      </c>
      <c r="E176" s="13" t="s">
        <v>5723</v>
      </c>
      <c r="F176" s="13" t="s">
        <v>5352</v>
      </c>
      <c r="G176" s="13" t="s">
        <v>5353</v>
      </c>
      <c r="H176" s="13" t="s">
        <v>5354</v>
      </c>
      <c r="I176" s="14">
        <v>42</v>
      </c>
    </row>
    <row r="177" spans="1:9" x14ac:dyDescent="0.3">
      <c r="A177" s="16" t="s">
        <v>1726</v>
      </c>
      <c r="B177" s="17" t="s">
        <v>5717</v>
      </c>
      <c r="C177" s="17" t="s">
        <v>5724</v>
      </c>
      <c r="D177" s="17" t="s">
        <v>5357</v>
      </c>
      <c r="E177" s="17" t="s">
        <v>5725</v>
      </c>
      <c r="F177" s="17" t="s">
        <v>5726</v>
      </c>
      <c r="G177" s="17" t="s">
        <v>5366</v>
      </c>
      <c r="H177" s="17" t="s">
        <v>5367</v>
      </c>
      <c r="I177" s="18">
        <v>44</v>
      </c>
    </row>
    <row r="178" spans="1:9" x14ac:dyDescent="0.3">
      <c r="A178" s="16" t="s">
        <v>1193</v>
      </c>
      <c r="B178" s="17" t="s">
        <v>5717</v>
      </c>
      <c r="C178" s="17" t="s">
        <v>5721</v>
      </c>
      <c r="D178" s="17" t="s">
        <v>5341</v>
      </c>
      <c r="E178" s="17" t="s">
        <v>5727</v>
      </c>
      <c r="F178" s="17" t="s">
        <v>5387</v>
      </c>
      <c r="G178" s="17" t="s">
        <v>5344</v>
      </c>
      <c r="H178" s="17" t="s">
        <v>5345</v>
      </c>
      <c r="I178" s="18">
        <v>46</v>
      </c>
    </row>
    <row r="179" spans="1:9" x14ac:dyDescent="0.3">
      <c r="A179" s="16" t="s">
        <v>734</v>
      </c>
      <c r="B179" s="17" t="s">
        <v>5728</v>
      </c>
      <c r="C179" s="17" t="s">
        <v>5729</v>
      </c>
      <c r="D179" s="17" t="s">
        <v>5357</v>
      </c>
      <c r="E179" s="17" t="s">
        <v>5435</v>
      </c>
      <c r="F179" s="17" t="s">
        <v>5436</v>
      </c>
      <c r="G179" s="17" t="s">
        <v>5353</v>
      </c>
      <c r="H179" s="17" t="s">
        <v>5354</v>
      </c>
      <c r="I179" s="18">
        <v>52</v>
      </c>
    </row>
    <row r="180" spans="1:9" x14ac:dyDescent="0.3">
      <c r="A180" s="12" t="s">
        <v>630</v>
      </c>
      <c r="B180" s="13" t="s">
        <v>5728</v>
      </c>
      <c r="C180" s="13" t="s">
        <v>5729</v>
      </c>
      <c r="D180" s="13" t="s">
        <v>5341</v>
      </c>
      <c r="E180" s="13" t="s">
        <v>5426</v>
      </c>
      <c r="F180" s="13" t="s">
        <v>5352</v>
      </c>
      <c r="G180" s="13" t="s">
        <v>5353</v>
      </c>
      <c r="H180" s="13" t="s">
        <v>5354</v>
      </c>
      <c r="I180" s="14">
        <v>69</v>
      </c>
    </row>
    <row r="181" spans="1:9" x14ac:dyDescent="0.3">
      <c r="A181" s="12" t="s">
        <v>3016</v>
      </c>
      <c r="B181" s="13" t="s">
        <v>5728</v>
      </c>
      <c r="C181" s="13" t="s">
        <v>5730</v>
      </c>
      <c r="D181" s="13" t="s">
        <v>5350</v>
      </c>
      <c r="E181" s="13" t="s">
        <v>5731</v>
      </c>
      <c r="F181" s="13" t="s">
        <v>5394</v>
      </c>
      <c r="G181" s="13" t="s">
        <v>5366</v>
      </c>
      <c r="H181" s="13" t="s">
        <v>5367</v>
      </c>
      <c r="I181" s="14">
        <v>66</v>
      </c>
    </row>
    <row r="182" spans="1:9" x14ac:dyDescent="0.3">
      <c r="A182" s="16" t="s">
        <v>2127</v>
      </c>
      <c r="B182" s="17" t="s">
        <v>5732</v>
      </c>
      <c r="C182" s="17" t="s">
        <v>5733</v>
      </c>
      <c r="D182" s="17" t="s">
        <v>5357</v>
      </c>
      <c r="E182" s="17" t="s">
        <v>5734</v>
      </c>
      <c r="F182" s="17" t="s">
        <v>5397</v>
      </c>
      <c r="G182" s="17" t="s">
        <v>5398</v>
      </c>
      <c r="H182" s="17" t="s">
        <v>5399</v>
      </c>
      <c r="I182" s="18">
        <v>70</v>
      </c>
    </row>
    <row r="183" spans="1:9" x14ac:dyDescent="0.3">
      <c r="A183" s="12" t="s">
        <v>94</v>
      </c>
      <c r="B183" s="13" t="s">
        <v>5735</v>
      </c>
      <c r="C183" s="13" t="s">
        <v>5736</v>
      </c>
      <c r="D183" s="13" t="s">
        <v>5341</v>
      </c>
      <c r="E183" s="13" t="s">
        <v>5455</v>
      </c>
      <c r="F183" s="13" t="s">
        <v>5436</v>
      </c>
      <c r="G183" s="13" t="s">
        <v>5353</v>
      </c>
      <c r="H183" s="13" t="s">
        <v>5354</v>
      </c>
      <c r="I183" s="14">
        <v>70</v>
      </c>
    </row>
    <row r="184" spans="1:9" x14ac:dyDescent="0.3">
      <c r="A184" s="12" t="s">
        <v>761</v>
      </c>
      <c r="B184" s="13" t="s">
        <v>5737</v>
      </c>
      <c r="C184" s="13" t="s">
        <v>5738</v>
      </c>
      <c r="D184" s="13" t="s">
        <v>5341</v>
      </c>
      <c r="E184" s="13" t="s">
        <v>5426</v>
      </c>
      <c r="F184" s="13" t="s">
        <v>5352</v>
      </c>
      <c r="G184" s="13" t="s">
        <v>5353</v>
      </c>
      <c r="H184" s="13" t="s">
        <v>5354</v>
      </c>
      <c r="I184" s="14">
        <v>32</v>
      </c>
    </row>
    <row r="185" spans="1:9" x14ac:dyDescent="0.3">
      <c r="A185" s="12" t="s">
        <v>460</v>
      </c>
      <c r="B185" s="13" t="s">
        <v>5737</v>
      </c>
      <c r="C185" s="13" t="s">
        <v>5739</v>
      </c>
      <c r="D185" s="13" t="s">
        <v>5357</v>
      </c>
      <c r="E185" s="13" t="s">
        <v>5740</v>
      </c>
      <c r="F185" s="13" t="s">
        <v>5359</v>
      </c>
      <c r="G185" s="13" t="s">
        <v>5344</v>
      </c>
      <c r="H185" s="13" t="s">
        <v>5345</v>
      </c>
      <c r="I185" s="14">
        <v>39</v>
      </c>
    </row>
    <row r="186" spans="1:9" x14ac:dyDescent="0.3">
      <c r="A186" s="12" t="s">
        <v>137</v>
      </c>
      <c r="B186" s="13" t="s">
        <v>5741</v>
      </c>
      <c r="C186" s="13" t="s">
        <v>5742</v>
      </c>
      <c r="D186" s="13" t="s">
        <v>5357</v>
      </c>
      <c r="E186" s="13" t="s">
        <v>5743</v>
      </c>
      <c r="F186" s="13" t="s">
        <v>5744</v>
      </c>
      <c r="G186" s="13" t="s">
        <v>5398</v>
      </c>
      <c r="H186" s="13" t="s">
        <v>5399</v>
      </c>
      <c r="I186" s="14">
        <v>53</v>
      </c>
    </row>
    <row r="187" spans="1:9" x14ac:dyDescent="0.3">
      <c r="A187" s="16" t="s">
        <v>531</v>
      </c>
      <c r="B187" s="17" t="s">
        <v>5741</v>
      </c>
      <c r="C187" s="17" t="s">
        <v>5745</v>
      </c>
      <c r="D187" s="17" t="s">
        <v>5357</v>
      </c>
      <c r="E187" s="17" t="s">
        <v>5607</v>
      </c>
      <c r="F187" s="17" t="s">
        <v>5397</v>
      </c>
      <c r="G187" s="17" t="s">
        <v>5398</v>
      </c>
      <c r="H187" s="17" t="s">
        <v>5399</v>
      </c>
      <c r="I187" s="18">
        <v>69</v>
      </c>
    </row>
    <row r="188" spans="1:9" x14ac:dyDescent="0.3">
      <c r="A188" s="16" t="s">
        <v>458</v>
      </c>
      <c r="B188" s="17" t="s">
        <v>5741</v>
      </c>
      <c r="C188" s="17" t="s">
        <v>5745</v>
      </c>
      <c r="D188" s="17" t="s">
        <v>5357</v>
      </c>
      <c r="E188" s="17" t="s">
        <v>5455</v>
      </c>
      <c r="F188" s="17" t="s">
        <v>5436</v>
      </c>
      <c r="G188" s="17" t="s">
        <v>5353</v>
      </c>
      <c r="H188" s="17" t="s">
        <v>5354</v>
      </c>
      <c r="I188" s="18">
        <v>54</v>
      </c>
    </row>
    <row r="189" spans="1:9" x14ac:dyDescent="0.3">
      <c r="A189" s="12" t="s">
        <v>1292</v>
      </c>
      <c r="B189" s="13" t="s">
        <v>5741</v>
      </c>
      <c r="C189" s="13" t="s">
        <v>5746</v>
      </c>
      <c r="D189" s="13" t="s">
        <v>5357</v>
      </c>
      <c r="E189" s="13" t="s">
        <v>5747</v>
      </c>
      <c r="F189" s="13" t="s">
        <v>5454</v>
      </c>
      <c r="G189" s="13" t="s">
        <v>5353</v>
      </c>
      <c r="H189" s="13" t="s">
        <v>5354</v>
      </c>
      <c r="I189" s="14">
        <v>30</v>
      </c>
    </row>
    <row r="190" spans="1:9" x14ac:dyDescent="0.3">
      <c r="A190" s="12" t="s">
        <v>595</v>
      </c>
      <c r="B190" s="13" t="s">
        <v>5748</v>
      </c>
      <c r="C190" s="13" t="s">
        <v>5749</v>
      </c>
      <c r="D190" s="13" t="s">
        <v>5357</v>
      </c>
      <c r="E190" s="13" t="s">
        <v>5431</v>
      </c>
      <c r="F190" s="13" t="s">
        <v>5431</v>
      </c>
      <c r="G190" s="13" t="s">
        <v>5370</v>
      </c>
      <c r="H190" s="13" t="s">
        <v>5371</v>
      </c>
      <c r="I190" s="14">
        <v>39</v>
      </c>
    </row>
    <row r="191" spans="1:9" x14ac:dyDescent="0.3">
      <c r="A191" s="12" t="s">
        <v>562</v>
      </c>
      <c r="B191" s="13" t="s">
        <v>5750</v>
      </c>
      <c r="C191" s="13" t="s">
        <v>5751</v>
      </c>
      <c r="D191" s="13" t="s">
        <v>5357</v>
      </c>
      <c r="E191" s="13" t="s">
        <v>5613</v>
      </c>
      <c r="F191" s="13" t="s">
        <v>5614</v>
      </c>
      <c r="G191" s="13" t="s">
        <v>5398</v>
      </c>
      <c r="H191" s="13" t="s">
        <v>5399</v>
      </c>
      <c r="I191" s="14">
        <v>53</v>
      </c>
    </row>
    <row r="192" spans="1:9" x14ac:dyDescent="0.3">
      <c r="A192" s="16" t="s">
        <v>1539</v>
      </c>
      <c r="B192" s="17" t="s">
        <v>5752</v>
      </c>
      <c r="C192" s="17" t="s">
        <v>5753</v>
      </c>
      <c r="D192" s="17" t="s">
        <v>5357</v>
      </c>
      <c r="E192" s="17" t="s">
        <v>5754</v>
      </c>
      <c r="F192" s="17" t="s">
        <v>5755</v>
      </c>
      <c r="G192" s="17" t="s">
        <v>5366</v>
      </c>
      <c r="H192" s="17" t="s">
        <v>5367</v>
      </c>
      <c r="I192" s="18">
        <v>72</v>
      </c>
    </row>
    <row r="193" spans="1:9" x14ac:dyDescent="0.3">
      <c r="A193" s="12" t="s">
        <v>1053</v>
      </c>
      <c r="B193" s="13" t="s">
        <v>5756</v>
      </c>
      <c r="C193" s="13" t="s">
        <v>5757</v>
      </c>
      <c r="D193" s="13" t="s">
        <v>5341</v>
      </c>
      <c r="E193" s="13" t="s">
        <v>5541</v>
      </c>
      <c r="F193" s="13" t="s">
        <v>5359</v>
      </c>
      <c r="G193" s="13" t="s">
        <v>5344</v>
      </c>
      <c r="H193" s="13" t="s">
        <v>5345</v>
      </c>
      <c r="I193" s="14">
        <v>52</v>
      </c>
    </row>
    <row r="194" spans="1:9" x14ac:dyDescent="0.3">
      <c r="A194" s="16" t="s">
        <v>142</v>
      </c>
      <c r="B194" s="17" t="s">
        <v>5756</v>
      </c>
      <c r="C194" s="17" t="s">
        <v>5742</v>
      </c>
      <c r="D194" s="17" t="s">
        <v>5357</v>
      </c>
      <c r="E194" s="17" t="s">
        <v>5380</v>
      </c>
      <c r="F194" s="17" t="s">
        <v>5381</v>
      </c>
      <c r="G194" s="17" t="s">
        <v>5353</v>
      </c>
      <c r="H194" s="17" t="s">
        <v>5354</v>
      </c>
      <c r="I194" s="18">
        <v>57</v>
      </c>
    </row>
    <row r="195" spans="1:9" x14ac:dyDescent="0.3">
      <c r="A195" s="16" t="s">
        <v>328</v>
      </c>
      <c r="B195" s="17" t="s">
        <v>5758</v>
      </c>
      <c r="C195" s="17" t="s">
        <v>5759</v>
      </c>
      <c r="D195" s="17" t="s">
        <v>5350</v>
      </c>
      <c r="E195" s="17" t="s">
        <v>5760</v>
      </c>
      <c r="F195" s="17" t="s">
        <v>5585</v>
      </c>
      <c r="G195" s="17" t="s">
        <v>5398</v>
      </c>
      <c r="H195" s="17" t="s">
        <v>5399</v>
      </c>
      <c r="I195" s="18">
        <v>43</v>
      </c>
    </row>
    <row r="196" spans="1:9" x14ac:dyDescent="0.3">
      <c r="A196" s="16" t="s">
        <v>440</v>
      </c>
      <c r="B196" s="17" t="s">
        <v>5761</v>
      </c>
      <c r="C196" s="17" t="s">
        <v>5762</v>
      </c>
      <c r="D196" s="17" t="s">
        <v>5350</v>
      </c>
      <c r="E196" s="17" t="s">
        <v>5763</v>
      </c>
      <c r="F196" s="17" t="s">
        <v>5436</v>
      </c>
      <c r="G196" s="17" t="s">
        <v>5353</v>
      </c>
      <c r="H196" s="17" t="s">
        <v>5354</v>
      </c>
      <c r="I196" s="18">
        <v>35</v>
      </c>
    </row>
    <row r="197" spans="1:9" x14ac:dyDescent="0.3">
      <c r="A197" s="16" t="s">
        <v>921</v>
      </c>
      <c r="B197" s="17" t="s">
        <v>5764</v>
      </c>
      <c r="C197" s="17" t="s">
        <v>5765</v>
      </c>
      <c r="D197" s="17" t="s">
        <v>5357</v>
      </c>
      <c r="E197" s="17" t="s">
        <v>5766</v>
      </c>
      <c r="F197" s="17" t="s">
        <v>5767</v>
      </c>
      <c r="G197" s="17" t="s">
        <v>5370</v>
      </c>
      <c r="H197" s="17" t="s">
        <v>5371</v>
      </c>
      <c r="I197" s="18">
        <v>34</v>
      </c>
    </row>
    <row r="198" spans="1:9" x14ac:dyDescent="0.3">
      <c r="A198" s="12" t="s">
        <v>356</v>
      </c>
      <c r="B198" s="13" t="s">
        <v>5764</v>
      </c>
      <c r="C198" s="13" t="s">
        <v>5515</v>
      </c>
      <c r="D198" s="13" t="s">
        <v>5357</v>
      </c>
      <c r="E198" s="13" t="s">
        <v>5458</v>
      </c>
      <c r="F198" s="13" t="s">
        <v>5454</v>
      </c>
      <c r="G198" s="13" t="s">
        <v>5353</v>
      </c>
      <c r="H198" s="13" t="s">
        <v>5354</v>
      </c>
      <c r="I198" s="14">
        <v>55</v>
      </c>
    </row>
    <row r="199" spans="1:9" x14ac:dyDescent="0.3">
      <c r="A199" s="12" t="s">
        <v>718</v>
      </c>
      <c r="B199" s="13" t="s">
        <v>5764</v>
      </c>
      <c r="C199" s="13" t="s">
        <v>5768</v>
      </c>
      <c r="D199" s="13" t="s">
        <v>5350</v>
      </c>
      <c r="E199" s="13" t="s">
        <v>5706</v>
      </c>
      <c r="F199" s="13" t="s">
        <v>5622</v>
      </c>
      <c r="G199" s="13" t="s">
        <v>5398</v>
      </c>
      <c r="H199" s="13" t="s">
        <v>5399</v>
      </c>
      <c r="I199" s="14">
        <v>70</v>
      </c>
    </row>
    <row r="200" spans="1:9" x14ac:dyDescent="0.3">
      <c r="A200" s="12" t="s">
        <v>706</v>
      </c>
      <c r="B200" s="13" t="s">
        <v>5764</v>
      </c>
      <c r="C200" s="13" t="s">
        <v>5515</v>
      </c>
      <c r="D200" s="13" t="s">
        <v>5341</v>
      </c>
      <c r="E200" s="13" t="s">
        <v>5431</v>
      </c>
      <c r="F200" s="13" t="s">
        <v>5431</v>
      </c>
      <c r="G200" s="13" t="s">
        <v>5370</v>
      </c>
      <c r="H200" s="13" t="s">
        <v>5371</v>
      </c>
      <c r="I200" s="14">
        <v>74</v>
      </c>
    </row>
    <row r="201" spans="1:9" x14ac:dyDescent="0.3">
      <c r="A201" s="16" t="s">
        <v>1569</v>
      </c>
      <c r="B201" s="17" t="s">
        <v>5769</v>
      </c>
      <c r="C201" s="17" t="s">
        <v>5770</v>
      </c>
      <c r="D201" s="17" t="s">
        <v>5341</v>
      </c>
      <c r="E201" s="17" t="s">
        <v>5771</v>
      </c>
      <c r="F201" s="17" t="s">
        <v>5359</v>
      </c>
      <c r="G201" s="17" t="s">
        <v>5344</v>
      </c>
      <c r="H201" s="17" t="s">
        <v>5345</v>
      </c>
      <c r="I201" s="18">
        <v>54</v>
      </c>
    </row>
    <row r="202" spans="1:9" x14ac:dyDescent="0.3">
      <c r="A202" s="12" t="s">
        <v>1102</v>
      </c>
      <c r="B202" s="13" t="s">
        <v>5769</v>
      </c>
      <c r="C202" s="13" t="s">
        <v>5770</v>
      </c>
      <c r="D202" s="13" t="s">
        <v>5357</v>
      </c>
      <c r="E202" s="13" t="s">
        <v>5772</v>
      </c>
      <c r="F202" s="13" t="s">
        <v>5773</v>
      </c>
      <c r="G202" s="13" t="s">
        <v>5370</v>
      </c>
      <c r="H202" s="13" t="s">
        <v>5371</v>
      </c>
      <c r="I202" s="14">
        <v>75</v>
      </c>
    </row>
    <row r="203" spans="1:9" x14ac:dyDescent="0.3">
      <c r="A203" s="16" t="s">
        <v>90</v>
      </c>
      <c r="B203" s="17" t="s">
        <v>5774</v>
      </c>
      <c r="C203" s="17" t="s">
        <v>5775</v>
      </c>
      <c r="D203" s="17" t="s">
        <v>5357</v>
      </c>
      <c r="E203" s="17" t="s">
        <v>5667</v>
      </c>
      <c r="F203" s="17" t="s">
        <v>5436</v>
      </c>
      <c r="G203" s="17" t="s">
        <v>5353</v>
      </c>
      <c r="H203" s="17" t="s">
        <v>5354</v>
      </c>
      <c r="I203" s="18">
        <v>77</v>
      </c>
    </row>
    <row r="204" spans="1:9" x14ac:dyDescent="0.3">
      <c r="A204" s="12" t="s">
        <v>1096</v>
      </c>
      <c r="B204" s="13" t="s">
        <v>5774</v>
      </c>
      <c r="C204" s="13" t="s">
        <v>5775</v>
      </c>
      <c r="D204" s="13" t="s">
        <v>5357</v>
      </c>
      <c r="E204" s="13" t="s">
        <v>5776</v>
      </c>
      <c r="F204" s="13" t="s">
        <v>5407</v>
      </c>
      <c r="G204" s="13" t="s">
        <v>5366</v>
      </c>
      <c r="H204" s="13" t="s">
        <v>5367</v>
      </c>
      <c r="I204" s="14">
        <v>45</v>
      </c>
    </row>
    <row r="205" spans="1:9" x14ac:dyDescent="0.3">
      <c r="A205" s="12" t="s">
        <v>513</v>
      </c>
      <c r="B205" s="13" t="s">
        <v>5777</v>
      </c>
      <c r="C205" s="13" t="s">
        <v>5575</v>
      </c>
      <c r="D205" s="13" t="s">
        <v>5341</v>
      </c>
      <c r="E205" s="13" t="s">
        <v>5400</v>
      </c>
      <c r="F205" s="13" t="s">
        <v>5400</v>
      </c>
      <c r="G205" s="13" t="s">
        <v>5344</v>
      </c>
      <c r="H205" s="13" t="s">
        <v>5345</v>
      </c>
      <c r="I205" s="14">
        <v>79</v>
      </c>
    </row>
    <row r="206" spans="1:9" x14ac:dyDescent="0.3">
      <c r="A206" s="12" t="s">
        <v>1566</v>
      </c>
      <c r="B206" s="13" t="s">
        <v>5777</v>
      </c>
      <c r="C206" s="13" t="s">
        <v>5575</v>
      </c>
      <c r="D206" s="13" t="s">
        <v>5357</v>
      </c>
      <c r="E206" s="13" t="s">
        <v>5778</v>
      </c>
      <c r="F206" s="13" t="s">
        <v>5594</v>
      </c>
      <c r="G206" s="13" t="s">
        <v>5344</v>
      </c>
      <c r="H206" s="13" t="s">
        <v>5345</v>
      </c>
      <c r="I206" s="14">
        <v>49</v>
      </c>
    </row>
    <row r="207" spans="1:9" x14ac:dyDescent="0.3">
      <c r="A207" s="16" t="s">
        <v>668</v>
      </c>
      <c r="B207" s="17" t="s">
        <v>5777</v>
      </c>
      <c r="C207" s="17" t="s">
        <v>5575</v>
      </c>
      <c r="D207" s="17" t="s">
        <v>5350</v>
      </c>
      <c r="E207" s="17" t="s">
        <v>5779</v>
      </c>
      <c r="F207" s="17" t="s">
        <v>5523</v>
      </c>
      <c r="G207" s="17" t="s">
        <v>5398</v>
      </c>
      <c r="H207" s="17" t="s">
        <v>5399</v>
      </c>
      <c r="I207" s="18">
        <v>44</v>
      </c>
    </row>
    <row r="208" spans="1:9" x14ac:dyDescent="0.3">
      <c r="A208" s="12" t="s">
        <v>593</v>
      </c>
      <c r="B208" s="13" t="s">
        <v>5780</v>
      </c>
      <c r="C208" s="13" t="s">
        <v>5781</v>
      </c>
      <c r="D208" s="13" t="s">
        <v>5341</v>
      </c>
      <c r="E208" s="13" t="s">
        <v>5522</v>
      </c>
      <c r="F208" s="13" t="s">
        <v>5523</v>
      </c>
      <c r="G208" s="13" t="s">
        <v>5398</v>
      </c>
      <c r="H208" s="13" t="s">
        <v>5399</v>
      </c>
      <c r="I208" s="14">
        <v>79</v>
      </c>
    </row>
    <row r="209" spans="1:9" x14ac:dyDescent="0.3">
      <c r="A209" s="16" t="s">
        <v>816</v>
      </c>
      <c r="B209" s="17" t="s">
        <v>5782</v>
      </c>
      <c r="C209" s="17" t="s">
        <v>5783</v>
      </c>
      <c r="D209" s="17" t="s">
        <v>5350</v>
      </c>
      <c r="E209" s="17" t="s">
        <v>5784</v>
      </c>
      <c r="F209" s="17" t="s">
        <v>5486</v>
      </c>
      <c r="G209" s="17" t="s">
        <v>5398</v>
      </c>
      <c r="H209" s="17" t="s">
        <v>5399</v>
      </c>
      <c r="I209" s="18">
        <v>38</v>
      </c>
    </row>
    <row r="210" spans="1:9" x14ac:dyDescent="0.3">
      <c r="A210" s="12" t="s">
        <v>108</v>
      </c>
      <c r="B210" s="13" t="s">
        <v>5782</v>
      </c>
      <c r="C210" s="13" t="s">
        <v>5785</v>
      </c>
      <c r="D210" s="13" t="s">
        <v>5341</v>
      </c>
      <c r="E210" s="13" t="s">
        <v>5471</v>
      </c>
      <c r="F210" s="13" t="s">
        <v>5352</v>
      </c>
      <c r="G210" s="13" t="s">
        <v>5353</v>
      </c>
      <c r="H210" s="13" t="s">
        <v>5354</v>
      </c>
      <c r="I210" s="14">
        <v>36</v>
      </c>
    </row>
    <row r="211" spans="1:9" x14ac:dyDescent="0.3">
      <c r="A211" s="12" t="s">
        <v>1722</v>
      </c>
      <c r="B211" s="13" t="s">
        <v>5782</v>
      </c>
      <c r="C211" s="13" t="s">
        <v>5785</v>
      </c>
      <c r="D211" s="13" t="s">
        <v>5357</v>
      </c>
      <c r="E211" s="13" t="s">
        <v>5786</v>
      </c>
      <c r="F211" s="13" t="s">
        <v>5512</v>
      </c>
      <c r="G211" s="13" t="s">
        <v>5398</v>
      </c>
      <c r="H211" s="13" t="s">
        <v>5399</v>
      </c>
      <c r="I211" s="14">
        <v>49</v>
      </c>
    </row>
    <row r="212" spans="1:9" x14ac:dyDescent="0.3">
      <c r="A212" s="16" t="s">
        <v>805</v>
      </c>
      <c r="B212" s="17" t="s">
        <v>5782</v>
      </c>
      <c r="C212" s="17" t="s">
        <v>5785</v>
      </c>
      <c r="D212" s="17" t="s">
        <v>5341</v>
      </c>
      <c r="E212" s="17" t="s">
        <v>5787</v>
      </c>
      <c r="F212" s="17" t="s">
        <v>5788</v>
      </c>
      <c r="G212" s="17" t="s">
        <v>5370</v>
      </c>
      <c r="H212" s="17" t="s">
        <v>5371</v>
      </c>
      <c r="I212" s="18">
        <v>74</v>
      </c>
    </row>
    <row r="213" spans="1:9" x14ac:dyDescent="0.3">
      <c r="A213" s="16" t="s">
        <v>1227</v>
      </c>
      <c r="B213" s="17" t="s">
        <v>5789</v>
      </c>
      <c r="C213" s="17" t="s">
        <v>5790</v>
      </c>
      <c r="D213" s="17" t="s">
        <v>5350</v>
      </c>
      <c r="E213" s="17" t="s">
        <v>5791</v>
      </c>
      <c r="F213" s="17" t="s">
        <v>5359</v>
      </c>
      <c r="G213" s="17" t="s">
        <v>5344</v>
      </c>
      <c r="H213" s="17" t="s">
        <v>5345</v>
      </c>
      <c r="I213" s="18">
        <v>42</v>
      </c>
    </row>
    <row r="214" spans="1:9" x14ac:dyDescent="0.3">
      <c r="A214" s="12" t="s">
        <v>1184</v>
      </c>
      <c r="B214" s="13" t="s">
        <v>5792</v>
      </c>
      <c r="C214" s="13" t="s">
        <v>5793</v>
      </c>
      <c r="D214" s="13" t="s">
        <v>5357</v>
      </c>
      <c r="E214" s="13" t="s">
        <v>5794</v>
      </c>
      <c r="F214" s="13" t="s">
        <v>5430</v>
      </c>
      <c r="G214" s="13" t="s">
        <v>5398</v>
      </c>
      <c r="H214" s="13" t="s">
        <v>5399</v>
      </c>
      <c r="I214" s="14">
        <v>28</v>
      </c>
    </row>
    <row r="215" spans="1:9" x14ac:dyDescent="0.3">
      <c r="A215" s="12" t="s">
        <v>505</v>
      </c>
      <c r="B215" s="13" t="s">
        <v>5795</v>
      </c>
      <c r="C215" s="13" t="s">
        <v>5796</v>
      </c>
      <c r="D215" s="13" t="s">
        <v>5341</v>
      </c>
      <c r="E215" s="13" t="s">
        <v>5468</v>
      </c>
      <c r="F215" s="13" t="s">
        <v>5468</v>
      </c>
      <c r="G215" s="13" t="s">
        <v>5366</v>
      </c>
      <c r="H215" s="13" t="s">
        <v>5367</v>
      </c>
      <c r="I215" s="14">
        <v>71</v>
      </c>
    </row>
    <row r="216" spans="1:9" x14ac:dyDescent="0.3">
      <c r="A216" s="16" t="s">
        <v>488</v>
      </c>
      <c r="B216" s="17" t="s">
        <v>5795</v>
      </c>
      <c r="C216" s="17" t="s">
        <v>5796</v>
      </c>
      <c r="D216" s="17" t="s">
        <v>5357</v>
      </c>
      <c r="E216" s="17" t="s">
        <v>5442</v>
      </c>
      <c r="F216" s="17" t="s">
        <v>5363</v>
      </c>
      <c r="G216" s="17" t="s">
        <v>5353</v>
      </c>
      <c r="H216" s="17" t="s">
        <v>5354</v>
      </c>
      <c r="I216" s="18">
        <v>80</v>
      </c>
    </row>
    <row r="217" spans="1:9" x14ac:dyDescent="0.3">
      <c r="A217" s="16" t="s">
        <v>1400</v>
      </c>
      <c r="B217" s="17" t="s">
        <v>5797</v>
      </c>
      <c r="C217" s="17" t="s">
        <v>5798</v>
      </c>
      <c r="D217" s="17" t="s">
        <v>5350</v>
      </c>
      <c r="E217" s="17" t="s">
        <v>5799</v>
      </c>
      <c r="F217" s="17" t="s">
        <v>5715</v>
      </c>
      <c r="G217" s="17" t="s">
        <v>5366</v>
      </c>
      <c r="H217" s="17" t="s">
        <v>5367</v>
      </c>
      <c r="I217" s="18">
        <v>52</v>
      </c>
    </row>
    <row r="218" spans="1:9" x14ac:dyDescent="0.3">
      <c r="A218" s="16" t="s">
        <v>128</v>
      </c>
      <c r="B218" s="17" t="s">
        <v>5797</v>
      </c>
      <c r="C218" s="17" t="s">
        <v>5800</v>
      </c>
      <c r="D218" s="17" t="s">
        <v>5341</v>
      </c>
      <c r="E218" s="17" t="s">
        <v>5801</v>
      </c>
      <c r="F218" s="17" t="s">
        <v>5359</v>
      </c>
      <c r="G218" s="17" t="s">
        <v>5344</v>
      </c>
      <c r="H218" s="17" t="s">
        <v>5345</v>
      </c>
      <c r="I218" s="18">
        <v>52</v>
      </c>
    </row>
    <row r="219" spans="1:9" x14ac:dyDescent="0.3">
      <c r="A219" s="16" t="s">
        <v>1082</v>
      </c>
      <c r="B219" s="17" t="s">
        <v>5797</v>
      </c>
      <c r="C219" s="17" t="s">
        <v>5800</v>
      </c>
      <c r="D219" s="17" t="s">
        <v>5357</v>
      </c>
      <c r="E219" s="17" t="s">
        <v>5716</v>
      </c>
      <c r="F219" s="17" t="s">
        <v>5716</v>
      </c>
      <c r="G219" s="17" t="s">
        <v>5344</v>
      </c>
      <c r="H219" s="17" t="s">
        <v>5345</v>
      </c>
      <c r="I219" s="18">
        <v>37</v>
      </c>
    </row>
    <row r="220" spans="1:9" x14ac:dyDescent="0.3">
      <c r="A220" s="16" t="s">
        <v>443</v>
      </c>
      <c r="B220" s="17" t="s">
        <v>5797</v>
      </c>
      <c r="C220" s="17" t="s">
        <v>5798</v>
      </c>
      <c r="D220" s="17" t="s">
        <v>5341</v>
      </c>
      <c r="E220" s="17" t="s">
        <v>5802</v>
      </c>
      <c r="F220" s="17" t="s">
        <v>5476</v>
      </c>
      <c r="G220" s="17" t="s">
        <v>5344</v>
      </c>
      <c r="H220" s="17" t="s">
        <v>5345</v>
      </c>
      <c r="I220" s="18">
        <v>28</v>
      </c>
    </row>
    <row r="221" spans="1:9" x14ac:dyDescent="0.3">
      <c r="A221" s="16" t="s">
        <v>941</v>
      </c>
      <c r="B221" s="17" t="s">
        <v>5797</v>
      </c>
      <c r="C221" s="17" t="s">
        <v>5803</v>
      </c>
      <c r="D221" s="17" t="s">
        <v>5341</v>
      </c>
      <c r="E221" s="17" t="s">
        <v>5804</v>
      </c>
      <c r="F221" s="17" t="s">
        <v>5614</v>
      </c>
      <c r="G221" s="17" t="s">
        <v>5398</v>
      </c>
      <c r="H221" s="17" t="s">
        <v>5399</v>
      </c>
      <c r="I221" s="18">
        <v>75</v>
      </c>
    </row>
    <row r="222" spans="1:9" x14ac:dyDescent="0.3">
      <c r="A222" s="12" t="s">
        <v>150</v>
      </c>
      <c r="B222" s="13" t="s">
        <v>5805</v>
      </c>
      <c r="C222" s="13" t="s">
        <v>5806</v>
      </c>
      <c r="D222" s="13" t="s">
        <v>5341</v>
      </c>
      <c r="E222" s="13" t="s">
        <v>5771</v>
      </c>
      <c r="F222" s="13" t="s">
        <v>5359</v>
      </c>
      <c r="G222" s="13" t="s">
        <v>5344</v>
      </c>
      <c r="H222" s="13" t="s">
        <v>5345</v>
      </c>
      <c r="I222" s="14">
        <v>51</v>
      </c>
    </row>
    <row r="223" spans="1:9" x14ac:dyDescent="0.3">
      <c r="A223" s="16" t="s">
        <v>43</v>
      </c>
      <c r="B223" s="17" t="s">
        <v>5807</v>
      </c>
      <c r="C223" s="17" t="s">
        <v>5808</v>
      </c>
      <c r="D223" s="17" t="s">
        <v>5341</v>
      </c>
      <c r="E223" s="17" t="s">
        <v>5809</v>
      </c>
      <c r="F223" s="17" t="s">
        <v>5359</v>
      </c>
      <c r="G223" s="17" t="s">
        <v>5344</v>
      </c>
      <c r="H223" s="17" t="s">
        <v>5345</v>
      </c>
      <c r="I223" s="18">
        <v>25</v>
      </c>
    </row>
    <row r="224" spans="1:9" x14ac:dyDescent="0.3">
      <c r="A224" s="12" t="s">
        <v>994</v>
      </c>
      <c r="B224" s="13" t="s">
        <v>5810</v>
      </c>
      <c r="C224" s="13" t="s">
        <v>5811</v>
      </c>
      <c r="D224" s="13" t="s">
        <v>5357</v>
      </c>
      <c r="E224" s="13" t="s">
        <v>5426</v>
      </c>
      <c r="F224" s="13" t="s">
        <v>5352</v>
      </c>
      <c r="G224" s="13" t="s">
        <v>5353</v>
      </c>
      <c r="H224" s="13" t="s">
        <v>5354</v>
      </c>
      <c r="I224" s="14">
        <v>69</v>
      </c>
    </row>
    <row r="225" spans="1:9" x14ac:dyDescent="0.3">
      <c r="A225" s="12" t="s">
        <v>55</v>
      </c>
      <c r="B225" s="13" t="s">
        <v>5812</v>
      </c>
      <c r="C225" s="13" t="s">
        <v>5813</v>
      </c>
      <c r="D225" s="13" t="s">
        <v>5357</v>
      </c>
      <c r="E225" s="13" t="s">
        <v>5814</v>
      </c>
      <c r="F225" s="13" t="s">
        <v>5397</v>
      </c>
      <c r="G225" s="13" t="s">
        <v>5398</v>
      </c>
      <c r="H225" s="13" t="s">
        <v>5399</v>
      </c>
      <c r="I225" s="14">
        <v>76</v>
      </c>
    </row>
    <row r="226" spans="1:9" x14ac:dyDescent="0.3">
      <c r="A226" s="16" t="s">
        <v>309</v>
      </c>
      <c r="B226" s="17" t="s">
        <v>5815</v>
      </c>
      <c r="C226" s="17" t="s">
        <v>5816</v>
      </c>
      <c r="D226" s="17" t="s">
        <v>5350</v>
      </c>
      <c r="E226" s="17" t="s">
        <v>5817</v>
      </c>
      <c r="F226" s="17" t="s">
        <v>5352</v>
      </c>
      <c r="G226" s="17" t="s">
        <v>5353</v>
      </c>
      <c r="H226" s="17" t="s">
        <v>5354</v>
      </c>
      <c r="I226" s="18">
        <v>78</v>
      </c>
    </row>
    <row r="227" spans="1:9" x14ac:dyDescent="0.3">
      <c r="A227" s="16" t="s">
        <v>1357</v>
      </c>
      <c r="B227" s="17" t="s">
        <v>5815</v>
      </c>
      <c r="C227" s="17" t="s">
        <v>5818</v>
      </c>
      <c r="D227" s="17" t="s">
        <v>5357</v>
      </c>
      <c r="E227" s="17" t="s">
        <v>5819</v>
      </c>
      <c r="F227" s="17" t="s">
        <v>5359</v>
      </c>
      <c r="G227" s="17" t="s">
        <v>5344</v>
      </c>
      <c r="H227" s="17" t="s">
        <v>5345</v>
      </c>
      <c r="I227" s="18">
        <v>55</v>
      </c>
    </row>
    <row r="228" spans="1:9" x14ac:dyDescent="0.3">
      <c r="A228" s="12" t="s">
        <v>756</v>
      </c>
      <c r="B228" s="13" t="s">
        <v>5815</v>
      </c>
      <c r="C228" s="13" t="s">
        <v>5818</v>
      </c>
      <c r="D228" s="13" t="s">
        <v>5350</v>
      </c>
      <c r="E228" s="13" t="s">
        <v>5466</v>
      </c>
      <c r="F228" s="13" t="s">
        <v>5359</v>
      </c>
      <c r="G228" s="13" t="s">
        <v>5344</v>
      </c>
      <c r="H228" s="13" t="s">
        <v>5345</v>
      </c>
      <c r="I228" s="14">
        <v>45</v>
      </c>
    </row>
    <row r="229" spans="1:9" x14ac:dyDescent="0.3">
      <c r="A229" s="12" t="s">
        <v>1122</v>
      </c>
      <c r="B229" s="13" t="s">
        <v>5820</v>
      </c>
      <c r="C229" s="13" t="s">
        <v>5821</v>
      </c>
      <c r="D229" s="13" t="s">
        <v>5341</v>
      </c>
      <c r="E229" s="13" t="s">
        <v>5822</v>
      </c>
      <c r="F229" s="13" t="s">
        <v>5823</v>
      </c>
      <c r="G229" s="13" t="s">
        <v>5398</v>
      </c>
      <c r="H229" s="13" t="s">
        <v>5399</v>
      </c>
      <c r="I229" s="14">
        <v>57</v>
      </c>
    </row>
    <row r="230" spans="1:9" x14ac:dyDescent="0.3">
      <c r="A230" s="12" t="s">
        <v>47</v>
      </c>
      <c r="B230" s="13" t="s">
        <v>5820</v>
      </c>
      <c r="C230" s="13" t="s">
        <v>5821</v>
      </c>
      <c r="D230" s="13" t="s">
        <v>5341</v>
      </c>
      <c r="E230" s="13" t="s">
        <v>5804</v>
      </c>
      <c r="F230" s="13" t="s">
        <v>5614</v>
      </c>
      <c r="G230" s="13" t="s">
        <v>5398</v>
      </c>
      <c r="H230" s="13" t="s">
        <v>5399</v>
      </c>
      <c r="I230" s="14">
        <v>48</v>
      </c>
    </row>
    <row r="231" spans="1:9" x14ac:dyDescent="0.3">
      <c r="A231" s="12" t="s">
        <v>412</v>
      </c>
      <c r="B231" s="13" t="s">
        <v>5824</v>
      </c>
      <c r="C231" s="13" t="s">
        <v>5825</v>
      </c>
      <c r="D231" s="13" t="s">
        <v>5357</v>
      </c>
      <c r="E231" s="13" t="s">
        <v>5819</v>
      </c>
      <c r="F231" s="13" t="s">
        <v>5359</v>
      </c>
      <c r="G231" s="13" t="s">
        <v>5344</v>
      </c>
      <c r="H231" s="13" t="s">
        <v>5345</v>
      </c>
      <c r="I231" s="14">
        <v>44</v>
      </c>
    </row>
    <row r="232" spans="1:9" x14ac:dyDescent="0.3">
      <c r="A232" s="16" t="s">
        <v>878</v>
      </c>
      <c r="B232" s="17" t="s">
        <v>5824</v>
      </c>
      <c r="C232" s="17" t="s">
        <v>5825</v>
      </c>
      <c r="D232" s="17" t="s">
        <v>5341</v>
      </c>
      <c r="E232" s="17" t="s">
        <v>5431</v>
      </c>
      <c r="F232" s="17" t="s">
        <v>5431</v>
      </c>
      <c r="G232" s="17" t="s">
        <v>5370</v>
      </c>
      <c r="H232" s="17" t="s">
        <v>5371</v>
      </c>
      <c r="I232" s="18">
        <v>50</v>
      </c>
    </row>
    <row r="233" spans="1:9" x14ac:dyDescent="0.3">
      <c r="A233" s="12" t="s">
        <v>838</v>
      </c>
      <c r="B233" s="13" t="s">
        <v>5826</v>
      </c>
      <c r="C233" s="13" t="s">
        <v>5827</v>
      </c>
      <c r="D233" s="13" t="s">
        <v>5350</v>
      </c>
      <c r="E233" s="13" t="s">
        <v>5828</v>
      </c>
      <c r="F233" s="13" t="s">
        <v>5359</v>
      </c>
      <c r="G233" s="13" t="s">
        <v>5344</v>
      </c>
      <c r="H233" s="13" t="s">
        <v>5345</v>
      </c>
      <c r="I233" s="14">
        <v>70</v>
      </c>
    </row>
    <row r="234" spans="1:9" x14ac:dyDescent="0.3">
      <c r="A234" s="16" t="s">
        <v>795</v>
      </c>
      <c r="B234" s="17" t="s">
        <v>5829</v>
      </c>
      <c r="C234" s="17" t="s">
        <v>5830</v>
      </c>
      <c r="D234" s="17" t="s">
        <v>5357</v>
      </c>
      <c r="E234" s="17" t="s">
        <v>5471</v>
      </c>
      <c r="F234" s="17" t="s">
        <v>5352</v>
      </c>
      <c r="G234" s="17" t="s">
        <v>5353</v>
      </c>
      <c r="H234" s="17" t="s">
        <v>5354</v>
      </c>
      <c r="I234" s="18">
        <v>54</v>
      </c>
    </row>
    <row r="235" spans="1:9" x14ac:dyDescent="0.3">
      <c r="A235" s="16" t="s">
        <v>247</v>
      </c>
      <c r="B235" s="17" t="s">
        <v>5829</v>
      </c>
      <c r="C235" s="17" t="s">
        <v>5831</v>
      </c>
      <c r="D235" s="17" t="s">
        <v>5357</v>
      </c>
      <c r="E235" s="17" t="s">
        <v>5832</v>
      </c>
      <c r="F235" s="17" t="s">
        <v>5539</v>
      </c>
      <c r="G235" s="17" t="s">
        <v>5366</v>
      </c>
      <c r="H235" s="17" t="s">
        <v>5367</v>
      </c>
      <c r="I235" s="18">
        <v>71</v>
      </c>
    </row>
    <row r="236" spans="1:9" x14ac:dyDescent="0.3">
      <c r="A236" s="12" t="s">
        <v>726</v>
      </c>
      <c r="B236" s="13" t="s">
        <v>5833</v>
      </c>
      <c r="C236" s="13" t="s">
        <v>5834</v>
      </c>
      <c r="D236" s="13" t="s">
        <v>5341</v>
      </c>
      <c r="E236" s="13" t="s">
        <v>5579</v>
      </c>
      <c r="F236" s="13" t="s">
        <v>5580</v>
      </c>
      <c r="G236" s="13" t="s">
        <v>5366</v>
      </c>
      <c r="H236" s="13" t="s">
        <v>5367</v>
      </c>
      <c r="I236" s="14">
        <v>32</v>
      </c>
    </row>
    <row r="237" spans="1:9" x14ac:dyDescent="0.3">
      <c r="A237" s="16" t="s">
        <v>372</v>
      </c>
      <c r="B237" s="17" t="s">
        <v>5833</v>
      </c>
      <c r="C237" s="17" t="s">
        <v>5835</v>
      </c>
      <c r="D237" s="17" t="s">
        <v>5357</v>
      </c>
      <c r="E237" s="17" t="s">
        <v>5463</v>
      </c>
      <c r="F237" s="17" t="s">
        <v>5454</v>
      </c>
      <c r="G237" s="17" t="s">
        <v>5353</v>
      </c>
      <c r="H237" s="17" t="s">
        <v>5354</v>
      </c>
      <c r="I237" s="18">
        <v>45</v>
      </c>
    </row>
    <row r="238" spans="1:9" x14ac:dyDescent="0.3">
      <c r="A238" s="16" t="s">
        <v>338</v>
      </c>
      <c r="B238" s="17" t="s">
        <v>5833</v>
      </c>
      <c r="C238" s="17" t="s">
        <v>5834</v>
      </c>
      <c r="D238" s="17" t="s">
        <v>5357</v>
      </c>
      <c r="E238" s="17" t="s">
        <v>5836</v>
      </c>
      <c r="F238" s="17" t="s">
        <v>5637</v>
      </c>
      <c r="G238" s="17" t="s">
        <v>5366</v>
      </c>
      <c r="H238" s="17" t="s">
        <v>5367</v>
      </c>
      <c r="I238" s="18">
        <v>68</v>
      </c>
    </row>
    <row r="239" spans="1:9" x14ac:dyDescent="0.3">
      <c r="A239" s="12" t="s">
        <v>1107</v>
      </c>
      <c r="B239" s="13" t="s">
        <v>5837</v>
      </c>
      <c r="C239" s="13" t="s">
        <v>5838</v>
      </c>
      <c r="D239" s="13" t="s">
        <v>5341</v>
      </c>
      <c r="E239" s="13" t="s">
        <v>5839</v>
      </c>
      <c r="F239" s="13" t="s">
        <v>5594</v>
      </c>
      <c r="G239" s="13" t="s">
        <v>5344</v>
      </c>
      <c r="H239" s="13" t="s">
        <v>5345</v>
      </c>
      <c r="I239" s="14">
        <v>78</v>
      </c>
    </row>
    <row r="240" spans="1:9" x14ac:dyDescent="0.3">
      <c r="A240" s="12" t="s">
        <v>904</v>
      </c>
      <c r="B240" s="13" t="s">
        <v>5840</v>
      </c>
      <c r="C240" s="13" t="s">
        <v>5841</v>
      </c>
      <c r="D240" s="13" t="s">
        <v>5341</v>
      </c>
      <c r="E240" s="13" t="s">
        <v>5842</v>
      </c>
      <c r="F240" s="13" t="s">
        <v>5842</v>
      </c>
      <c r="G240" s="13" t="s">
        <v>5366</v>
      </c>
      <c r="H240" s="13" t="s">
        <v>5367</v>
      </c>
      <c r="I240" s="14">
        <v>66</v>
      </c>
    </row>
    <row r="241" spans="1:9" x14ac:dyDescent="0.3">
      <c r="A241" s="12" t="s">
        <v>1532</v>
      </c>
      <c r="B241" s="13" t="s">
        <v>5840</v>
      </c>
      <c r="C241" s="13" t="s">
        <v>5704</v>
      </c>
      <c r="D241" s="13" t="s">
        <v>5350</v>
      </c>
      <c r="E241" s="13" t="s">
        <v>5843</v>
      </c>
      <c r="F241" s="13" t="s">
        <v>5377</v>
      </c>
      <c r="G241" s="13" t="s">
        <v>5366</v>
      </c>
      <c r="H241" s="13" t="s">
        <v>5367</v>
      </c>
      <c r="I241" s="14">
        <v>26</v>
      </c>
    </row>
    <row r="242" spans="1:9" x14ac:dyDescent="0.3">
      <c r="A242" s="12" t="s">
        <v>765</v>
      </c>
      <c r="B242" s="13" t="s">
        <v>5840</v>
      </c>
      <c r="C242" s="13" t="s">
        <v>5844</v>
      </c>
      <c r="D242" s="13" t="s">
        <v>5341</v>
      </c>
      <c r="E242" s="13" t="s">
        <v>5845</v>
      </c>
      <c r="F242" s="13" t="s">
        <v>5527</v>
      </c>
      <c r="G242" s="13" t="s">
        <v>5344</v>
      </c>
      <c r="H242" s="13" t="s">
        <v>5345</v>
      </c>
      <c r="I242" s="14">
        <v>80</v>
      </c>
    </row>
    <row r="243" spans="1:9" x14ac:dyDescent="0.3">
      <c r="A243" s="16" t="s">
        <v>622</v>
      </c>
      <c r="B243" s="17" t="s">
        <v>5840</v>
      </c>
      <c r="C243" s="17" t="s">
        <v>5460</v>
      </c>
      <c r="D243" s="17" t="s">
        <v>5350</v>
      </c>
      <c r="E243" s="17" t="s">
        <v>5431</v>
      </c>
      <c r="F243" s="17" t="s">
        <v>5431</v>
      </c>
      <c r="G243" s="17" t="s">
        <v>5370</v>
      </c>
      <c r="H243" s="17" t="s">
        <v>5371</v>
      </c>
      <c r="I243" s="18">
        <v>47</v>
      </c>
    </row>
    <row r="244" spans="1:9" x14ac:dyDescent="0.3">
      <c r="A244" s="16" t="s">
        <v>1716</v>
      </c>
      <c r="B244" s="17" t="s">
        <v>5840</v>
      </c>
      <c r="C244" s="17" t="s">
        <v>5704</v>
      </c>
      <c r="D244" s="17" t="s">
        <v>5341</v>
      </c>
      <c r="E244" s="17" t="s">
        <v>5817</v>
      </c>
      <c r="F244" s="17" t="s">
        <v>5352</v>
      </c>
      <c r="G244" s="17" t="s">
        <v>5353</v>
      </c>
      <c r="H244" s="17" t="s">
        <v>5354</v>
      </c>
      <c r="I244" s="18">
        <v>60</v>
      </c>
    </row>
    <row r="245" spans="1:9" x14ac:dyDescent="0.3">
      <c r="A245" s="12" t="s">
        <v>516</v>
      </c>
      <c r="B245" s="13" t="s">
        <v>5846</v>
      </c>
      <c r="C245" s="13" t="s">
        <v>5847</v>
      </c>
      <c r="D245" s="13" t="s">
        <v>5357</v>
      </c>
      <c r="E245" s="13" t="s">
        <v>5848</v>
      </c>
      <c r="F245" s="13" t="s">
        <v>5637</v>
      </c>
      <c r="G245" s="13" t="s">
        <v>5366</v>
      </c>
      <c r="H245" s="13" t="s">
        <v>5367</v>
      </c>
      <c r="I245" s="14">
        <v>59</v>
      </c>
    </row>
    <row r="246" spans="1:9" x14ac:dyDescent="0.3">
      <c r="A246" s="12" t="s">
        <v>414</v>
      </c>
      <c r="B246" s="13" t="s">
        <v>5849</v>
      </c>
      <c r="C246" s="13" t="s">
        <v>5850</v>
      </c>
      <c r="D246" s="13" t="s">
        <v>5341</v>
      </c>
      <c r="E246" s="13" t="s">
        <v>5851</v>
      </c>
      <c r="F246" s="13" t="s">
        <v>5852</v>
      </c>
      <c r="G246" s="13" t="s">
        <v>5366</v>
      </c>
      <c r="H246" s="13" t="s">
        <v>5367</v>
      </c>
      <c r="I246" s="14">
        <v>42</v>
      </c>
    </row>
    <row r="247" spans="1:9" x14ac:dyDescent="0.3">
      <c r="A247" s="16" t="s">
        <v>1640</v>
      </c>
      <c r="B247" s="17" t="s">
        <v>5849</v>
      </c>
      <c r="C247" s="17" t="s">
        <v>5850</v>
      </c>
      <c r="D247" s="17" t="s">
        <v>5341</v>
      </c>
      <c r="E247" s="17" t="s">
        <v>5853</v>
      </c>
      <c r="F247" s="17" t="s">
        <v>5854</v>
      </c>
      <c r="G247" s="17" t="s">
        <v>5398</v>
      </c>
      <c r="H247" s="17" t="s">
        <v>5399</v>
      </c>
      <c r="I247" s="18">
        <v>66</v>
      </c>
    </row>
    <row r="248" spans="1:9" x14ac:dyDescent="0.3">
      <c r="A248" s="12" t="s">
        <v>283</v>
      </c>
      <c r="B248" s="13" t="s">
        <v>5849</v>
      </c>
      <c r="C248" s="13" t="s">
        <v>5855</v>
      </c>
      <c r="D248" s="13" t="s">
        <v>5357</v>
      </c>
      <c r="E248" s="13" t="s">
        <v>5554</v>
      </c>
      <c r="F248" s="13" t="s">
        <v>5436</v>
      </c>
      <c r="G248" s="13" t="s">
        <v>5353</v>
      </c>
      <c r="H248" s="13" t="s">
        <v>5354</v>
      </c>
      <c r="I248" s="14">
        <v>49</v>
      </c>
    </row>
    <row r="249" spans="1:9" x14ac:dyDescent="0.3">
      <c r="A249" s="16" t="s">
        <v>273</v>
      </c>
      <c r="B249" s="17" t="s">
        <v>5856</v>
      </c>
      <c r="C249" s="17" t="s">
        <v>5857</v>
      </c>
      <c r="D249" s="17" t="s">
        <v>5350</v>
      </c>
      <c r="E249" s="17" t="s">
        <v>5858</v>
      </c>
      <c r="F249" s="17" t="s">
        <v>5407</v>
      </c>
      <c r="G249" s="17" t="s">
        <v>5366</v>
      </c>
      <c r="H249" s="17" t="s">
        <v>5367</v>
      </c>
      <c r="I249" s="18">
        <v>71</v>
      </c>
    </row>
    <row r="250" spans="1:9" x14ac:dyDescent="0.3">
      <c r="A250" s="16" t="s">
        <v>1129</v>
      </c>
      <c r="B250" s="17" t="s">
        <v>5856</v>
      </c>
      <c r="C250" s="17" t="s">
        <v>5859</v>
      </c>
      <c r="D250" s="17" t="s">
        <v>5350</v>
      </c>
      <c r="E250" s="17" t="s">
        <v>5458</v>
      </c>
      <c r="F250" s="17" t="s">
        <v>5454</v>
      </c>
      <c r="G250" s="17" t="s">
        <v>5353</v>
      </c>
      <c r="H250" s="17" t="s">
        <v>5354</v>
      </c>
      <c r="I250" s="18">
        <v>27</v>
      </c>
    </row>
    <row r="251" spans="1:9" x14ac:dyDescent="0.3">
      <c r="A251" s="12" t="s">
        <v>2181</v>
      </c>
      <c r="B251" s="13" t="s">
        <v>5856</v>
      </c>
      <c r="C251" s="13" t="s">
        <v>5859</v>
      </c>
      <c r="D251" s="13" t="s">
        <v>5341</v>
      </c>
      <c r="E251" s="13" t="s">
        <v>5698</v>
      </c>
      <c r="F251" s="13" t="s">
        <v>5359</v>
      </c>
      <c r="G251" s="13" t="s">
        <v>5344</v>
      </c>
      <c r="H251" s="13" t="s">
        <v>5345</v>
      </c>
      <c r="I251" s="14">
        <v>75</v>
      </c>
    </row>
    <row r="252" spans="1:9" x14ac:dyDescent="0.3">
      <c r="A252" s="16" t="s">
        <v>1482</v>
      </c>
      <c r="B252" s="17" t="s">
        <v>5860</v>
      </c>
      <c r="C252" s="17" t="s">
        <v>5861</v>
      </c>
      <c r="D252" s="17" t="s">
        <v>5357</v>
      </c>
      <c r="E252" s="17" t="s">
        <v>5862</v>
      </c>
      <c r="F252" s="17" t="s">
        <v>5863</v>
      </c>
      <c r="G252" s="17" t="s">
        <v>5344</v>
      </c>
      <c r="H252" s="17" t="s">
        <v>5345</v>
      </c>
      <c r="I252" s="18">
        <v>63</v>
      </c>
    </row>
    <row r="253" spans="1:9" x14ac:dyDescent="0.3">
      <c r="A253" s="16" t="s">
        <v>387</v>
      </c>
      <c r="B253" s="17" t="s">
        <v>5860</v>
      </c>
      <c r="C253" s="17" t="s">
        <v>5864</v>
      </c>
      <c r="D253" s="17" t="s">
        <v>5357</v>
      </c>
      <c r="E253" s="17" t="s">
        <v>5567</v>
      </c>
      <c r="F253" s="17" t="s">
        <v>5454</v>
      </c>
      <c r="G253" s="17" t="s">
        <v>5353</v>
      </c>
      <c r="H253" s="17" t="s">
        <v>5354</v>
      </c>
      <c r="I253" s="18">
        <v>70</v>
      </c>
    </row>
    <row r="254" spans="1:9" x14ac:dyDescent="0.3">
      <c r="A254" s="12" t="s">
        <v>377</v>
      </c>
      <c r="B254" s="13" t="s">
        <v>5860</v>
      </c>
      <c r="C254" s="13" t="s">
        <v>5864</v>
      </c>
      <c r="D254" s="13" t="s">
        <v>5357</v>
      </c>
      <c r="E254" s="13" t="s">
        <v>5658</v>
      </c>
      <c r="F254" s="13" t="s">
        <v>5498</v>
      </c>
      <c r="G254" s="13" t="s">
        <v>5370</v>
      </c>
      <c r="H254" s="13" t="s">
        <v>5371</v>
      </c>
      <c r="I254" s="14">
        <v>53</v>
      </c>
    </row>
    <row r="255" spans="1:9" x14ac:dyDescent="0.3">
      <c r="A255" s="16" t="s">
        <v>842</v>
      </c>
      <c r="B255" s="17" t="s">
        <v>5865</v>
      </c>
      <c r="C255" s="17" t="s">
        <v>5866</v>
      </c>
      <c r="D255" s="17" t="s">
        <v>5357</v>
      </c>
      <c r="E255" s="17" t="s">
        <v>5867</v>
      </c>
      <c r="F255" s="17" t="s">
        <v>5390</v>
      </c>
      <c r="G255" s="17" t="s">
        <v>5353</v>
      </c>
      <c r="H255" s="17" t="s">
        <v>5354</v>
      </c>
      <c r="I255" s="18">
        <v>71</v>
      </c>
    </row>
    <row r="256" spans="1:9" x14ac:dyDescent="0.3">
      <c r="A256" s="16" t="s">
        <v>87</v>
      </c>
      <c r="B256" s="17" t="s">
        <v>5865</v>
      </c>
      <c r="C256" s="17" t="s">
        <v>5868</v>
      </c>
      <c r="D256" s="17" t="s">
        <v>5350</v>
      </c>
      <c r="E256" s="17" t="s">
        <v>5869</v>
      </c>
      <c r="F256" s="17" t="s">
        <v>5669</v>
      </c>
      <c r="G256" s="17" t="s">
        <v>5370</v>
      </c>
      <c r="H256" s="17" t="s">
        <v>5371</v>
      </c>
      <c r="I256" s="18">
        <v>64</v>
      </c>
    </row>
    <row r="257" spans="1:9" x14ac:dyDescent="0.3">
      <c r="A257" s="16" t="s">
        <v>2022</v>
      </c>
      <c r="B257" s="17" t="s">
        <v>5865</v>
      </c>
      <c r="C257" s="17" t="s">
        <v>5868</v>
      </c>
      <c r="D257" s="17" t="s">
        <v>5350</v>
      </c>
      <c r="E257" s="17" t="s">
        <v>5870</v>
      </c>
      <c r="F257" s="17" t="s">
        <v>5755</v>
      </c>
      <c r="G257" s="17" t="s">
        <v>5366</v>
      </c>
      <c r="H257" s="17" t="s">
        <v>5367</v>
      </c>
      <c r="I257" s="18">
        <v>45</v>
      </c>
    </row>
    <row r="258" spans="1:9" x14ac:dyDescent="0.3">
      <c r="A258" s="12" t="s">
        <v>720</v>
      </c>
      <c r="B258" s="13" t="s">
        <v>5871</v>
      </c>
      <c r="C258" s="13" t="s">
        <v>5855</v>
      </c>
      <c r="D258" s="13" t="s">
        <v>5341</v>
      </c>
      <c r="E258" s="13" t="s">
        <v>5872</v>
      </c>
      <c r="F258" s="13" t="s">
        <v>5639</v>
      </c>
      <c r="G258" s="13" t="s">
        <v>5366</v>
      </c>
      <c r="H258" s="13" t="s">
        <v>5367</v>
      </c>
      <c r="I258" s="14">
        <v>35</v>
      </c>
    </row>
    <row r="259" spans="1:9" x14ac:dyDescent="0.3">
      <c r="A259" s="12" t="s">
        <v>1475</v>
      </c>
      <c r="B259" s="13" t="s">
        <v>5873</v>
      </c>
      <c r="C259" s="13" t="s">
        <v>5874</v>
      </c>
      <c r="D259" s="13" t="s">
        <v>5357</v>
      </c>
      <c r="E259" s="13" t="s">
        <v>5426</v>
      </c>
      <c r="F259" s="13" t="s">
        <v>5352</v>
      </c>
      <c r="G259" s="13" t="s">
        <v>5353</v>
      </c>
      <c r="H259" s="13" t="s">
        <v>5354</v>
      </c>
      <c r="I259" s="14">
        <v>69</v>
      </c>
    </row>
    <row r="260" spans="1:9" x14ac:dyDescent="0.3">
      <c r="A260" s="12" t="s">
        <v>845</v>
      </c>
      <c r="B260" s="13" t="s">
        <v>5875</v>
      </c>
      <c r="C260" s="13" t="s">
        <v>5876</v>
      </c>
      <c r="D260" s="13" t="s">
        <v>5357</v>
      </c>
      <c r="E260" s="13" t="s">
        <v>5458</v>
      </c>
      <c r="F260" s="13" t="s">
        <v>5454</v>
      </c>
      <c r="G260" s="13" t="s">
        <v>5353</v>
      </c>
      <c r="H260" s="13" t="s">
        <v>5354</v>
      </c>
      <c r="I260" s="14">
        <v>50</v>
      </c>
    </row>
    <row r="261" spans="1:9" x14ac:dyDescent="0.3">
      <c r="A261" s="16" t="s">
        <v>1308</v>
      </c>
      <c r="B261" s="17" t="s">
        <v>5877</v>
      </c>
      <c r="C261" s="17" t="s">
        <v>5878</v>
      </c>
      <c r="D261" s="17" t="s">
        <v>5357</v>
      </c>
      <c r="E261" s="17" t="s">
        <v>5458</v>
      </c>
      <c r="F261" s="17" t="s">
        <v>5454</v>
      </c>
      <c r="G261" s="17" t="s">
        <v>5353</v>
      </c>
      <c r="H261" s="17" t="s">
        <v>5354</v>
      </c>
      <c r="I261" s="18">
        <v>73</v>
      </c>
    </row>
    <row r="262" spans="1:9" x14ac:dyDescent="0.3">
      <c r="A262" s="12" t="s">
        <v>351</v>
      </c>
      <c r="B262" s="13" t="s">
        <v>5877</v>
      </c>
      <c r="C262" s="13" t="s">
        <v>5879</v>
      </c>
      <c r="D262" s="13" t="s">
        <v>5350</v>
      </c>
      <c r="E262" s="13" t="s">
        <v>5431</v>
      </c>
      <c r="F262" s="13" t="s">
        <v>5431</v>
      </c>
      <c r="G262" s="13" t="s">
        <v>5370</v>
      </c>
      <c r="H262" s="13" t="s">
        <v>5371</v>
      </c>
      <c r="I262" s="14">
        <v>38</v>
      </c>
    </row>
    <row r="263" spans="1:9" x14ac:dyDescent="0.3">
      <c r="A263" s="16" t="s">
        <v>814</v>
      </c>
      <c r="B263" s="17" t="s">
        <v>5877</v>
      </c>
      <c r="C263" s="17" t="s">
        <v>5878</v>
      </c>
      <c r="D263" s="17" t="s">
        <v>5341</v>
      </c>
      <c r="E263" s="17" t="s">
        <v>5435</v>
      </c>
      <c r="F263" s="17" t="s">
        <v>5436</v>
      </c>
      <c r="G263" s="17" t="s">
        <v>5353</v>
      </c>
      <c r="H263" s="17" t="s">
        <v>5354</v>
      </c>
      <c r="I263" s="18">
        <v>44</v>
      </c>
    </row>
    <row r="264" spans="1:9" x14ac:dyDescent="0.3">
      <c r="A264" s="16" t="s">
        <v>389</v>
      </c>
      <c r="B264" s="17" t="s">
        <v>5880</v>
      </c>
      <c r="C264" s="17" t="s">
        <v>5881</v>
      </c>
      <c r="D264" s="17" t="s">
        <v>5357</v>
      </c>
      <c r="E264" s="17" t="s">
        <v>5431</v>
      </c>
      <c r="F264" s="17" t="s">
        <v>5431</v>
      </c>
      <c r="G264" s="17" t="s">
        <v>5370</v>
      </c>
      <c r="H264" s="17" t="s">
        <v>5371</v>
      </c>
      <c r="I264" s="18">
        <v>60</v>
      </c>
    </row>
    <row r="265" spans="1:9" x14ac:dyDescent="0.3">
      <c r="A265" s="12" t="s">
        <v>962</v>
      </c>
      <c r="B265" s="13" t="s">
        <v>5882</v>
      </c>
      <c r="C265" s="13" t="s">
        <v>5883</v>
      </c>
      <c r="D265" s="13" t="s">
        <v>5341</v>
      </c>
      <c r="E265" s="13" t="s">
        <v>5426</v>
      </c>
      <c r="F265" s="13" t="s">
        <v>5352</v>
      </c>
      <c r="G265" s="13" t="s">
        <v>5353</v>
      </c>
      <c r="H265" s="13" t="s">
        <v>5354</v>
      </c>
      <c r="I265" s="14">
        <v>27</v>
      </c>
    </row>
    <row r="266" spans="1:9" x14ac:dyDescent="0.3">
      <c r="A266" s="12" t="s">
        <v>847</v>
      </c>
      <c r="B266" s="13" t="s">
        <v>5882</v>
      </c>
      <c r="C266" s="13" t="s">
        <v>5884</v>
      </c>
      <c r="D266" s="13" t="s">
        <v>5357</v>
      </c>
      <c r="E266" s="13" t="s">
        <v>5885</v>
      </c>
      <c r="F266" s="13" t="s">
        <v>5886</v>
      </c>
      <c r="G266" s="13" t="s">
        <v>5370</v>
      </c>
      <c r="H266" s="13" t="s">
        <v>5371</v>
      </c>
      <c r="I266" s="14">
        <v>55</v>
      </c>
    </row>
    <row r="267" spans="1:9" x14ac:dyDescent="0.3">
      <c r="A267" s="12" t="s">
        <v>1182</v>
      </c>
      <c r="B267" s="13" t="s">
        <v>5882</v>
      </c>
      <c r="C267" s="13" t="s">
        <v>5884</v>
      </c>
      <c r="D267" s="13" t="s">
        <v>5341</v>
      </c>
      <c r="E267" s="13" t="s">
        <v>5426</v>
      </c>
      <c r="F267" s="13" t="s">
        <v>5352</v>
      </c>
      <c r="G267" s="13" t="s">
        <v>5353</v>
      </c>
      <c r="H267" s="13" t="s">
        <v>5354</v>
      </c>
      <c r="I267" s="14">
        <v>73</v>
      </c>
    </row>
    <row r="268" spans="1:9" x14ac:dyDescent="0.3">
      <c r="A268" s="16" t="s">
        <v>62</v>
      </c>
      <c r="B268" s="17" t="s">
        <v>5882</v>
      </c>
      <c r="C268" s="17" t="s">
        <v>5883</v>
      </c>
      <c r="D268" s="17" t="s">
        <v>5341</v>
      </c>
      <c r="E268" s="17" t="s">
        <v>5887</v>
      </c>
      <c r="F268" s="17" t="s">
        <v>5888</v>
      </c>
      <c r="G268" s="17" t="s">
        <v>5366</v>
      </c>
      <c r="H268" s="17" t="s">
        <v>5367</v>
      </c>
      <c r="I268" s="18">
        <v>70</v>
      </c>
    </row>
    <row r="269" spans="1:9" x14ac:dyDescent="0.3">
      <c r="A269" s="12" t="s">
        <v>652</v>
      </c>
      <c r="B269" s="13" t="s">
        <v>5889</v>
      </c>
      <c r="C269" s="13" t="s">
        <v>5890</v>
      </c>
      <c r="D269" s="13" t="s">
        <v>5357</v>
      </c>
      <c r="E269" s="13" t="s">
        <v>5891</v>
      </c>
      <c r="F269" s="13" t="s">
        <v>5669</v>
      </c>
      <c r="G269" s="13" t="s">
        <v>5370</v>
      </c>
      <c r="H269" s="13" t="s">
        <v>5371</v>
      </c>
      <c r="I269" s="14">
        <v>60</v>
      </c>
    </row>
    <row r="270" spans="1:9" x14ac:dyDescent="0.3">
      <c r="A270" s="12" t="s">
        <v>792</v>
      </c>
      <c r="B270" s="13" t="s">
        <v>5892</v>
      </c>
      <c r="C270" s="13" t="s">
        <v>5893</v>
      </c>
      <c r="D270" s="13" t="s">
        <v>5341</v>
      </c>
      <c r="E270" s="13" t="s">
        <v>5894</v>
      </c>
      <c r="F270" s="13" t="s">
        <v>5726</v>
      </c>
      <c r="G270" s="13" t="s">
        <v>5366</v>
      </c>
      <c r="H270" s="13" t="s">
        <v>5367</v>
      </c>
      <c r="I270" s="14">
        <v>43</v>
      </c>
    </row>
    <row r="271" spans="1:9" x14ac:dyDescent="0.3">
      <c r="A271" s="16" t="s">
        <v>178</v>
      </c>
      <c r="B271" s="17" t="s">
        <v>5895</v>
      </c>
      <c r="C271" s="17" t="s">
        <v>5896</v>
      </c>
      <c r="D271" s="17" t="s">
        <v>5341</v>
      </c>
      <c r="E271" s="17" t="s">
        <v>5431</v>
      </c>
      <c r="F271" s="17" t="s">
        <v>5431</v>
      </c>
      <c r="G271" s="17" t="s">
        <v>5370</v>
      </c>
      <c r="H271" s="17" t="s">
        <v>5371</v>
      </c>
      <c r="I271" s="18">
        <v>47</v>
      </c>
    </row>
    <row r="272" spans="1:9" x14ac:dyDescent="0.3">
      <c r="A272" s="16" t="s">
        <v>482</v>
      </c>
      <c r="B272" s="17" t="s">
        <v>5895</v>
      </c>
      <c r="C272" s="17" t="s">
        <v>5896</v>
      </c>
      <c r="D272" s="17" t="s">
        <v>5357</v>
      </c>
      <c r="E272" s="17" t="s">
        <v>5426</v>
      </c>
      <c r="F272" s="17" t="s">
        <v>5352</v>
      </c>
      <c r="G272" s="17" t="s">
        <v>5353</v>
      </c>
      <c r="H272" s="17" t="s">
        <v>5354</v>
      </c>
      <c r="I272" s="18">
        <v>45</v>
      </c>
    </row>
    <row r="273" spans="1:9" x14ac:dyDescent="0.3">
      <c r="A273" s="16" t="s">
        <v>1889</v>
      </c>
      <c r="B273" s="17" t="s">
        <v>5897</v>
      </c>
      <c r="C273" s="17" t="s">
        <v>5898</v>
      </c>
      <c r="D273" s="17" t="s">
        <v>5350</v>
      </c>
      <c r="E273" s="17" t="s">
        <v>5431</v>
      </c>
      <c r="F273" s="17" t="s">
        <v>5431</v>
      </c>
      <c r="G273" s="17" t="s">
        <v>5370</v>
      </c>
      <c r="H273" s="17" t="s">
        <v>5371</v>
      </c>
      <c r="I273" s="18">
        <v>45</v>
      </c>
    </row>
    <row r="274" spans="1:9" x14ac:dyDescent="0.3">
      <c r="A274" s="12" t="s">
        <v>116</v>
      </c>
      <c r="B274" s="13" t="s">
        <v>5899</v>
      </c>
      <c r="C274" s="13" t="s">
        <v>5900</v>
      </c>
      <c r="D274" s="13" t="s">
        <v>5357</v>
      </c>
      <c r="E274" s="13" t="s">
        <v>5901</v>
      </c>
      <c r="F274" s="13" t="s">
        <v>5480</v>
      </c>
      <c r="G274" s="13" t="s">
        <v>5366</v>
      </c>
      <c r="H274" s="13" t="s">
        <v>5367</v>
      </c>
      <c r="I274" s="14">
        <v>47</v>
      </c>
    </row>
    <row r="275" spans="1:9" x14ac:dyDescent="0.3">
      <c r="A275" s="16" t="s">
        <v>538</v>
      </c>
      <c r="B275" s="17" t="s">
        <v>5902</v>
      </c>
      <c r="C275" s="17" t="s">
        <v>5903</v>
      </c>
      <c r="D275" s="17" t="s">
        <v>5357</v>
      </c>
      <c r="E275" s="17" t="s">
        <v>5904</v>
      </c>
      <c r="F275" s="17" t="s">
        <v>5436</v>
      </c>
      <c r="G275" s="17" t="s">
        <v>5353</v>
      </c>
      <c r="H275" s="17" t="s">
        <v>5354</v>
      </c>
      <c r="I275" s="18">
        <v>80</v>
      </c>
    </row>
    <row r="276" spans="1:9" x14ac:dyDescent="0.3">
      <c r="A276" s="16" t="s">
        <v>184</v>
      </c>
      <c r="B276" s="17" t="s">
        <v>5905</v>
      </c>
      <c r="C276" s="17" t="s">
        <v>5906</v>
      </c>
      <c r="D276" s="17" t="s">
        <v>5357</v>
      </c>
      <c r="E276" s="17" t="s">
        <v>5828</v>
      </c>
      <c r="F276" s="17" t="s">
        <v>5359</v>
      </c>
      <c r="G276" s="17" t="s">
        <v>5344</v>
      </c>
      <c r="H276" s="17" t="s">
        <v>5345</v>
      </c>
      <c r="I276" s="18">
        <v>49</v>
      </c>
    </row>
    <row r="277" spans="1:9" x14ac:dyDescent="0.3">
      <c r="A277" s="12" t="s">
        <v>131</v>
      </c>
      <c r="B277" s="13" t="s">
        <v>5905</v>
      </c>
      <c r="C277" s="13" t="s">
        <v>5907</v>
      </c>
      <c r="D277" s="13" t="s">
        <v>5357</v>
      </c>
      <c r="E277" s="13" t="s">
        <v>5908</v>
      </c>
      <c r="F277" s="13" t="s">
        <v>5407</v>
      </c>
      <c r="G277" s="13" t="s">
        <v>5366</v>
      </c>
      <c r="H277" s="13" t="s">
        <v>5367</v>
      </c>
      <c r="I277" s="14">
        <v>71</v>
      </c>
    </row>
    <row r="278" spans="1:9" x14ac:dyDescent="0.3">
      <c r="A278" s="16" t="s">
        <v>642</v>
      </c>
      <c r="B278" s="17" t="s">
        <v>5905</v>
      </c>
      <c r="C278" s="17" t="s">
        <v>5909</v>
      </c>
      <c r="D278" s="17" t="s">
        <v>5341</v>
      </c>
      <c r="E278" s="17" t="s">
        <v>5458</v>
      </c>
      <c r="F278" s="17" t="s">
        <v>5454</v>
      </c>
      <c r="G278" s="17" t="s">
        <v>5353</v>
      </c>
      <c r="H278" s="17" t="s">
        <v>5354</v>
      </c>
      <c r="I278" s="18">
        <v>43</v>
      </c>
    </row>
    <row r="279" spans="1:9" x14ac:dyDescent="0.3">
      <c r="A279" s="16" t="s">
        <v>162</v>
      </c>
      <c r="B279" s="17" t="s">
        <v>5905</v>
      </c>
      <c r="C279" s="17" t="s">
        <v>5909</v>
      </c>
      <c r="D279" s="17" t="s">
        <v>5357</v>
      </c>
      <c r="E279" s="17" t="s">
        <v>5910</v>
      </c>
      <c r="F279" s="17" t="s">
        <v>5359</v>
      </c>
      <c r="G279" s="17" t="s">
        <v>5344</v>
      </c>
      <c r="H279" s="17" t="s">
        <v>5345</v>
      </c>
      <c r="I279" s="18">
        <v>38</v>
      </c>
    </row>
    <row r="280" spans="1:9" x14ac:dyDescent="0.3">
      <c r="A280" s="16" t="s">
        <v>452</v>
      </c>
      <c r="B280" s="17" t="s">
        <v>5905</v>
      </c>
      <c r="C280" s="17" t="s">
        <v>5906</v>
      </c>
      <c r="D280" s="17" t="s">
        <v>5341</v>
      </c>
      <c r="E280" s="17" t="s">
        <v>5911</v>
      </c>
      <c r="F280" s="17" t="s">
        <v>5498</v>
      </c>
      <c r="G280" s="17" t="s">
        <v>5370</v>
      </c>
      <c r="H280" s="17" t="s">
        <v>5371</v>
      </c>
      <c r="I280" s="18">
        <v>33</v>
      </c>
    </row>
    <row r="281" spans="1:9" x14ac:dyDescent="0.3">
      <c r="A281" s="16" t="s">
        <v>1339</v>
      </c>
      <c r="B281" s="17" t="s">
        <v>5905</v>
      </c>
      <c r="C281" s="17" t="s">
        <v>5909</v>
      </c>
      <c r="D281" s="17" t="s">
        <v>5357</v>
      </c>
      <c r="E281" s="17" t="s">
        <v>5912</v>
      </c>
      <c r="F281" s="17" t="s">
        <v>5359</v>
      </c>
      <c r="G281" s="17" t="s">
        <v>5344</v>
      </c>
      <c r="H281" s="17" t="s">
        <v>5345</v>
      </c>
      <c r="I281" s="18">
        <v>51</v>
      </c>
    </row>
    <row r="282" spans="1:9" x14ac:dyDescent="0.3">
      <c r="A282" s="12" t="s">
        <v>77</v>
      </c>
      <c r="B282" s="13" t="s">
        <v>5905</v>
      </c>
      <c r="C282" s="13" t="s">
        <v>5907</v>
      </c>
      <c r="D282" s="13" t="s">
        <v>5341</v>
      </c>
      <c r="E282" s="13" t="s">
        <v>5913</v>
      </c>
      <c r="F282" s="13" t="s">
        <v>5348</v>
      </c>
      <c r="G282" s="13" t="s">
        <v>5344</v>
      </c>
      <c r="H282" s="13" t="s">
        <v>5345</v>
      </c>
      <c r="I282" s="14">
        <v>64</v>
      </c>
    </row>
    <row r="283" spans="1:9" x14ac:dyDescent="0.3">
      <c r="A283" s="16" t="s">
        <v>1615</v>
      </c>
      <c r="B283" s="17" t="s">
        <v>5914</v>
      </c>
      <c r="C283" s="17" t="s">
        <v>5915</v>
      </c>
      <c r="D283" s="17" t="s">
        <v>5357</v>
      </c>
      <c r="E283" s="17" t="s">
        <v>5435</v>
      </c>
      <c r="F283" s="17" t="s">
        <v>5436</v>
      </c>
      <c r="G283" s="17" t="s">
        <v>5353</v>
      </c>
      <c r="H283" s="17" t="s">
        <v>5354</v>
      </c>
      <c r="I283" s="18">
        <v>26</v>
      </c>
    </row>
    <row r="284" spans="1:9" x14ac:dyDescent="0.3">
      <c r="A284" s="16" t="s">
        <v>1148</v>
      </c>
      <c r="B284" s="17" t="s">
        <v>5916</v>
      </c>
      <c r="C284" s="17" t="s">
        <v>5460</v>
      </c>
      <c r="D284" s="17" t="s">
        <v>5341</v>
      </c>
      <c r="E284" s="17" t="s">
        <v>5583</v>
      </c>
      <c r="F284" s="17" t="s">
        <v>5661</v>
      </c>
      <c r="G284" s="17" t="s">
        <v>5370</v>
      </c>
      <c r="H284" s="17" t="s">
        <v>5371</v>
      </c>
      <c r="I284" s="18">
        <v>36</v>
      </c>
    </row>
    <row r="285" spans="1:9" x14ac:dyDescent="0.3">
      <c r="A285" s="16" t="s">
        <v>620</v>
      </c>
      <c r="B285" s="17" t="s">
        <v>5916</v>
      </c>
      <c r="C285" s="17" t="s">
        <v>5884</v>
      </c>
      <c r="D285" s="17" t="s">
        <v>5341</v>
      </c>
      <c r="E285" s="17" t="s">
        <v>5917</v>
      </c>
      <c r="F285" s="17" t="s">
        <v>5423</v>
      </c>
      <c r="G285" s="17" t="s">
        <v>5398</v>
      </c>
      <c r="H285" s="17" t="s">
        <v>5399</v>
      </c>
      <c r="I285" s="18">
        <v>69</v>
      </c>
    </row>
    <row r="286" spans="1:9" x14ac:dyDescent="0.3">
      <c r="A286" s="12" t="s">
        <v>787</v>
      </c>
      <c r="B286" s="13" t="s">
        <v>5916</v>
      </c>
      <c r="C286" s="13" t="s">
        <v>5918</v>
      </c>
      <c r="D286" s="13" t="s">
        <v>5341</v>
      </c>
      <c r="E286" s="13" t="s">
        <v>5380</v>
      </c>
      <c r="F286" s="13" t="s">
        <v>5381</v>
      </c>
      <c r="G286" s="13" t="s">
        <v>5353</v>
      </c>
      <c r="H286" s="13" t="s">
        <v>5354</v>
      </c>
      <c r="I286" s="14">
        <v>74</v>
      </c>
    </row>
    <row r="287" spans="1:9" x14ac:dyDescent="0.3">
      <c r="A287" s="16" t="s">
        <v>110</v>
      </c>
      <c r="B287" s="17" t="s">
        <v>5919</v>
      </c>
      <c r="C287" s="17" t="s">
        <v>5920</v>
      </c>
      <c r="D287" s="17" t="s">
        <v>5341</v>
      </c>
      <c r="E287" s="17" t="s">
        <v>5400</v>
      </c>
      <c r="F287" s="17" t="s">
        <v>5400</v>
      </c>
      <c r="G287" s="17" t="s">
        <v>5344</v>
      </c>
      <c r="H287" s="17" t="s">
        <v>5345</v>
      </c>
      <c r="I287" s="18">
        <v>60</v>
      </c>
    </row>
    <row r="288" spans="1:9" x14ac:dyDescent="0.3">
      <c r="A288" s="16" t="s">
        <v>1087</v>
      </c>
      <c r="B288" s="17" t="s">
        <v>5919</v>
      </c>
      <c r="C288" s="17" t="s">
        <v>5920</v>
      </c>
      <c r="D288" s="17" t="s">
        <v>5350</v>
      </c>
      <c r="E288" s="17" t="s">
        <v>5667</v>
      </c>
      <c r="F288" s="17" t="s">
        <v>5436</v>
      </c>
      <c r="G288" s="17" t="s">
        <v>5353</v>
      </c>
      <c r="H288" s="17" t="s">
        <v>5354</v>
      </c>
      <c r="I288" s="18">
        <v>67</v>
      </c>
    </row>
    <row r="289" spans="1:9" x14ac:dyDescent="0.3">
      <c r="A289" s="12" t="s">
        <v>336</v>
      </c>
      <c r="B289" s="13" t="s">
        <v>5919</v>
      </c>
      <c r="C289" s="13" t="s">
        <v>5517</v>
      </c>
      <c r="D289" s="13" t="s">
        <v>5350</v>
      </c>
      <c r="E289" s="13" t="s">
        <v>5921</v>
      </c>
      <c r="F289" s="13" t="s">
        <v>5480</v>
      </c>
      <c r="G289" s="13" t="s">
        <v>5366</v>
      </c>
      <c r="H289" s="13" t="s">
        <v>5367</v>
      </c>
      <c r="I289" s="14">
        <v>70</v>
      </c>
    </row>
    <row r="290" spans="1:9" x14ac:dyDescent="0.3">
      <c r="A290" s="16" t="s">
        <v>71</v>
      </c>
      <c r="B290" s="17" t="s">
        <v>5919</v>
      </c>
      <c r="C290" s="17" t="s">
        <v>5517</v>
      </c>
      <c r="D290" s="17" t="s">
        <v>5350</v>
      </c>
      <c r="E290" s="17" t="s">
        <v>5426</v>
      </c>
      <c r="F290" s="17" t="s">
        <v>5352</v>
      </c>
      <c r="G290" s="17" t="s">
        <v>5353</v>
      </c>
      <c r="H290" s="17" t="s">
        <v>5354</v>
      </c>
      <c r="I290" s="18">
        <v>80</v>
      </c>
    </row>
    <row r="291" spans="1:9" x14ac:dyDescent="0.3">
      <c r="A291" s="16" t="s">
        <v>802</v>
      </c>
      <c r="B291" s="17" t="s">
        <v>5922</v>
      </c>
      <c r="C291" s="17" t="s">
        <v>5923</v>
      </c>
      <c r="D291" s="17" t="s">
        <v>5357</v>
      </c>
      <c r="E291" s="17" t="s">
        <v>5376</v>
      </c>
      <c r="F291" s="17" t="s">
        <v>5377</v>
      </c>
      <c r="G291" s="17" t="s">
        <v>5366</v>
      </c>
      <c r="H291" s="17" t="s">
        <v>5367</v>
      </c>
      <c r="I291" s="18">
        <v>61</v>
      </c>
    </row>
    <row r="292" spans="1:9" x14ac:dyDescent="0.3">
      <c r="A292" s="16" t="s">
        <v>1066</v>
      </c>
      <c r="B292" s="17" t="s">
        <v>5922</v>
      </c>
      <c r="C292" s="17" t="s">
        <v>5924</v>
      </c>
      <c r="D292" s="17" t="s">
        <v>5341</v>
      </c>
      <c r="E292" s="17" t="s">
        <v>5776</v>
      </c>
      <c r="F292" s="17" t="s">
        <v>5483</v>
      </c>
      <c r="G292" s="17" t="s">
        <v>5366</v>
      </c>
      <c r="H292" s="17" t="s">
        <v>5367</v>
      </c>
      <c r="I292" s="18">
        <v>57</v>
      </c>
    </row>
    <row r="293" spans="1:9" x14ac:dyDescent="0.3">
      <c r="A293" s="16" t="s">
        <v>490</v>
      </c>
      <c r="B293" s="17" t="s">
        <v>5925</v>
      </c>
      <c r="C293" s="17" t="s">
        <v>5926</v>
      </c>
      <c r="D293" s="17" t="s">
        <v>5357</v>
      </c>
      <c r="E293" s="17" t="s">
        <v>5380</v>
      </c>
      <c r="F293" s="17" t="s">
        <v>5381</v>
      </c>
      <c r="G293" s="17" t="s">
        <v>5353</v>
      </c>
      <c r="H293" s="17" t="s">
        <v>5354</v>
      </c>
      <c r="I293" s="18">
        <v>31</v>
      </c>
    </row>
    <row r="294" spans="1:9" x14ac:dyDescent="0.3">
      <c r="A294" s="12" t="s">
        <v>886</v>
      </c>
      <c r="B294" s="13" t="s">
        <v>5925</v>
      </c>
      <c r="C294" s="13" t="s">
        <v>5927</v>
      </c>
      <c r="D294" s="13" t="s">
        <v>5350</v>
      </c>
      <c r="E294" s="13" t="s">
        <v>5455</v>
      </c>
      <c r="F294" s="13" t="s">
        <v>5436</v>
      </c>
      <c r="G294" s="13" t="s">
        <v>5353</v>
      </c>
      <c r="H294" s="13" t="s">
        <v>5354</v>
      </c>
      <c r="I294" s="14">
        <v>30</v>
      </c>
    </row>
    <row r="295" spans="1:9" x14ac:dyDescent="0.3">
      <c r="A295" s="16" t="s">
        <v>307</v>
      </c>
      <c r="B295" s="17" t="s">
        <v>5925</v>
      </c>
      <c r="C295" s="17" t="s">
        <v>5927</v>
      </c>
      <c r="D295" s="17" t="s">
        <v>5341</v>
      </c>
      <c r="E295" s="17" t="s">
        <v>5928</v>
      </c>
      <c r="F295" s="17" t="s">
        <v>5423</v>
      </c>
      <c r="G295" s="17" t="s">
        <v>5398</v>
      </c>
      <c r="H295" s="17" t="s">
        <v>5399</v>
      </c>
      <c r="I295" s="18">
        <v>77</v>
      </c>
    </row>
    <row r="296" spans="1:9" x14ac:dyDescent="0.3">
      <c r="A296" s="12" t="s">
        <v>840</v>
      </c>
      <c r="B296" s="13" t="s">
        <v>5925</v>
      </c>
      <c r="C296" s="13" t="s">
        <v>5927</v>
      </c>
      <c r="D296" s="13" t="s">
        <v>5357</v>
      </c>
      <c r="E296" s="13" t="s">
        <v>5383</v>
      </c>
      <c r="F296" s="13" t="s">
        <v>5365</v>
      </c>
      <c r="G296" s="13" t="s">
        <v>5366</v>
      </c>
      <c r="H296" s="13" t="s">
        <v>5367</v>
      </c>
      <c r="I296" s="14">
        <v>52</v>
      </c>
    </row>
    <row r="297" spans="1:9" x14ac:dyDescent="0.3">
      <c r="A297" s="16" t="s">
        <v>2037</v>
      </c>
      <c r="B297" s="17" t="s">
        <v>5929</v>
      </c>
      <c r="C297" s="17" t="s">
        <v>5642</v>
      </c>
      <c r="D297" s="17" t="s">
        <v>5357</v>
      </c>
      <c r="E297" s="17" t="s">
        <v>5814</v>
      </c>
      <c r="F297" s="17" t="s">
        <v>5397</v>
      </c>
      <c r="G297" s="17" t="s">
        <v>5398</v>
      </c>
      <c r="H297" s="17" t="s">
        <v>5399</v>
      </c>
      <c r="I297" s="18">
        <v>67</v>
      </c>
    </row>
    <row r="298" spans="1:9" x14ac:dyDescent="0.3">
      <c r="A298" s="16" t="s">
        <v>299</v>
      </c>
      <c r="B298" s="17" t="s">
        <v>5929</v>
      </c>
      <c r="C298" s="17" t="s">
        <v>5642</v>
      </c>
      <c r="D298" s="17" t="s">
        <v>5341</v>
      </c>
      <c r="E298" s="17" t="s">
        <v>5930</v>
      </c>
      <c r="F298" s="17" t="s">
        <v>5685</v>
      </c>
      <c r="G298" s="17" t="s">
        <v>5366</v>
      </c>
      <c r="H298" s="17" t="s">
        <v>5367</v>
      </c>
      <c r="I298" s="18">
        <v>36</v>
      </c>
    </row>
    <row r="299" spans="1:9" x14ac:dyDescent="0.3">
      <c r="A299" s="16" t="s">
        <v>520</v>
      </c>
      <c r="B299" s="17" t="s">
        <v>5931</v>
      </c>
      <c r="C299" s="17" t="s">
        <v>5932</v>
      </c>
      <c r="D299" s="17" t="s">
        <v>5350</v>
      </c>
      <c r="E299" s="17" t="s">
        <v>5400</v>
      </c>
      <c r="F299" s="17" t="s">
        <v>5400</v>
      </c>
      <c r="G299" s="17" t="s">
        <v>5344</v>
      </c>
      <c r="H299" s="17" t="s">
        <v>5345</v>
      </c>
      <c r="I299" s="18">
        <v>38</v>
      </c>
    </row>
    <row r="300" spans="1:9" x14ac:dyDescent="0.3">
      <c r="A300" s="16" t="s">
        <v>2558</v>
      </c>
      <c r="B300" s="17" t="s">
        <v>5933</v>
      </c>
      <c r="C300" s="17" t="s">
        <v>5934</v>
      </c>
      <c r="D300" s="17" t="s">
        <v>5341</v>
      </c>
      <c r="E300" s="17" t="s">
        <v>5497</v>
      </c>
      <c r="F300" s="17" t="s">
        <v>5498</v>
      </c>
      <c r="G300" s="17" t="s">
        <v>5370</v>
      </c>
      <c r="H300" s="17" t="s">
        <v>5371</v>
      </c>
      <c r="I300" s="18">
        <v>36</v>
      </c>
    </row>
    <row r="301" spans="1:9" x14ac:dyDescent="0.3">
      <c r="A301" s="16" t="s">
        <v>1373</v>
      </c>
      <c r="B301" s="17" t="s">
        <v>5935</v>
      </c>
      <c r="C301" s="17" t="s">
        <v>5936</v>
      </c>
      <c r="D301" s="17" t="s">
        <v>5341</v>
      </c>
      <c r="E301" s="17" t="s">
        <v>5489</v>
      </c>
      <c r="F301" s="17" t="s">
        <v>5390</v>
      </c>
      <c r="G301" s="17" t="s">
        <v>5353</v>
      </c>
      <c r="H301" s="17" t="s">
        <v>5354</v>
      </c>
      <c r="I301" s="18">
        <v>36</v>
      </c>
    </row>
    <row r="302" spans="1:9" x14ac:dyDescent="0.3">
      <c r="A302" s="12" t="s">
        <v>1522</v>
      </c>
      <c r="B302" s="13" t="s">
        <v>5937</v>
      </c>
      <c r="C302" s="13" t="s">
        <v>5938</v>
      </c>
      <c r="D302" s="13" t="s">
        <v>5350</v>
      </c>
      <c r="E302" s="13" t="s">
        <v>5939</v>
      </c>
      <c r="F302" s="13" t="s">
        <v>5940</v>
      </c>
      <c r="G302" s="13" t="s">
        <v>5370</v>
      </c>
      <c r="H302" s="13" t="s">
        <v>5371</v>
      </c>
      <c r="I302" s="14">
        <v>62</v>
      </c>
    </row>
    <row r="303" spans="1:9" x14ac:dyDescent="0.3">
      <c r="A303" s="12" t="s">
        <v>124</v>
      </c>
      <c r="B303" s="13" t="s">
        <v>5941</v>
      </c>
      <c r="C303" s="13" t="s">
        <v>5942</v>
      </c>
      <c r="D303" s="13" t="s">
        <v>5357</v>
      </c>
      <c r="E303" s="13" t="s">
        <v>5442</v>
      </c>
      <c r="F303" s="13" t="s">
        <v>5363</v>
      </c>
      <c r="G303" s="13" t="s">
        <v>5353</v>
      </c>
      <c r="H303" s="13" t="s">
        <v>5354</v>
      </c>
      <c r="I303" s="14">
        <v>41</v>
      </c>
    </row>
    <row r="304" spans="1:9" x14ac:dyDescent="0.3">
      <c r="A304" s="12" t="s">
        <v>1006</v>
      </c>
      <c r="B304" s="13" t="s">
        <v>5941</v>
      </c>
      <c r="C304" s="13" t="s">
        <v>5943</v>
      </c>
      <c r="D304" s="13" t="s">
        <v>5357</v>
      </c>
      <c r="E304" s="13" t="s">
        <v>5944</v>
      </c>
      <c r="F304" s="13" t="s">
        <v>5945</v>
      </c>
      <c r="G304" s="13" t="s">
        <v>5398</v>
      </c>
      <c r="H304" s="13" t="s">
        <v>5399</v>
      </c>
      <c r="I304" s="14">
        <v>74</v>
      </c>
    </row>
    <row r="305" spans="1:9" x14ac:dyDescent="0.3">
      <c r="A305" s="12" t="s">
        <v>366</v>
      </c>
      <c r="B305" s="13" t="s">
        <v>5946</v>
      </c>
      <c r="C305" s="13" t="s">
        <v>5947</v>
      </c>
      <c r="D305" s="13" t="s">
        <v>5341</v>
      </c>
      <c r="E305" s="13" t="s">
        <v>5948</v>
      </c>
      <c r="F305" s="13" t="s">
        <v>5407</v>
      </c>
      <c r="G305" s="13" t="s">
        <v>5366</v>
      </c>
      <c r="H305" s="13" t="s">
        <v>5367</v>
      </c>
      <c r="I305" s="14">
        <v>37</v>
      </c>
    </row>
    <row r="306" spans="1:9" x14ac:dyDescent="0.3">
      <c r="A306" s="12" t="s">
        <v>1495</v>
      </c>
      <c r="B306" s="13" t="s">
        <v>5949</v>
      </c>
      <c r="C306" s="13" t="s">
        <v>5950</v>
      </c>
      <c r="D306" s="13" t="s">
        <v>5341</v>
      </c>
      <c r="E306" s="13" t="s">
        <v>5951</v>
      </c>
      <c r="F306" s="13" t="s">
        <v>5423</v>
      </c>
      <c r="G306" s="13" t="s">
        <v>5398</v>
      </c>
      <c r="H306" s="13" t="s">
        <v>5399</v>
      </c>
      <c r="I306" s="14">
        <v>75</v>
      </c>
    </row>
    <row r="307" spans="1:9" x14ac:dyDescent="0.3">
      <c r="A307" s="16" t="s">
        <v>472</v>
      </c>
      <c r="B307" s="17" t="s">
        <v>5952</v>
      </c>
      <c r="C307" s="17" t="s">
        <v>5953</v>
      </c>
      <c r="D307" s="17" t="s">
        <v>5341</v>
      </c>
      <c r="E307" s="17" t="s">
        <v>5571</v>
      </c>
      <c r="F307" s="17" t="s">
        <v>5454</v>
      </c>
      <c r="G307" s="17" t="s">
        <v>5353</v>
      </c>
      <c r="H307" s="17" t="s">
        <v>5354</v>
      </c>
      <c r="I307" s="18">
        <v>67</v>
      </c>
    </row>
    <row r="308" spans="1:9" x14ac:dyDescent="0.3">
      <c r="A308" s="16" t="s">
        <v>251</v>
      </c>
      <c r="B308" s="17" t="s">
        <v>5952</v>
      </c>
      <c r="C308" s="17" t="s">
        <v>5954</v>
      </c>
      <c r="D308" s="17" t="s">
        <v>5357</v>
      </c>
      <c r="E308" s="17" t="s">
        <v>5955</v>
      </c>
      <c r="F308" s="17" t="s">
        <v>5387</v>
      </c>
      <c r="G308" s="17" t="s">
        <v>5344</v>
      </c>
      <c r="H308" s="17" t="s">
        <v>5345</v>
      </c>
      <c r="I308" s="18">
        <v>30</v>
      </c>
    </row>
    <row r="309" spans="1:9" x14ac:dyDescent="0.3">
      <c r="A309" s="16" t="s">
        <v>1404</v>
      </c>
      <c r="B309" s="17" t="s">
        <v>5956</v>
      </c>
      <c r="C309" s="17" t="s">
        <v>5957</v>
      </c>
      <c r="D309" s="17" t="s">
        <v>5350</v>
      </c>
      <c r="E309" s="17" t="s">
        <v>5958</v>
      </c>
      <c r="F309" s="17" t="s">
        <v>5498</v>
      </c>
      <c r="G309" s="17" t="s">
        <v>5370</v>
      </c>
      <c r="H309" s="17" t="s">
        <v>5371</v>
      </c>
      <c r="I309" s="18">
        <v>51</v>
      </c>
    </row>
    <row r="310" spans="1:9" x14ac:dyDescent="0.3">
      <c r="A310" s="16" t="s">
        <v>182</v>
      </c>
      <c r="B310" s="17" t="s">
        <v>5956</v>
      </c>
      <c r="C310" s="17" t="s">
        <v>5957</v>
      </c>
      <c r="D310" s="17" t="s">
        <v>5357</v>
      </c>
      <c r="E310" s="17" t="s">
        <v>5401</v>
      </c>
      <c r="F310" s="17" t="s">
        <v>5352</v>
      </c>
      <c r="G310" s="17" t="s">
        <v>5353</v>
      </c>
      <c r="H310" s="17" t="s">
        <v>5354</v>
      </c>
      <c r="I310" s="18">
        <v>77</v>
      </c>
    </row>
    <row r="311" spans="1:9" x14ac:dyDescent="0.3">
      <c r="A311" s="12" t="s">
        <v>1248</v>
      </c>
      <c r="B311" s="13" t="s">
        <v>5956</v>
      </c>
      <c r="C311" s="13" t="s">
        <v>5959</v>
      </c>
      <c r="D311" s="13" t="s">
        <v>5350</v>
      </c>
      <c r="E311" s="13" t="s">
        <v>5960</v>
      </c>
      <c r="F311" s="13" t="s">
        <v>5715</v>
      </c>
      <c r="G311" s="13" t="s">
        <v>5366</v>
      </c>
      <c r="H311" s="13" t="s">
        <v>5367</v>
      </c>
      <c r="I311" s="14">
        <v>64</v>
      </c>
    </row>
    <row r="312" spans="1:9" x14ac:dyDescent="0.3">
      <c r="A312" s="16" t="s">
        <v>673</v>
      </c>
      <c r="B312" s="17" t="s">
        <v>5961</v>
      </c>
      <c r="C312" s="17" t="s">
        <v>5962</v>
      </c>
      <c r="D312" s="17" t="s">
        <v>5357</v>
      </c>
      <c r="E312" s="17" t="s">
        <v>5458</v>
      </c>
      <c r="F312" s="17" t="s">
        <v>5454</v>
      </c>
      <c r="G312" s="17" t="s">
        <v>5353</v>
      </c>
      <c r="H312" s="17" t="s">
        <v>5354</v>
      </c>
      <c r="I312" s="18">
        <v>28</v>
      </c>
    </row>
    <row r="313" spans="1:9" x14ac:dyDescent="0.3">
      <c r="A313" s="12" t="s">
        <v>160</v>
      </c>
      <c r="B313" s="13" t="s">
        <v>5961</v>
      </c>
      <c r="C313" s="13" t="s">
        <v>5962</v>
      </c>
      <c r="D313" s="13" t="s">
        <v>5341</v>
      </c>
      <c r="E313" s="13" t="s">
        <v>5963</v>
      </c>
      <c r="F313" s="13" t="s">
        <v>5523</v>
      </c>
      <c r="G313" s="13" t="s">
        <v>5398</v>
      </c>
      <c r="H313" s="13" t="s">
        <v>5399</v>
      </c>
      <c r="I313" s="14">
        <v>34</v>
      </c>
    </row>
    <row r="314" spans="1:9" x14ac:dyDescent="0.3">
      <c r="A314" s="16" t="s">
        <v>235</v>
      </c>
      <c r="B314" s="17" t="s">
        <v>5964</v>
      </c>
      <c r="C314" s="17" t="s">
        <v>5965</v>
      </c>
      <c r="D314" s="17" t="s">
        <v>5341</v>
      </c>
      <c r="E314" s="17" t="s">
        <v>5966</v>
      </c>
      <c r="F314" s="17" t="s">
        <v>5967</v>
      </c>
      <c r="G314" s="17" t="s">
        <v>5366</v>
      </c>
      <c r="H314" s="17" t="s">
        <v>5367</v>
      </c>
      <c r="I314" s="18">
        <v>51</v>
      </c>
    </row>
    <row r="315" spans="1:9" x14ac:dyDescent="0.3">
      <c r="A315" s="12" t="s">
        <v>27</v>
      </c>
      <c r="B315" s="13" t="s">
        <v>5968</v>
      </c>
      <c r="C315" s="13" t="s">
        <v>5969</v>
      </c>
      <c r="D315" s="13" t="s">
        <v>5350</v>
      </c>
      <c r="E315" s="13" t="s">
        <v>5426</v>
      </c>
      <c r="F315" s="13" t="s">
        <v>5352</v>
      </c>
      <c r="G315" s="13" t="s">
        <v>5353</v>
      </c>
      <c r="H315" s="13" t="s">
        <v>5354</v>
      </c>
      <c r="I315" s="14">
        <v>53</v>
      </c>
    </row>
    <row r="316" spans="1:9" x14ac:dyDescent="0.3">
      <c r="A316" s="16" t="s">
        <v>1164</v>
      </c>
      <c r="B316" s="17" t="s">
        <v>5968</v>
      </c>
      <c r="C316" s="17" t="s">
        <v>5970</v>
      </c>
      <c r="D316" s="17" t="s">
        <v>5357</v>
      </c>
      <c r="E316" s="17" t="s">
        <v>5463</v>
      </c>
      <c r="F316" s="17" t="s">
        <v>5454</v>
      </c>
      <c r="G316" s="17" t="s">
        <v>5353</v>
      </c>
      <c r="H316" s="17" t="s">
        <v>5354</v>
      </c>
      <c r="I316" s="18">
        <v>42</v>
      </c>
    </row>
    <row r="317" spans="1:9" x14ac:dyDescent="0.3">
      <c r="A317" s="16" t="s">
        <v>710</v>
      </c>
      <c r="B317" s="17" t="s">
        <v>5968</v>
      </c>
      <c r="C317" s="17" t="s">
        <v>5502</v>
      </c>
      <c r="D317" s="17" t="s">
        <v>5357</v>
      </c>
      <c r="E317" s="17" t="s">
        <v>5400</v>
      </c>
      <c r="F317" s="17" t="s">
        <v>5400</v>
      </c>
      <c r="G317" s="17" t="s">
        <v>5344</v>
      </c>
      <c r="H317" s="17" t="s">
        <v>5345</v>
      </c>
      <c r="I317" s="18">
        <v>80</v>
      </c>
    </row>
    <row r="318" spans="1:9" x14ac:dyDescent="0.3">
      <c r="A318" s="12" t="s">
        <v>1026</v>
      </c>
      <c r="B318" s="13" t="s">
        <v>5968</v>
      </c>
      <c r="C318" s="13" t="s">
        <v>5971</v>
      </c>
      <c r="D318" s="13" t="s">
        <v>5357</v>
      </c>
      <c r="E318" s="13" t="s">
        <v>5431</v>
      </c>
      <c r="F318" s="13" t="s">
        <v>5431</v>
      </c>
      <c r="G318" s="13" t="s">
        <v>5370</v>
      </c>
      <c r="H318" s="13" t="s">
        <v>5371</v>
      </c>
      <c r="I318" s="14">
        <v>50</v>
      </c>
    </row>
    <row r="319" spans="1:9" x14ac:dyDescent="0.3">
      <c r="A319" s="12" t="s">
        <v>41</v>
      </c>
      <c r="B319" s="13" t="s">
        <v>5968</v>
      </c>
      <c r="C319" s="13" t="s">
        <v>5970</v>
      </c>
      <c r="D319" s="13" t="s">
        <v>5357</v>
      </c>
      <c r="E319" s="13" t="s">
        <v>5458</v>
      </c>
      <c r="F319" s="13" t="s">
        <v>5454</v>
      </c>
      <c r="G319" s="13" t="s">
        <v>5353</v>
      </c>
      <c r="H319" s="13" t="s">
        <v>5354</v>
      </c>
      <c r="I319" s="14">
        <v>66</v>
      </c>
    </row>
    <row r="320" spans="1:9" x14ac:dyDescent="0.3">
      <c r="A320" s="12" t="s">
        <v>703</v>
      </c>
      <c r="B320" s="13" t="s">
        <v>5968</v>
      </c>
      <c r="C320" s="13" t="s">
        <v>5970</v>
      </c>
      <c r="D320" s="13" t="s">
        <v>5357</v>
      </c>
      <c r="E320" s="13" t="s">
        <v>5368</v>
      </c>
      <c r="F320" s="13" t="s">
        <v>5369</v>
      </c>
      <c r="G320" s="13" t="s">
        <v>5370</v>
      </c>
      <c r="H320" s="13" t="s">
        <v>5371</v>
      </c>
      <c r="I320" s="14">
        <v>62</v>
      </c>
    </row>
    <row r="321" spans="1:9" x14ac:dyDescent="0.3">
      <c r="A321" s="16" t="s">
        <v>1017</v>
      </c>
      <c r="B321" s="17" t="s">
        <v>5968</v>
      </c>
      <c r="C321" s="17" t="s">
        <v>5970</v>
      </c>
      <c r="D321" s="17" t="s">
        <v>5341</v>
      </c>
      <c r="E321" s="17" t="s">
        <v>5972</v>
      </c>
      <c r="F321" s="17" t="s">
        <v>5430</v>
      </c>
      <c r="G321" s="17" t="s">
        <v>5398</v>
      </c>
      <c r="H321" s="17" t="s">
        <v>5399</v>
      </c>
      <c r="I321" s="18">
        <v>52</v>
      </c>
    </row>
    <row r="322" spans="1:9" x14ac:dyDescent="0.3">
      <c r="A322" s="12" t="s">
        <v>700</v>
      </c>
      <c r="B322" s="13" t="s">
        <v>5973</v>
      </c>
      <c r="C322" s="13" t="s">
        <v>5757</v>
      </c>
      <c r="D322" s="13" t="s">
        <v>5350</v>
      </c>
      <c r="E322" s="13" t="s">
        <v>5974</v>
      </c>
      <c r="F322" s="13" t="s">
        <v>5390</v>
      </c>
      <c r="G322" s="13" t="s">
        <v>5353</v>
      </c>
      <c r="H322" s="13" t="s">
        <v>5354</v>
      </c>
      <c r="I322" s="14">
        <v>37</v>
      </c>
    </row>
    <row r="323" spans="1:9" x14ac:dyDescent="0.3">
      <c r="A323" s="16" t="s">
        <v>469</v>
      </c>
      <c r="B323" s="17" t="s">
        <v>5973</v>
      </c>
      <c r="C323" s="17" t="s">
        <v>5975</v>
      </c>
      <c r="D323" s="17" t="s">
        <v>5357</v>
      </c>
      <c r="E323" s="17" t="s">
        <v>5976</v>
      </c>
      <c r="F323" s="17" t="s">
        <v>5977</v>
      </c>
      <c r="G323" s="17" t="s">
        <v>5370</v>
      </c>
      <c r="H323" s="17" t="s">
        <v>5371</v>
      </c>
      <c r="I323" s="18">
        <v>70</v>
      </c>
    </row>
    <row r="324" spans="1:9" x14ac:dyDescent="0.3">
      <c r="A324" s="16" t="s">
        <v>225</v>
      </c>
      <c r="B324" s="17" t="s">
        <v>5973</v>
      </c>
      <c r="C324" s="17" t="s">
        <v>5975</v>
      </c>
      <c r="D324" s="17" t="s">
        <v>5341</v>
      </c>
      <c r="E324" s="17" t="s">
        <v>5978</v>
      </c>
      <c r="F324" s="17" t="s">
        <v>5558</v>
      </c>
      <c r="G324" s="17" t="s">
        <v>5366</v>
      </c>
      <c r="H324" s="17" t="s">
        <v>5367</v>
      </c>
      <c r="I324" s="18">
        <v>79</v>
      </c>
    </row>
    <row r="325" spans="1:9" x14ac:dyDescent="0.3">
      <c r="A325" s="12" t="s">
        <v>1145</v>
      </c>
      <c r="B325" s="13" t="s">
        <v>5979</v>
      </c>
      <c r="C325" s="13" t="s">
        <v>5980</v>
      </c>
      <c r="D325" s="13" t="s">
        <v>5341</v>
      </c>
      <c r="E325" s="13" t="s">
        <v>5503</v>
      </c>
      <c r="F325" s="13" t="s">
        <v>5407</v>
      </c>
      <c r="G325" s="13" t="s">
        <v>5366</v>
      </c>
      <c r="H325" s="13" t="s">
        <v>5367</v>
      </c>
      <c r="I325" s="14">
        <v>76</v>
      </c>
    </row>
    <row r="326" spans="1:9" x14ac:dyDescent="0.3">
      <c r="A326" s="16" t="s">
        <v>245</v>
      </c>
      <c r="B326" s="17" t="s">
        <v>5979</v>
      </c>
      <c r="C326" s="17" t="s">
        <v>5981</v>
      </c>
      <c r="D326" s="17" t="s">
        <v>5357</v>
      </c>
      <c r="E326" s="17" t="s">
        <v>5982</v>
      </c>
      <c r="F326" s="17" t="s">
        <v>5983</v>
      </c>
      <c r="G326" s="17" t="s">
        <v>5370</v>
      </c>
      <c r="H326" s="17" t="s">
        <v>5371</v>
      </c>
      <c r="I326" s="18">
        <v>28</v>
      </c>
    </row>
    <row r="327" spans="1:9" x14ac:dyDescent="0.3">
      <c r="A327" s="16" t="s">
        <v>223</v>
      </c>
      <c r="B327" s="17" t="s">
        <v>5979</v>
      </c>
      <c r="C327" s="17" t="s">
        <v>5980</v>
      </c>
      <c r="D327" s="17" t="s">
        <v>5350</v>
      </c>
      <c r="E327" s="17" t="s">
        <v>5984</v>
      </c>
      <c r="F327" s="17" t="s">
        <v>5375</v>
      </c>
      <c r="G327" s="17" t="s">
        <v>5344</v>
      </c>
      <c r="H327" s="17" t="s">
        <v>5345</v>
      </c>
      <c r="I327" s="18">
        <v>63</v>
      </c>
    </row>
    <row r="328" spans="1:9" x14ac:dyDescent="0.3">
      <c r="A328" s="12" t="s">
        <v>1119</v>
      </c>
      <c r="B328" s="13" t="s">
        <v>5985</v>
      </c>
      <c r="C328" s="13" t="s">
        <v>5674</v>
      </c>
      <c r="D328" s="13" t="s">
        <v>5357</v>
      </c>
      <c r="E328" s="13" t="s">
        <v>5986</v>
      </c>
      <c r="F328" s="13" t="s">
        <v>5486</v>
      </c>
      <c r="G328" s="13" t="s">
        <v>5398</v>
      </c>
      <c r="H328" s="13" t="s">
        <v>5399</v>
      </c>
      <c r="I328" s="14">
        <v>67</v>
      </c>
    </row>
    <row r="329" spans="1:9" x14ac:dyDescent="0.3">
      <c r="A329" s="12" t="s">
        <v>436</v>
      </c>
      <c r="B329" s="13" t="s">
        <v>5985</v>
      </c>
      <c r="C329" s="13" t="s">
        <v>5923</v>
      </c>
      <c r="D329" s="13" t="s">
        <v>5357</v>
      </c>
      <c r="E329" s="13" t="s">
        <v>5987</v>
      </c>
      <c r="F329" s="13" t="s">
        <v>5823</v>
      </c>
      <c r="G329" s="13" t="s">
        <v>5398</v>
      </c>
      <c r="H329" s="13" t="s">
        <v>5399</v>
      </c>
      <c r="I329" s="14">
        <v>34</v>
      </c>
    </row>
    <row r="330" spans="1:9" x14ac:dyDescent="0.3">
      <c r="A330" s="12" t="s">
        <v>1037</v>
      </c>
      <c r="B330" s="13" t="s">
        <v>5985</v>
      </c>
      <c r="C330" s="13" t="s">
        <v>5988</v>
      </c>
      <c r="D330" s="13" t="s">
        <v>5341</v>
      </c>
      <c r="E330" s="13" t="s">
        <v>5763</v>
      </c>
      <c r="F330" s="13" t="s">
        <v>5436</v>
      </c>
      <c r="G330" s="13" t="s">
        <v>5353</v>
      </c>
      <c r="H330" s="13" t="s">
        <v>5354</v>
      </c>
      <c r="I330" s="14">
        <v>48</v>
      </c>
    </row>
    <row r="331" spans="1:9" x14ac:dyDescent="0.3">
      <c r="A331" s="16" t="s">
        <v>1341</v>
      </c>
      <c r="B331" s="17" t="s">
        <v>5985</v>
      </c>
      <c r="C331" s="17" t="s">
        <v>5923</v>
      </c>
      <c r="D331" s="17" t="s">
        <v>5350</v>
      </c>
      <c r="E331" s="17" t="s">
        <v>5431</v>
      </c>
      <c r="F331" s="17" t="s">
        <v>5431</v>
      </c>
      <c r="G331" s="17" t="s">
        <v>5370</v>
      </c>
      <c r="H331" s="17" t="s">
        <v>5371</v>
      </c>
      <c r="I331" s="18">
        <v>75</v>
      </c>
    </row>
    <row r="332" spans="1:9" x14ac:dyDescent="0.3">
      <c r="A332" s="12" t="s">
        <v>810</v>
      </c>
      <c r="B332" s="13" t="s">
        <v>5989</v>
      </c>
      <c r="C332" s="13" t="s">
        <v>5990</v>
      </c>
      <c r="D332" s="13" t="s">
        <v>5357</v>
      </c>
      <c r="E332" s="13" t="s">
        <v>5400</v>
      </c>
      <c r="F332" s="13" t="s">
        <v>5400</v>
      </c>
      <c r="G332" s="13" t="s">
        <v>5344</v>
      </c>
      <c r="H332" s="13" t="s">
        <v>5345</v>
      </c>
      <c r="I332" s="14">
        <v>52</v>
      </c>
    </row>
    <row r="333" spans="1:9" x14ac:dyDescent="0.3">
      <c r="A333" s="16" t="s">
        <v>1594</v>
      </c>
      <c r="B333" s="17" t="s">
        <v>5989</v>
      </c>
      <c r="C333" s="17" t="s">
        <v>5990</v>
      </c>
      <c r="D333" s="17" t="s">
        <v>5341</v>
      </c>
      <c r="E333" s="17" t="s">
        <v>5869</v>
      </c>
      <c r="F333" s="17" t="s">
        <v>5669</v>
      </c>
      <c r="G333" s="17" t="s">
        <v>5370</v>
      </c>
      <c r="H333" s="17" t="s">
        <v>5371</v>
      </c>
      <c r="I333" s="18">
        <v>25</v>
      </c>
    </row>
    <row r="334" spans="1:9" x14ac:dyDescent="0.3">
      <c r="A334" s="16" t="s">
        <v>1462</v>
      </c>
      <c r="B334" s="17" t="s">
        <v>5991</v>
      </c>
      <c r="C334" s="17" t="s">
        <v>5992</v>
      </c>
      <c r="D334" s="17" t="s">
        <v>5341</v>
      </c>
      <c r="E334" s="17" t="s">
        <v>5993</v>
      </c>
      <c r="F334" s="17" t="s">
        <v>5352</v>
      </c>
      <c r="G334" s="17" t="s">
        <v>5353</v>
      </c>
      <c r="H334" s="17" t="s">
        <v>5354</v>
      </c>
      <c r="I334" s="18">
        <v>38</v>
      </c>
    </row>
    <row r="335" spans="1:9" x14ac:dyDescent="0.3">
      <c r="A335" s="12" t="s">
        <v>32</v>
      </c>
      <c r="B335" s="13" t="s">
        <v>5994</v>
      </c>
      <c r="C335" s="13" t="s">
        <v>5995</v>
      </c>
      <c r="D335" s="13" t="s">
        <v>5357</v>
      </c>
      <c r="E335" s="13" t="s">
        <v>5996</v>
      </c>
      <c r="F335" s="13" t="s">
        <v>5854</v>
      </c>
      <c r="G335" s="13" t="s">
        <v>5398</v>
      </c>
      <c r="H335" s="13" t="s">
        <v>5399</v>
      </c>
      <c r="I335" s="14">
        <v>42</v>
      </c>
    </row>
    <row r="336" spans="1:9" x14ac:dyDescent="0.3">
      <c r="A336" s="12" t="s">
        <v>892</v>
      </c>
      <c r="B336" s="13" t="s">
        <v>5994</v>
      </c>
      <c r="C336" s="13" t="s">
        <v>5537</v>
      </c>
      <c r="D336" s="13" t="s">
        <v>5357</v>
      </c>
      <c r="E336" s="13" t="s">
        <v>5475</v>
      </c>
      <c r="F336" s="13" t="s">
        <v>5476</v>
      </c>
      <c r="G336" s="13" t="s">
        <v>5344</v>
      </c>
      <c r="H336" s="13" t="s">
        <v>5345</v>
      </c>
      <c r="I336" s="14">
        <v>62</v>
      </c>
    </row>
    <row r="337" spans="1:9" x14ac:dyDescent="0.3">
      <c r="A337" s="12" t="s">
        <v>202</v>
      </c>
      <c r="B337" s="13" t="s">
        <v>5997</v>
      </c>
      <c r="C337" s="13" t="s">
        <v>5998</v>
      </c>
      <c r="D337" s="13" t="s">
        <v>5357</v>
      </c>
      <c r="E337" s="13" t="s">
        <v>5999</v>
      </c>
      <c r="F337" s="13" t="s">
        <v>5580</v>
      </c>
      <c r="G337" s="13" t="s">
        <v>5366</v>
      </c>
      <c r="H337" s="13" t="s">
        <v>5367</v>
      </c>
      <c r="I337" s="14">
        <v>51</v>
      </c>
    </row>
    <row r="338" spans="1:9" x14ac:dyDescent="0.3">
      <c r="A338" s="16" t="s">
        <v>476</v>
      </c>
      <c r="B338" s="17" t="s">
        <v>6000</v>
      </c>
      <c r="C338" s="17" t="s">
        <v>5604</v>
      </c>
      <c r="D338" s="17" t="s">
        <v>5357</v>
      </c>
      <c r="E338" s="17" t="s">
        <v>5468</v>
      </c>
      <c r="F338" s="17" t="s">
        <v>5468</v>
      </c>
      <c r="G338" s="17" t="s">
        <v>5366</v>
      </c>
      <c r="H338" s="17" t="s">
        <v>5367</v>
      </c>
      <c r="I338" s="18">
        <v>75</v>
      </c>
    </row>
    <row r="339" spans="1:9" x14ac:dyDescent="0.3">
      <c r="A339" s="16" t="s">
        <v>967</v>
      </c>
      <c r="B339" s="17" t="s">
        <v>6001</v>
      </c>
      <c r="C339" s="17" t="s">
        <v>5517</v>
      </c>
      <c r="D339" s="17" t="s">
        <v>5357</v>
      </c>
      <c r="E339" s="17" t="s">
        <v>6002</v>
      </c>
      <c r="F339" s="17" t="s">
        <v>5539</v>
      </c>
      <c r="G339" s="17" t="s">
        <v>5366</v>
      </c>
      <c r="H339" s="17" t="s">
        <v>5367</v>
      </c>
      <c r="I339" s="18">
        <v>69</v>
      </c>
    </row>
    <row r="340" spans="1:9" x14ac:dyDescent="0.3">
      <c r="A340" s="16" t="s">
        <v>615</v>
      </c>
      <c r="B340" s="17" t="s">
        <v>6001</v>
      </c>
      <c r="C340" s="17" t="s">
        <v>6003</v>
      </c>
      <c r="D340" s="17" t="s">
        <v>5341</v>
      </c>
      <c r="E340" s="17" t="s">
        <v>5921</v>
      </c>
      <c r="F340" s="17" t="s">
        <v>5480</v>
      </c>
      <c r="G340" s="17" t="s">
        <v>5366</v>
      </c>
      <c r="H340" s="17" t="s">
        <v>5367</v>
      </c>
      <c r="I340" s="18">
        <v>78</v>
      </c>
    </row>
    <row r="341" spans="1:9" x14ac:dyDescent="0.3">
      <c r="A341" s="12" t="s">
        <v>198</v>
      </c>
      <c r="B341" s="13" t="s">
        <v>6004</v>
      </c>
      <c r="C341" s="13" t="s">
        <v>6005</v>
      </c>
      <c r="D341" s="13" t="s">
        <v>5341</v>
      </c>
      <c r="E341" s="13" t="s">
        <v>5583</v>
      </c>
      <c r="F341" s="13" t="s">
        <v>5498</v>
      </c>
      <c r="G341" s="13" t="s">
        <v>5370</v>
      </c>
      <c r="H341" s="13" t="s">
        <v>5371</v>
      </c>
      <c r="I341" s="14">
        <v>67</v>
      </c>
    </row>
    <row r="342" spans="1:9" x14ac:dyDescent="0.3">
      <c r="A342" s="12" t="s">
        <v>790</v>
      </c>
      <c r="B342" s="13" t="s">
        <v>6006</v>
      </c>
      <c r="C342" s="13" t="s">
        <v>5452</v>
      </c>
      <c r="D342" s="13" t="s">
        <v>5341</v>
      </c>
      <c r="E342" s="13" t="s">
        <v>6007</v>
      </c>
      <c r="F342" s="13" t="s">
        <v>5436</v>
      </c>
      <c r="G342" s="13" t="s">
        <v>5353</v>
      </c>
      <c r="H342" s="13" t="s">
        <v>5354</v>
      </c>
      <c r="I342" s="14">
        <v>45</v>
      </c>
    </row>
    <row r="343" spans="1:9" x14ac:dyDescent="0.3">
      <c r="A343" s="12" t="s">
        <v>112</v>
      </c>
      <c r="B343" s="13" t="s">
        <v>6006</v>
      </c>
      <c r="C343" s="13" t="s">
        <v>6008</v>
      </c>
      <c r="D343" s="13" t="s">
        <v>5350</v>
      </c>
      <c r="E343" s="13" t="s">
        <v>6009</v>
      </c>
      <c r="F343" s="13" t="s">
        <v>6010</v>
      </c>
      <c r="G343" s="13" t="s">
        <v>5370</v>
      </c>
      <c r="H343" s="13" t="s">
        <v>5371</v>
      </c>
      <c r="I343" s="14">
        <v>61</v>
      </c>
    </row>
    <row r="344" spans="1:9" x14ac:dyDescent="0.3">
      <c r="A344" s="12" t="s">
        <v>1220</v>
      </c>
      <c r="B344" s="13" t="s">
        <v>6011</v>
      </c>
      <c r="C344" s="13" t="s">
        <v>5874</v>
      </c>
      <c r="D344" s="13" t="s">
        <v>5350</v>
      </c>
      <c r="E344" s="13" t="s">
        <v>6012</v>
      </c>
      <c r="F344" s="13" t="s">
        <v>6013</v>
      </c>
      <c r="G344" s="13" t="s">
        <v>5398</v>
      </c>
      <c r="H344" s="13" t="s">
        <v>5399</v>
      </c>
      <c r="I344" s="14">
        <v>74</v>
      </c>
    </row>
    <row r="345" spans="1:9" x14ac:dyDescent="0.3">
      <c r="A345" s="12" t="s">
        <v>231</v>
      </c>
      <c r="B345" s="13" t="s">
        <v>6014</v>
      </c>
      <c r="C345" s="13" t="s">
        <v>6015</v>
      </c>
      <c r="D345" s="13" t="s">
        <v>5350</v>
      </c>
      <c r="E345" s="13" t="s">
        <v>5734</v>
      </c>
      <c r="F345" s="13" t="s">
        <v>5397</v>
      </c>
      <c r="G345" s="13" t="s">
        <v>5398</v>
      </c>
      <c r="H345" s="13" t="s">
        <v>5399</v>
      </c>
      <c r="I345" s="14">
        <v>39</v>
      </c>
    </row>
    <row r="346" spans="1:9" x14ac:dyDescent="0.3">
      <c r="A346" s="16" t="s">
        <v>264</v>
      </c>
      <c r="B346" s="17" t="s">
        <v>6014</v>
      </c>
      <c r="C346" s="17" t="s">
        <v>5745</v>
      </c>
      <c r="D346" s="17" t="s">
        <v>5357</v>
      </c>
      <c r="E346" s="17" t="s">
        <v>6016</v>
      </c>
      <c r="F346" s="17" t="s">
        <v>6010</v>
      </c>
      <c r="G346" s="17" t="s">
        <v>5370</v>
      </c>
      <c r="H346" s="17" t="s">
        <v>5371</v>
      </c>
      <c r="I346" s="18">
        <v>27</v>
      </c>
    </row>
    <row r="347" spans="1:9" x14ac:dyDescent="0.3">
      <c r="A347" s="12" t="s">
        <v>402</v>
      </c>
      <c r="B347" s="13" t="s">
        <v>6017</v>
      </c>
      <c r="C347" s="13" t="s">
        <v>5830</v>
      </c>
      <c r="D347" s="13" t="s">
        <v>5357</v>
      </c>
      <c r="E347" s="13" t="s">
        <v>5400</v>
      </c>
      <c r="F347" s="13" t="s">
        <v>5400</v>
      </c>
      <c r="G347" s="13" t="s">
        <v>5344</v>
      </c>
      <c r="H347" s="13" t="s">
        <v>5345</v>
      </c>
      <c r="I347" s="14">
        <v>38</v>
      </c>
    </row>
    <row r="348" spans="1:9" x14ac:dyDescent="0.3">
      <c r="A348" s="12" t="s">
        <v>1011</v>
      </c>
      <c r="B348" s="13" t="s">
        <v>6018</v>
      </c>
      <c r="C348" s="13" t="s">
        <v>6019</v>
      </c>
      <c r="D348" s="13" t="s">
        <v>5341</v>
      </c>
      <c r="E348" s="13" t="s">
        <v>6020</v>
      </c>
      <c r="F348" s="13" t="s">
        <v>5509</v>
      </c>
      <c r="G348" s="13" t="s">
        <v>5344</v>
      </c>
      <c r="H348" s="13" t="s">
        <v>5345</v>
      </c>
      <c r="I348" s="14">
        <v>66</v>
      </c>
    </row>
    <row r="349" spans="1:9" x14ac:dyDescent="0.3">
      <c r="A349" s="12" t="s">
        <v>1015</v>
      </c>
      <c r="B349" s="13" t="s">
        <v>6018</v>
      </c>
      <c r="C349" s="13" t="s">
        <v>6019</v>
      </c>
      <c r="D349" s="13" t="s">
        <v>5357</v>
      </c>
      <c r="E349" s="13" t="s">
        <v>5471</v>
      </c>
      <c r="F349" s="13" t="s">
        <v>5352</v>
      </c>
      <c r="G349" s="13" t="s">
        <v>5353</v>
      </c>
      <c r="H349" s="13" t="s">
        <v>5354</v>
      </c>
      <c r="I349" s="14">
        <v>31</v>
      </c>
    </row>
    <row r="350" spans="1:9" x14ac:dyDescent="0.3">
      <c r="A350" s="16" t="s">
        <v>155</v>
      </c>
      <c r="B350" s="17" t="s">
        <v>6021</v>
      </c>
      <c r="C350" s="17" t="s">
        <v>6022</v>
      </c>
      <c r="D350" s="17" t="s">
        <v>5357</v>
      </c>
      <c r="E350" s="17" t="s">
        <v>5400</v>
      </c>
      <c r="F350" s="17" t="s">
        <v>5400</v>
      </c>
      <c r="G350" s="17" t="s">
        <v>5344</v>
      </c>
      <c r="H350" s="17" t="s">
        <v>5345</v>
      </c>
      <c r="I350" s="18">
        <v>31</v>
      </c>
    </row>
    <row r="351" spans="1:9" x14ac:dyDescent="0.3">
      <c r="A351" s="16" t="s">
        <v>186</v>
      </c>
      <c r="B351" s="17" t="s">
        <v>6021</v>
      </c>
      <c r="C351" s="17" t="s">
        <v>6023</v>
      </c>
      <c r="D351" s="17" t="s">
        <v>5357</v>
      </c>
      <c r="E351" s="17" t="s">
        <v>5431</v>
      </c>
      <c r="F351" s="17" t="s">
        <v>5431</v>
      </c>
      <c r="G351" s="17" t="s">
        <v>5370</v>
      </c>
      <c r="H351" s="17" t="s">
        <v>5371</v>
      </c>
      <c r="I351" s="18">
        <v>70</v>
      </c>
    </row>
    <row r="352" spans="1:9" x14ac:dyDescent="0.3">
      <c r="A352" s="16" t="s">
        <v>1424</v>
      </c>
      <c r="B352" s="17" t="s">
        <v>6021</v>
      </c>
      <c r="C352" s="17" t="s">
        <v>6022</v>
      </c>
      <c r="D352" s="17" t="s">
        <v>5357</v>
      </c>
      <c r="E352" s="17" t="s">
        <v>5716</v>
      </c>
      <c r="F352" s="17" t="s">
        <v>5716</v>
      </c>
      <c r="G352" s="17" t="s">
        <v>5344</v>
      </c>
      <c r="H352" s="17" t="s">
        <v>5345</v>
      </c>
      <c r="I352" s="18">
        <v>58</v>
      </c>
    </row>
    <row r="353" spans="1:9" x14ac:dyDescent="0.3">
      <c r="A353" s="16" t="s">
        <v>1398</v>
      </c>
      <c r="B353" s="17" t="s">
        <v>6024</v>
      </c>
      <c r="C353" s="17" t="s">
        <v>6025</v>
      </c>
      <c r="D353" s="17" t="s">
        <v>5357</v>
      </c>
      <c r="E353" s="17" t="s">
        <v>5658</v>
      </c>
      <c r="F353" s="17" t="s">
        <v>5498</v>
      </c>
      <c r="G353" s="17" t="s">
        <v>5370</v>
      </c>
      <c r="H353" s="17" t="s">
        <v>5371</v>
      </c>
      <c r="I353" s="18">
        <v>63</v>
      </c>
    </row>
    <row r="354" spans="1:9" x14ac:dyDescent="0.3">
      <c r="A354" s="12" t="s">
        <v>190</v>
      </c>
      <c r="B354" s="13" t="s">
        <v>6026</v>
      </c>
      <c r="C354" s="13" t="s">
        <v>6027</v>
      </c>
      <c r="D354" s="13" t="s">
        <v>5357</v>
      </c>
      <c r="E354" s="13" t="s">
        <v>5705</v>
      </c>
      <c r="F354" s="13" t="s">
        <v>5423</v>
      </c>
      <c r="G354" s="13" t="s">
        <v>5398</v>
      </c>
      <c r="H354" s="13" t="s">
        <v>5399</v>
      </c>
      <c r="I354" s="14">
        <v>50</v>
      </c>
    </row>
    <row r="355" spans="1:9" x14ac:dyDescent="0.3">
      <c r="A355" s="12" t="s">
        <v>1534</v>
      </c>
      <c r="B355" s="13" t="s">
        <v>6028</v>
      </c>
      <c r="C355" s="13" t="s">
        <v>5439</v>
      </c>
      <c r="D355" s="13" t="s">
        <v>5357</v>
      </c>
      <c r="E355" s="13" t="s">
        <v>5426</v>
      </c>
      <c r="F355" s="13" t="s">
        <v>5352</v>
      </c>
      <c r="G355" s="13" t="s">
        <v>5353</v>
      </c>
      <c r="H355" s="13" t="s">
        <v>5354</v>
      </c>
      <c r="I355" s="14">
        <v>41</v>
      </c>
    </row>
    <row r="356" spans="1:9" x14ac:dyDescent="0.3">
      <c r="A356" s="16" t="s">
        <v>571</v>
      </c>
      <c r="B356" s="17" t="s">
        <v>6028</v>
      </c>
      <c r="C356" s="17" t="s">
        <v>6029</v>
      </c>
      <c r="D356" s="17" t="s">
        <v>5341</v>
      </c>
      <c r="E356" s="17" t="s">
        <v>5435</v>
      </c>
      <c r="F356" s="17" t="s">
        <v>5436</v>
      </c>
      <c r="G356" s="17" t="s">
        <v>5353</v>
      </c>
      <c r="H356" s="17" t="s">
        <v>5354</v>
      </c>
      <c r="I356" s="18">
        <v>80</v>
      </c>
    </row>
    <row r="357" spans="1:9" x14ac:dyDescent="0.3">
      <c r="A357" s="16" t="s">
        <v>118</v>
      </c>
      <c r="B357" s="17" t="s">
        <v>6028</v>
      </c>
      <c r="C357" s="17" t="s">
        <v>6029</v>
      </c>
      <c r="D357" s="17" t="s">
        <v>5357</v>
      </c>
      <c r="E357" s="17" t="s">
        <v>5819</v>
      </c>
      <c r="F357" s="17" t="s">
        <v>5359</v>
      </c>
      <c r="G357" s="17" t="s">
        <v>5344</v>
      </c>
      <c r="H357" s="17" t="s">
        <v>5345</v>
      </c>
      <c r="I357" s="18">
        <v>25</v>
      </c>
    </row>
    <row r="358" spans="1:9" x14ac:dyDescent="0.3">
      <c r="A358" s="16" t="s">
        <v>268</v>
      </c>
      <c r="B358" s="17" t="s">
        <v>6030</v>
      </c>
      <c r="C358" s="17" t="s">
        <v>6031</v>
      </c>
      <c r="D358" s="17" t="s">
        <v>5341</v>
      </c>
      <c r="E358" s="17" t="s">
        <v>5552</v>
      </c>
      <c r="F358" s="17" t="s">
        <v>5423</v>
      </c>
      <c r="G358" s="17" t="s">
        <v>5398</v>
      </c>
      <c r="H358" s="17" t="s">
        <v>5399</v>
      </c>
      <c r="I358" s="18">
        <v>65</v>
      </c>
    </row>
    <row r="359" spans="1:9" x14ac:dyDescent="0.3">
      <c r="A359" s="16" t="s">
        <v>58</v>
      </c>
      <c r="B359" s="17" t="s">
        <v>6030</v>
      </c>
      <c r="C359" s="17" t="s">
        <v>6032</v>
      </c>
      <c r="D359" s="17" t="s">
        <v>5350</v>
      </c>
      <c r="E359" s="17" t="s">
        <v>5455</v>
      </c>
      <c r="F359" s="17" t="s">
        <v>5436</v>
      </c>
      <c r="G359" s="17" t="s">
        <v>5353</v>
      </c>
      <c r="H359" s="17" t="s">
        <v>5354</v>
      </c>
      <c r="I359" s="18">
        <v>73</v>
      </c>
    </row>
    <row r="360" spans="1:9" x14ac:dyDescent="0.3">
      <c r="A360" s="16" t="s">
        <v>1230</v>
      </c>
      <c r="B360" s="17" t="s">
        <v>6030</v>
      </c>
      <c r="C360" s="17" t="s">
        <v>5831</v>
      </c>
      <c r="D360" s="17" t="s">
        <v>5357</v>
      </c>
      <c r="E360" s="17" t="s">
        <v>5362</v>
      </c>
      <c r="F360" s="17" t="s">
        <v>5363</v>
      </c>
      <c r="G360" s="17" t="s">
        <v>5353</v>
      </c>
      <c r="H360" s="17" t="s">
        <v>5354</v>
      </c>
      <c r="I360" s="18">
        <v>66</v>
      </c>
    </row>
    <row r="361" spans="1:9" x14ac:dyDescent="0.3">
      <c r="A361" s="12" t="s">
        <v>422</v>
      </c>
      <c r="B361" s="13" t="s">
        <v>6033</v>
      </c>
      <c r="C361" s="13" t="s">
        <v>6034</v>
      </c>
      <c r="D361" s="13" t="s">
        <v>5357</v>
      </c>
      <c r="E361" s="13" t="s">
        <v>5442</v>
      </c>
      <c r="F361" s="13" t="s">
        <v>5363</v>
      </c>
      <c r="G361" s="13" t="s">
        <v>5353</v>
      </c>
      <c r="H361" s="13" t="s">
        <v>5354</v>
      </c>
      <c r="I361" s="14">
        <v>70</v>
      </c>
    </row>
    <row r="362" spans="1:9" x14ac:dyDescent="0.3">
      <c r="A362" s="16" t="s">
        <v>1660</v>
      </c>
      <c r="B362" s="17" t="s">
        <v>6035</v>
      </c>
      <c r="C362" s="17" t="s">
        <v>6036</v>
      </c>
      <c r="D362" s="17" t="s">
        <v>5357</v>
      </c>
      <c r="E362" s="17" t="s">
        <v>5347</v>
      </c>
      <c r="F362" s="17" t="s">
        <v>5348</v>
      </c>
      <c r="G362" s="17" t="s">
        <v>5344</v>
      </c>
      <c r="H362" s="17" t="s">
        <v>5345</v>
      </c>
      <c r="I362" s="18">
        <v>46</v>
      </c>
    </row>
    <row r="363" spans="1:9" x14ac:dyDescent="0.3">
      <c r="A363" s="12" t="s">
        <v>406</v>
      </c>
      <c r="B363" s="13" t="s">
        <v>6035</v>
      </c>
      <c r="C363" s="13" t="s">
        <v>6037</v>
      </c>
      <c r="D363" s="13" t="s">
        <v>5341</v>
      </c>
      <c r="E363" s="13" t="s">
        <v>5415</v>
      </c>
      <c r="F363" s="13" t="s">
        <v>5415</v>
      </c>
      <c r="G363" s="13" t="s">
        <v>5344</v>
      </c>
      <c r="H363" s="13" t="s">
        <v>5345</v>
      </c>
      <c r="I363" s="14">
        <v>67</v>
      </c>
    </row>
    <row r="364" spans="1:9" x14ac:dyDescent="0.3">
      <c r="A364" s="12" t="s">
        <v>1253</v>
      </c>
      <c r="B364" s="13" t="s">
        <v>6035</v>
      </c>
      <c r="C364" s="13" t="s">
        <v>6036</v>
      </c>
      <c r="D364" s="13" t="s">
        <v>5357</v>
      </c>
      <c r="E364" s="13" t="s">
        <v>6038</v>
      </c>
      <c r="F364" s="13" t="s">
        <v>5476</v>
      </c>
      <c r="G364" s="13" t="s">
        <v>5344</v>
      </c>
      <c r="H364" s="13" t="s">
        <v>5345</v>
      </c>
      <c r="I364" s="14">
        <v>45</v>
      </c>
    </row>
    <row r="365" spans="1:9" x14ac:dyDescent="0.3">
      <c r="A365" s="12" t="s">
        <v>1040</v>
      </c>
      <c r="B365" s="13" t="s">
        <v>6039</v>
      </c>
      <c r="C365" s="13" t="s">
        <v>6040</v>
      </c>
      <c r="D365" s="13" t="s">
        <v>5357</v>
      </c>
      <c r="E365" s="13" t="s">
        <v>6007</v>
      </c>
      <c r="F365" s="13" t="s">
        <v>5436</v>
      </c>
      <c r="G365" s="13" t="s">
        <v>5353</v>
      </c>
      <c r="H365" s="13" t="s">
        <v>5354</v>
      </c>
      <c r="I365" s="14">
        <v>36</v>
      </c>
    </row>
    <row r="366" spans="1:9" x14ac:dyDescent="0.3">
      <c r="A366" s="16" t="s">
        <v>361</v>
      </c>
      <c r="B366" s="17" t="s">
        <v>6039</v>
      </c>
      <c r="C366" s="17" t="s">
        <v>5980</v>
      </c>
      <c r="D366" s="17" t="s">
        <v>5341</v>
      </c>
      <c r="E366" s="17" t="s">
        <v>6041</v>
      </c>
      <c r="F366" s="17" t="s">
        <v>5369</v>
      </c>
      <c r="G366" s="17" t="s">
        <v>5370</v>
      </c>
      <c r="H366" s="17" t="s">
        <v>5371</v>
      </c>
      <c r="I366" s="18">
        <v>46</v>
      </c>
    </row>
    <row r="367" spans="1:9" x14ac:dyDescent="0.3">
      <c r="A367" s="16" t="s">
        <v>1150</v>
      </c>
      <c r="B367" s="17" t="s">
        <v>6039</v>
      </c>
      <c r="C367" s="17" t="s">
        <v>6040</v>
      </c>
      <c r="D367" s="17" t="s">
        <v>5357</v>
      </c>
      <c r="E367" s="17" t="s">
        <v>6042</v>
      </c>
      <c r="F367" s="17" t="s">
        <v>5359</v>
      </c>
      <c r="G367" s="17" t="s">
        <v>5344</v>
      </c>
      <c r="H367" s="17" t="s">
        <v>5345</v>
      </c>
      <c r="I367" s="18">
        <v>64</v>
      </c>
    </row>
    <row r="368" spans="1:9" x14ac:dyDescent="0.3">
      <c r="A368" s="16" t="s">
        <v>663</v>
      </c>
      <c r="B368" s="17" t="s">
        <v>6043</v>
      </c>
      <c r="C368" s="17" t="s">
        <v>6044</v>
      </c>
      <c r="D368" s="17" t="s">
        <v>5350</v>
      </c>
      <c r="E368" s="17" t="s">
        <v>5445</v>
      </c>
      <c r="F368" s="17" t="s">
        <v>5446</v>
      </c>
      <c r="G368" s="17" t="s">
        <v>5353</v>
      </c>
      <c r="H368" s="17" t="s">
        <v>5354</v>
      </c>
      <c r="I368" s="18">
        <v>32</v>
      </c>
    </row>
    <row r="369" spans="1:9" x14ac:dyDescent="0.3">
      <c r="A369" s="16" t="s">
        <v>1326</v>
      </c>
      <c r="B369" s="17" t="s">
        <v>6043</v>
      </c>
      <c r="C369" s="17" t="s">
        <v>6044</v>
      </c>
      <c r="D369" s="17" t="s">
        <v>5341</v>
      </c>
      <c r="E369" s="17" t="s">
        <v>6045</v>
      </c>
      <c r="F369" s="17" t="s">
        <v>5677</v>
      </c>
      <c r="G369" s="17" t="s">
        <v>5344</v>
      </c>
      <c r="H369" s="17" t="s">
        <v>5345</v>
      </c>
      <c r="I369" s="18">
        <v>39</v>
      </c>
    </row>
    <row r="370" spans="1:9" x14ac:dyDescent="0.3">
      <c r="A370" s="16" t="s">
        <v>798</v>
      </c>
      <c r="B370" s="17" t="s">
        <v>6046</v>
      </c>
      <c r="C370" s="17" t="s">
        <v>5959</v>
      </c>
      <c r="D370" s="17" t="s">
        <v>5357</v>
      </c>
      <c r="E370" s="17" t="s">
        <v>5455</v>
      </c>
      <c r="F370" s="17" t="s">
        <v>5436</v>
      </c>
      <c r="G370" s="17" t="s">
        <v>5353</v>
      </c>
      <c r="H370" s="17" t="s">
        <v>5354</v>
      </c>
      <c r="I370" s="18">
        <v>43</v>
      </c>
    </row>
    <row r="371" spans="1:9" x14ac:dyDescent="0.3">
      <c r="A371" s="12" t="s">
        <v>975</v>
      </c>
      <c r="B371" s="13" t="s">
        <v>6047</v>
      </c>
      <c r="C371" s="13" t="s">
        <v>6048</v>
      </c>
      <c r="D371" s="13" t="s">
        <v>5341</v>
      </c>
      <c r="E371" s="13" t="s">
        <v>5763</v>
      </c>
      <c r="F371" s="13" t="s">
        <v>5436</v>
      </c>
      <c r="G371" s="13" t="s">
        <v>5353</v>
      </c>
      <c r="H371" s="13" t="s">
        <v>5354</v>
      </c>
      <c r="I371" s="14">
        <v>80</v>
      </c>
    </row>
    <row r="372" spans="1:9" x14ac:dyDescent="0.3">
      <c r="A372" s="12" t="s">
        <v>518</v>
      </c>
      <c r="B372" s="13" t="s">
        <v>6047</v>
      </c>
      <c r="C372" s="13" t="s">
        <v>6048</v>
      </c>
      <c r="D372" s="13" t="s">
        <v>5357</v>
      </c>
      <c r="E372" s="13" t="s">
        <v>5843</v>
      </c>
      <c r="F372" s="13" t="s">
        <v>5377</v>
      </c>
      <c r="G372" s="13" t="s">
        <v>5366</v>
      </c>
      <c r="H372" s="13" t="s">
        <v>5367</v>
      </c>
      <c r="I372" s="14">
        <v>47</v>
      </c>
    </row>
    <row r="373" spans="1:9" x14ac:dyDescent="0.3">
      <c r="A373" s="16" t="s">
        <v>466</v>
      </c>
      <c r="B373" s="17" t="s">
        <v>6047</v>
      </c>
      <c r="C373" s="17" t="s">
        <v>6048</v>
      </c>
      <c r="D373" s="17" t="s">
        <v>5350</v>
      </c>
      <c r="E373" s="17" t="s">
        <v>5621</v>
      </c>
      <c r="F373" s="17" t="s">
        <v>5622</v>
      </c>
      <c r="G373" s="17" t="s">
        <v>5398</v>
      </c>
      <c r="H373" s="17" t="s">
        <v>5399</v>
      </c>
      <c r="I373" s="18">
        <v>77</v>
      </c>
    </row>
    <row r="374" spans="1:9" x14ac:dyDescent="0.3">
      <c r="A374" s="12" t="s">
        <v>2119</v>
      </c>
      <c r="B374" s="13" t="s">
        <v>6047</v>
      </c>
      <c r="C374" s="13" t="s">
        <v>6048</v>
      </c>
      <c r="D374" s="13" t="s">
        <v>5341</v>
      </c>
      <c r="E374" s="13" t="s">
        <v>6049</v>
      </c>
      <c r="F374" s="13" t="s">
        <v>5483</v>
      </c>
      <c r="G374" s="13" t="s">
        <v>5366</v>
      </c>
      <c r="H374" s="13" t="s">
        <v>5367</v>
      </c>
      <c r="I374" s="14">
        <v>47</v>
      </c>
    </row>
    <row r="375" spans="1:9" x14ac:dyDescent="0.3">
      <c r="A375" s="16" t="s">
        <v>325</v>
      </c>
      <c r="B375" s="17" t="s">
        <v>6047</v>
      </c>
      <c r="C375" s="17" t="s">
        <v>6048</v>
      </c>
      <c r="D375" s="17" t="s">
        <v>5357</v>
      </c>
      <c r="E375" s="17" t="s">
        <v>6050</v>
      </c>
      <c r="F375" s="17" t="s">
        <v>6051</v>
      </c>
      <c r="G375" s="17" t="s">
        <v>5398</v>
      </c>
      <c r="H375" s="17" t="s">
        <v>5399</v>
      </c>
      <c r="I375" s="18">
        <v>66</v>
      </c>
    </row>
    <row r="376" spans="1:9" x14ac:dyDescent="0.3">
      <c r="A376" s="16" t="s">
        <v>990</v>
      </c>
      <c r="B376" s="17" t="s">
        <v>6052</v>
      </c>
      <c r="C376" s="17" t="s">
        <v>6053</v>
      </c>
      <c r="D376" s="17" t="s">
        <v>5341</v>
      </c>
      <c r="E376" s="17" t="s">
        <v>5442</v>
      </c>
      <c r="F376" s="17" t="s">
        <v>5363</v>
      </c>
      <c r="G376" s="17" t="s">
        <v>5353</v>
      </c>
      <c r="H376" s="17" t="s">
        <v>5354</v>
      </c>
      <c r="I376" s="18">
        <v>61</v>
      </c>
    </row>
    <row r="377" spans="1:9" x14ac:dyDescent="0.3">
      <c r="A377" s="16" t="s">
        <v>875</v>
      </c>
      <c r="B377" s="17" t="s">
        <v>6052</v>
      </c>
      <c r="C377" s="17" t="s">
        <v>5975</v>
      </c>
      <c r="D377" s="17" t="s">
        <v>5341</v>
      </c>
      <c r="E377" s="17" t="s">
        <v>6054</v>
      </c>
      <c r="F377" s="17" t="s">
        <v>5397</v>
      </c>
      <c r="G377" s="17" t="s">
        <v>5398</v>
      </c>
      <c r="H377" s="17" t="s">
        <v>5399</v>
      </c>
      <c r="I377" s="18">
        <v>48</v>
      </c>
    </row>
    <row r="378" spans="1:9" x14ac:dyDescent="0.3">
      <c r="A378" s="12" t="s">
        <v>1351</v>
      </c>
      <c r="B378" s="13" t="s">
        <v>6052</v>
      </c>
      <c r="C378" s="13" t="s">
        <v>5975</v>
      </c>
      <c r="D378" s="13" t="s">
        <v>5357</v>
      </c>
      <c r="E378" s="13" t="s">
        <v>6055</v>
      </c>
      <c r="F378" s="13" t="s">
        <v>5365</v>
      </c>
      <c r="G378" s="13" t="s">
        <v>5366</v>
      </c>
      <c r="H378" s="13" t="s">
        <v>5367</v>
      </c>
      <c r="I378" s="14">
        <v>64</v>
      </c>
    </row>
    <row r="379" spans="1:9" x14ac:dyDescent="0.3">
      <c r="A379" s="12" t="s">
        <v>1493</v>
      </c>
      <c r="B379" s="13" t="s">
        <v>6052</v>
      </c>
      <c r="C379" s="13" t="s">
        <v>5975</v>
      </c>
      <c r="D379" s="13" t="s">
        <v>5357</v>
      </c>
      <c r="E379" s="13" t="s">
        <v>5538</v>
      </c>
      <c r="F379" s="13" t="s">
        <v>5605</v>
      </c>
      <c r="G379" s="13" t="s">
        <v>5366</v>
      </c>
      <c r="H379" s="13" t="s">
        <v>5367</v>
      </c>
      <c r="I379" s="14">
        <v>69</v>
      </c>
    </row>
    <row r="380" spans="1:9" x14ac:dyDescent="0.3">
      <c r="A380" s="12" t="s">
        <v>988</v>
      </c>
      <c r="B380" s="13" t="s">
        <v>6052</v>
      </c>
      <c r="C380" s="13" t="s">
        <v>5975</v>
      </c>
      <c r="D380" s="13" t="s">
        <v>5350</v>
      </c>
      <c r="E380" s="13" t="s">
        <v>6038</v>
      </c>
      <c r="F380" s="13" t="s">
        <v>5476</v>
      </c>
      <c r="G380" s="13" t="s">
        <v>5344</v>
      </c>
      <c r="H380" s="13" t="s">
        <v>5345</v>
      </c>
      <c r="I380" s="14">
        <v>62</v>
      </c>
    </row>
    <row r="381" spans="1:9" x14ac:dyDescent="0.3">
      <c r="A381" s="12" t="s">
        <v>1131</v>
      </c>
      <c r="B381" s="13" t="s">
        <v>6052</v>
      </c>
      <c r="C381" s="13" t="s">
        <v>6053</v>
      </c>
      <c r="D381" s="13" t="s">
        <v>5341</v>
      </c>
      <c r="E381" s="13" t="s">
        <v>6056</v>
      </c>
      <c r="F381" s="13" t="s">
        <v>5436</v>
      </c>
      <c r="G381" s="13" t="s">
        <v>5353</v>
      </c>
      <c r="H381" s="13" t="s">
        <v>5354</v>
      </c>
      <c r="I381" s="14">
        <v>31</v>
      </c>
    </row>
    <row r="382" spans="1:9" x14ac:dyDescent="0.3">
      <c r="A382" s="12" t="s">
        <v>277</v>
      </c>
      <c r="B382" s="13" t="s">
        <v>6057</v>
      </c>
      <c r="C382" s="13" t="s">
        <v>6058</v>
      </c>
      <c r="D382" s="13" t="s">
        <v>5357</v>
      </c>
      <c r="E382" s="13" t="s">
        <v>5489</v>
      </c>
      <c r="F382" s="13" t="s">
        <v>5390</v>
      </c>
      <c r="G382" s="13" t="s">
        <v>5353</v>
      </c>
      <c r="H382" s="13" t="s">
        <v>5354</v>
      </c>
      <c r="I382" s="14">
        <v>37</v>
      </c>
    </row>
    <row r="383" spans="1:9" x14ac:dyDescent="0.3">
      <c r="A383" s="16" t="s">
        <v>507</v>
      </c>
      <c r="B383" s="17" t="s">
        <v>6057</v>
      </c>
      <c r="C383" s="17" t="s">
        <v>5500</v>
      </c>
      <c r="D383" s="17" t="s">
        <v>5341</v>
      </c>
      <c r="E383" s="17" t="s">
        <v>5471</v>
      </c>
      <c r="F383" s="17" t="s">
        <v>5352</v>
      </c>
      <c r="G383" s="17" t="s">
        <v>5353</v>
      </c>
      <c r="H383" s="17" t="s">
        <v>5354</v>
      </c>
      <c r="I383" s="18">
        <v>29</v>
      </c>
    </row>
    <row r="384" spans="1:9" x14ac:dyDescent="0.3">
      <c r="A384" s="12" t="s">
        <v>740</v>
      </c>
      <c r="B384" s="13" t="s">
        <v>6059</v>
      </c>
      <c r="C384" s="13" t="s">
        <v>6060</v>
      </c>
      <c r="D384" s="13" t="s">
        <v>5350</v>
      </c>
      <c r="E384" s="13" t="s">
        <v>6061</v>
      </c>
      <c r="F384" s="13" t="s">
        <v>5359</v>
      </c>
      <c r="G384" s="13" t="s">
        <v>5344</v>
      </c>
      <c r="H384" s="13" t="s">
        <v>5345</v>
      </c>
      <c r="I384" s="14">
        <v>32</v>
      </c>
    </row>
    <row r="385" spans="1:9" x14ac:dyDescent="0.3">
      <c r="A385" s="16" t="s">
        <v>597</v>
      </c>
      <c r="B385" s="17" t="s">
        <v>6062</v>
      </c>
      <c r="C385" s="17" t="s">
        <v>6063</v>
      </c>
      <c r="D385" s="17" t="s">
        <v>5357</v>
      </c>
      <c r="E385" s="17" t="s">
        <v>5734</v>
      </c>
      <c r="F385" s="17" t="s">
        <v>5397</v>
      </c>
      <c r="G385" s="17" t="s">
        <v>5398</v>
      </c>
      <c r="H385" s="17" t="s">
        <v>5399</v>
      </c>
      <c r="I385" s="18">
        <v>75</v>
      </c>
    </row>
    <row r="386" spans="1:9" x14ac:dyDescent="0.3">
      <c r="A386" s="12" t="s">
        <v>34</v>
      </c>
      <c r="B386" s="13" t="s">
        <v>6062</v>
      </c>
      <c r="C386" s="13" t="s">
        <v>6064</v>
      </c>
      <c r="D386" s="13" t="s">
        <v>5341</v>
      </c>
      <c r="E386" s="13" t="s">
        <v>5664</v>
      </c>
      <c r="F386" s="13" t="s">
        <v>5423</v>
      </c>
      <c r="G386" s="13" t="s">
        <v>5398</v>
      </c>
      <c r="H386" s="13" t="s">
        <v>5399</v>
      </c>
      <c r="I386" s="14">
        <v>40</v>
      </c>
    </row>
    <row r="387" spans="1:9" x14ac:dyDescent="0.3">
      <c r="A387" s="12" t="s">
        <v>492</v>
      </c>
      <c r="B387" s="13" t="s">
        <v>6062</v>
      </c>
      <c r="C387" s="13" t="s">
        <v>6064</v>
      </c>
      <c r="D387" s="13" t="s">
        <v>5357</v>
      </c>
      <c r="E387" s="13" t="s">
        <v>5869</v>
      </c>
      <c r="F387" s="13" t="s">
        <v>5669</v>
      </c>
      <c r="G387" s="13" t="s">
        <v>5370</v>
      </c>
      <c r="H387" s="13" t="s">
        <v>5371</v>
      </c>
      <c r="I387" s="14">
        <v>72</v>
      </c>
    </row>
    <row r="388" spans="1:9" x14ac:dyDescent="0.3">
      <c r="A388" s="16" t="s">
        <v>424</v>
      </c>
      <c r="B388" s="17" t="s">
        <v>6065</v>
      </c>
      <c r="C388" s="17" t="s">
        <v>6066</v>
      </c>
      <c r="D388" s="17" t="s">
        <v>5341</v>
      </c>
      <c r="E388" s="17" t="s">
        <v>5415</v>
      </c>
      <c r="F388" s="17" t="s">
        <v>5415</v>
      </c>
      <c r="G388" s="17" t="s">
        <v>5344</v>
      </c>
      <c r="H388" s="17" t="s">
        <v>5345</v>
      </c>
      <c r="I388" s="18">
        <v>44</v>
      </c>
    </row>
    <row r="389" spans="1:9" x14ac:dyDescent="0.3">
      <c r="A389" s="12" t="s">
        <v>925</v>
      </c>
      <c r="B389" s="13" t="s">
        <v>6065</v>
      </c>
      <c r="C389" s="13" t="s">
        <v>6066</v>
      </c>
      <c r="D389" s="13" t="s">
        <v>5341</v>
      </c>
      <c r="E389" s="13" t="s">
        <v>6067</v>
      </c>
      <c r="F389" s="13" t="s">
        <v>5539</v>
      </c>
      <c r="G389" s="13" t="s">
        <v>5366</v>
      </c>
      <c r="H389" s="13" t="s">
        <v>5367</v>
      </c>
      <c r="I389" s="14">
        <v>75</v>
      </c>
    </row>
    <row r="390" spans="1:9" x14ac:dyDescent="0.3">
      <c r="A390" s="12" t="s">
        <v>416</v>
      </c>
      <c r="B390" s="13" t="s">
        <v>6068</v>
      </c>
      <c r="C390" s="13" t="s">
        <v>5884</v>
      </c>
      <c r="D390" s="13" t="s">
        <v>5357</v>
      </c>
      <c r="E390" s="13" t="s">
        <v>5549</v>
      </c>
      <c r="F390" s="13" t="s">
        <v>5454</v>
      </c>
      <c r="G390" s="13" t="s">
        <v>5353</v>
      </c>
      <c r="H390" s="13" t="s">
        <v>5354</v>
      </c>
      <c r="I390" s="14">
        <v>34</v>
      </c>
    </row>
    <row r="391" spans="1:9" x14ac:dyDescent="0.3">
      <c r="A391" s="12" t="s">
        <v>496</v>
      </c>
      <c r="B391" s="13" t="s">
        <v>6068</v>
      </c>
      <c r="C391" s="13" t="s">
        <v>6069</v>
      </c>
      <c r="D391" s="13" t="s">
        <v>5357</v>
      </c>
      <c r="E391" s="13" t="s">
        <v>6070</v>
      </c>
      <c r="F391" s="13" t="s">
        <v>5755</v>
      </c>
      <c r="G391" s="13" t="s">
        <v>5366</v>
      </c>
      <c r="H391" s="13" t="s">
        <v>5367</v>
      </c>
      <c r="I391" s="14">
        <v>69</v>
      </c>
    </row>
    <row r="392" spans="1:9" x14ac:dyDescent="0.3">
      <c r="A392" s="12" t="s">
        <v>3359</v>
      </c>
      <c r="B392" s="13" t="s">
        <v>6071</v>
      </c>
      <c r="C392" s="13" t="s">
        <v>6072</v>
      </c>
      <c r="D392" s="13" t="s">
        <v>5357</v>
      </c>
      <c r="E392" s="13" t="s">
        <v>5426</v>
      </c>
      <c r="F392" s="13" t="s">
        <v>5352</v>
      </c>
      <c r="G392" s="13" t="s">
        <v>5353</v>
      </c>
      <c r="H392" s="13" t="s">
        <v>5354</v>
      </c>
      <c r="I392" s="14">
        <v>63</v>
      </c>
    </row>
    <row r="393" spans="1:9" x14ac:dyDescent="0.3">
      <c r="A393" s="16" t="s">
        <v>1042</v>
      </c>
      <c r="B393" s="17" t="s">
        <v>6071</v>
      </c>
      <c r="C393" s="17" t="s">
        <v>6072</v>
      </c>
      <c r="D393" s="17" t="s">
        <v>5341</v>
      </c>
      <c r="E393" s="17" t="s">
        <v>6073</v>
      </c>
      <c r="F393" s="17" t="s">
        <v>6074</v>
      </c>
      <c r="G393" s="17" t="s">
        <v>5398</v>
      </c>
      <c r="H393" s="17" t="s">
        <v>5399</v>
      </c>
      <c r="I393" s="18">
        <v>25</v>
      </c>
    </row>
    <row r="394" spans="1:9" x14ac:dyDescent="0.3">
      <c r="A394" s="12" t="s">
        <v>1410</v>
      </c>
      <c r="B394" s="13" t="s">
        <v>6071</v>
      </c>
      <c r="C394" s="13" t="s">
        <v>6072</v>
      </c>
      <c r="D394" s="13" t="s">
        <v>5357</v>
      </c>
      <c r="E394" s="13" t="s">
        <v>5571</v>
      </c>
      <c r="F394" s="13" t="s">
        <v>5454</v>
      </c>
      <c r="G394" s="13" t="s">
        <v>5353</v>
      </c>
      <c r="H394" s="13" t="s">
        <v>5354</v>
      </c>
      <c r="I394" s="14">
        <v>47</v>
      </c>
    </row>
    <row r="395" spans="1:9" x14ac:dyDescent="0.3">
      <c r="A395" s="12" t="s">
        <v>266</v>
      </c>
      <c r="B395" s="13" t="s">
        <v>6071</v>
      </c>
      <c r="C395" s="13" t="s">
        <v>6075</v>
      </c>
      <c r="D395" s="13" t="s">
        <v>5357</v>
      </c>
      <c r="E395" s="13" t="s">
        <v>6076</v>
      </c>
      <c r="F395" s="13" t="s">
        <v>5476</v>
      </c>
      <c r="G395" s="13" t="s">
        <v>5344</v>
      </c>
      <c r="H395" s="13" t="s">
        <v>5345</v>
      </c>
      <c r="I395" s="14">
        <v>36</v>
      </c>
    </row>
    <row r="396" spans="1:9" x14ac:dyDescent="0.3">
      <c r="A396" s="16" t="s">
        <v>395</v>
      </c>
      <c r="B396" s="17" t="s">
        <v>6077</v>
      </c>
      <c r="C396" s="17" t="s">
        <v>6078</v>
      </c>
      <c r="D396" s="17" t="s">
        <v>5357</v>
      </c>
      <c r="E396" s="17" t="s">
        <v>5471</v>
      </c>
      <c r="F396" s="17" t="s">
        <v>5352</v>
      </c>
      <c r="G396" s="17" t="s">
        <v>5353</v>
      </c>
      <c r="H396" s="17" t="s">
        <v>5354</v>
      </c>
      <c r="I396" s="18">
        <v>72</v>
      </c>
    </row>
    <row r="397" spans="1:9" x14ac:dyDescent="0.3">
      <c r="A397" s="16" t="s">
        <v>347</v>
      </c>
      <c r="B397" s="17" t="s">
        <v>6077</v>
      </c>
      <c r="C397" s="17" t="s">
        <v>6079</v>
      </c>
      <c r="D397" s="17" t="s">
        <v>5357</v>
      </c>
      <c r="E397" s="17" t="s">
        <v>5716</v>
      </c>
      <c r="F397" s="17" t="s">
        <v>5716</v>
      </c>
      <c r="G397" s="17" t="s">
        <v>5344</v>
      </c>
      <c r="H397" s="17" t="s">
        <v>5345</v>
      </c>
      <c r="I397" s="18">
        <v>55</v>
      </c>
    </row>
    <row r="398" spans="1:9" x14ac:dyDescent="0.3">
      <c r="A398" s="16" t="s">
        <v>303</v>
      </c>
      <c r="B398" s="17" t="s">
        <v>6077</v>
      </c>
      <c r="C398" s="17" t="s">
        <v>6079</v>
      </c>
      <c r="D398" s="17" t="s">
        <v>5341</v>
      </c>
      <c r="E398" s="17" t="s">
        <v>6080</v>
      </c>
      <c r="F398" s="17" t="s">
        <v>5476</v>
      </c>
      <c r="G398" s="17" t="s">
        <v>5344</v>
      </c>
      <c r="H398" s="17" t="s">
        <v>5345</v>
      </c>
      <c r="I398" s="18">
        <v>72</v>
      </c>
    </row>
    <row r="399" spans="1:9" x14ac:dyDescent="0.3">
      <c r="A399" s="12" t="s">
        <v>908</v>
      </c>
      <c r="B399" s="13" t="s">
        <v>6081</v>
      </c>
      <c r="C399" s="13" t="s">
        <v>5830</v>
      </c>
      <c r="D399" s="13" t="s">
        <v>5350</v>
      </c>
      <c r="E399" s="13" t="s">
        <v>5763</v>
      </c>
      <c r="F399" s="13" t="s">
        <v>5436</v>
      </c>
      <c r="G399" s="13" t="s">
        <v>5353</v>
      </c>
      <c r="H399" s="13" t="s">
        <v>5354</v>
      </c>
      <c r="I399" s="14">
        <v>71</v>
      </c>
    </row>
    <row r="400" spans="1:9" x14ac:dyDescent="0.3">
      <c r="A400" s="16" t="s">
        <v>910</v>
      </c>
      <c r="B400" s="17" t="s">
        <v>6081</v>
      </c>
      <c r="C400" s="17" t="s">
        <v>5874</v>
      </c>
      <c r="D400" s="17" t="s">
        <v>5357</v>
      </c>
      <c r="E400" s="17" t="s">
        <v>5984</v>
      </c>
      <c r="F400" s="17" t="s">
        <v>5375</v>
      </c>
      <c r="G400" s="17" t="s">
        <v>5344</v>
      </c>
      <c r="H400" s="17" t="s">
        <v>5345</v>
      </c>
      <c r="I400" s="18">
        <v>52</v>
      </c>
    </row>
    <row r="401" spans="1:9" x14ac:dyDescent="0.3">
      <c r="A401" s="12" t="s">
        <v>1460</v>
      </c>
      <c r="B401" s="13" t="s">
        <v>6082</v>
      </c>
      <c r="C401" s="13" t="s">
        <v>6083</v>
      </c>
      <c r="D401" s="13" t="s">
        <v>5350</v>
      </c>
      <c r="E401" s="13" t="s">
        <v>5497</v>
      </c>
      <c r="F401" s="13" t="s">
        <v>5498</v>
      </c>
      <c r="G401" s="13" t="s">
        <v>5370</v>
      </c>
      <c r="H401" s="13" t="s">
        <v>5371</v>
      </c>
      <c r="I401" s="14">
        <v>27</v>
      </c>
    </row>
    <row r="402" spans="1:9" x14ac:dyDescent="0.3">
      <c r="A402" s="12" t="s">
        <v>174</v>
      </c>
      <c r="B402" s="13" t="s">
        <v>6082</v>
      </c>
      <c r="C402" s="13" t="s">
        <v>6084</v>
      </c>
      <c r="D402" s="13" t="s">
        <v>5341</v>
      </c>
      <c r="E402" s="13" t="s">
        <v>5458</v>
      </c>
      <c r="F402" s="13" t="s">
        <v>5454</v>
      </c>
      <c r="G402" s="13" t="s">
        <v>5353</v>
      </c>
      <c r="H402" s="13" t="s">
        <v>5354</v>
      </c>
      <c r="I402" s="14">
        <v>75</v>
      </c>
    </row>
    <row r="403" spans="1:9" x14ac:dyDescent="0.3">
      <c r="A403" s="16" t="s">
        <v>397</v>
      </c>
      <c r="B403" s="17" t="s">
        <v>6085</v>
      </c>
      <c r="C403" s="17" t="s">
        <v>6086</v>
      </c>
      <c r="D403" s="17" t="s">
        <v>5357</v>
      </c>
      <c r="E403" s="17" t="s">
        <v>6087</v>
      </c>
      <c r="F403" s="17" t="s">
        <v>5527</v>
      </c>
      <c r="G403" s="17" t="s">
        <v>5344</v>
      </c>
      <c r="H403" s="17" t="s">
        <v>5345</v>
      </c>
      <c r="I403" s="18">
        <v>77</v>
      </c>
    </row>
    <row r="404" spans="1:9" x14ac:dyDescent="0.3">
      <c r="A404" s="12" t="s">
        <v>675</v>
      </c>
      <c r="B404" s="13" t="s">
        <v>6088</v>
      </c>
      <c r="C404" s="13" t="s">
        <v>6089</v>
      </c>
      <c r="D404" s="13" t="s">
        <v>5357</v>
      </c>
      <c r="E404" s="13" t="s">
        <v>5987</v>
      </c>
      <c r="F404" s="13" t="s">
        <v>5823</v>
      </c>
      <c r="G404" s="13" t="s">
        <v>5398</v>
      </c>
      <c r="H404" s="13" t="s">
        <v>5399</v>
      </c>
      <c r="I404" s="14">
        <v>78</v>
      </c>
    </row>
    <row r="405" spans="1:9" x14ac:dyDescent="0.3">
      <c r="A405" s="12" t="s">
        <v>60</v>
      </c>
      <c r="B405" s="13" t="s">
        <v>5920</v>
      </c>
      <c r="C405" s="13" t="s">
        <v>6090</v>
      </c>
      <c r="D405" s="13" t="s">
        <v>5341</v>
      </c>
      <c r="E405" s="13" t="s">
        <v>5814</v>
      </c>
      <c r="F405" s="13" t="s">
        <v>5397</v>
      </c>
      <c r="G405" s="13" t="s">
        <v>5398</v>
      </c>
      <c r="H405" s="13" t="s">
        <v>5399</v>
      </c>
      <c r="I405" s="14">
        <v>69</v>
      </c>
    </row>
    <row r="406" spans="1:9" x14ac:dyDescent="0.3">
      <c r="A406" s="12" t="s">
        <v>381</v>
      </c>
      <c r="B406" s="13" t="s">
        <v>5920</v>
      </c>
      <c r="C406" s="13" t="s">
        <v>6091</v>
      </c>
      <c r="D406" s="13" t="s">
        <v>5350</v>
      </c>
      <c r="E406" s="13" t="s">
        <v>6092</v>
      </c>
      <c r="F406" s="13" t="s">
        <v>5594</v>
      </c>
      <c r="G406" s="13" t="s">
        <v>5344</v>
      </c>
      <c r="H406" s="13" t="s">
        <v>5345</v>
      </c>
      <c r="I406" s="14">
        <v>38</v>
      </c>
    </row>
    <row r="407" spans="1:9" x14ac:dyDescent="0.3">
      <c r="A407" s="16" t="s">
        <v>578</v>
      </c>
      <c r="B407" s="17" t="s">
        <v>6093</v>
      </c>
      <c r="C407" s="17" t="s">
        <v>6094</v>
      </c>
      <c r="D407" s="17" t="s">
        <v>5350</v>
      </c>
      <c r="E407" s="17" t="s">
        <v>5583</v>
      </c>
      <c r="F407" s="17" t="s">
        <v>5661</v>
      </c>
      <c r="G407" s="17" t="s">
        <v>5370</v>
      </c>
      <c r="H407" s="17" t="s">
        <v>5371</v>
      </c>
      <c r="I407" s="18">
        <v>38</v>
      </c>
    </row>
    <row r="408" spans="1:9" x14ac:dyDescent="0.3">
      <c r="A408" s="16" t="s">
        <v>295</v>
      </c>
      <c r="B408" s="17" t="s">
        <v>6093</v>
      </c>
      <c r="C408" s="17" t="s">
        <v>6032</v>
      </c>
      <c r="D408" s="17" t="s">
        <v>5357</v>
      </c>
      <c r="E408" s="17" t="s">
        <v>6095</v>
      </c>
      <c r="F408" s="17" t="s">
        <v>5359</v>
      </c>
      <c r="G408" s="17" t="s">
        <v>5344</v>
      </c>
      <c r="H408" s="17" t="s">
        <v>5345</v>
      </c>
      <c r="I408" s="18">
        <v>77</v>
      </c>
    </row>
    <row r="409" spans="1:9" x14ac:dyDescent="0.3">
      <c r="A409" s="16" t="s">
        <v>914</v>
      </c>
      <c r="B409" s="17" t="s">
        <v>6096</v>
      </c>
      <c r="C409" s="17" t="s">
        <v>6097</v>
      </c>
      <c r="D409" s="17" t="s">
        <v>5357</v>
      </c>
      <c r="E409" s="17" t="s">
        <v>6098</v>
      </c>
      <c r="F409" s="17" t="s">
        <v>5945</v>
      </c>
      <c r="G409" s="17" t="s">
        <v>5398</v>
      </c>
      <c r="H409" s="17" t="s">
        <v>5399</v>
      </c>
      <c r="I409" s="18">
        <v>38</v>
      </c>
    </row>
    <row r="410" spans="1:9" x14ac:dyDescent="0.3">
      <c r="A410" s="12" t="s">
        <v>168</v>
      </c>
      <c r="B410" s="13" t="s">
        <v>6096</v>
      </c>
      <c r="C410" s="13" t="s">
        <v>6099</v>
      </c>
      <c r="D410" s="13" t="s">
        <v>5357</v>
      </c>
      <c r="E410" s="13" t="s">
        <v>6100</v>
      </c>
      <c r="F410" s="13" t="s">
        <v>5639</v>
      </c>
      <c r="G410" s="13" t="s">
        <v>5366</v>
      </c>
      <c r="H410" s="13" t="s">
        <v>5367</v>
      </c>
      <c r="I410" s="14">
        <v>44</v>
      </c>
    </row>
    <row r="411" spans="1:9" x14ac:dyDescent="0.3">
      <c r="A411" s="16" t="s">
        <v>583</v>
      </c>
      <c r="B411" s="17" t="s">
        <v>6101</v>
      </c>
      <c r="C411" s="17" t="s">
        <v>6102</v>
      </c>
      <c r="D411" s="17" t="s">
        <v>5341</v>
      </c>
      <c r="E411" s="17" t="s">
        <v>5778</v>
      </c>
      <c r="F411" s="17" t="s">
        <v>5594</v>
      </c>
      <c r="G411" s="17" t="s">
        <v>5344</v>
      </c>
      <c r="H411" s="17" t="s">
        <v>5345</v>
      </c>
      <c r="I411" s="18">
        <v>48</v>
      </c>
    </row>
    <row r="412" spans="1:9" x14ac:dyDescent="0.3">
      <c r="A412" s="12" t="s">
        <v>188</v>
      </c>
      <c r="B412" s="13" t="s">
        <v>6101</v>
      </c>
      <c r="C412" s="13" t="s">
        <v>6034</v>
      </c>
      <c r="D412" s="13" t="s">
        <v>5341</v>
      </c>
      <c r="E412" s="13" t="s">
        <v>6103</v>
      </c>
      <c r="F412" s="13" t="s">
        <v>6104</v>
      </c>
      <c r="G412" s="13" t="s">
        <v>5398</v>
      </c>
      <c r="H412" s="13" t="s">
        <v>5399</v>
      </c>
      <c r="I412" s="14">
        <v>45</v>
      </c>
    </row>
    <row r="413" spans="1:9" x14ac:dyDescent="0.3">
      <c r="A413" s="12" t="s">
        <v>218</v>
      </c>
      <c r="B413" s="13" t="s">
        <v>6105</v>
      </c>
      <c r="C413" s="13" t="s">
        <v>6106</v>
      </c>
      <c r="D413" s="13" t="s">
        <v>5350</v>
      </c>
      <c r="E413" s="13" t="s">
        <v>5776</v>
      </c>
      <c r="F413" s="13" t="s">
        <v>5483</v>
      </c>
      <c r="G413" s="13" t="s">
        <v>5366</v>
      </c>
      <c r="H413" s="13" t="s">
        <v>5367</v>
      </c>
      <c r="I413" s="14">
        <v>77</v>
      </c>
    </row>
    <row r="414" spans="1:9" x14ac:dyDescent="0.3">
      <c r="A414" s="16" t="s">
        <v>258</v>
      </c>
      <c r="B414" s="17" t="s">
        <v>6107</v>
      </c>
      <c r="C414" s="17" t="s">
        <v>5444</v>
      </c>
      <c r="D414" s="17" t="s">
        <v>5341</v>
      </c>
      <c r="E414" s="17" t="s">
        <v>6108</v>
      </c>
      <c r="F414" s="17" t="s">
        <v>5637</v>
      </c>
      <c r="G414" s="17" t="s">
        <v>5366</v>
      </c>
      <c r="H414" s="17" t="s">
        <v>5367</v>
      </c>
      <c r="I414" s="18">
        <v>33</v>
      </c>
    </row>
    <row r="415" spans="1:9" x14ac:dyDescent="0.3">
      <c r="A415" s="12" t="s">
        <v>321</v>
      </c>
      <c r="B415" s="13" t="s">
        <v>6107</v>
      </c>
      <c r="C415" s="13" t="s">
        <v>6109</v>
      </c>
      <c r="D415" s="13" t="s">
        <v>5357</v>
      </c>
      <c r="E415" s="13" t="s">
        <v>5471</v>
      </c>
      <c r="F415" s="13" t="s">
        <v>5352</v>
      </c>
      <c r="G415" s="13" t="s">
        <v>5353</v>
      </c>
      <c r="H415" s="13" t="s">
        <v>5354</v>
      </c>
      <c r="I415" s="14">
        <v>36</v>
      </c>
    </row>
    <row r="416" spans="1:9" x14ac:dyDescent="0.3">
      <c r="A416" s="16" t="s">
        <v>1484</v>
      </c>
      <c r="B416" s="17" t="s">
        <v>6107</v>
      </c>
      <c r="C416" s="17" t="s">
        <v>5444</v>
      </c>
      <c r="D416" s="17" t="s">
        <v>5341</v>
      </c>
      <c r="E416" s="17" t="s">
        <v>6070</v>
      </c>
      <c r="F416" s="17" t="s">
        <v>5755</v>
      </c>
      <c r="G416" s="17" t="s">
        <v>5366</v>
      </c>
      <c r="H416" s="17" t="s">
        <v>5367</v>
      </c>
      <c r="I416" s="18">
        <v>59</v>
      </c>
    </row>
    <row r="417" spans="1:9" x14ac:dyDescent="0.3">
      <c r="A417" s="12" t="s">
        <v>478</v>
      </c>
      <c r="B417" s="13" t="s">
        <v>6110</v>
      </c>
      <c r="C417" s="13" t="s">
        <v>6111</v>
      </c>
      <c r="D417" s="13" t="s">
        <v>5350</v>
      </c>
      <c r="E417" s="13" t="s">
        <v>5543</v>
      </c>
      <c r="F417" s="13" t="s">
        <v>5387</v>
      </c>
      <c r="G417" s="13" t="s">
        <v>5344</v>
      </c>
      <c r="H417" s="13" t="s">
        <v>5345</v>
      </c>
      <c r="I417" s="14">
        <v>37</v>
      </c>
    </row>
    <row r="418" spans="1:9" x14ac:dyDescent="0.3">
      <c r="A418" s="12" t="s">
        <v>2043</v>
      </c>
      <c r="B418" s="13" t="s">
        <v>6110</v>
      </c>
      <c r="C418" s="13" t="s">
        <v>6112</v>
      </c>
      <c r="D418" s="13" t="s">
        <v>5341</v>
      </c>
      <c r="E418" s="13" t="s">
        <v>6113</v>
      </c>
      <c r="F418" s="13" t="s">
        <v>5446</v>
      </c>
      <c r="G418" s="13" t="s">
        <v>5353</v>
      </c>
      <c r="H418" s="13" t="s">
        <v>5354</v>
      </c>
      <c r="I418" s="14">
        <v>51</v>
      </c>
    </row>
    <row r="419" spans="1:9" x14ac:dyDescent="0.3">
      <c r="A419" s="12" t="s">
        <v>261</v>
      </c>
      <c r="B419" s="13" t="s">
        <v>6114</v>
      </c>
      <c r="C419" s="13" t="s">
        <v>5883</v>
      </c>
      <c r="D419" s="13" t="s">
        <v>5341</v>
      </c>
      <c r="E419" s="13" t="s">
        <v>5913</v>
      </c>
      <c r="F419" s="13" t="s">
        <v>5348</v>
      </c>
      <c r="G419" s="13" t="s">
        <v>5344</v>
      </c>
      <c r="H419" s="13" t="s">
        <v>5345</v>
      </c>
      <c r="I419" s="14">
        <v>65</v>
      </c>
    </row>
    <row r="420" spans="1:9" x14ac:dyDescent="0.3">
      <c r="A420" s="12" t="s">
        <v>474</v>
      </c>
      <c r="B420" s="13" t="s">
        <v>6114</v>
      </c>
      <c r="C420" s="13" t="s">
        <v>5883</v>
      </c>
      <c r="D420" s="13" t="s">
        <v>5357</v>
      </c>
      <c r="E420" s="13" t="s">
        <v>6115</v>
      </c>
      <c r="F420" s="13" t="s">
        <v>5423</v>
      </c>
      <c r="G420" s="13" t="s">
        <v>5398</v>
      </c>
      <c r="H420" s="13" t="s">
        <v>5399</v>
      </c>
      <c r="I420" s="14">
        <v>30</v>
      </c>
    </row>
    <row r="421" spans="1:9" x14ac:dyDescent="0.3">
      <c r="A421" s="12" t="s">
        <v>1334</v>
      </c>
      <c r="B421" s="13" t="s">
        <v>6116</v>
      </c>
      <c r="C421" s="13" t="s">
        <v>6117</v>
      </c>
      <c r="D421" s="13" t="s">
        <v>5357</v>
      </c>
      <c r="E421" s="13" t="s">
        <v>5368</v>
      </c>
      <c r="F421" s="13" t="s">
        <v>5369</v>
      </c>
      <c r="G421" s="13" t="s">
        <v>5370</v>
      </c>
      <c r="H421" s="13" t="s">
        <v>5371</v>
      </c>
      <c r="I421" s="14">
        <v>56</v>
      </c>
    </row>
    <row r="422" spans="1:9" x14ac:dyDescent="0.3">
      <c r="A422" s="12" t="s">
        <v>157</v>
      </c>
      <c r="B422" s="13" t="s">
        <v>6118</v>
      </c>
      <c r="C422" s="13" t="s">
        <v>6119</v>
      </c>
      <c r="D422" s="13" t="s">
        <v>5341</v>
      </c>
      <c r="E422" s="13" t="s">
        <v>5497</v>
      </c>
      <c r="F422" s="13" t="s">
        <v>5498</v>
      </c>
      <c r="G422" s="13" t="s">
        <v>5370</v>
      </c>
      <c r="H422" s="13" t="s">
        <v>5371</v>
      </c>
      <c r="I422" s="14">
        <v>27</v>
      </c>
    </row>
    <row r="423" spans="1:9" x14ac:dyDescent="0.3">
      <c r="A423" s="12" t="s">
        <v>1064</v>
      </c>
      <c r="B423" s="13" t="s">
        <v>6120</v>
      </c>
      <c r="C423" s="13" t="s">
        <v>5816</v>
      </c>
      <c r="D423" s="13" t="s">
        <v>5357</v>
      </c>
      <c r="E423" s="13" t="s">
        <v>5455</v>
      </c>
      <c r="F423" s="13" t="s">
        <v>5436</v>
      </c>
      <c r="G423" s="13" t="s">
        <v>5353</v>
      </c>
      <c r="H423" s="13" t="s">
        <v>5354</v>
      </c>
      <c r="I423" s="14">
        <v>35</v>
      </c>
    </row>
    <row r="424" spans="1:9" x14ac:dyDescent="0.3">
      <c r="A424" s="12" t="s">
        <v>972</v>
      </c>
      <c r="B424" s="13" t="s">
        <v>6120</v>
      </c>
      <c r="C424" s="13" t="s">
        <v>6121</v>
      </c>
      <c r="D424" s="13" t="s">
        <v>5357</v>
      </c>
      <c r="E424" s="13" t="s">
        <v>6122</v>
      </c>
      <c r="F424" s="13" t="s">
        <v>5523</v>
      </c>
      <c r="G424" s="13" t="s">
        <v>5398</v>
      </c>
      <c r="H424" s="13" t="s">
        <v>5399</v>
      </c>
      <c r="I424" s="14">
        <v>60</v>
      </c>
    </row>
    <row r="425" spans="1:9" x14ac:dyDescent="0.3">
      <c r="A425" s="12" t="s">
        <v>832</v>
      </c>
      <c r="B425" s="13" t="s">
        <v>6123</v>
      </c>
      <c r="C425" s="13" t="s">
        <v>6124</v>
      </c>
      <c r="D425" s="13" t="s">
        <v>5357</v>
      </c>
      <c r="E425" s="13" t="s">
        <v>5431</v>
      </c>
      <c r="F425" s="13" t="s">
        <v>5431</v>
      </c>
      <c r="G425" s="13" t="s">
        <v>5370</v>
      </c>
      <c r="H425" s="13" t="s">
        <v>5371</v>
      </c>
      <c r="I425" s="14">
        <v>66</v>
      </c>
    </row>
    <row r="426" spans="1:9" x14ac:dyDescent="0.3">
      <c r="A426" s="16" t="s">
        <v>464</v>
      </c>
      <c r="B426" s="17" t="s">
        <v>6123</v>
      </c>
      <c r="C426" s="17" t="s">
        <v>6124</v>
      </c>
      <c r="D426" s="17" t="s">
        <v>5357</v>
      </c>
      <c r="E426" s="17" t="s">
        <v>5458</v>
      </c>
      <c r="F426" s="17" t="s">
        <v>5454</v>
      </c>
      <c r="G426" s="17" t="s">
        <v>5353</v>
      </c>
      <c r="H426" s="17" t="s">
        <v>5354</v>
      </c>
      <c r="I426" s="18">
        <v>32</v>
      </c>
    </row>
    <row r="427" spans="1:9" x14ac:dyDescent="0.3">
      <c r="A427" s="16" t="s">
        <v>768</v>
      </c>
      <c r="B427" s="17" t="s">
        <v>6125</v>
      </c>
      <c r="C427" s="17" t="s">
        <v>6126</v>
      </c>
      <c r="D427" s="17" t="s">
        <v>5350</v>
      </c>
      <c r="E427" s="17" t="s">
        <v>5380</v>
      </c>
      <c r="F427" s="17" t="s">
        <v>5381</v>
      </c>
      <c r="G427" s="17" t="s">
        <v>5353</v>
      </c>
      <c r="H427" s="17" t="s">
        <v>5354</v>
      </c>
      <c r="I427" s="18">
        <v>65</v>
      </c>
    </row>
    <row r="428" spans="1:9" x14ac:dyDescent="0.3">
      <c r="A428" s="12" t="s">
        <v>1589</v>
      </c>
      <c r="B428" s="13" t="s">
        <v>6127</v>
      </c>
      <c r="C428" s="13" t="s">
        <v>6128</v>
      </c>
      <c r="D428" s="13" t="s">
        <v>5341</v>
      </c>
      <c r="E428" s="13" t="s">
        <v>6129</v>
      </c>
      <c r="F428" s="13" t="s">
        <v>5352</v>
      </c>
      <c r="G428" s="13" t="s">
        <v>5353</v>
      </c>
      <c r="H428" s="13" t="s">
        <v>5354</v>
      </c>
      <c r="I428" s="14">
        <v>74</v>
      </c>
    </row>
    <row r="429" spans="1:9" x14ac:dyDescent="0.3">
      <c r="A429" s="16" t="s">
        <v>637</v>
      </c>
      <c r="B429" s="17" t="s">
        <v>6130</v>
      </c>
      <c r="C429" s="17" t="s">
        <v>6131</v>
      </c>
      <c r="D429" s="17" t="s">
        <v>5350</v>
      </c>
      <c r="E429" s="17" t="s">
        <v>5552</v>
      </c>
      <c r="F429" s="17" t="s">
        <v>5486</v>
      </c>
      <c r="G429" s="17" t="s">
        <v>5398</v>
      </c>
      <c r="H429" s="17" t="s">
        <v>5399</v>
      </c>
      <c r="I429" s="18">
        <v>72</v>
      </c>
    </row>
    <row r="430" spans="1:9" x14ac:dyDescent="0.3">
      <c r="A430" s="16" t="s">
        <v>1047</v>
      </c>
      <c r="B430" s="17" t="s">
        <v>6130</v>
      </c>
      <c r="C430" s="17" t="s">
        <v>6131</v>
      </c>
      <c r="D430" s="17" t="s">
        <v>5357</v>
      </c>
      <c r="E430" s="17" t="s">
        <v>5525</v>
      </c>
      <c r="F430" s="17" t="s">
        <v>5363</v>
      </c>
      <c r="G430" s="17" t="s">
        <v>5353</v>
      </c>
      <c r="H430" s="17" t="s">
        <v>5354</v>
      </c>
      <c r="I430" s="18">
        <v>63</v>
      </c>
    </row>
    <row r="431" spans="1:9" x14ac:dyDescent="0.3">
      <c r="A431" s="16" t="s">
        <v>106</v>
      </c>
      <c r="B431" s="17" t="s">
        <v>6132</v>
      </c>
      <c r="C431" s="17" t="s">
        <v>5604</v>
      </c>
      <c r="D431" s="17" t="s">
        <v>5341</v>
      </c>
      <c r="E431" s="17" t="s">
        <v>5579</v>
      </c>
      <c r="F431" s="17" t="s">
        <v>5580</v>
      </c>
      <c r="G431" s="17" t="s">
        <v>5366</v>
      </c>
      <c r="H431" s="17" t="s">
        <v>5367</v>
      </c>
      <c r="I431" s="18">
        <v>33</v>
      </c>
    </row>
    <row r="432" spans="1:9" x14ac:dyDescent="0.3">
      <c r="A432" s="16" t="s">
        <v>37</v>
      </c>
      <c r="B432" s="17" t="s">
        <v>6132</v>
      </c>
      <c r="C432" s="17" t="s">
        <v>5502</v>
      </c>
      <c r="D432" s="17" t="s">
        <v>5357</v>
      </c>
      <c r="E432" s="17" t="s">
        <v>5441</v>
      </c>
      <c r="F432" s="17" t="s">
        <v>5441</v>
      </c>
      <c r="G432" s="17" t="s">
        <v>5398</v>
      </c>
      <c r="H432" s="17" t="s">
        <v>5399</v>
      </c>
      <c r="I432" s="18">
        <v>51</v>
      </c>
    </row>
    <row r="433" spans="1:9" x14ac:dyDescent="0.3">
      <c r="A433" s="12" t="s">
        <v>445</v>
      </c>
      <c r="B433" s="13" t="s">
        <v>6133</v>
      </c>
      <c r="C433" s="13" t="s">
        <v>6134</v>
      </c>
      <c r="D433" s="13" t="s">
        <v>5357</v>
      </c>
      <c r="E433" s="13" t="s">
        <v>5401</v>
      </c>
      <c r="F433" s="13" t="s">
        <v>5352</v>
      </c>
      <c r="G433" s="13" t="s">
        <v>5353</v>
      </c>
      <c r="H433" s="13" t="s">
        <v>5354</v>
      </c>
      <c r="I433" s="14">
        <v>26</v>
      </c>
    </row>
    <row r="434" spans="1:9" x14ac:dyDescent="0.3">
      <c r="A434" s="16" t="s">
        <v>100</v>
      </c>
      <c r="B434" s="17" t="s">
        <v>6133</v>
      </c>
      <c r="C434" s="17" t="s">
        <v>6135</v>
      </c>
      <c r="D434" s="17" t="s">
        <v>5341</v>
      </c>
      <c r="E434" s="17" t="s">
        <v>5489</v>
      </c>
      <c r="F434" s="17" t="s">
        <v>5390</v>
      </c>
      <c r="G434" s="17" t="s">
        <v>5353</v>
      </c>
      <c r="H434" s="17" t="s">
        <v>5354</v>
      </c>
      <c r="I434" s="18">
        <v>73</v>
      </c>
    </row>
    <row r="435" spans="1:9" x14ac:dyDescent="0.3">
      <c r="A435" s="16" t="s">
        <v>502</v>
      </c>
      <c r="B435" s="17" t="s">
        <v>6133</v>
      </c>
      <c r="C435" s="17" t="s">
        <v>6134</v>
      </c>
      <c r="D435" s="17" t="s">
        <v>5341</v>
      </c>
      <c r="E435" s="17" t="s">
        <v>5401</v>
      </c>
      <c r="F435" s="17" t="s">
        <v>5352</v>
      </c>
      <c r="G435" s="17" t="s">
        <v>5353</v>
      </c>
      <c r="H435" s="17" t="s">
        <v>5354</v>
      </c>
      <c r="I435" s="18">
        <v>55</v>
      </c>
    </row>
    <row r="436" spans="1:9" x14ac:dyDescent="0.3">
      <c r="A436" s="16" t="s">
        <v>1734</v>
      </c>
      <c r="B436" s="17" t="s">
        <v>6133</v>
      </c>
      <c r="C436" s="17" t="s">
        <v>6136</v>
      </c>
      <c r="D436" s="17" t="s">
        <v>5357</v>
      </c>
      <c r="E436" s="17" t="s">
        <v>5910</v>
      </c>
      <c r="F436" s="17" t="s">
        <v>5359</v>
      </c>
      <c r="G436" s="17" t="s">
        <v>5344</v>
      </c>
      <c r="H436" s="17" t="s">
        <v>5345</v>
      </c>
      <c r="I436" s="18">
        <v>43</v>
      </c>
    </row>
    <row r="437" spans="1:9" x14ac:dyDescent="0.3">
      <c r="A437" s="12" t="s">
        <v>688</v>
      </c>
      <c r="B437" s="13" t="s">
        <v>5478</v>
      </c>
      <c r="C437" s="13" t="s">
        <v>6137</v>
      </c>
      <c r="D437" s="13" t="s">
        <v>5341</v>
      </c>
      <c r="E437" s="13" t="s">
        <v>6055</v>
      </c>
      <c r="F437" s="13" t="s">
        <v>5365</v>
      </c>
      <c r="G437" s="13" t="s">
        <v>5366</v>
      </c>
      <c r="H437" s="13" t="s">
        <v>5367</v>
      </c>
      <c r="I437" s="14">
        <v>38</v>
      </c>
    </row>
    <row r="438" spans="1:9" x14ac:dyDescent="0.3">
      <c r="A438" s="16" t="s">
        <v>285</v>
      </c>
      <c r="B438" s="17" t="s">
        <v>6138</v>
      </c>
      <c r="C438" s="17" t="s">
        <v>6139</v>
      </c>
      <c r="D438" s="17" t="s">
        <v>5341</v>
      </c>
      <c r="E438" s="17" t="s">
        <v>6140</v>
      </c>
      <c r="F438" s="17" t="s">
        <v>5387</v>
      </c>
      <c r="G438" s="17" t="s">
        <v>5344</v>
      </c>
      <c r="H438" s="17" t="s">
        <v>5345</v>
      </c>
      <c r="I438" s="18">
        <v>73</v>
      </c>
    </row>
    <row r="439" spans="1:9" x14ac:dyDescent="0.3">
      <c r="A439" s="12" t="s">
        <v>1413</v>
      </c>
      <c r="B439" s="13" t="s">
        <v>6138</v>
      </c>
      <c r="C439" s="13" t="s">
        <v>6139</v>
      </c>
      <c r="D439" s="13" t="s">
        <v>5341</v>
      </c>
      <c r="E439" s="13" t="s">
        <v>6050</v>
      </c>
      <c r="F439" s="13" t="s">
        <v>6051</v>
      </c>
      <c r="G439" s="13" t="s">
        <v>5398</v>
      </c>
      <c r="H439" s="13" t="s">
        <v>5399</v>
      </c>
      <c r="I439" s="14">
        <v>32</v>
      </c>
    </row>
    <row r="440" spans="1:9" x14ac:dyDescent="0.3">
      <c r="A440" s="12" t="s">
        <v>533</v>
      </c>
      <c r="B440" s="13" t="s">
        <v>6138</v>
      </c>
      <c r="C440" s="13" t="s">
        <v>6139</v>
      </c>
      <c r="D440" s="13" t="s">
        <v>5357</v>
      </c>
      <c r="E440" s="13" t="s">
        <v>5496</v>
      </c>
      <c r="F440" s="13" t="s">
        <v>5359</v>
      </c>
      <c r="G440" s="13" t="s">
        <v>5344</v>
      </c>
      <c r="H440" s="13" t="s">
        <v>5345</v>
      </c>
      <c r="I440" s="14">
        <v>47</v>
      </c>
    </row>
    <row r="441" spans="1:9" x14ac:dyDescent="0.3">
      <c r="A441" s="16" t="s">
        <v>777</v>
      </c>
      <c r="B441" s="17" t="s">
        <v>6138</v>
      </c>
      <c r="C441" s="17" t="s">
        <v>6141</v>
      </c>
      <c r="D441" s="17" t="s">
        <v>5350</v>
      </c>
      <c r="E441" s="17" t="s">
        <v>6142</v>
      </c>
      <c r="F441" s="17" t="s">
        <v>5446</v>
      </c>
      <c r="G441" s="17" t="s">
        <v>5353</v>
      </c>
      <c r="H441" s="17" t="s">
        <v>5354</v>
      </c>
      <c r="I441" s="18">
        <v>71</v>
      </c>
    </row>
    <row r="442" spans="1:9" x14ac:dyDescent="0.3">
      <c r="A442" s="16" t="s">
        <v>126</v>
      </c>
      <c r="B442" s="17" t="s">
        <v>6138</v>
      </c>
      <c r="C442" s="17" t="s">
        <v>6139</v>
      </c>
      <c r="D442" s="17" t="s">
        <v>5357</v>
      </c>
      <c r="E442" s="17" t="s">
        <v>6143</v>
      </c>
      <c r="F442" s="17" t="s">
        <v>5352</v>
      </c>
      <c r="G442" s="17" t="s">
        <v>5353</v>
      </c>
      <c r="H442" s="17" t="s">
        <v>5354</v>
      </c>
      <c r="I442" s="18">
        <v>49</v>
      </c>
    </row>
    <row r="443" spans="1:9" x14ac:dyDescent="0.3">
      <c r="A443" s="16" t="s">
        <v>807</v>
      </c>
      <c r="B443" s="17" t="s">
        <v>6144</v>
      </c>
      <c r="C443" s="17" t="s">
        <v>6145</v>
      </c>
      <c r="D443" s="17" t="s">
        <v>5357</v>
      </c>
      <c r="E443" s="17" t="s">
        <v>6115</v>
      </c>
      <c r="F443" s="17" t="s">
        <v>5423</v>
      </c>
      <c r="G443" s="17" t="s">
        <v>5398</v>
      </c>
      <c r="H443" s="17" t="s">
        <v>5399</v>
      </c>
      <c r="I443" s="18">
        <v>52</v>
      </c>
    </row>
    <row r="444" spans="1:9" x14ac:dyDescent="0.3">
      <c r="A444" s="16" t="s">
        <v>1238</v>
      </c>
      <c r="B444" s="17" t="s">
        <v>6144</v>
      </c>
      <c r="C444" s="17" t="s">
        <v>5461</v>
      </c>
      <c r="D444" s="17" t="s">
        <v>5357</v>
      </c>
      <c r="E444" s="17" t="s">
        <v>5406</v>
      </c>
      <c r="F444" s="17" t="s">
        <v>5407</v>
      </c>
      <c r="G444" s="17" t="s">
        <v>5366</v>
      </c>
      <c r="H444" s="17" t="s">
        <v>5367</v>
      </c>
      <c r="I444" s="18">
        <v>41</v>
      </c>
    </row>
    <row r="445" spans="1:9" x14ac:dyDescent="0.3">
      <c r="A445" s="16" t="s">
        <v>1154</v>
      </c>
      <c r="B445" s="17" t="s">
        <v>6146</v>
      </c>
      <c r="C445" s="17" t="s">
        <v>6147</v>
      </c>
      <c r="D445" s="17" t="s">
        <v>5357</v>
      </c>
      <c r="E445" s="17" t="s">
        <v>6148</v>
      </c>
      <c r="F445" s="17" t="s">
        <v>6149</v>
      </c>
      <c r="G445" s="17" t="s">
        <v>5370</v>
      </c>
      <c r="H445" s="17" t="s">
        <v>5371</v>
      </c>
      <c r="I445" s="18">
        <v>37</v>
      </c>
    </row>
    <row r="446" spans="1:9" x14ac:dyDescent="0.3">
      <c r="A446" s="12" t="s">
        <v>1787</v>
      </c>
      <c r="B446" s="13" t="s">
        <v>6146</v>
      </c>
      <c r="C446" s="13" t="s">
        <v>6150</v>
      </c>
      <c r="D446" s="13" t="s">
        <v>5341</v>
      </c>
      <c r="E446" s="13" t="s">
        <v>5435</v>
      </c>
      <c r="F446" s="13" t="s">
        <v>5436</v>
      </c>
      <c r="G446" s="13" t="s">
        <v>5353</v>
      </c>
      <c r="H446" s="13" t="s">
        <v>5354</v>
      </c>
      <c r="I446" s="14">
        <v>60</v>
      </c>
    </row>
    <row r="447" spans="1:9" x14ac:dyDescent="0.3">
      <c r="A447" s="12" t="s">
        <v>297</v>
      </c>
      <c r="B447" s="13" t="s">
        <v>6151</v>
      </c>
      <c r="C447" s="13" t="s">
        <v>6152</v>
      </c>
      <c r="D447" s="13" t="s">
        <v>5357</v>
      </c>
      <c r="E447" s="13" t="s">
        <v>6153</v>
      </c>
      <c r="F447" s="13" t="s">
        <v>5387</v>
      </c>
      <c r="G447" s="13" t="s">
        <v>5344</v>
      </c>
      <c r="H447" s="13" t="s">
        <v>5345</v>
      </c>
      <c r="I447" s="14">
        <v>78</v>
      </c>
    </row>
    <row r="448" spans="1:9" x14ac:dyDescent="0.3">
      <c r="A448" s="12" t="s">
        <v>544</v>
      </c>
      <c r="B448" s="13" t="s">
        <v>6154</v>
      </c>
      <c r="C448" s="13" t="s">
        <v>5990</v>
      </c>
      <c r="D448" s="13" t="s">
        <v>5357</v>
      </c>
      <c r="E448" s="13" t="s">
        <v>5442</v>
      </c>
      <c r="F448" s="13" t="s">
        <v>5363</v>
      </c>
      <c r="G448" s="13" t="s">
        <v>5353</v>
      </c>
      <c r="H448" s="13" t="s">
        <v>5354</v>
      </c>
      <c r="I448" s="14">
        <v>73</v>
      </c>
    </row>
    <row r="449" spans="1:9" x14ac:dyDescent="0.3">
      <c r="A449" s="16" t="s">
        <v>170</v>
      </c>
      <c r="B449" s="17" t="s">
        <v>6154</v>
      </c>
      <c r="C449" s="17" t="s">
        <v>5990</v>
      </c>
      <c r="D449" s="17" t="s">
        <v>5341</v>
      </c>
      <c r="E449" s="17" t="s">
        <v>5727</v>
      </c>
      <c r="F449" s="17" t="s">
        <v>5387</v>
      </c>
      <c r="G449" s="17" t="s">
        <v>5344</v>
      </c>
      <c r="H449" s="17" t="s">
        <v>5345</v>
      </c>
      <c r="I449" s="18">
        <v>33</v>
      </c>
    </row>
    <row r="450" spans="1:9" x14ac:dyDescent="0.3">
      <c r="A450" s="12" t="s">
        <v>648</v>
      </c>
      <c r="B450" s="13" t="s">
        <v>6154</v>
      </c>
      <c r="C450" s="13" t="s">
        <v>6034</v>
      </c>
      <c r="D450" s="13" t="s">
        <v>5341</v>
      </c>
      <c r="E450" s="13" t="s">
        <v>5380</v>
      </c>
      <c r="F450" s="13" t="s">
        <v>5381</v>
      </c>
      <c r="G450" s="13" t="s">
        <v>5353</v>
      </c>
      <c r="H450" s="13" t="s">
        <v>5354</v>
      </c>
      <c r="I450" s="14">
        <v>64</v>
      </c>
    </row>
    <row r="451" spans="1:9" x14ac:dyDescent="0.3">
      <c r="A451" s="12" t="s">
        <v>1525</v>
      </c>
      <c r="B451" s="13" t="s">
        <v>6154</v>
      </c>
      <c r="C451" s="13" t="s">
        <v>6034</v>
      </c>
      <c r="D451" s="13" t="s">
        <v>5341</v>
      </c>
      <c r="E451" s="13" t="s">
        <v>5661</v>
      </c>
      <c r="F451" s="13" t="s">
        <v>5661</v>
      </c>
      <c r="G451" s="13" t="s">
        <v>5370</v>
      </c>
      <c r="H451" s="13" t="s">
        <v>5371</v>
      </c>
      <c r="I451" s="14">
        <v>68</v>
      </c>
    </row>
    <row r="452" spans="1:9" x14ac:dyDescent="0.3">
      <c r="A452" s="16" t="s">
        <v>500</v>
      </c>
      <c r="B452" s="17" t="s">
        <v>6155</v>
      </c>
      <c r="C452" s="17" t="s">
        <v>6156</v>
      </c>
      <c r="D452" s="17" t="s">
        <v>5350</v>
      </c>
      <c r="E452" s="17" t="s">
        <v>5453</v>
      </c>
      <c r="F452" s="17" t="s">
        <v>5454</v>
      </c>
      <c r="G452" s="17" t="s">
        <v>5353</v>
      </c>
      <c r="H452" s="17" t="s">
        <v>5354</v>
      </c>
      <c r="I452" s="18">
        <v>57</v>
      </c>
    </row>
    <row r="453" spans="1:9" x14ac:dyDescent="0.3">
      <c r="A453" s="12" t="s">
        <v>1195</v>
      </c>
      <c r="B453" s="13" t="s">
        <v>6155</v>
      </c>
      <c r="C453" s="13" t="s">
        <v>6156</v>
      </c>
      <c r="D453" s="13" t="s">
        <v>5357</v>
      </c>
      <c r="E453" s="13" t="s">
        <v>5455</v>
      </c>
      <c r="F453" s="13" t="s">
        <v>5436</v>
      </c>
      <c r="G453" s="13" t="s">
        <v>5353</v>
      </c>
      <c r="H453" s="13" t="s">
        <v>5354</v>
      </c>
      <c r="I453" s="14">
        <v>72</v>
      </c>
    </row>
    <row r="454" spans="1:9" x14ac:dyDescent="0.3">
      <c r="A454" s="16" t="s">
        <v>172</v>
      </c>
      <c r="B454" s="17" t="s">
        <v>6157</v>
      </c>
      <c r="C454" s="17" t="s">
        <v>6158</v>
      </c>
      <c r="D454" s="17" t="s">
        <v>5341</v>
      </c>
      <c r="E454" s="17" t="s">
        <v>5809</v>
      </c>
      <c r="F454" s="17" t="s">
        <v>5359</v>
      </c>
      <c r="G454" s="17" t="s">
        <v>5344</v>
      </c>
      <c r="H454" s="17" t="s">
        <v>5345</v>
      </c>
      <c r="I454" s="18">
        <v>63</v>
      </c>
    </row>
    <row r="455" spans="1:9" x14ac:dyDescent="0.3">
      <c r="A455" s="16" t="s">
        <v>2896</v>
      </c>
      <c r="B455" s="17" t="s">
        <v>6159</v>
      </c>
      <c r="C455" s="17" t="s">
        <v>6160</v>
      </c>
      <c r="D455" s="17" t="s">
        <v>5350</v>
      </c>
      <c r="E455" s="17" t="s">
        <v>6161</v>
      </c>
      <c r="F455" s="17" t="s">
        <v>5580</v>
      </c>
      <c r="G455" s="17" t="s">
        <v>5366</v>
      </c>
      <c r="H455" s="17" t="s">
        <v>5367</v>
      </c>
      <c r="I455" s="18">
        <v>34</v>
      </c>
    </row>
    <row r="456" spans="1:9" x14ac:dyDescent="0.3">
      <c r="A456" s="16" t="s">
        <v>2436</v>
      </c>
      <c r="B456" s="17" t="s">
        <v>6159</v>
      </c>
      <c r="C456" s="17" t="s">
        <v>6160</v>
      </c>
      <c r="D456" s="17" t="s">
        <v>5350</v>
      </c>
      <c r="E456" s="17" t="s">
        <v>6162</v>
      </c>
      <c r="F456" s="17" t="s">
        <v>5359</v>
      </c>
      <c r="G456" s="17" t="s">
        <v>5344</v>
      </c>
      <c r="H456" s="17" t="s">
        <v>5345</v>
      </c>
      <c r="I456" s="18">
        <v>39</v>
      </c>
    </row>
    <row r="457" spans="1:9" x14ac:dyDescent="0.3">
      <c r="A457" s="16" t="s">
        <v>249</v>
      </c>
      <c r="B457" s="17" t="s">
        <v>6159</v>
      </c>
      <c r="C457" s="17" t="s">
        <v>6163</v>
      </c>
      <c r="D457" s="17" t="s">
        <v>5357</v>
      </c>
      <c r="E457" s="17" t="s">
        <v>5383</v>
      </c>
      <c r="F457" s="17" t="s">
        <v>5365</v>
      </c>
      <c r="G457" s="17" t="s">
        <v>5366</v>
      </c>
      <c r="H457" s="17" t="s">
        <v>5367</v>
      </c>
      <c r="I457" s="18">
        <v>50</v>
      </c>
    </row>
    <row r="458" spans="1:9" x14ac:dyDescent="0.3">
      <c r="A458" s="12" t="s">
        <v>1104</v>
      </c>
      <c r="B458" s="13" t="s">
        <v>5491</v>
      </c>
      <c r="C458" s="13" t="s">
        <v>6164</v>
      </c>
      <c r="D458" s="13" t="s">
        <v>5357</v>
      </c>
      <c r="E458" s="13" t="s">
        <v>6016</v>
      </c>
      <c r="F458" s="13" t="s">
        <v>6010</v>
      </c>
      <c r="G458" s="13" t="s">
        <v>5370</v>
      </c>
      <c r="H458" s="13" t="s">
        <v>5371</v>
      </c>
      <c r="I458" s="14">
        <v>68</v>
      </c>
    </row>
    <row r="459" spans="1:9" x14ac:dyDescent="0.3">
      <c r="A459" s="12" t="s">
        <v>599</v>
      </c>
      <c r="B459" s="13" t="s">
        <v>5491</v>
      </c>
      <c r="C459" s="13" t="s">
        <v>6165</v>
      </c>
      <c r="D459" s="13" t="s">
        <v>5357</v>
      </c>
      <c r="E459" s="13" t="s">
        <v>6113</v>
      </c>
      <c r="F459" s="13" t="s">
        <v>5446</v>
      </c>
      <c r="G459" s="13" t="s">
        <v>5353</v>
      </c>
      <c r="H459" s="13" t="s">
        <v>5354</v>
      </c>
      <c r="I459" s="14">
        <v>27</v>
      </c>
    </row>
    <row r="460" spans="1:9" x14ac:dyDescent="0.3">
      <c r="A460" s="16" t="s">
        <v>2420</v>
      </c>
      <c r="B460" s="17" t="s">
        <v>5491</v>
      </c>
      <c r="C460" s="17" t="s">
        <v>6164</v>
      </c>
      <c r="D460" s="17" t="s">
        <v>5357</v>
      </c>
      <c r="E460" s="17" t="s">
        <v>5401</v>
      </c>
      <c r="F460" s="17" t="s">
        <v>5352</v>
      </c>
      <c r="G460" s="17" t="s">
        <v>5353</v>
      </c>
      <c r="H460" s="17" t="s">
        <v>5354</v>
      </c>
      <c r="I460" s="18">
        <v>71</v>
      </c>
    </row>
    <row r="461" spans="1:9" x14ac:dyDescent="0.3">
      <c r="A461" s="16" t="s">
        <v>588</v>
      </c>
      <c r="B461" s="17" t="s">
        <v>5491</v>
      </c>
      <c r="C461" s="17" t="s">
        <v>6166</v>
      </c>
      <c r="D461" s="17" t="s">
        <v>5357</v>
      </c>
      <c r="E461" s="17" t="s">
        <v>5458</v>
      </c>
      <c r="F461" s="17" t="s">
        <v>5454</v>
      </c>
      <c r="G461" s="17" t="s">
        <v>5353</v>
      </c>
      <c r="H461" s="17" t="s">
        <v>5354</v>
      </c>
      <c r="I461" s="18">
        <v>51</v>
      </c>
    </row>
    <row r="462" spans="1:9" x14ac:dyDescent="0.3">
      <c r="A462" s="12" t="s">
        <v>85</v>
      </c>
      <c r="B462" s="13" t="s">
        <v>5491</v>
      </c>
      <c r="C462" s="13" t="s">
        <v>6165</v>
      </c>
      <c r="D462" s="13" t="s">
        <v>5341</v>
      </c>
      <c r="E462" s="13" t="s">
        <v>6167</v>
      </c>
      <c r="F462" s="13" t="s">
        <v>5580</v>
      </c>
      <c r="G462" s="13" t="s">
        <v>5366</v>
      </c>
      <c r="H462" s="13" t="s">
        <v>5367</v>
      </c>
      <c r="I462" s="14">
        <v>68</v>
      </c>
    </row>
    <row r="463" spans="1:9" x14ac:dyDescent="0.3">
      <c r="A463" s="16" t="s">
        <v>650</v>
      </c>
      <c r="B463" s="17" t="s">
        <v>6168</v>
      </c>
      <c r="C463" s="17" t="s">
        <v>6169</v>
      </c>
      <c r="D463" s="17" t="s">
        <v>5350</v>
      </c>
      <c r="E463" s="17" t="s">
        <v>5451</v>
      </c>
      <c r="F463" s="17" t="s">
        <v>5436</v>
      </c>
      <c r="G463" s="17" t="s">
        <v>5353</v>
      </c>
      <c r="H463" s="17" t="s">
        <v>5354</v>
      </c>
      <c r="I463" s="18">
        <v>48</v>
      </c>
    </row>
    <row r="464" spans="1:9" x14ac:dyDescent="0.3">
      <c r="A464" s="12" t="s">
        <v>1490</v>
      </c>
      <c r="B464" s="13" t="s">
        <v>6170</v>
      </c>
      <c r="C464" s="13" t="s">
        <v>5924</v>
      </c>
      <c r="D464" s="13" t="s">
        <v>5341</v>
      </c>
      <c r="E464" s="13" t="s">
        <v>5583</v>
      </c>
      <c r="F464" s="13" t="s">
        <v>5661</v>
      </c>
      <c r="G464" s="13" t="s">
        <v>5370</v>
      </c>
      <c r="H464" s="13" t="s">
        <v>5371</v>
      </c>
      <c r="I464" s="14">
        <v>57</v>
      </c>
    </row>
    <row r="465" spans="1:9" x14ac:dyDescent="0.3">
      <c r="A465" s="16" t="s">
        <v>1174</v>
      </c>
      <c r="B465" s="17" t="s">
        <v>6170</v>
      </c>
      <c r="C465" s="17" t="s">
        <v>6171</v>
      </c>
      <c r="D465" s="17" t="s">
        <v>5341</v>
      </c>
      <c r="E465" s="17" t="s">
        <v>6172</v>
      </c>
      <c r="F465" s="17" t="s">
        <v>5580</v>
      </c>
      <c r="G465" s="17" t="s">
        <v>5366</v>
      </c>
      <c r="H465" s="17" t="s">
        <v>5367</v>
      </c>
      <c r="I465" s="18">
        <v>79</v>
      </c>
    </row>
    <row r="466" spans="1:9" x14ac:dyDescent="0.3">
      <c r="A466" s="12" t="s">
        <v>552</v>
      </c>
      <c r="B466" s="13" t="s">
        <v>6170</v>
      </c>
      <c r="C466" s="13" t="s">
        <v>6173</v>
      </c>
      <c r="D466" s="13" t="s">
        <v>5341</v>
      </c>
      <c r="E466" s="13" t="s">
        <v>6174</v>
      </c>
      <c r="F466" s="13" t="s">
        <v>5352</v>
      </c>
      <c r="G466" s="13" t="s">
        <v>5353</v>
      </c>
      <c r="H466" s="13" t="s">
        <v>5354</v>
      </c>
      <c r="I466" s="14">
        <v>50</v>
      </c>
    </row>
    <row r="467" spans="1:9" x14ac:dyDescent="0.3">
      <c r="A467" s="12" t="s">
        <v>1278</v>
      </c>
      <c r="B467" s="13" t="s">
        <v>6170</v>
      </c>
      <c r="C467" s="13" t="s">
        <v>6173</v>
      </c>
      <c r="D467" s="13" t="s">
        <v>5341</v>
      </c>
      <c r="E467" s="13" t="s">
        <v>6175</v>
      </c>
      <c r="F467" s="13" t="s">
        <v>5744</v>
      </c>
      <c r="G467" s="13" t="s">
        <v>5398</v>
      </c>
      <c r="H467" s="13" t="s">
        <v>5399</v>
      </c>
      <c r="I467" s="14">
        <v>54</v>
      </c>
    </row>
    <row r="468" spans="1:9" x14ac:dyDescent="0.3">
      <c r="A468" s="12" t="s">
        <v>164</v>
      </c>
      <c r="B468" s="13" t="s">
        <v>6170</v>
      </c>
      <c r="C468" s="13" t="s">
        <v>6176</v>
      </c>
      <c r="D468" s="13" t="s">
        <v>5357</v>
      </c>
      <c r="E468" s="13" t="s">
        <v>5442</v>
      </c>
      <c r="F468" s="13" t="s">
        <v>5363</v>
      </c>
      <c r="G468" s="13" t="s">
        <v>5353</v>
      </c>
      <c r="H468" s="13" t="s">
        <v>5354</v>
      </c>
      <c r="I468" s="14">
        <v>76</v>
      </c>
    </row>
    <row r="469" spans="1:9" x14ac:dyDescent="0.3">
      <c r="A469" s="16" t="s">
        <v>227</v>
      </c>
      <c r="B469" s="17" t="s">
        <v>6170</v>
      </c>
      <c r="C469" s="17" t="s">
        <v>6176</v>
      </c>
      <c r="D469" s="17" t="s">
        <v>5341</v>
      </c>
      <c r="E469" s="17" t="s">
        <v>6177</v>
      </c>
      <c r="F469" s="17" t="s">
        <v>5558</v>
      </c>
      <c r="G469" s="17" t="s">
        <v>5366</v>
      </c>
      <c r="H469" s="17" t="s">
        <v>5367</v>
      </c>
      <c r="I469" s="18">
        <v>49</v>
      </c>
    </row>
    <row r="470" spans="1:9" x14ac:dyDescent="0.3">
      <c r="A470" s="12" t="s">
        <v>216</v>
      </c>
      <c r="B470" s="13" t="s">
        <v>6178</v>
      </c>
      <c r="C470" s="13" t="s">
        <v>6179</v>
      </c>
      <c r="D470" s="13" t="s">
        <v>5357</v>
      </c>
      <c r="E470" s="13" t="s">
        <v>6180</v>
      </c>
      <c r="F470" s="13" t="s">
        <v>5558</v>
      </c>
      <c r="G470" s="13" t="s">
        <v>5366</v>
      </c>
      <c r="H470" s="13" t="s">
        <v>5367</v>
      </c>
      <c r="I470" s="14">
        <v>37</v>
      </c>
    </row>
    <row r="471" spans="1:9" x14ac:dyDescent="0.3">
      <c r="A471" s="16" t="s">
        <v>661</v>
      </c>
      <c r="B471" s="17" t="s">
        <v>6124</v>
      </c>
      <c r="C471" s="17" t="s">
        <v>5745</v>
      </c>
      <c r="D471" s="17" t="s">
        <v>5357</v>
      </c>
      <c r="E471" s="17" t="s">
        <v>6142</v>
      </c>
      <c r="F471" s="17" t="s">
        <v>5446</v>
      </c>
      <c r="G471" s="17" t="s">
        <v>5353</v>
      </c>
      <c r="H471" s="17" t="s">
        <v>5354</v>
      </c>
      <c r="I471" s="18">
        <v>63</v>
      </c>
    </row>
    <row r="472" spans="1:9" x14ac:dyDescent="0.3">
      <c r="A472" s="16" t="s">
        <v>1451</v>
      </c>
      <c r="B472" s="17" t="s">
        <v>6124</v>
      </c>
      <c r="C472" s="17" t="s">
        <v>6181</v>
      </c>
      <c r="D472" s="17" t="s">
        <v>5357</v>
      </c>
      <c r="E472" s="17" t="s">
        <v>6182</v>
      </c>
      <c r="F472" s="17" t="s">
        <v>5423</v>
      </c>
      <c r="G472" s="17" t="s">
        <v>5398</v>
      </c>
      <c r="H472" s="17" t="s">
        <v>5399</v>
      </c>
      <c r="I472" s="18">
        <v>67</v>
      </c>
    </row>
    <row r="473" spans="1:9" x14ac:dyDescent="0.3">
      <c r="A473" s="16" t="s">
        <v>1856</v>
      </c>
      <c r="B473" s="17" t="s">
        <v>6124</v>
      </c>
      <c r="C473" s="17" t="s">
        <v>5861</v>
      </c>
      <c r="D473" s="17" t="s">
        <v>5341</v>
      </c>
      <c r="E473" s="17" t="s">
        <v>6183</v>
      </c>
      <c r="F473" s="17" t="s">
        <v>6184</v>
      </c>
      <c r="G473" s="17" t="s">
        <v>5398</v>
      </c>
      <c r="H473" s="17" t="s">
        <v>5399</v>
      </c>
      <c r="I473" s="18">
        <v>49</v>
      </c>
    </row>
    <row r="474" spans="1:9" x14ac:dyDescent="0.3">
      <c r="A474" s="12" t="s">
        <v>569</v>
      </c>
      <c r="B474" s="13" t="s">
        <v>6124</v>
      </c>
      <c r="C474" s="13" t="s">
        <v>6185</v>
      </c>
      <c r="D474" s="13" t="s">
        <v>5341</v>
      </c>
      <c r="E474" s="13" t="s">
        <v>6186</v>
      </c>
      <c r="F474" s="13" t="s">
        <v>6187</v>
      </c>
      <c r="G474" s="13" t="s">
        <v>5344</v>
      </c>
      <c r="H474" s="13" t="s">
        <v>5345</v>
      </c>
      <c r="I474" s="14">
        <v>45</v>
      </c>
    </row>
    <row r="475" spans="1:9" x14ac:dyDescent="0.3">
      <c r="A475" s="12" t="s">
        <v>1094</v>
      </c>
      <c r="B475" s="13" t="s">
        <v>6124</v>
      </c>
      <c r="C475" s="13" t="s">
        <v>6181</v>
      </c>
      <c r="D475" s="13" t="s">
        <v>5341</v>
      </c>
      <c r="E475" s="13" t="s">
        <v>6188</v>
      </c>
      <c r="F475" s="13" t="s">
        <v>5407</v>
      </c>
      <c r="G475" s="13" t="s">
        <v>5366</v>
      </c>
      <c r="H475" s="13" t="s">
        <v>5367</v>
      </c>
      <c r="I475" s="14">
        <v>64</v>
      </c>
    </row>
    <row r="476" spans="1:9" x14ac:dyDescent="0.3">
      <c r="A476" s="12" t="s">
        <v>135</v>
      </c>
      <c r="B476" s="13" t="s">
        <v>6189</v>
      </c>
      <c r="C476" s="13" t="s">
        <v>5540</v>
      </c>
      <c r="D476" s="13" t="s">
        <v>5357</v>
      </c>
      <c r="E476" s="13" t="s">
        <v>6190</v>
      </c>
      <c r="F476" s="13" t="s">
        <v>5585</v>
      </c>
      <c r="G476" s="13" t="s">
        <v>5398</v>
      </c>
      <c r="H476" s="13" t="s">
        <v>5399</v>
      </c>
      <c r="I476" s="14">
        <v>43</v>
      </c>
    </row>
    <row r="477" spans="1:9" x14ac:dyDescent="0.3">
      <c r="A477" s="12" t="s">
        <v>624</v>
      </c>
      <c r="B477" s="13" t="s">
        <v>6189</v>
      </c>
      <c r="C477" s="13" t="s">
        <v>5540</v>
      </c>
      <c r="D477" s="13" t="s">
        <v>5350</v>
      </c>
      <c r="E477" s="13" t="s">
        <v>5412</v>
      </c>
      <c r="F477" s="13" t="s">
        <v>5365</v>
      </c>
      <c r="G477" s="13" t="s">
        <v>5366</v>
      </c>
      <c r="H477" s="13" t="s">
        <v>5367</v>
      </c>
      <c r="I477" s="14">
        <v>63</v>
      </c>
    </row>
    <row r="478" spans="1:9" x14ac:dyDescent="0.3">
      <c r="A478" s="16" t="s">
        <v>229</v>
      </c>
      <c r="B478" s="17" t="s">
        <v>6189</v>
      </c>
      <c r="C478" s="17" t="s">
        <v>5540</v>
      </c>
      <c r="D478" s="17" t="s">
        <v>5357</v>
      </c>
      <c r="E478" s="17" t="s">
        <v>5431</v>
      </c>
      <c r="F478" s="17" t="s">
        <v>5431</v>
      </c>
      <c r="G478" s="17" t="s">
        <v>5370</v>
      </c>
      <c r="H478" s="17" t="s">
        <v>5371</v>
      </c>
      <c r="I478" s="18">
        <v>67</v>
      </c>
    </row>
    <row r="479" spans="1:9" x14ac:dyDescent="0.3">
      <c r="A479" s="12" t="s">
        <v>1112</v>
      </c>
      <c r="B479" s="13" t="s">
        <v>6191</v>
      </c>
      <c r="C479" s="13" t="s">
        <v>5450</v>
      </c>
      <c r="D479" s="13" t="s">
        <v>5357</v>
      </c>
      <c r="E479" s="13" t="s">
        <v>6188</v>
      </c>
      <c r="F479" s="13" t="s">
        <v>5407</v>
      </c>
      <c r="G479" s="13" t="s">
        <v>5366</v>
      </c>
      <c r="H479" s="13" t="s">
        <v>5367</v>
      </c>
      <c r="I479" s="14">
        <v>60</v>
      </c>
    </row>
    <row r="480" spans="1:9" x14ac:dyDescent="0.3">
      <c r="A480" s="12" t="s">
        <v>418</v>
      </c>
      <c r="B480" s="13" t="s">
        <v>6192</v>
      </c>
      <c r="C480" s="13" t="s">
        <v>6193</v>
      </c>
      <c r="D480" s="13" t="s">
        <v>5357</v>
      </c>
      <c r="E480" s="13" t="s">
        <v>5917</v>
      </c>
      <c r="F480" s="13" t="s">
        <v>5423</v>
      </c>
      <c r="G480" s="13" t="s">
        <v>5398</v>
      </c>
      <c r="H480" s="13" t="s">
        <v>5399</v>
      </c>
      <c r="I480" s="14">
        <v>72</v>
      </c>
    </row>
    <row r="481" spans="1:9" x14ac:dyDescent="0.3">
      <c r="A481" s="16" t="s">
        <v>1768</v>
      </c>
      <c r="B481" s="17" t="s">
        <v>6192</v>
      </c>
      <c r="C481" s="17" t="s">
        <v>6194</v>
      </c>
      <c r="D481" s="17" t="s">
        <v>5357</v>
      </c>
      <c r="E481" s="17" t="s">
        <v>5583</v>
      </c>
      <c r="F481" s="17" t="s">
        <v>5661</v>
      </c>
      <c r="G481" s="17" t="s">
        <v>5370</v>
      </c>
      <c r="H481" s="17" t="s">
        <v>5371</v>
      </c>
      <c r="I481" s="18">
        <v>62</v>
      </c>
    </row>
    <row r="482" spans="1:9" x14ac:dyDescent="0.3">
      <c r="A482" s="12" t="s">
        <v>970</v>
      </c>
      <c r="B482" s="13" t="s">
        <v>6192</v>
      </c>
      <c r="C482" s="13" t="s">
        <v>6193</v>
      </c>
      <c r="D482" s="13" t="s">
        <v>5350</v>
      </c>
      <c r="E482" s="13" t="s">
        <v>5819</v>
      </c>
      <c r="F482" s="13" t="s">
        <v>5359</v>
      </c>
      <c r="G482" s="13" t="s">
        <v>5344</v>
      </c>
      <c r="H482" s="13" t="s">
        <v>5345</v>
      </c>
      <c r="I482" s="14">
        <v>40</v>
      </c>
    </row>
    <row r="483" spans="1:9" x14ac:dyDescent="0.3">
      <c r="A483" s="16" t="s">
        <v>400</v>
      </c>
      <c r="B483" s="17" t="s">
        <v>6192</v>
      </c>
      <c r="C483" s="17" t="s">
        <v>6194</v>
      </c>
      <c r="D483" s="17" t="s">
        <v>5350</v>
      </c>
      <c r="E483" s="17" t="s">
        <v>5380</v>
      </c>
      <c r="F483" s="17" t="s">
        <v>5381</v>
      </c>
      <c r="G483" s="17" t="s">
        <v>5353</v>
      </c>
      <c r="H483" s="17" t="s">
        <v>5354</v>
      </c>
      <c r="I483" s="18">
        <v>45</v>
      </c>
    </row>
    <row r="484" spans="1:9" x14ac:dyDescent="0.3">
      <c r="A484" s="16" t="s">
        <v>96</v>
      </c>
      <c r="B484" s="17" t="s">
        <v>6195</v>
      </c>
      <c r="C484" s="17" t="s">
        <v>6196</v>
      </c>
      <c r="D484" s="17" t="s">
        <v>5357</v>
      </c>
      <c r="E484" s="17" t="s">
        <v>6197</v>
      </c>
      <c r="F484" s="17" t="s">
        <v>5558</v>
      </c>
      <c r="G484" s="17" t="s">
        <v>5366</v>
      </c>
      <c r="H484" s="17" t="s">
        <v>5367</v>
      </c>
      <c r="I484" s="18">
        <v>67</v>
      </c>
    </row>
    <row r="485" spans="1:9" x14ac:dyDescent="0.3">
      <c r="A485" s="16" t="s">
        <v>122</v>
      </c>
      <c r="B485" s="17" t="s">
        <v>6195</v>
      </c>
      <c r="C485" s="17" t="s">
        <v>6196</v>
      </c>
      <c r="D485" s="17" t="s">
        <v>5357</v>
      </c>
      <c r="E485" s="17" t="s">
        <v>5435</v>
      </c>
      <c r="F485" s="17" t="s">
        <v>5436</v>
      </c>
      <c r="G485" s="17" t="s">
        <v>5353</v>
      </c>
      <c r="H485" s="17" t="s">
        <v>5354</v>
      </c>
      <c r="I485" s="18">
        <v>47</v>
      </c>
    </row>
    <row r="486" spans="1:9" x14ac:dyDescent="0.3">
      <c r="A486" s="16" t="s">
        <v>410</v>
      </c>
      <c r="B486" s="17" t="s">
        <v>6198</v>
      </c>
      <c r="C486" s="17" t="s">
        <v>5746</v>
      </c>
      <c r="D486" s="17" t="s">
        <v>5357</v>
      </c>
      <c r="E486" s="17" t="s">
        <v>6199</v>
      </c>
      <c r="F486" s="17" t="s">
        <v>5377</v>
      </c>
      <c r="G486" s="17" t="s">
        <v>5366</v>
      </c>
      <c r="H486" s="17" t="s">
        <v>5367</v>
      </c>
      <c r="I486" s="18">
        <v>62</v>
      </c>
    </row>
    <row r="487" spans="1:9" x14ac:dyDescent="0.3">
      <c r="A487" s="16" t="s">
        <v>732</v>
      </c>
      <c r="B487" s="17" t="s">
        <v>6198</v>
      </c>
      <c r="C487" s="17" t="s">
        <v>5879</v>
      </c>
      <c r="D487" s="17" t="s">
        <v>5357</v>
      </c>
      <c r="E487" s="17" t="s">
        <v>5429</v>
      </c>
      <c r="F487" s="17" t="s">
        <v>5430</v>
      </c>
      <c r="G487" s="17" t="s">
        <v>5398</v>
      </c>
      <c r="H487" s="17" t="s">
        <v>5399</v>
      </c>
      <c r="I487" s="18">
        <v>77</v>
      </c>
    </row>
    <row r="488" spans="1:9" x14ac:dyDescent="0.3">
      <c r="A488" s="12" t="s">
        <v>52</v>
      </c>
      <c r="B488" s="13" t="s">
        <v>6200</v>
      </c>
      <c r="C488" s="13" t="s">
        <v>6201</v>
      </c>
      <c r="D488" s="13" t="s">
        <v>5350</v>
      </c>
      <c r="E488" s="13" t="s">
        <v>5458</v>
      </c>
      <c r="F488" s="13" t="s">
        <v>5454</v>
      </c>
      <c r="G488" s="13" t="s">
        <v>5353</v>
      </c>
      <c r="H488" s="13" t="s">
        <v>5354</v>
      </c>
      <c r="I488" s="14">
        <v>55</v>
      </c>
    </row>
    <row r="489" spans="1:9" x14ac:dyDescent="0.3">
      <c r="A489" s="16" t="s">
        <v>585</v>
      </c>
      <c r="B489" s="17" t="s">
        <v>5454</v>
      </c>
      <c r="C489" s="17" t="s">
        <v>6202</v>
      </c>
      <c r="D489" s="17" t="s">
        <v>5341</v>
      </c>
      <c r="E489" s="17" t="s">
        <v>5489</v>
      </c>
      <c r="F489" s="17" t="s">
        <v>5390</v>
      </c>
      <c r="G489" s="17" t="s">
        <v>5353</v>
      </c>
      <c r="H489" s="17" t="s">
        <v>5354</v>
      </c>
      <c r="I489" s="18">
        <v>28</v>
      </c>
    </row>
    <row r="490" spans="1:9" x14ac:dyDescent="0.3">
      <c r="A490" s="12" t="s">
        <v>523</v>
      </c>
      <c r="B490" s="13" t="s">
        <v>5454</v>
      </c>
      <c r="C490" s="13" t="s">
        <v>6202</v>
      </c>
      <c r="D490" s="13" t="s">
        <v>5350</v>
      </c>
      <c r="E490" s="13" t="s">
        <v>5380</v>
      </c>
      <c r="F490" s="13" t="s">
        <v>5381</v>
      </c>
      <c r="G490" s="13" t="s">
        <v>5353</v>
      </c>
      <c r="H490" s="13" t="s">
        <v>5354</v>
      </c>
      <c r="I490" s="14">
        <v>55</v>
      </c>
    </row>
    <row r="491" spans="1:9" x14ac:dyDescent="0.3">
      <c r="A491" s="12" t="s">
        <v>166</v>
      </c>
      <c r="B491" s="13" t="s">
        <v>5454</v>
      </c>
      <c r="C491" s="13" t="s">
        <v>5673</v>
      </c>
      <c r="D491" s="13" t="s">
        <v>5350</v>
      </c>
      <c r="E491" s="13" t="s">
        <v>5400</v>
      </c>
      <c r="F491" s="13" t="s">
        <v>5400</v>
      </c>
      <c r="G491" s="13" t="s">
        <v>5344</v>
      </c>
      <c r="H491" s="13" t="s">
        <v>5345</v>
      </c>
      <c r="I491" s="14">
        <v>54</v>
      </c>
    </row>
    <row r="492" spans="1:9" x14ac:dyDescent="0.3">
      <c r="A492" s="12" t="s">
        <v>102</v>
      </c>
      <c r="B492" s="13" t="s">
        <v>5454</v>
      </c>
      <c r="C492" s="13" t="s">
        <v>6203</v>
      </c>
      <c r="D492" s="13" t="s">
        <v>5341</v>
      </c>
      <c r="E492" s="13" t="s">
        <v>6183</v>
      </c>
      <c r="F492" s="13" t="s">
        <v>6184</v>
      </c>
      <c r="G492" s="13" t="s">
        <v>5398</v>
      </c>
      <c r="H492" s="13" t="s">
        <v>5399</v>
      </c>
      <c r="I492" s="14">
        <v>76</v>
      </c>
    </row>
    <row r="493" spans="1:9" x14ac:dyDescent="0.3">
      <c r="A493" s="16" t="s">
        <v>818</v>
      </c>
      <c r="B493" s="17" t="s">
        <v>5454</v>
      </c>
      <c r="C493" s="17" t="s">
        <v>6202</v>
      </c>
      <c r="D493" s="17" t="s">
        <v>5357</v>
      </c>
      <c r="E493" s="17" t="s">
        <v>5779</v>
      </c>
      <c r="F493" s="17" t="s">
        <v>5523</v>
      </c>
      <c r="G493" s="17" t="s">
        <v>5398</v>
      </c>
      <c r="H493" s="17" t="s">
        <v>5399</v>
      </c>
      <c r="I493" s="18">
        <v>69</v>
      </c>
    </row>
    <row r="494" spans="1:9" x14ac:dyDescent="0.3">
      <c r="A494" s="16" t="s">
        <v>536</v>
      </c>
      <c r="B494" s="17" t="s">
        <v>6204</v>
      </c>
      <c r="C494" s="17" t="s">
        <v>6205</v>
      </c>
      <c r="D494" s="17" t="s">
        <v>5357</v>
      </c>
      <c r="E494" s="17" t="s">
        <v>5415</v>
      </c>
      <c r="F494" s="17" t="s">
        <v>5415</v>
      </c>
      <c r="G494" s="17" t="s">
        <v>5344</v>
      </c>
      <c r="H494" s="17" t="s">
        <v>5345</v>
      </c>
      <c r="I494" s="18">
        <v>67</v>
      </c>
    </row>
    <row r="495" spans="1:9" x14ac:dyDescent="0.3">
      <c r="A495" s="16" t="s">
        <v>1055</v>
      </c>
      <c r="B495" s="17" t="s">
        <v>6204</v>
      </c>
      <c r="C495" s="17" t="s">
        <v>5704</v>
      </c>
      <c r="D495" s="17" t="s">
        <v>5341</v>
      </c>
      <c r="E495" s="17" t="s">
        <v>5516</v>
      </c>
      <c r="F495" s="17" t="s">
        <v>5407</v>
      </c>
      <c r="G495" s="17" t="s">
        <v>5366</v>
      </c>
      <c r="H495" s="17" t="s">
        <v>5367</v>
      </c>
      <c r="I495" s="18">
        <v>64</v>
      </c>
    </row>
    <row r="496" spans="1:9" x14ac:dyDescent="0.3">
      <c r="A496" s="12" t="s">
        <v>1152</v>
      </c>
      <c r="B496" s="13" t="s">
        <v>6204</v>
      </c>
      <c r="C496" s="13" t="s">
        <v>6031</v>
      </c>
      <c r="D496" s="13" t="s">
        <v>5357</v>
      </c>
      <c r="E496" s="13" t="s">
        <v>6206</v>
      </c>
      <c r="F496" s="13" t="s">
        <v>5394</v>
      </c>
      <c r="G496" s="13" t="s">
        <v>5366</v>
      </c>
      <c r="H496" s="13" t="s">
        <v>5367</v>
      </c>
      <c r="I496" s="14">
        <v>30</v>
      </c>
    </row>
    <row r="497" spans="1:9" x14ac:dyDescent="0.3">
      <c r="A497" s="16" t="s">
        <v>882</v>
      </c>
      <c r="B497" s="17" t="s">
        <v>6207</v>
      </c>
      <c r="C497" s="17" t="s">
        <v>5980</v>
      </c>
      <c r="D497" s="17" t="s">
        <v>5357</v>
      </c>
      <c r="E497" s="17" t="s">
        <v>5939</v>
      </c>
      <c r="F497" s="17" t="s">
        <v>5940</v>
      </c>
      <c r="G497" s="17" t="s">
        <v>5370</v>
      </c>
      <c r="H497" s="17" t="s">
        <v>5371</v>
      </c>
      <c r="I497" s="18">
        <v>42</v>
      </c>
    </row>
    <row r="498" spans="1:9" x14ac:dyDescent="0.3">
      <c r="A498" s="12" t="s">
        <v>220</v>
      </c>
      <c r="B498" s="13" t="s">
        <v>6208</v>
      </c>
      <c r="C498" s="13" t="s">
        <v>6201</v>
      </c>
      <c r="D498" s="13" t="s">
        <v>5350</v>
      </c>
      <c r="E498" s="13" t="s">
        <v>6209</v>
      </c>
      <c r="F498" s="13" t="s">
        <v>5558</v>
      </c>
      <c r="G498" s="13" t="s">
        <v>5366</v>
      </c>
      <c r="H498" s="13" t="s">
        <v>5367</v>
      </c>
      <c r="I498" s="14">
        <v>72</v>
      </c>
    </row>
    <row r="499" spans="1:9" x14ac:dyDescent="0.3">
      <c r="A499" s="16" t="s">
        <v>210</v>
      </c>
      <c r="B499" s="17" t="s">
        <v>6208</v>
      </c>
      <c r="C499" s="17" t="s">
        <v>6201</v>
      </c>
      <c r="D499" s="17" t="s">
        <v>5341</v>
      </c>
      <c r="E499" s="17" t="s">
        <v>6210</v>
      </c>
      <c r="F499" s="17" t="s">
        <v>5377</v>
      </c>
      <c r="G499" s="17" t="s">
        <v>5366</v>
      </c>
      <c r="H499" s="17" t="s">
        <v>5367</v>
      </c>
      <c r="I499" s="18">
        <v>77</v>
      </c>
    </row>
    <row r="500" spans="1:9" x14ac:dyDescent="0.3">
      <c r="A500" s="16" t="s">
        <v>736</v>
      </c>
      <c r="B500" s="17" t="s">
        <v>6211</v>
      </c>
      <c r="C500" s="17" t="s">
        <v>6212</v>
      </c>
      <c r="D500" s="17" t="s">
        <v>5350</v>
      </c>
      <c r="E500" s="17" t="s">
        <v>6213</v>
      </c>
      <c r="F500" s="17" t="s">
        <v>5480</v>
      </c>
      <c r="G500" s="17" t="s">
        <v>5366</v>
      </c>
      <c r="H500" s="17" t="s">
        <v>5367</v>
      </c>
      <c r="I500" s="18">
        <v>52</v>
      </c>
    </row>
    <row r="501" spans="1:9" x14ac:dyDescent="0.3">
      <c r="A501" s="19" t="s">
        <v>243</v>
      </c>
      <c r="B501" s="20" t="s">
        <v>6211</v>
      </c>
      <c r="C501" s="20" t="s">
        <v>6212</v>
      </c>
      <c r="D501" s="20" t="s">
        <v>5341</v>
      </c>
      <c r="E501" s="20" t="s">
        <v>6214</v>
      </c>
      <c r="F501" s="20" t="s">
        <v>5359</v>
      </c>
      <c r="G501" s="20" t="s">
        <v>5344</v>
      </c>
      <c r="H501" s="20" t="s">
        <v>5345</v>
      </c>
      <c r="I501" s="21">
        <v>70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Viswanadh Vinnakota</cp:lastModifiedBy>
  <dcterms:created xsi:type="dcterms:W3CDTF">2022-11-26T08:10:01Z</dcterms:created>
  <dcterms:modified xsi:type="dcterms:W3CDTF">2026-03-14T09:39:28Z</dcterms:modified>
</cp:coreProperties>
</file>