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codeName="ThisWorkbook" defaultThemeVersion="166925"/>
  <xr:revisionPtr revIDLastSave="0" documentId="10_ncr:100000_{1E1955DC-3D62-4CDD-B833-1785C4946C83}" xr6:coauthVersionLast="31" xr6:coauthVersionMax="31" xr10:uidLastSave="{00000000-0000-0000-0000-000000000000}"/>
  <bookViews>
    <workbookView xWindow="0" yWindow="0" windowWidth="20430" windowHeight="7485" xr2:uid="{93DA946E-2396-4493-94EB-5033D8A6E6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 a="1"/>
  <c r="J7" i="1" s="1"/>
  <c r="J6" i="1" a="1"/>
  <c r="J6" i="1" s="1"/>
  <c r="J5" i="1" a="1"/>
  <c r="J5" i="1" s="1"/>
  <c r="J4" i="1" a="1"/>
  <c r="J4" i="1" s="1"/>
  <c r="J3" i="1" a="1"/>
  <c r="J3" i="1" s="1"/>
  <c r="H7" i="1"/>
  <c r="H6" i="1"/>
  <c r="H5" i="1"/>
  <c r="H4" i="1"/>
  <c r="I4" i="1" s="1"/>
  <c r="H3" i="1"/>
  <c r="H2" i="1"/>
  <c r="J2" i="1" a="1"/>
  <c r="J2" i="1" s="1"/>
  <c r="G3" i="1"/>
  <c r="G4" i="1"/>
  <c r="G5" i="1"/>
  <c r="G6" i="1"/>
  <c r="G7" i="1"/>
  <c r="G2" i="1"/>
  <c r="F14" i="1"/>
  <c r="F15" i="1"/>
  <c r="F16" i="1"/>
  <c r="F17" i="1"/>
  <c r="F13" i="1"/>
  <c r="I3" i="1" l="1"/>
  <c r="I7" i="1"/>
  <c r="I5" i="1"/>
  <c r="I6" i="1"/>
  <c r="I2" i="1"/>
</calcChain>
</file>

<file path=xl/sharedStrings.xml><?xml version="1.0" encoding="utf-8"?>
<sst xmlns="http://schemas.openxmlformats.org/spreadsheetml/2006/main" count="33" uniqueCount="23">
  <si>
    <t>Bérlő</t>
  </si>
  <si>
    <t>Termék</t>
  </si>
  <si>
    <t>Mennyiség</t>
  </si>
  <si>
    <t>Kiszállítás dátuma</t>
  </si>
  <si>
    <t>Listaár</t>
  </si>
  <si>
    <t>Bérleti díj havonta</t>
  </si>
  <si>
    <t>Fizetett egész hónapok száma</t>
  </si>
  <si>
    <t>Eddig fizetett fix %-on</t>
  </si>
  <si>
    <t>Kisfalu Kft.</t>
  </si>
  <si>
    <t>Ásó</t>
  </si>
  <si>
    <t>Kapa</t>
  </si>
  <si>
    <t>Nagyharang</t>
  </si>
  <si>
    <t>Nagyfalu Bt.</t>
  </si>
  <si>
    <t>Lapát</t>
  </si>
  <si>
    <t>Vödör</t>
  </si>
  <si>
    <t>Gereblye</t>
  </si>
  <si>
    <t>Eddig fizetett változó %-on összesen</t>
  </si>
  <si>
    <t>Időszak kezdete</t>
  </si>
  <si>
    <t>Időszak vége</t>
  </si>
  <si>
    <t>Hónapok</t>
  </si>
  <si>
    <t>Bérleti díj</t>
  </si>
  <si>
    <t>Eredeti bérleti díj</t>
  </si>
  <si>
    <t>Módosított bérleti díj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</si>
</sst>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 indent="1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right" inden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right" inden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DD13-D40A-459E-9586-501B7C2AC2E4}">
  <sheetPr codeName="Sheet1"/>
  <dimension ref="A1:J17"/>
  <sheetViews>
    <sheetView tabSelected="1" workbookViewId="0">
      <selection activeCell="J2" sqref="J2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15.28515625" bestFit="1" customWidth="1"/>
    <col min="4" max="4" width="16.85546875" bestFit="1" customWidth="1"/>
    <col min="5" max="5" width="12.28515625" bestFit="1" customWidth="1"/>
    <col min="6" max="6" width="10.5703125" bestFit="1" customWidth="1"/>
    <col min="7" max="7" width="11.85546875" customWidth="1"/>
    <col min="8" max="8" width="15" customWidth="1"/>
    <col min="9" max="9" width="14.5703125" customWidth="1"/>
    <col min="10" max="10" width="20.7109375" bestFit="1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20</v>
      </c>
      <c r="G1" s="3" t="s">
        <v>5</v>
      </c>
      <c r="H1" s="3" t="s">
        <v>6</v>
      </c>
      <c r="I1" s="3" t="s">
        <v>7</v>
      </c>
      <c r="J1" s="9" t="s">
        <v>16</v>
      </c>
    </row>
    <row r="2" spans="1:10" x14ac:dyDescent="0.25">
      <c r="A2" s="4" t="s">
        <v>8</v>
      </c>
      <c r="B2" s="4" t="s">
        <v>9</v>
      </c>
      <c r="C2" s="6">
        <v>20</v>
      </c>
      <c r="D2" s="7">
        <v>42942</v>
      </c>
      <c r="E2" s="8">
        <v>5400</v>
      </c>
      <c r="F2" s="11">
        <v>2.5000000000000001E-2</v>
      </c>
      <c r="G2" s="8">
        <f>E2*F2*C2</f>
        <v>2700</v>
      </c>
      <c r="H2" s="6">
        <f ca="1">DATEDIF(D2,TODAY(),"m")</f>
        <v>16</v>
      </c>
      <c r="I2" s="8">
        <f ca="1">H2*G2</f>
        <v>43200</v>
      </c>
      <c r="J2" s="8">
        <f t="array" aca="1" ref="J2" ca="1">E2*C2*SUM((IF(($A$13:$A$17=$A2)*IF($D$13:$D$17&gt;=$D2,$D$13:$D$17,$D2)*IF($E$13:$E$17&lt;=TODAY(),$E$13:$E$17,TODAY()),$C$13:$C$17,0))*IFERROR(DATEDIF(IF($D$13:$D$17&gt;=$D2,$D$13:$D$17,$D2),IF($E$13:$E$17&lt;=TODAY(),$E$13:$E$17,TODAY()),"m"),0))</f>
        <v>48600.000000000007</v>
      </c>
    </row>
    <row r="3" spans="1:10" x14ac:dyDescent="0.25">
      <c r="A3" s="4" t="s">
        <v>8</v>
      </c>
      <c r="B3" s="4" t="s">
        <v>10</v>
      </c>
      <c r="C3" s="6">
        <v>18</v>
      </c>
      <c r="D3" s="7">
        <v>42979</v>
      </c>
      <c r="E3" s="8">
        <v>4800</v>
      </c>
      <c r="F3" s="11">
        <v>2.5000000000000001E-2</v>
      </c>
      <c r="G3" s="8">
        <f t="shared" ref="G3:G7" si="0">E3*F3*C3</f>
        <v>2160</v>
      </c>
      <c r="H3" s="6">
        <f ca="1">DATEDIF(D3,TODAY(),"m")</f>
        <v>15</v>
      </c>
      <c r="I3" s="8">
        <f t="shared" ref="I3:I7" ca="1" si="1">H3*G3</f>
        <v>32400</v>
      </c>
      <c r="J3" s="8">
        <f t="array" aca="1" ref="J3" ca="1">E3*C3*SUM((IF(($A$13:$A$17=$A3)*IF($D$13:$D$17&gt;=$D3,$D$13:$D$17,$D3)*IF($E$13:$E$17&lt;=TODAY(),$E$13:$E$17,TODAY()),$C$13:$C$17,0))*IFERROR(DATEDIF(IF($D$13:$D$17&gt;=$D3,$D$13:$D$17,$D3),IF($E$13:$E$17&lt;=TODAY(),$E$13:$E$17,TODAY()),"m"),0))</f>
        <v>34560</v>
      </c>
    </row>
    <row r="4" spans="1:10" x14ac:dyDescent="0.25">
      <c r="A4" s="4" t="s">
        <v>8</v>
      </c>
      <c r="B4" s="4" t="s">
        <v>11</v>
      </c>
      <c r="C4" s="6">
        <v>5</v>
      </c>
      <c r="D4" s="7">
        <v>43054</v>
      </c>
      <c r="E4" s="8">
        <v>18500</v>
      </c>
      <c r="F4" s="11">
        <v>2.5000000000000001E-2</v>
      </c>
      <c r="G4" s="8">
        <f t="shared" si="0"/>
        <v>2312.5</v>
      </c>
      <c r="H4" s="6">
        <f ca="1">DATEDIF(D4,TODAY(),"m")</f>
        <v>13</v>
      </c>
      <c r="I4" s="8">
        <f t="shared" ca="1" si="1"/>
        <v>30062.5</v>
      </c>
      <c r="J4" s="8">
        <f t="array" aca="1" ref="J4" ca="1">E4*C4*SUM((IF(($A$13:$A$17=$A4)*IF($D$13:$D$17&gt;=$D4,$D$13:$D$17,$D4)*IF($E$13:$E$17&lt;=TODAY(),$E$13:$E$17,TODAY()),$C$13:$C$17,0))*IFERROR(DATEDIF(IF($D$13:$D$17&gt;=$D4,$D$13:$D$17,$D4),IF($E$13:$E$17&lt;=TODAY(),$E$13:$E$17,TODAY()),"m"),0))</f>
        <v>32374.999999999996</v>
      </c>
    </row>
    <row r="5" spans="1:10" x14ac:dyDescent="0.25">
      <c r="A5" s="4" t="s">
        <v>12</v>
      </c>
      <c r="B5" s="4" t="s">
        <v>13</v>
      </c>
      <c r="C5" s="6">
        <v>16</v>
      </c>
      <c r="D5" s="7">
        <v>42845</v>
      </c>
      <c r="E5" s="8">
        <v>6000</v>
      </c>
      <c r="F5" s="11">
        <v>3.2000000000000001E-2</v>
      </c>
      <c r="G5" s="8">
        <f t="shared" si="0"/>
        <v>3072</v>
      </c>
      <c r="H5" s="6">
        <f ca="1">DATEDIF(D5,TODAY(),"m")</f>
        <v>19</v>
      </c>
      <c r="I5" s="8">
        <f t="shared" ca="1" si="1"/>
        <v>58368</v>
      </c>
      <c r="J5" s="8">
        <f t="array" aca="1" ref="J5" ca="1">E5*C5*SUM((IF(($A$13:$A$17=$A5)*IF($D$13:$D$17&gt;=$D5,$D$13:$D$17,$D5)*IF($E$13:$E$17&lt;=TODAY(),$E$13:$E$17,TODAY()),$C$13:$C$17,0))*IFERROR(DATEDIF(IF($D$13:$D$17&gt;=$D5,$D$13:$D$17,$D5),IF($E$13:$E$17&lt;=TODAY(),$E$13:$E$17,TODAY()),"m"),0))</f>
        <v>58368</v>
      </c>
    </row>
    <row r="6" spans="1:10" x14ac:dyDescent="0.25">
      <c r="A6" s="4" t="s">
        <v>12</v>
      </c>
      <c r="B6" s="4" t="s">
        <v>14</v>
      </c>
      <c r="C6" s="6">
        <v>40</v>
      </c>
      <c r="D6" s="7">
        <v>42949</v>
      </c>
      <c r="E6" s="8">
        <v>3000</v>
      </c>
      <c r="F6" s="11">
        <v>3.2000000000000001E-2</v>
      </c>
      <c r="G6" s="8">
        <f t="shared" si="0"/>
        <v>3840</v>
      </c>
      <c r="H6" s="6">
        <f ca="1">DATEDIF(D6,TODAY(),"m")</f>
        <v>16</v>
      </c>
      <c r="I6" s="8">
        <f t="shared" ca="1" si="1"/>
        <v>61440</v>
      </c>
      <c r="J6" s="8">
        <f t="array" aca="1" ref="J6" ca="1">E6*C6*SUM((IF(($A$13:$A$17=$A6)*IF($D$13:$D$17&gt;=$D6,$D$13:$D$17,$D6)*IF($E$13:$E$17&lt;=TODAY(),$E$13:$E$17,TODAY()),$C$13:$C$17,0))*IFERROR(DATEDIF(IF($D$13:$D$17&gt;=$D6,$D$13:$D$17,$D6),IF($E$13:$E$17&lt;=TODAY(),$E$13:$E$17,TODAY()),"m"),0))</f>
        <v>61440</v>
      </c>
    </row>
    <row r="7" spans="1:10" x14ac:dyDescent="0.25">
      <c r="A7" s="4" t="s">
        <v>12</v>
      </c>
      <c r="B7" s="4" t="s">
        <v>15</v>
      </c>
      <c r="C7" s="6">
        <v>30</v>
      </c>
      <c r="D7" s="7">
        <v>43006</v>
      </c>
      <c r="E7" s="8">
        <v>4500</v>
      </c>
      <c r="F7" s="11">
        <v>3.2000000000000001E-2</v>
      </c>
      <c r="G7" s="8">
        <f t="shared" si="0"/>
        <v>4320</v>
      </c>
      <c r="H7" s="6">
        <f ca="1">DATEDIF(D7,TODAY(),"m")</f>
        <v>14</v>
      </c>
      <c r="I7" s="8">
        <f t="shared" ca="1" si="1"/>
        <v>60480</v>
      </c>
      <c r="J7" s="8">
        <f t="array" aca="1" ref="J7" ca="1">E7*C7*SUM((IF(($A$13:$A$17=$A7)*IF($D$13:$D$17&gt;=$D7,$D$13:$D$17,$D7)*IF($E$13:$E$17&lt;=TODAY(),$E$13:$E$17,TODAY()),$C$13:$C$17,0))*IFERROR(DATEDIF(IF($D$13:$D$17&gt;=$D7,$D$13:$D$17,$D7),IF($E$13:$E$17&lt;=TODAY(),$E$13:$E$17,TODAY()),"m"),0))</f>
        <v>60480</v>
      </c>
    </row>
    <row r="12" spans="1:10" ht="30" x14ac:dyDescent="0.25">
      <c r="A12" s="10" t="s">
        <v>0</v>
      </c>
      <c r="B12" s="12" t="s">
        <v>21</v>
      </c>
      <c r="C12" s="12" t="s">
        <v>22</v>
      </c>
      <c r="D12" s="10" t="s">
        <v>17</v>
      </c>
      <c r="E12" s="10" t="s">
        <v>18</v>
      </c>
      <c r="F12" s="10" t="s">
        <v>19</v>
      </c>
    </row>
    <row r="13" spans="1:10" x14ac:dyDescent="0.25">
      <c r="A13" s="4" t="s">
        <v>8</v>
      </c>
      <c r="B13" s="11">
        <v>2.5000000000000001E-2</v>
      </c>
      <c r="C13" s="11">
        <v>2.5000000000000001E-2</v>
      </c>
      <c r="D13" s="5">
        <v>42736</v>
      </c>
      <c r="E13" s="5">
        <v>43373</v>
      </c>
      <c r="F13" s="4">
        <f>DATEDIF(D13,E13+1,"m")</f>
        <v>21</v>
      </c>
      <c r="H13" s="1"/>
    </row>
    <row r="14" spans="1:10" x14ac:dyDescent="0.25">
      <c r="A14" s="4" t="s">
        <v>8</v>
      </c>
      <c r="B14" s="11">
        <v>2.5000000000000001E-2</v>
      </c>
      <c r="C14" s="11">
        <v>0.05</v>
      </c>
      <c r="D14" s="5">
        <v>43374</v>
      </c>
      <c r="E14" s="5">
        <v>43465</v>
      </c>
      <c r="F14" s="4">
        <f t="shared" ref="F14:F17" si="2">DATEDIF(D14,E14+1,"m")</f>
        <v>3</v>
      </c>
    </row>
    <row r="15" spans="1:10" x14ac:dyDescent="0.25">
      <c r="A15" s="4" t="s">
        <v>8</v>
      </c>
      <c r="B15" s="11">
        <v>2.5000000000000001E-2</v>
      </c>
      <c r="C15" s="11">
        <v>8.0000000000000002E-3</v>
      </c>
      <c r="D15" s="5">
        <v>43466</v>
      </c>
      <c r="E15" s="5">
        <v>43555</v>
      </c>
      <c r="F15" s="4">
        <f t="shared" si="2"/>
        <v>3</v>
      </c>
    </row>
    <row r="16" spans="1:10" x14ac:dyDescent="0.25">
      <c r="A16" s="4" t="s">
        <v>8</v>
      </c>
      <c r="B16" s="11">
        <v>2.5000000000000001E-2</v>
      </c>
      <c r="C16" s="11">
        <v>0.05</v>
      </c>
      <c r="D16" s="5">
        <v>43556</v>
      </c>
      <c r="E16" s="5">
        <v>43646</v>
      </c>
      <c r="F16" s="4">
        <f t="shared" si="2"/>
        <v>3</v>
      </c>
    </row>
    <row r="17" spans="1:6" x14ac:dyDescent="0.25">
      <c r="A17" s="4" t="s">
        <v>12</v>
      </c>
      <c r="B17" s="11">
        <v>3.2000000000000001E-2</v>
      </c>
      <c r="C17" s="11">
        <v>3.2000000000000001E-2</v>
      </c>
      <c r="D17" s="5">
        <v>42736</v>
      </c>
      <c r="E17" s="5">
        <v>43616</v>
      </c>
      <c r="F17" s="4">
        <f t="shared" si="2"/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2018-12-19T12:39:55Z</dcterms:created>
  <dcterms:modified xsi:type="dcterms:W3CDTF">2018-12-19T12:40:09Z</dcterms:modified>
</cp:coreProperties>
</file>