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sitory\PyWork\menu\files\"/>
    </mc:Choice>
  </mc:AlternateContent>
  <bookViews>
    <workbookView xWindow="0" yWindow="0" windowWidth="24615" windowHeight="11625"/>
  </bookViews>
  <sheets>
    <sheet name="menu" sheetId="1" r:id="rId1"/>
    <sheet name="Лист1" sheetId="2" r:id="rId2"/>
  </sheets>
  <calcPr calcId="152511"/>
</workbook>
</file>

<file path=xl/calcChain.xml><?xml version="1.0" encoding="utf-8"?>
<calcChain xmlns="http://schemas.openxmlformats.org/spreadsheetml/2006/main">
  <c r="S122" i="1" l="1"/>
  <c r="Q115" i="1"/>
  <c r="P115" i="1"/>
  <c r="R115" i="1"/>
  <c r="S115" i="1"/>
  <c r="D9" i="2" l="1"/>
  <c r="F9" i="2" s="1"/>
  <c r="G9" i="2" s="1"/>
  <c r="D11" i="2"/>
  <c r="D10" i="2"/>
  <c r="F10" i="2" s="1"/>
  <c r="G10" i="2" s="1"/>
  <c r="G11" i="2"/>
  <c r="F11" i="2"/>
  <c r="D7" i="2"/>
  <c r="G12" i="2" l="1"/>
  <c r="F115" i="1"/>
  <c r="G115" i="1"/>
  <c r="H115" i="1"/>
  <c r="I115" i="1"/>
  <c r="J115" i="1"/>
  <c r="K115" i="1"/>
  <c r="L115" i="1"/>
  <c r="M115" i="1"/>
  <c r="N115" i="1"/>
  <c r="O115" i="1"/>
  <c r="E115" i="1"/>
  <c r="L120" i="1" l="1"/>
  <c r="L121" i="1" s="1"/>
  <c r="S120" i="1"/>
  <c r="S121" i="1" s="1"/>
  <c r="I123" i="1"/>
  <c r="I124" i="1" s="1"/>
</calcChain>
</file>

<file path=xl/sharedStrings.xml><?xml version="1.0" encoding="utf-8"?>
<sst xmlns="http://schemas.openxmlformats.org/spreadsheetml/2006/main" count="134" uniqueCount="118">
  <si>
    <t>Баббл ти/шейки</t>
  </si>
  <si>
    <t>Баббл ти</t>
  </si>
  <si>
    <t>Баббл ти стандарт</t>
  </si>
  <si>
    <t>Баббл ти макси</t>
  </si>
  <si>
    <t>Баббл ти согревающий стандарт</t>
  </si>
  <si>
    <t>Баббл ти согревающий макси</t>
  </si>
  <si>
    <t>Вкусненький Бабл Ти Стандарт</t>
  </si>
  <si>
    <t>Жара Бабл Ти стандарт</t>
  </si>
  <si>
    <t>Кисленький Бабл Ти стандарт</t>
  </si>
  <si>
    <t>Сладенький Бабл Ти стандарт</t>
  </si>
  <si>
    <t>Согревающий жасмин Бабл ти</t>
  </si>
  <si>
    <t>Тонус Бабл Ти стандарт</t>
  </si>
  <si>
    <t>Тропический Бабл Ти стандарт</t>
  </si>
  <si>
    <t>Милк шейк стандарт</t>
  </si>
  <si>
    <t>Милк шейк Банан/Дыня стандарт</t>
  </si>
  <si>
    <t>Голубое молоко стандарт</t>
  </si>
  <si>
    <t>Голубое небо стандарт</t>
  </si>
  <si>
    <t>Ванильный Милк Шейк  Стандарт</t>
  </si>
  <si>
    <t>Милк шейк Бубль гум Стандарт</t>
  </si>
  <si>
    <t>Милк шейк Ваниль Манго  Стандарт</t>
  </si>
  <si>
    <t>Шоколадный милк шейк  Стандарт</t>
  </si>
  <si>
    <t>Милк шейк макси</t>
  </si>
  <si>
    <t>Милк Шейк Макси</t>
  </si>
  <si>
    <t>Милк шейк Банан/дыня макси</t>
  </si>
  <si>
    <t>Голубое молоко макси</t>
  </si>
  <si>
    <t>Голубое небо макси</t>
  </si>
  <si>
    <t>Чернично Ореховый милк шейк МАКСИ</t>
  </si>
  <si>
    <t>Смузи</t>
  </si>
  <si>
    <t>Смузи  Ваниль-Клубника</t>
  </si>
  <si>
    <t>Смузи  Ананас- Кокос</t>
  </si>
  <si>
    <t>Смузи шоколадный</t>
  </si>
  <si>
    <t>Смузи Кофейно-Банановый стандарт</t>
  </si>
  <si>
    <t>Топинги шарики</t>
  </si>
  <si>
    <t>Шарики апельсина</t>
  </si>
  <si>
    <t>Шарики вишни</t>
  </si>
  <si>
    <t>Шарики голубика</t>
  </si>
  <si>
    <t>Шарики граната</t>
  </si>
  <si>
    <t>Шарики дыня</t>
  </si>
  <si>
    <t>Шарики зеленое яблоко</t>
  </si>
  <si>
    <t>Шарики йогурта</t>
  </si>
  <si>
    <t>Шарики киви</t>
  </si>
  <si>
    <t>Шарики клубники</t>
  </si>
  <si>
    <t>Шарики лимон</t>
  </si>
  <si>
    <t>Шарики личи</t>
  </si>
  <si>
    <t>Шарики малина</t>
  </si>
  <si>
    <t>Шарики манго</t>
  </si>
  <si>
    <t>Шарики маракуйя</t>
  </si>
  <si>
    <t>Шарики персик</t>
  </si>
  <si>
    <t>Шарики черники</t>
  </si>
  <si>
    <t>Сироп и кокос</t>
  </si>
  <si>
    <t>Кокос в  ананасе</t>
  </si>
  <si>
    <t>Кокос в  зеленый чай</t>
  </si>
  <si>
    <t>Кокос в винограде</t>
  </si>
  <si>
    <t>Кокос в зеленом яблоке</t>
  </si>
  <si>
    <t>Кокос в клубнике</t>
  </si>
  <si>
    <t>Кокос манго</t>
  </si>
  <si>
    <t>СИРОП 15 гр</t>
  </si>
  <si>
    <t>Топиока</t>
  </si>
  <si>
    <t>Фруктовое ассорти</t>
  </si>
  <si>
    <t>Вафли</t>
  </si>
  <si>
    <t>Баббл вафля</t>
  </si>
  <si>
    <t>Баббл вафля с бананом в шоколаде</t>
  </si>
  <si>
    <t>Баббл вафля с лопающими шариками</t>
  </si>
  <si>
    <t>Баббл вафля с сыром и ветчиной</t>
  </si>
  <si>
    <t>Баббл вафля с яблоком и корицей</t>
  </si>
  <si>
    <t>Баббл вафля со сливками</t>
  </si>
  <si>
    <t>Баббл вафля сырная</t>
  </si>
  <si>
    <t>Топпинги</t>
  </si>
  <si>
    <t>M&amp;M для вафли</t>
  </si>
  <si>
    <t>Snickers для вафли</t>
  </si>
  <si>
    <t>Банан для вафли</t>
  </si>
  <si>
    <t>Киви для вафли</t>
  </si>
  <si>
    <t>Клубника для вафли</t>
  </si>
  <si>
    <t>Персик для вафли</t>
  </si>
  <si>
    <t>Посыпка кондитерская</t>
  </si>
  <si>
    <t>Шоколадная поливка для вафли</t>
  </si>
  <si>
    <t>Кофе</t>
  </si>
  <si>
    <t>Американо 200 мл</t>
  </si>
  <si>
    <t>Американо 300 мл</t>
  </si>
  <si>
    <t>Капучино 350 мл</t>
  </si>
  <si>
    <t>Капучино соленая карамель 400 мл</t>
  </si>
  <si>
    <t>Кофе "Мокка" 400 мл</t>
  </si>
  <si>
    <t>Латте 440 мл</t>
  </si>
  <si>
    <t>Раф кофе Апельсиновый 400 мл</t>
  </si>
  <si>
    <t>Раф кофе ванильный 400 мл</t>
  </si>
  <si>
    <t>Эспрессо 40 мл</t>
  </si>
  <si>
    <t>Эспрессо 80 мл</t>
  </si>
  <si>
    <t>Какао с зефирками 400 мл</t>
  </si>
  <si>
    <t>добавки</t>
  </si>
  <si>
    <t>СИРОП апельсин 10 мл</t>
  </si>
  <si>
    <t>Сироп ванильный 10 мл</t>
  </si>
  <si>
    <t>Сироп карамель 10 мл</t>
  </si>
  <si>
    <t>Лимонад</t>
  </si>
  <si>
    <t>Стандарт</t>
  </si>
  <si>
    <t>Голубая лагуна стандарт</t>
  </si>
  <si>
    <t>Лимонад свежесть стандарт</t>
  </si>
  <si>
    <t>Мохито клубничный стандарт</t>
  </si>
  <si>
    <t>Пина колада стандарт</t>
  </si>
  <si>
    <t>Лимонад кумкват апельсин стандарт</t>
  </si>
  <si>
    <t>Лимонад кумкват клубника стандарт</t>
  </si>
  <si>
    <t>Лимонад мятный киви стандарт</t>
  </si>
  <si>
    <t>Черничный лимонад стандарт</t>
  </si>
  <si>
    <t>Макси</t>
  </si>
  <si>
    <t>Голубая лагуна макси</t>
  </si>
  <si>
    <t>Лимонад свежесть макси</t>
  </si>
  <si>
    <t>Мохито клубничный макси</t>
  </si>
  <si>
    <t>Пина колада макси</t>
  </si>
  <si>
    <t>Чернично Ореховый Милк шейк стандарт</t>
  </si>
  <si>
    <t>Максим</t>
  </si>
  <si>
    <t>###</t>
  </si>
  <si>
    <t>нал</t>
  </si>
  <si>
    <t>карта</t>
  </si>
  <si>
    <t>на месяц</t>
  </si>
  <si>
    <t>в день</t>
  </si>
  <si>
    <t>будни</t>
  </si>
  <si>
    <t>выхдн</t>
  </si>
  <si>
    <t>пятн</t>
  </si>
  <si>
    <t>Яна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</si>
</sst>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&quot;р.&quot;;[Red]\-#,##0.00&quot;р.&quot;"/>
    <numFmt numFmtId="43" formatCode="_-* #,##0.00_р_._-;\-* #,##0.00_р_._-;_-* &quot;-&quot;??_р_._-;_-@_-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8" fontId="0" fillId="0" borderId="0" xfId="0" applyNumberFormat="1"/>
    <xf numFmtId="14" fontId="0" fillId="0" borderId="0" xfId="0" applyNumberFormat="1"/>
    <xf numFmtId="43" fontId="0" fillId="0" borderId="0" xfId="42" applyFont="1"/>
    <xf numFmtId="43" fontId="0" fillId="0" borderId="0" xfId="0" applyNumberFormat="1"/>
    <xf numFmtId="14" fontId="0" fillId="33" borderId="0" xfId="0" applyNumberFormat="1" applyFill="1"/>
    <xf numFmtId="9" fontId="0" fillId="0" borderId="0" xfId="43" applyFont="1"/>
  </cellXfs>
  <cellStyles count="44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оцентный" xfId="43" builtinId="5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tabSelected="1" workbookViewId="0">
      <pane xSplit="4" ySplit="2" topLeftCell="E3" activePane="bottomRight" state="frozenSplit"/>
      <selection pane="topRight" activeCell="E1" sqref="E1"/>
      <selection pane="bottomLeft" activeCell="A3" sqref="A3"/>
      <selection pane="bottomRight" activeCell="G117" sqref="G117"/>
    </sheetView>
  </sheetViews>
  <sheetFormatPr defaultRowHeight="15" x14ac:dyDescent="0.25"/>
  <cols>
    <col min="1" max="2" width="5" customWidth="1"/>
    <col min="3" max="3" width="38" customWidth="1"/>
    <col min="5" max="20" width="10.42578125" customWidth="1"/>
  </cols>
  <sheetData>
    <row r="1" spans="1:19" x14ac:dyDescent="0.25">
      <c r="E1" s="5">
        <v>42841</v>
      </c>
      <c r="F1" s="2">
        <v>42842</v>
      </c>
      <c r="G1" s="2">
        <v>42843</v>
      </c>
      <c r="H1" s="2">
        <v>42844</v>
      </c>
      <c r="I1" s="2">
        <v>42845</v>
      </c>
      <c r="J1" s="2">
        <v>42846</v>
      </c>
      <c r="K1" s="5">
        <v>42847</v>
      </c>
      <c r="L1" s="5">
        <v>42848</v>
      </c>
      <c r="M1" s="2">
        <v>42849</v>
      </c>
      <c r="N1" s="2">
        <v>42850</v>
      </c>
      <c r="O1" s="2">
        <v>42851</v>
      </c>
      <c r="P1" s="2">
        <v>42852</v>
      </c>
      <c r="Q1" s="2">
        <v>42853</v>
      </c>
      <c r="R1" s="5">
        <v>42854</v>
      </c>
      <c r="S1" s="5">
        <v>42855</v>
      </c>
    </row>
    <row r="2" spans="1:19" x14ac:dyDescent="0.25">
      <c r="E2" s="5" t="s">
        <v>108</v>
      </c>
      <c r="F2" s="2" t="s">
        <v>108</v>
      </c>
      <c r="G2" s="2" t="s">
        <v>108</v>
      </c>
      <c r="H2" s="2" t="s">
        <v>108</v>
      </c>
      <c r="I2" s="2" t="s">
        <v>108</v>
      </c>
      <c r="J2" s="2" t="s">
        <v>108</v>
      </c>
      <c r="K2" s="5" t="s">
        <v>108</v>
      </c>
      <c r="L2" s="5" t="s">
        <v>108</v>
      </c>
      <c r="M2" s="2" t="s">
        <v>108</v>
      </c>
      <c r="N2" s="2" t="s">
        <v>117</v>
      </c>
      <c r="O2" s="2" t="s">
        <v>117</v>
      </c>
      <c r="P2" s="2" t="s">
        <v>117</v>
      </c>
      <c r="Q2" s="2" t="s">
        <v>108</v>
      </c>
      <c r="R2" s="5" t="s">
        <v>108</v>
      </c>
      <c r="S2" s="5" t="s">
        <v>108</v>
      </c>
    </row>
    <row r="3" spans="1:19" x14ac:dyDescent="0.25">
      <c r="A3" t="s">
        <v>0</v>
      </c>
    </row>
    <row r="4" spans="1:19" x14ac:dyDescent="0.25">
      <c r="B4" t="s">
        <v>1</v>
      </c>
    </row>
    <row r="5" spans="1:19" x14ac:dyDescent="0.25">
      <c r="C5" t="s">
        <v>2</v>
      </c>
      <c r="D5" s="1">
        <v>270</v>
      </c>
      <c r="E5">
        <v>4</v>
      </c>
      <c r="F5">
        <v>3</v>
      </c>
      <c r="G5">
        <v>4</v>
      </c>
      <c r="H5">
        <v>2</v>
      </c>
      <c r="I5">
        <v>3</v>
      </c>
      <c r="J5">
        <v>3</v>
      </c>
      <c r="K5">
        <v>4</v>
      </c>
      <c r="L5">
        <v>5</v>
      </c>
      <c r="M5">
        <v>3</v>
      </c>
      <c r="N5">
        <v>4</v>
      </c>
      <c r="O5">
        <v>2</v>
      </c>
      <c r="P5">
        <v>3</v>
      </c>
      <c r="Q5">
        <v>2</v>
      </c>
      <c r="R5">
        <v>4</v>
      </c>
      <c r="S5">
        <v>5</v>
      </c>
    </row>
    <row r="6" spans="1:19" x14ac:dyDescent="0.25">
      <c r="C6" t="s">
        <v>3</v>
      </c>
      <c r="D6" s="1">
        <v>325</v>
      </c>
      <c r="I6">
        <v>1</v>
      </c>
      <c r="J6">
        <v>1</v>
      </c>
      <c r="K6">
        <v>1</v>
      </c>
      <c r="L6">
        <v>2</v>
      </c>
      <c r="M6">
        <v>1</v>
      </c>
      <c r="N6">
        <v>2</v>
      </c>
      <c r="O6">
        <v>2</v>
      </c>
      <c r="P6">
        <v>1</v>
      </c>
      <c r="Q6">
        <v>1</v>
      </c>
      <c r="R6">
        <v>2</v>
      </c>
      <c r="S6">
        <v>1</v>
      </c>
    </row>
    <row r="7" spans="1:19" x14ac:dyDescent="0.25">
      <c r="C7" t="s">
        <v>4</v>
      </c>
      <c r="D7" s="1">
        <v>270</v>
      </c>
      <c r="F7">
        <v>1</v>
      </c>
      <c r="J7">
        <v>1</v>
      </c>
      <c r="N7">
        <v>1</v>
      </c>
      <c r="R7">
        <v>2</v>
      </c>
      <c r="S7">
        <v>1</v>
      </c>
    </row>
    <row r="8" spans="1:19" x14ac:dyDescent="0.25">
      <c r="C8" t="s">
        <v>5</v>
      </c>
      <c r="D8" s="1">
        <v>325</v>
      </c>
      <c r="L8">
        <v>1</v>
      </c>
      <c r="O8">
        <v>1</v>
      </c>
      <c r="R8">
        <v>2</v>
      </c>
    </row>
    <row r="9" spans="1:19" x14ac:dyDescent="0.25">
      <c r="C9" t="s">
        <v>6</v>
      </c>
      <c r="D9" s="1">
        <v>290</v>
      </c>
      <c r="I9">
        <v>1</v>
      </c>
      <c r="L9">
        <v>2</v>
      </c>
      <c r="N9">
        <v>1</v>
      </c>
      <c r="Q9">
        <v>2</v>
      </c>
      <c r="R9">
        <v>1</v>
      </c>
      <c r="S9">
        <v>2</v>
      </c>
    </row>
    <row r="10" spans="1:19" x14ac:dyDescent="0.25">
      <c r="C10" t="s">
        <v>7</v>
      </c>
      <c r="D10" s="1">
        <v>290</v>
      </c>
    </row>
    <row r="11" spans="1:19" x14ac:dyDescent="0.25">
      <c r="C11" t="s">
        <v>8</v>
      </c>
      <c r="D11" s="1">
        <v>290</v>
      </c>
      <c r="G11">
        <v>1</v>
      </c>
      <c r="J11">
        <v>1</v>
      </c>
      <c r="L11">
        <v>1</v>
      </c>
      <c r="N11">
        <v>1</v>
      </c>
      <c r="Q11">
        <v>2</v>
      </c>
      <c r="R11">
        <v>1</v>
      </c>
      <c r="S11">
        <v>2</v>
      </c>
    </row>
    <row r="12" spans="1:19" x14ac:dyDescent="0.25">
      <c r="C12" t="s">
        <v>9</v>
      </c>
      <c r="D12" s="1">
        <v>290</v>
      </c>
      <c r="H12">
        <v>1</v>
      </c>
      <c r="K12">
        <v>1</v>
      </c>
      <c r="L12">
        <v>1</v>
      </c>
      <c r="M12">
        <v>1</v>
      </c>
      <c r="O12">
        <v>1</v>
      </c>
      <c r="P12">
        <v>1</v>
      </c>
      <c r="R12">
        <v>2</v>
      </c>
      <c r="S12">
        <v>1</v>
      </c>
    </row>
    <row r="13" spans="1:19" x14ac:dyDescent="0.25">
      <c r="C13" t="s">
        <v>10</v>
      </c>
      <c r="D13" s="1">
        <v>290</v>
      </c>
      <c r="H13">
        <v>1</v>
      </c>
    </row>
    <row r="14" spans="1:19" x14ac:dyDescent="0.25">
      <c r="C14" t="s">
        <v>11</v>
      </c>
      <c r="D14" s="1">
        <v>290</v>
      </c>
      <c r="Q14">
        <v>1</v>
      </c>
    </row>
    <row r="15" spans="1:19" x14ac:dyDescent="0.25">
      <c r="C15" t="s">
        <v>12</v>
      </c>
      <c r="D15" s="1">
        <v>290</v>
      </c>
      <c r="N15">
        <v>1</v>
      </c>
      <c r="P15">
        <v>1</v>
      </c>
      <c r="R15">
        <v>1</v>
      </c>
    </row>
    <row r="16" spans="1:19" x14ac:dyDescent="0.25">
      <c r="B16" t="s">
        <v>13</v>
      </c>
      <c r="Q16">
        <v>1</v>
      </c>
    </row>
    <row r="17" spans="2:19" x14ac:dyDescent="0.25">
      <c r="C17" t="s">
        <v>13</v>
      </c>
      <c r="D17" s="1">
        <v>290</v>
      </c>
      <c r="N17">
        <v>1</v>
      </c>
      <c r="Q17">
        <v>2</v>
      </c>
      <c r="R17">
        <v>1</v>
      </c>
    </row>
    <row r="18" spans="2:19" x14ac:dyDescent="0.25">
      <c r="C18" t="s">
        <v>14</v>
      </c>
      <c r="D18" s="1">
        <v>290</v>
      </c>
      <c r="E18">
        <v>3</v>
      </c>
      <c r="F18">
        <v>3</v>
      </c>
      <c r="H18">
        <v>3</v>
      </c>
      <c r="K18">
        <v>1</v>
      </c>
      <c r="O18">
        <v>2</v>
      </c>
      <c r="P18">
        <v>1</v>
      </c>
      <c r="Q18">
        <v>1</v>
      </c>
      <c r="R18">
        <v>2</v>
      </c>
      <c r="S18">
        <v>1</v>
      </c>
    </row>
    <row r="19" spans="2:19" x14ac:dyDescent="0.25">
      <c r="C19" t="s">
        <v>15</v>
      </c>
      <c r="D19" s="1">
        <v>290</v>
      </c>
      <c r="E19">
        <v>1</v>
      </c>
      <c r="F19">
        <v>2</v>
      </c>
      <c r="G19">
        <v>3</v>
      </c>
      <c r="I19">
        <v>1</v>
      </c>
      <c r="L19">
        <v>2</v>
      </c>
      <c r="Q19">
        <v>2</v>
      </c>
    </row>
    <row r="20" spans="2:19" x14ac:dyDescent="0.25">
      <c r="C20" t="s">
        <v>16</v>
      </c>
      <c r="D20" s="1">
        <v>290</v>
      </c>
      <c r="E20">
        <v>3</v>
      </c>
      <c r="G20">
        <v>2</v>
      </c>
      <c r="H20">
        <v>1</v>
      </c>
      <c r="J20">
        <v>1</v>
      </c>
      <c r="K20">
        <v>1</v>
      </c>
      <c r="L20">
        <v>1</v>
      </c>
      <c r="N20">
        <v>2</v>
      </c>
      <c r="P20">
        <v>1</v>
      </c>
      <c r="R20">
        <v>3</v>
      </c>
      <c r="S20">
        <v>2</v>
      </c>
    </row>
    <row r="21" spans="2:19" x14ac:dyDescent="0.25">
      <c r="C21" t="s">
        <v>107</v>
      </c>
      <c r="D21" s="1">
        <v>290</v>
      </c>
      <c r="F21">
        <v>1</v>
      </c>
      <c r="J21">
        <v>1</v>
      </c>
      <c r="K21">
        <v>1</v>
      </c>
      <c r="M21">
        <v>1</v>
      </c>
      <c r="Q21">
        <v>1</v>
      </c>
      <c r="R21">
        <v>2</v>
      </c>
      <c r="S21">
        <v>1</v>
      </c>
    </row>
    <row r="22" spans="2:19" x14ac:dyDescent="0.25">
      <c r="C22" t="s">
        <v>17</v>
      </c>
      <c r="D22" s="1">
        <v>330</v>
      </c>
      <c r="E22">
        <v>3</v>
      </c>
      <c r="F22">
        <v>1</v>
      </c>
      <c r="G22">
        <v>1</v>
      </c>
      <c r="H22">
        <v>2</v>
      </c>
      <c r="I22">
        <v>1</v>
      </c>
      <c r="N22">
        <v>1</v>
      </c>
      <c r="O22">
        <v>2</v>
      </c>
      <c r="R22">
        <v>1</v>
      </c>
      <c r="S22">
        <v>2</v>
      </c>
    </row>
    <row r="23" spans="2:19" x14ac:dyDescent="0.25">
      <c r="C23" t="s">
        <v>18</v>
      </c>
      <c r="D23" s="1">
        <v>330</v>
      </c>
      <c r="Q23">
        <v>1</v>
      </c>
    </row>
    <row r="24" spans="2:19" x14ac:dyDescent="0.25">
      <c r="C24" t="s">
        <v>19</v>
      </c>
      <c r="D24" s="1">
        <v>330</v>
      </c>
      <c r="E24">
        <v>1</v>
      </c>
      <c r="J24">
        <v>1</v>
      </c>
      <c r="L24">
        <v>2</v>
      </c>
      <c r="Q24">
        <v>2</v>
      </c>
    </row>
    <row r="25" spans="2:19" x14ac:dyDescent="0.25">
      <c r="C25" t="s">
        <v>20</v>
      </c>
      <c r="D25" s="1">
        <v>330</v>
      </c>
      <c r="K25">
        <v>2</v>
      </c>
      <c r="O25">
        <v>1</v>
      </c>
      <c r="Q25">
        <v>1</v>
      </c>
      <c r="R25">
        <v>3</v>
      </c>
    </row>
    <row r="26" spans="2:19" x14ac:dyDescent="0.25">
      <c r="B26" t="s">
        <v>21</v>
      </c>
    </row>
    <row r="27" spans="2:19" x14ac:dyDescent="0.25">
      <c r="C27" t="s">
        <v>22</v>
      </c>
      <c r="D27" s="1">
        <v>350</v>
      </c>
      <c r="F27">
        <v>1</v>
      </c>
      <c r="S27">
        <v>1</v>
      </c>
    </row>
    <row r="28" spans="2:19" x14ac:dyDescent="0.25">
      <c r="C28" t="s">
        <v>23</v>
      </c>
      <c r="D28" s="1">
        <v>350</v>
      </c>
      <c r="R28">
        <v>1</v>
      </c>
    </row>
    <row r="29" spans="2:19" x14ac:dyDescent="0.25">
      <c r="C29" t="s">
        <v>24</v>
      </c>
      <c r="D29" s="1">
        <v>350</v>
      </c>
      <c r="M29">
        <v>1</v>
      </c>
    </row>
    <row r="30" spans="2:19" x14ac:dyDescent="0.25">
      <c r="C30" t="s">
        <v>25</v>
      </c>
      <c r="D30" s="1">
        <v>350</v>
      </c>
      <c r="Q30">
        <v>1</v>
      </c>
      <c r="S30">
        <v>1</v>
      </c>
    </row>
    <row r="31" spans="2:19" x14ac:dyDescent="0.25">
      <c r="C31" t="s">
        <v>26</v>
      </c>
      <c r="D31" s="1">
        <v>350</v>
      </c>
    </row>
    <row r="32" spans="2:19" x14ac:dyDescent="0.25">
      <c r="B32" t="s">
        <v>27</v>
      </c>
    </row>
    <row r="33" spans="2:19" x14ac:dyDescent="0.25">
      <c r="C33" t="s">
        <v>28</v>
      </c>
      <c r="D33" s="1">
        <v>290</v>
      </c>
      <c r="E33">
        <v>2</v>
      </c>
      <c r="G33">
        <v>2</v>
      </c>
      <c r="H33">
        <v>1</v>
      </c>
      <c r="I33">
        <v>1</v>
      </c>
      <c r="J33">
        <v>2</v>
      </c>
      <c r="K33">
        <v>4</v>
      </c>
      <c r="L33">
        <v>2</v>
      </c>
      <c r="M33">
        <v>1</v>
      </c>
      <c r="O33">
        <v>1</v>
      </c>
      <c r="Q33">
        <v>1</v>
      </c>
      <c r="R33">
        <v>2</v>
      </c>
      <c r="S33">
        <v>1</v>
      </c>
    </row>
    <row r="34" spans="2:19" x14ac:dyDescent="0.25">
      <c r="C34" t="s">
        <v>29</v>
      </c>
      <c r="D34" s="1">
        <v>290</v>
      </c>
      <c r="I34">
        <v>1</v>
      </c>
      <c r="L34">
        <v>2</v>
      </c>
      <c r="N34">
        <v>2</v>
      </c>
      <c r="O34">
        <v>1</v>
      </c>
      <c r="P34">
        <v>2</v>
      </c>
      <c r="Q34">
        <v>3</v>
      </c>
      <c r="R34">
        <v>1</v>
      </c>
      <c r="S34">
        <v>2</v>
      </c>
    </row>
    <row r="35" spans="2:19" x14ac:dyDescent="0.25">
      <c r="C35" t="s">
        <v>30</v>
      </c>
      <c r="D35" s="1">
        <v>290</v>
      </c>
      <c r="I35">
        <v>1</v>
      </c>
      <c r="J35">
        <v>1</v>
      </c>
      <c r="K35">
        <v>2</v>
      </c>
      <c r="L35">
        <v>1</v>
      </c>
      <c r="Q35">
        <v>1</v>
      </c>
      <c r="R35">
        <v>2</v>
      </c>
      <c r="S35">
        <v>1</v>
      </c>
    </row>
    <row r="36" spans="2:19" x14ac:dyDescent="0.25">
      <c r="C36" t="s">
        <v>31</v>
      </c>
      <c r="D36" s="1">
        <v>290</v>
      </c>
      <c r="E36">
        <v>1</v>
      </c>
      <c r="H36">
        <v>1</v>
      </c>
      <c r="J36">
        <v>1</v>
      </c>
      <c r="L36">
        <v>1</v>
      </c>
      <c r="M36">
        <v>1</v>
      </c>
      <c r="O36">
        <v>1</v>
      </c>
      <c r="R36">
        <v>1</v>
      </c>
    </row>
    <row r="37" spans="2:19" x14ac:dyDescent="0.25">
      <c r="B37" t="s">
        <v>32</v>
      </c>
    </row>
    <row r="38" spans="2:19" x14ac:dyDescent="0.25">
      <c r="C38" t="s">
        <v>33</v>
      </c>
      <c r="D38" s="1">
        <v>50</v>
      </c>
    </row>
    <row r="39" spans="2:19" x14ac:dyDescent="0.25">
      <c r="C39" t="s">
        <v>34</v>
      </c>
      <c r="D39" s="1">
        <v>50</v>
      </c>
    </row>
    <row r="40" spans="2:19" x14ac:dyDescent="0.25">
      <c r="C40" t="s">
        <v>35</v>
      </c>
      <c r="D40" s="1">
        <v>50</v>
      </c>
    </row>
    <row r="41" spans="2:19" x14ac:dyDescent="0.25">
      <c r="C41" t="s">
        <v>36</v>
      </c>
      <c r="D41" s="1">
        <v>50</v>
      </c>
    </row>
    <row r="42" spans="2:19" x14ac:dyDescent="0.25">
      <c r="C42" t="s">
        <v>37</v>
      </c>
      <c r="D42" s="1">
        <v>50</v>
      </c>
    </row>
    <row r="43" spans="2:19" x14ac:dyDescent="0.25">
      <c r="C43" t="s">
        <v>38</v>
      </c>
      <c r="D43" s="1">
        <v>50</v>
      </c>
    </row>
    <row r="44" spans="2:19" x14ac:dyDescent="0.25">
      <c r="C44" t="s">
        <v>39</v>
      </c>
      <c r="D44" s="1">
        <v>50</v>
      </c>
    </row>
    <row r="45" spans="2:19" x14ac:dyDescent="0.25">
      <c r="C45" t="s">
        <v>40</v>
      </c>
      <c r="D45" s="1">
        <v>50</v>
      </c>
    </row>
    <row r="46" spans="2:19" x14ac:dyDescent="0.25">
      <c r="C46" t="s">
        <v>41</v>
      </c>
      <c r="D46" s="1">
        <v>50</v>
      </c>
    </row>
    <row r="47" spans="2:19" x14ac:dyDescent="0.25">
      <c r="C47" t="s">
        <v>42</v>
      </c>
      <c r="D47" s="1">
        <v>50</v>
      </c>
    </row>
    <row r="48" spans="2:19" x14ac:dyDescent="0.25">
      <c r="C48" t="s">
        <v>43</v>
      </c>
      <c r="D48" s="1">
        <v>50</v>
      </c>
      <c r="L48">
        <v>1</v>
      </c>
    </row>
    <row r="49" spans="1:19" x14ac:dyDescent="0.25">
      <c r="C49" t="s">
        <v>44</v>
      </c>
      <c r="D49" s="1">
        <v>50</v>
      </c>
    </row>
    <row r="50" spans="1:19" x14ac:dyDescent="0.25">
      <c r="C50" t="s">
        <v>45</v>
      </c>
      <c r="D50" s="1">
        <v>50</v>
      </c>
    </row>
    <row r="51" spans="1:19" x14ac:dyDescent="0.25">
      <c r="C51" t="s">
        <v>46</v>
      </c>
      <c r="D51" s="1">
        <v>50</v>
      </c>
    </row>
    <row r="52" spans="1:19" x14ac:dyDescent="0.25">
      <c r="C52" t="s">
        <v>47</v>
      </c>
      <c r="D52" s="1">
        <v>50</v>
      </c>
    </row>
    <row r="53" spans="1:19" x14ac:dyDescent="0.25">
      <c r="C53" t="s">
        <v>48</v>
      </c>
      <c r="D53" s="1">
        <v>50</v>
      </c>
    </row>
    <row r="54" spans="1:19" x14ac:dyDescent="0.25">
      <c r="B54" t="s">
        <v>49</v>
      </c>
    </row>
    <row r="55" spans="1:19" x14ac:dyDescent="0.25">
      <c r="C55" t="s">
        <v>50</v>
      </c>
      <c r="D55" s="1">
        <v>50</v>
      </c>
    </row>
    <row r="56" spans="1:19" x14ac:dyDescent="0.25">
      <c r="C56" t="s">
        <v>51</v>
      </c>
      <c r="D56" s="1">
        <v>50</v>
      </c>
    </row>
    <row r="57" spans="1:19" x14ac:dyDescent="0.25">
      <c r="C57" t="s">
        <v>52</v>
      </c>
      <c r="D57" s="1">
        <v>50</v>
      </c>
    </row>
    <row r="58" spans="1:19" x14ac:dyDescent="0.25">
      <c r="C58" t="s">
        <v>53</v>
      </c>
      <c r="D58" s="1">
        <v>50</v>
      </c>
    </row>
    <row r="59" spans="1:19" x14ac:dyDescent="0.25">
      <c r="C59" t="s">
        <v>54</v>
      </c>
      <c r="D59" s="1">
        <v>50</v>
      </c>
    </row>
    <row r="60" spans="1:19" x14ac:dyDescent="0.25">
      <c r="C60" t="s">
        <v>55</v>
      </c>
      <c r="D60" s="1">
        <v>50</v>
      </c>
    </row>
    <row r="61" spans="1:19" x14ac:dyDescent="0.25">
      <c r="C61" t="s">
        <v>56</v>
      </c>
      <c r="D61" s="1">
        <v>50</v>
      </c>
      <c r="L61">
        <v>1</v>
      </c>
      <c r="R61">
        <v>1</v>
      </c>
      <c r="S61">
        <v>2</v>
      </c>
    </row>
    <row r="62" spans="1:19" x14ac:dyDescent="0.25">
      <c r="C62" t="s">
        <v>57</v>
      </c>
      <c r="D62" s="1">
        <v>50</v>
      </c>
    </row>
    <row r="63" spans="1:19" x14ac:dyDescent="0.25">
      <c r="C63" t="s">
        <v>58</v>
      </c>
      <c r="D63" s="1">
        <v>50</v>
      </c>
    </row>
    <row r="64" spans="1:19" x14ac:dyDescent="0.25">
      <c r="A64" t="s">
        <v>59</v>
      </c>
    </row>
    <row r="65" spans="2:19" x14ac:dyDescent="0.25">
      <c r="B65" t="s">
        <v>59</v>
      </c>
    </row>
    <row r="66" spans="2:19" x14ac:dyDescent="0.25">
      <c r="C66" t="s">
        <v>60</v>
      </c>
      <c r="D66" s="1">
        <v>100</v>
      </c>
      <c r="E66">
        <v>2</v>
      </c>
      <c r="F66">
        <v>4</v>
      </c>
      <c r="G66">
        <v>6</v>
      </c>
      <c r="H66">
        <v>4</v>
      </c>
      <c r="I66">
        <v>4</v>
      </c>
      <c r="J66">
        <v>3</v>
      </c>
      <c r="K66">
        <v>5</v>
      </c>
      <c r="L66">
        <v>7</v>
      </c>
      <c r="M66">
        <v>3</v>
      </c>
      <c r="N66">
        <v>3</v>
      </c>
      <c r="O66">
        <v>4</v>
      </c>
      <c r="P66">
        <v>3</v>
      </c>
      <c r="Q66">
        <v>5</v>
      </c>
      <c r="R66">
        <v>6</v>
      </c>
      <c r="S66">
        <v>8</v>
      </c>
    </row>
    <row r="67" spans="2:19" x14ac:dyDescent="0.25">
      <c r="C67" t="s">
        <v>61</v>
      </c>
      <c r="D67" s="1">
        <v>150</v>
      </c>
      <c r="E67">
        <v>5</v>
      </c>
      <c r="F67">
        <v>1</v>
      </c>
      <c r="G67">
        <v>2</v>
      </c>
      <c r="H67">
        <v>3</v>
      </c>
      <c r="I67">
        <v>5</v>
      </c>
      <c r="J67">
        <v>4</v>
      </c>
      <c r="K67">
        <v>6</v>
      </c>
      <c r="L67">
        <v>5</v>
      </c>
      <c r="M67">
        <v>3</v>
      </c>
      <c r="N67">
        <v>2</v>
      </c>
      <c r="O67">
        <v>2</v>
      </c>
      <c r="P67">
        <v>3</v>
      </c>
      <c r="Q67">
        <v>4</v>
      </c>
      <c r="R67">
        <v>3</v>
      </c>
      <c r="S67">
        <v>4</v>
      </c>
    </row>
    <row r="68" spans="2:19" x14ac:dyDescent="0.25">
      <c r="C68" t="s">
        <v>62</v>
      </c>
      <c r="D68" s="1">
        <v>150</v>
      </c>
      <c r="N68">
        <v>1</v>
      </c>
      <c r="P68">
        <v>1</v>
      </c>
      <c r="Q68">
        <v>2</v>
      </c>
      <c r="R68">
        <v>2</v>
      </c>
      <c r="S68">
        <v>3</v>
      </c>
    </row>
    <row r="69" spans="2:19" x14ac:dyDescent="0.25">
      <c r="C69" t="s">
        <v>63</v>
      </c>
      <c r="D69" s="1">
        <v>170</v>
      </c>
    </row>
    <row r="70" spans="2:19" x14ac:dyDescent="0.25">
      <c r="C70" t="s">
        <v>64</v>
      </c>
      <c r="D70" s="1">
        <v>150</v>
      </c>
      <c r="O70">
        <v>1</v>
      </c>
      <c r="Q70">
        <v>1</v>
      </c>
      <c r="R70">
        <v>2</v>
      </c>
      <c r="S70">
        <v>1</v>
      </c>
    </row>
    <row r="71" spans="2:19" x14ac:dyDescent="0.25">
      <c r="C71" t="s">
        <v>65</v>
      </c>
      <c r="D71" s="1">
        <v>150</v>
      </c>
      <c r="J71">
        <v>2</v>
      </c>
      <c r="K71">
        <v>3</v>
      </c>
      <c r="L71">
        <v>2</v>
      </c>
      <c r="Q71">
        <v>2</v>
      </c>
      <c r="R71">
        <v>3</v>
      </c>
      <c r="S71">
        <v>4</v>
      </c>
    </row>
    <row r="72" spans="2:19" x14ac:dyDescent="0.25">
      <c r="C72" t="s">
        <v>66</v>
      </c>
      <c r="D72" s="1">
        <v>150</v>
      </c>
    </row>
    <row r="73" spans="2:19" x14ac:dyDescent="0.25">
      <c r="B73" t="s">
        <v>67</v>
      </c>
    </row>
    <row r="74" spans="2:19" x14ac:dyDescent="0.25">
      <c r="C74" t="s">
        <v>68</v>
      </c>
      <c r="D74" s="1">
        <v>50</v>
      </c>
    </row>
    <row r="75" spans="2:19" x14ac:dyDescent="0.25">
      <c r="C75" t="s">
        <v>69</v>
      </c>
      <c r="D75" s="1">
        <v>50</v>
      </c>
      <c r="K75">
        <v>1</v>
      </c>
      <c r="O75">
        <v>1</v>
      </c>
      <c r="S75">
        <v>1</v>
      </c>
    </row>
    <row r="76" spans="2:19" x14ac:dyDescent="0.25">
      <c r="C76" t="s">
        <v>70</v>
      </c>
      <c r="D76" s="1">
        <v>50</v>
      </c>
      <c r="R76">
        <v>2</v>
      </c>
      <c r="S76">
        <v>1</v>
      </c>
    </row>
    <row r="77" spans="2:19" x14ac:dyDescent="0.25">
      <c r="C77" t="s">
        <v>71</v>
      </c>
      <c r="D77" s="1">
        <v>50</v>
      </c>
      <c r="K77">
        <v>2</v>
      </c>
      <c r="L77">
        <v>2</v>
      </c>
      <c r="R77">
        <v>4</v>
      </c>
      <c r="S77">
        <v>3</v>
      </c>
    </row>
    <row r="78" spans="2:19" x14ac:dyDescent="0.25">
      <c r="C78" t="s">
        <v>72</v>
      </c>
      <c r="D78" s="1">
        <v>50</v>
      </c>
      <c r="J78">
        <v>1</v>
      </c>
      <c r="K78">
        <v>3</v>
      </c>
      <c r="L78">
        <v>4</v>
      </c>
      <c r="R78">
        <v>2</v>
      </c>
      <c r="S78">
        <v>4</v>
      </c>
    </row>
    <row r="79" spans="2:19" x14ac:dyDescent="0.25">
      <c r="C79" t="s">
        <v>73</v>
      </c>
      <c r="D79" s="1">
        <v>50</v>
      </c>
      <c r="S79">
        <v>1</v>
      </c>
    </row>
    <row r="80" spans="2:19" x14ac:dyDescent="0.25">
      <c r="C80" t="s">
        <v>74</v>
      </c>
      <c r="D80" s="1">
        <v>30</v>
      </c>
      <c r="L80">
        <v>1</v>
      </c>
      <c r="R80">
        <v>3</v>
      </c>
    </row>
    <row r="81" spans="1:19" x14ac:dyDescent="0.25">
      <c r="C81" t="s">
        <v>75</v>
      </c>
      <c r="D81" s="1">
        <v>20</v>
      </c>
      <c r="L81">
        <v>2</v>
      </c>
    </row>
    <row r="82" spans="1:19" x14ac:dyDescent="0.25">
      <c r="A82" t="s">
        <v>76</v>
      </c>
    </row>
    <row r="83" spans="1:19" x14ac:dyDescent="0.25">
      <c r="B83" t="s">
        <v>76</v>
      </c>
    </row>
    <row r="84" spans="1:19" x14ac:dyDescent="0.25">
      <c r="C84" t="s">
        <v>77</v>
      </c>
      <c r="D84" s="1">
        <v>145</v>
      </c>
      <c r="E84">
        <v>4</v>
      </c>
      <c r="F84">
        <v>3</v>
      </c>
      <c r="G84">
        <v>4</v>
      </c>
      <c r="H84">
        <v>3</v>
      </c>
      <c r="I84">
        <v>4</v>
      </c>
      <c r="J84">
        <v>3</v>
      </c>
      <c r="K84">
        <v>4</v>
      </c>
      <c r="L84">
        <v>3</v>
      </c>
      <c r="M84">
        <v>2</v>
      </c>
      <c r="N84">
        <v>3</v>
      </c>
      <c r="O84">
        <v>2</v>
      </c>
      <c r="P84">
        <v>3</v>
      </c>
      <c r="Q84">
        <v>4</v>
      </c>
      <c r="R84">
        <v>4</v>
      </c>
      <c r="S84">
        <v>5</v>
      </c>
    </row>
    <row r="85" spans="1:19" x14ac:dyDescent="0.25">
      <c r="C85" t="s">
        <v>78</v>
      </c>
      <c r="D85" s="1">
        <v>175</v>
      </c>
      <c r="F85">
        <v>1</v>
      </c>
      <c r="H85">
        <v>1</v>
      </c>
      <c r="K85">
        <v>2</v>
      </c>
      <c r="L85">
        <v>2</v>
      </c>
      <c r="O85">
        <v>1</v>
      </c>
      <c r="R85">
        <v>2</v>
      </c>
      <c r="S85">
        <v>1</v>
      </c>
    </row>
    <row r="86" spans="1:19" x14ac:dyDescent="0.25">
      <c r="C86" t="s">
        <v>79</v>
      </c>
      <c r="D86" s="1">
        <v>195</v>
      </c>
      <c r="J86">
        <v>2</v>
      </c>
      <c r="K86">
        <v>3</v>
      </c>
      <c r="L86">
        <v>1</v>
      </c>
      <c r="M86">
        <v>2</v>
      </c>
      <c r="N86">
        <v>3</v>
      </c>
      <c r="O86">
        <v>2</v>
      </c>
      <c r="P86">
        <v>1</v>
      </c>
      <c r="Q86">
        <v>4</v>
      </c>
      <c r="R86">
        <v>3</v>
      </c>
      <c r="S86">
        <v>3</v>
      </c>
    </row>
    <row r="87" spans="1:19" x14ac:dyDescent="0.25">
      <c r="C87" t="s">
        <v>80</v>
      </c>
      <c r="D87" s="1">
        <v>220</v>
      </c>
      <c r="I87">
        <v>1</v>
      </c>
      <c r="J87">
        <v>2</v>
      </c>
      <c r="O87">
        <v>1</v>
      </c>
      <c r="Q87">
        <v>1</v>
      </c>
      <c r="S87">
        <v>1</v>
      </c>
    </row>
    <row r="88" spans="1:19" x14ac:dyDescent="0.25">
      <c r="C88" t="s">
        <v>81</v>
      </c>
      <c r="D88" s="1">
        <v>195</v>
      </c>
      <c r="F88">
        <v>1</v>
      </c>
      <c r="G88">
        <v>2</v>
      </c>
      <c r="I88">
        <v>1</v>
      </c>
      <c r="K88">
        <v>1</v>
      </c>
      <c r="N88">
        <v>1</v>
      </c>
      <c r="P88">
        <v>1</v>
      </c>
      <c r="R88">
        <v>2</v>
      </c>
      <c r="S88">
        <v>1</v>
      </c>
    </row>
    <row r="89" spans="1:19" x14ac:dyDescent="0.25">
      <c r="C89" t="s">
        <v>82</v>
      </c>
      <c r="D89" s="1">
        <v>210</v>
      </c>
      <c r="E89">
        <v>2</v>
      </c>
      <c r="F89">
        <v>1</v>
      </c>
      <c r="G89">
        <v>1</v>
      </c>
      <c r="I89">
        <v>1</v>
      </c>
      <c r="J89">
        <v>1</v>
      </c>
      <c r="M89">
        <v>1</v>
      </c>
      <c r="N89">
        <v>1</v>
      </c>
      <c r="Q89">
        <v>1</v>
      </c>
      <c r="R89">
        <v>2</v>
      </c>
      <c r="S89">
        <v>1</v>
      </c>
    </row>
    <row r="90" spans="1:19" x14ac:dyDescent="0.25">
      <c r="C90" t="s">
        <v>83</v>
      </c>
      <c r="D90" s="1">
        <v>220</v>
      </c>
      <c r="K90">
        <v>1</v>
      </c>
    </row>
    <row r="91" spans="1:19" x14ac:dyDescent="0.25">
      <c r="C91" t="s">
        <v>84</v>
      </c>
      <c r="D91" s="1">
        <v>220</v>
      </c>
      <c r="E91">
        <v>2</v>
      </c>
      <c r="F91">
        <v>1</v>
      </c>
      <c r="G91">
        <v>2</v>
      </c>
      <c r="H91">
        <v>2</v>
      </c>
      <c r="I91">
        <v>1</v>
      </c>
      <c r="J91">
        <v>2</v>
      </c>
      <c r="K91">
        <v>3</v>
      </c>
      <c r="L91">
        <v>4</v>
      </c>
      <c r="N91">
        <v>1</v>
      </c>
      <c r="P91">
        <v>1</v>
      </c>
      <c r="R91">
        <v>2</v>
      </c>
      <c r="S91">
        <v>1</v>
      </c>
    </row>
    <row r="92" spans="1:19" x14ac:dyDescent="0.25">
      <c r="C92" t="s">
        <v>85</v>
      </c>
      <c r="D92" s="1">
        <v>90</v>
      </c>
      <c r="K92">
        <v>1</v>
      </c>
      <c r="O92">
        <v>1</v>
      </c>
      <c r="Q92">
        <v>2</v>
      </c>
    </row>
    <row r="93" spans="1:19" x14ac:dyDescent="0.25">
      <c r="C93" t="s">
        <v>86</v>
      </c>
      <c r="D93" s="1">
        <v>120</v>
      </c>
    </row>
    <row r="94" spans="1:19" x14ac:dyDescent="0.25">
      <c r="C94" t="s">
        <v>87</v>
      </c>
      <c r="D94" s="1">
        <v>280</v>
      </c>
      <c r="E94">
        <v>1</v>
      </c>
      <c r="F94">
        <v>1</v>
      </c>
      <c r="H94">
        <v>2</v>
      </c>
      <c r="I94">
        <v>1</v>
      </c>
      <c r="J94">
        <v>2</v>
      </c>
      <c r="K94">
        <v>1</v>
      </c>
      <c r="L94">
        <v>2</v>
      </c>
      <c r="M94">
        <v>2</v>
      </c>
      <c r="P94">
        <v>1</v>
      </c>
    </row>
    <row r="95" spans="1:19" x14ac:dyDescent="0.25">
      <c r="B95" t="s">
        <v>88</v>
      </c>
    </row>
    <row r="96" spans="1:19" x14ac:dyDescent="0.25">
      <c r="C96" t="s">
        <v>89</v>
      </c>
      <c r="D96" s="1">
        <v>15</v>
      </c>
    </row>
    <row r="97" spans="1:19" x14ac:dyDescent="0.25">
      <c r="C97" t="s">
        <v>90</v>
      </c>
      <c r="D97" s="1">
        <v>25</v>
      </c>
    </row>
    <row r="98" spans="1:19" x14ac:dyDescent="0.25">
      <c r="C98" t="s">
        <v>91</v>
      </c>
      <c r="D98" s="1">
        <v>25</v>
      </c>
    </row>
    <row r="99" spans="1:19" x14ac:dyDescent="0.25">
      <c r="A99" t="s">
        <v>92</v>
      </c>
    </row>
    <row r="100" spans="1:19" x14ac:dyDescent="0.25">
      <c r="B100" t="s">
        <v>93</v>
      </c>
    </row>
    <row r="101" spans="1:19" x14ac:dyDescent="0.25">
      <c r="C101" t="s">
        <v>94</v>
      </c>
      <c r="D101" s="1">
        <v>255</v>
      </c>
      <c r="I101">
        <v>1</v>
      </c>
      <c r="K101">
        <v>2</v>
      </c>
      <c r="L101">
        <v>2</v>
      </c>
      <c r="M101">
        <v>2</v>
      </c>
      <c r="Q101">
        <v>1</v>
      </c>
      <c r="R101">
        <v>1</v>
      </c>
    </row>
    <row r="102" spans="1:19" x14ac:dyDescent="0.25">
      <c r="C102" t="s">
        <v>95</v>
      </c>
      <c r="D102" s="1">
        <v>255</v>
      </c>
      <c r="J102">
        <v>1</v>
      </c>
      <c r="L102">
        <v>1</v>
      </c>
      <c r="N102">
        <v>1</v>
      </c>
      <c r="P102">
        <v>2</v>
      </c>
      <c r="Q102">
        <v>3</v>
      </c>
      <c r="S102">
        <v>1</v>
      </c>
    </row>
    <row r="103" spans="1:19" x14ac:dyDescent="0.25">
      <c r="C103" t="s">
        <v>96</v>
      </c>
      <c r="D103" s="1">
        <v>255</v>
      </c>
      <c r="F103">
        <v>1</v>
      </c>
      <c r="H103">
        <v>1</v>
      </c>
      <c r="Q103">
        <v>1</v>
      </c>
      <c r="R103">
        <v>1</v>
      </c>
      <c r="S103">
        <v>1</v>
      </c>
    </row>
    <row r="104" spans="1:19" x14ac:dyDescent="0.25">
      <c r="C104" t="s">
        <v>97</v>
      </c>
      <c r="D104" s="1">
        <v>255</v>
      </c>
      <c r="J104">
        <v>1</v>
      </c>
      <c r="K104">
        <v>1</v>
      </c>
      <c r="M104">
        <v>1</v>
      </c>
      <c r="N104">
        <v>1</v>
      </c>
      <c r="S104">
        <v>1</v>
      </c>
    </row>
    <row r="105" spans="1:19" x14ac:dyDescent="0.25">
      <c r="C105" t="s">
        <v>98</v>
      </c>
      <c r="D105" s="1">
        <v>270</v>
      </c>
      <c r="O105">
        <v>1</v>
      </c>
      <c r="Q105">
        <v>2</v>
      </c>
      <c r="R105">
        <v>1</v>
      </c>
    </row>
    <row r="106" spans="1:19" x14ac:dyDescent="0.25">
      <c r="C106" t="s">
        <v>99</v>
      </c>
      <c r="D106" s="1">
        <v>270</v>
      </c>
      <c r="K106">
        <v>1</v>
      </c>
    </row>
    <row r="107" spans="1:19" x14ac:dyDescent="0.25">
      <c r="C107" t="s">
        <v>100</v>
      </c>
      <c r="D107" s="1">
        <v>270</v>
      </c>
      <c r="I107">
        <v>1</v>
      </c>
      <c r="J107">
        <v>2</v>
      </c>
      <c r="L107">
        <v>2</v>
      </c>
      <c r="N107">
        <v>1</v>
      </c>
      <c r="O107">
        <v>1</v>
      </c>
      <c r="Q107">
        <v>1</v>
      </c>
      <c r="S107">
        <v>2</v>
      </c>
    </row>
    <row r="108" spans="1:19" x14ac:dyDescent="0.25">
      <c r="C108" t="s">
        <v>101</v>
      </c>
      <c r="D108" s="1">
        <v>270</v>
      </c>
      <c r="H108">
        <v>1</v>
      </c>
      <c r="K108">
        <v>1</v>
      </c>
      <c r="R108">
        <v>1</v>
      </c>
    </row>
    <row r="109" spans="1:19" x14ac:dyDescent="0.25">
      <c r="B109" t="s">
        <v>102</v>
      </c>
    </row>
    <row r="110" spans="1:19" x14ac:dyDescent="0.25">
      <c r="C110" t="s">
        <v>103</v>
      </c>
      <c r="D110" s="1">
        <v>295</v>
      </c>
    </row>
    <row r="111" spans="1:19" x14ac:dyDescent="0.25">
      <c r="C111" t="s">
        <v>104</v>
      </c>
      <c r="D111" s="1">
        <v>295</v>
      </c>
      <c r="N111">
        <v>1</v>
      </c>
      <c r="S111">
        <v>1</v>
      </c>
    </row>
    <row r="112" spans="1:19" x14ac:dyDescent="0.25">
      <c r="C112" t="s">
        <v>105</v>
      </c>
      <c r="D112" s="1">
        <v>295</v>
      </c>
    </row>
    <row r="113" spans="1:19" x14ac:dyDescent="0.25">
      <c r="C113" t="s">
        <v>106</v>
      </c>
      <c r="D113" s="1">
        <v>295</v>
      </c>
    </row>
    <row r="114" spans="1:19" x14ac:dyDescent="0.25">
      <c r="A114" t="s">
        <v>109</v>
      </c>
      <c r="D114" s="1"/>
    </row>
    <row r="115" spans="1:19" x14ac:dyDescent="0.25">
      <c r="A115" t="s">
        <v>110</v>
      </c>
      <c r="E115">
        <f>SUMPRODUCT($D$5:$D$113,E5:E113)</f>
        <v>7970</v>
      </c>
      <c r="F115">
        <f t="shared" ref="F115:O115" si="0">SUMPRODUCT($D$5:$D$113,F5:F113)</f>
        <v>5820</v>
      </c>
      <c r="G115">
        <f t="shared" si="0"/>
        <v>6250</v>
      </c>
      <c r="H115">
        <f t="shared" si="0"/>
        <v>6505</v>
      </c>
      <c r="I115">
        <f t="shared" si="0"/>
        <v>6295</v>
      </c>
      <c r="J115">
        <f t="shared" si="0"/>
        <v>8540</v>
      </c>
      <c r="K115">
        <f t="shared" si="0"/>
        <v>11380</v>
      </c>
      <c r="L115">
        <f t="shared" si="0"/>
        <v>12700</v>
      </c>
      <c r="M115">
        <f t="shared" si="0"/>
        <v>5610</v>
      </c>
      <c r="N115">
        <f t="shared" si="0"/>
        <v>8120</v>
      </c>
      <c r="O115">
        <f t="shared" si="0"/>
        <v>6850</v>
      </c>
      <c r="P115">
        <f t="shared" ref="P115:S115" si="1">SUMPRODUCT($D$5:$D$113,P5:P113)</f>
        <v>5610</v>
      </c>
      <c r="Q115">
        <f>SUMPRODUCT($D$5:$D$113,Q5:Q113)</f>
        <v>13080</v>
      </c>
      <c r="R115">
        <f t="shared" si="1"/>
        <v>16555</v>
      </c>
      <c r="S115">
        <f t="shared" si="1"/>
        <v>14205</v>
      </c>
    </row>
    <row r="116" spans="1:19" x14ac:dyDescent="0.25">
      <c r="A116" t="s">
        <v>111</v>
      </c>
      <c r="E116">
        <v>0</v>
      </c>
      <c r="F116">
        <v>0</v>
      </c>
      <c r="G116">
        <v>710</v>
      </c>
      <c r="H116">
        <v>2150</v>
      </c>
      <c r="I116">
        <v>3265</v>
      </c>
      <c r="J116">
        <v>4690</v>
      </c>
      <c r="K116">
        <v>3690</v>
      </c>
      <c r="L116">
        <v>4250</v>
      </c>
      <c r="M116">
        <v>2080</v>
      </c>
      <c r="N116">
        <v>3185</v>
      </c>
      <c r="O116">
        <v>3220</v>
      </c>
      <c r="P116">
        <v>2980</v>
      </c>
      <c r="Q116">
        <v>5825</v>
      </c>
      <c r="R116">
        <v>7850</v>
      </c>
      <c r="S116">
        <v>4140</v>
      </c>
    </row>
    <row r="120" spans="1:19" x14ac:dyDescent="0.25">
      <c r="L120">
        <f>SUM(F115:L115)</f>
        <v>57490</v>
      </c>
      <c r="S120">
        <f>SUM(M115:S115)</f>
        <v>70030</v>
      </c>
    </row>
    <row r="121" spans="1:19" x14ac:dyDescent="0.25">
      <c r="L121">
        <f>L120*4</f>
        <v>229960</v>
      </c>
      <c r="S121">
        <f>S120*4</f>
        <v>280120</v>
      </c>
    </row>
    <row r="122" spans="1:19" x14ac:dyDescent="0.25">
      <c r="S122" s="6">
        <f>S121/L121</f>
        <v>1.218124891285441</v>
      </c>
    </row>
    <row r="123" spans="1:19" x14ac:dyDescent="0.25">
      <c r="I123">
        <f>SUM(F115:I115)</f>
        <v>24870</v>
      </c>
    </row>
    <row r="124" spans="1:19" x14ac:dyDescent="0.25">
      <c r="I124">
        <f>I123/4</f>
        <v>6217.5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12"/>
  <sheetViews>
    <sheetView workbookViewId="0">
      <selection activeCell="D14" sqref="D14"/>
    </sheetView>
  </sheetViews>
  <sheetFormatPr defaultRowHeight="15" x14ac:dyDescent="0.25"/>
  <cols>
    <col min="4" max="4" width="13.28515625" style="3" bestFit="1" customWidth="1"/>
    <col min="6" max="6" width="12.140625" bestFit="1" customWidth="1"/>
    <col min="7" max="7" width="13.28515625" bestFit="1" customWidth="1"/>
  </cols>
  <sheetData>
    <row r="5" spans="3:7" x14ac:dyDescent="0.25">
      <c r="C5" t="s">
        <v>112</v>
      </c>
      <c r="D5" s="3">
        <v>280000</v>
      </c>
    </row>
    <row r="7" spans="3:7" x14ac:dyDescent="0.25">
      <c r="C7" t="s">
        <v>113</v>
      </c>
      <c r="D7" s="3">
        <f>D5/30</f>
        <v>9333.3333333333339</v>
      </c>
    </row>
    <row r="9" spans="3:7" x14ac:dyDescent="0.25">
      <c r="C9" t="s">
        <v>114</v>
      </c>
      <c r="D9" s="3">
        <f>D7*0.7</f>
        <v>6533.333333333333</v>
      </c>
      <c r="E9">
        <v>4</v>
      </c>
      <c r="F9" s="4">
        <f>D9*E9</f>
        <v>26133.333333333332</v>
      </c>
      <c r="G9" s="4">
        <f>F9/7*30</f>
        <v>111999.99999999999</v>
      </c>
    </row>
    <row r="10" spans="3:7" x14ac:dyDescent="0.25">
      <c r="C10" t="s">
        <v>116</v>
      </c>
      <c r="D10" s="3">
        <f>D7*1.2</f>
        <v>11200</v>
      </c>
      <c r="E10">
        <v>1</v>
      </c>
      <c r="F10" s="4">
        <f t="shared" ref="F10:F11" si="0">D10*E10</f>
        <v>11200</v>
      </c>
      <c r="G10" s="4">
        <f t="shared" ref="G10:G11" si="1">F10/7*30</f>
        <v>48000</v>
      </c>
    </row>
    <row r="11" spans="3:7" x14ac:dyDescent="0.25">
      <c r="C11" t="s">
        <v>115</v>
      </c>
      <c r="D11" s="3">
        <f>D7*1.4</f>
        <v>13066.666666666666</v>
      </c>
      <c r="E11">
        <v>2</v>
      </c>
      <c r="F11" s="4">
        <f t="shared" si="0"/>
        <v>26133.333333333332</v>
      </c>
      <c r="G11" s="4">
        <f t="shared" si="1"/>
        <v>111999.99999999999</v>
      </c>
    </row>
    <row r="12" spans="3:7" x14ac:dyDescent="0.25">
      <c r="G12" s="4">
        <f>SUM(G9:G11)</f>
        <v>272000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menu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</dc:creator>
  <cp:lastModifiedBy>Vit</cp:lastModifiedBy>
  <dcterms:created xsi:type="dcterms:W3CDTF">2017-04-17T18:04:55Z</dcterms:created>
  <dcterms:modified xsi:type="dcterms:W3CDTF">2017-04-30T19:35:42Z</dcterms:modified>
</cp:coreProperties>
</file>