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externalReferences>
    <externalReference r:id="rId2"/>
    <externalReference r:id="rId3"/>
  </externalReferences>
  <definedNames>
    <definedName name="BUILDCODES">[1]!Table5[[#All],[CODES]]</definedName>
    <definedName name="CLOSINGTYPE">[2]Sheet2!$J$6:$J$22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4" i="1" l="1"/>
  <c r="G334" i="1"/>
  <c r="A334" i="1"/>
  <c r="K333" i="1"/>
  <c r="G333" i="1"/>
  <c r="A333" i="1"/>
  <c r="K332" i="1"/>
  <c r="G332" i="1"/>
  <c r="A332" i="1"/>
  <c r="K331" i="1"/>
  <c r="G331" i="1"/>
  <c r="A331" i="1"/>
  <c r="K330" i="1"/>
  <c r="G330" i="1"/>
  <c r="A330" i="1"/>
  <c r="K329" i="1"/>
  <c r="G329" i="1"/>
  <c r="A329" i="1"/>
  <c r="K328" i="1"/>
  <c r="G328" i="1"/>
  <c r="A328" i="1"/>
  <c r="K327" i="1"/>
  <c r="G327" i="1"/>
  <c r="A327" i="1" s="1"/>
  <c r="K326" i="1"/>
  <c r="G326" i="1"/>
  <c r="A326" i="1"/>
  <c r="K325" i="1"/>
  <c r="G325" i="1"/>
  <c r="A325" i="1" s="1"/>
  <c r="K324" i="1"/>
  <c r="G324" i="1"/>
  <c r="K323" i="1"/>
  <c r="G323" i="1"/>
  <c r="A323" i="1" s="1"/>
  <c r="K322" i="1"/>
  <c r="G322" i="1"/>
  <c r="A322" i="1"/>
  <c r="K321" i="1"/>
  <c r="G321" i="1"/>
  <c r="A321" i="1" s="1"/>
  <c r="K320" i="1"/>
  <c r="G320" i="1"/>
  <c r="K319" i="1"/>
  <c r="G319" i="1"/>
  <c r="A319" i="1" s="1"/>
  <c r="K318" i="1"/>
  <c r="G318" i="1"/>
  <c r="A318" i="1"/>
  <c r="K317" i="1"/>
  <c r="G317" i="1"/>
  <c r="A317" i="1"/>
  <c r="K316" i="1"/>
  <c r="G316" i="1"/>
  <c r="K315" i="1"/>
  <c r="G315" i="1"/>
  <c r="K314" i="1"/>
  <c r="G314" i="1"/>
  <c r="A314" i="1"/>
  <c r="K313" i="1"/>
  <c r="G313" i="1"/>
  <c r="A313" i="1"/>
  <c r="K312" i="1"/>
  <c r="G312" i="1"/>
  <c r="K311" i="1"/>
  <c r="G311" i="1"/>
  <c r="K310" i="1"/>
  <c r="G310" i="1"/>
  <c r="A310" i="1"/>
  <c r="K309" i="1"/>
  <c r="G309" i="1"/>
  <c r="A309" i="1"/>
  <c r="K308" i="1"/>
  <c r="G308" i="1"/>
  <c r="K307" i="1"/>
  <c r="G307" i="1"/>
  <c r="K306" i="1"/>
  <c r="G306" i="1"/>
  <c r="A306" i="1"/>
  <c r="K305" i="1"/>
  <c r="G305" i="1"/>
  <c r="A305" i="1" s="1"/>
  <c r="K304" i="1"/>
  <c r="G304" i="1"/>
  <c r="K303" i="1"/>
  <c r="G303" i="1"/>
  <c r="K302" i="1"/>
  <c r="G302" i="1"/>
  <c r="A302" i="1"/>
  <c r="K301" i="1"/>
  <c r="G301" i="1"/>
  <c r="A301" i="1" s="1"/>
  <c r="K300" i="1"/>
  <c r="G300" i="1"/>
  <c r="K299" i="1"/>
  <c r="G299" i="1"/>
  <c r="K298" i="1"/>
  <c r="G298" i="1"/>
  <c r="A298" i="1"/>
  <c r="K297" i="1"/>
  <c r="G297" i="1"/>
  <c r="A297" i="1" s="1"/>
  <c r="K296" i="1"/>
  <c r="G296" i="1"/>
  <c r="K295" i="1"/>
  <c r="G295" i="1"/>
  <c r="K294" i="1"/>
  <c r="G294" i="1"/>
  <c r="A294" i="1"/>
  <c r="K293" i="1"/>
  <c r="G293" i="1"/>
  <c r="A293" i="1"/>
  <c r="K292" i="1"/>
  <c r="G292" i="1"/>
  <c r="K291" i="1"/>
  <c r="I291" i="1"/>
  <c r="G291" i="1"/>
  <c r="A291" i="1"/>
  <c r="K290" i="1"/>
  <c r="G290" i="1"/>
  <c r="I290" i="1" s="1"/>
  <c r="K289" i="1"/>
  <c r="I289" i="1"/>
  <c r="G289" i="1"/>
  <c r="A289" i="1"/>
  <c r="K288" i="1"/>
  <c r="I288" i="1"/>
  <c r="G288" i="1"/>
  <c r="K287" i="1"/>
  <c r="I287" i="1"/>
  <c r="G287" i="1"/>
  <c r="A287" i="1"/>
  <c r="K286" i="1"/>
  <c r="G286" i="1"/>
  <c r="I286" i="1" s="1"/>
  <c r="A286" i="1"/>
  <c r="K285" i="1"/>
  <c r="I285" i="1"/>
  <c r="G285" i="1"/>
  <c r="A285" i="1"/>
  <c r="K284" i="1"/>
  <c r="I284" i="1"/>
  <c r="G284" i="1"/>
  <c r="K283" i="1"/>
  <c r="I283" i="1"/>
  <c r="G283" i="1"/>
  <c r="A283" i="1"/>
  <c r="K282" i="1"/>
  <c r="G282" i="1"/>
  <c r="I282" i="1" s="1"/>
  <c r="A282" i="1"/>
  <c r="K281" i="1"/>
  <c r="I281" i="1"/>
  <c r="G281" i="1"/>
  <c r="A281" i="1"/>
  <c r="K280" i="1"/>
  <c r="I280" i="1"/>
  <c r="G280" i="1"/>
  <c r="K279" i="1"/>
  <c r="I279" i="1"/>
  <c r="G279" i="1"/>
  <c r="A279" i="1"/>
  <c r="K278" i="1"/>
  <c r="G278" i="1"/>
  <c r="I278" i="1" s="1"/>
  <c r="A278" i="1"/>
  <c r="K277" i="1"/>
  <c r="I277" i="1"/>
  <c r="G277" i="1"/>
  <c r="A277" i="1"/>
  <c r="K276" i="1"/>
  <c r="I276" i="1"/>
  <c r="G276" i="1"/>
  <c r="K275" i="1"/>
  <c r="I275" i="1"/>
  <c r="G275" i="1"/>
  <c r="A275" i="1"/>
  <c r="K274" i="1"/>
  <c r="G274" i="1"/>
  <c r="I274" i="1" s="1"/>
  <c r="A274" i="1"/>
  <c r="K273" i="1"/>
  <c r="I273" i="1"/>
  <c r="G273" i="1"/>
  <c r="A273" i="1"/>
  <c r="K272" i="1"/>
  <c r="I272" i="1"/>
  <c r="G272" i="1"/>
  <c r="K271" i="1"/>
  <c r="I271" i="1"/>
  <c r="G271" i="1"/>
  <c r="A271" i="1"/>
  <c r="K270" i="1"/>
  <c r="G270" i="1"/>
  <c r="I270" i="1" s="1"/>
  <c r="A270" i="1"/>
  <c r="K269" i="1"/>
  <c r="I269" i="1"/>
  <c r="G269" i="1"/>
  <c r="A269" i="1"/>
  <c r="K268" i="1"/>
  <c r="G268" i="1"/>
  <c r="I268" i="1" s="1"/>
  <c r="K267" i="1"/>
  <c r="I267" i="1"/>
  <c r="G267" i="1"/>
  <c r="A267" i="1"/>
  <c r="K266" i="1"/>
  <c r="G266" i="1"/>
  <c r="I266" i="1" s="1"/>
  <c r="A266" i="1"/>
  <c r="K265" i="1"/>
  <c r="I265" i="1"/>
  <c r="G265" i="1"/>
  <c r="A265" i="1"/>
  <c r="K264" i="1"/>
  <c r="I264" i="1"/>
  <c r="G264" i="1"/>
  <c r="K263" i="1"/>
  <c r="I263" i="1"/>
  <c r="G263" i="1"/>
  <c r="A263" i="1"/>
  <c r="K262" i="1"/>
  <c r="G262" i="1"/>
  <c r="I262" i="1" s="1"/>
  <c r="A262" i="1"/>
  <c r="K261" i="1"/>
  <c r="I261" i="1"/>
  <c r="G261" i="1"/>
  <c r="A261" i="1"/>
  <c r="K260" i="1"/>
  <c r="I260" i="1"/>
  <c r="G260" i="1"/>
  <c r="K259" i="1"/>
  <c r="I259" i="1"/>
  <c r="G259" i="1"/>
  <c r="A259" i="1"/>
  <c r="K258" i="1"/>
  <c r="G258" i="1"/>
  <c r="I258" i="1" s="1"/>
  <c r="A258" i="1"/>
  <c r="K257" i="1"/>
  <c r="I257" i="1"/>
  <c r="G257" i="1"/>
  <c r="A257" i="1"/>
  <c r="K256" i="1"/>
  <c r="I256" i="1"/>
  <c r="G256" i="1"/>
  <c r="K255" i="1"/>
  <c r="I255" i="1"/>
  <c r="G255" i="1"/>
  <c r="A255" i="1"/>
  <c r="K254" i="1"/>
  <c r="G254" i="1"/>
  <c r="I254" i="1" s="1"/>
  <c r="A254" i="1"/>
  <c r="K253" i="1"/>
  <c r="I253" i="1"/>
  <c r="G253" i="1"/>
  <c r="A253" i="1"/>
  <c r="K252" i="1"/>
  <c r="I252" i="1"/>
  <c r="G252" i="1"/>
  <c r="K251" i="1"/>
  <c r="I251" i="1"/>
  <c r="G251" i="1"/>
  <c r="A251" i="1"/>
  <c r="K250" i="1"/>
  <c r="G250" i="1"/>
  <c r="I250" i="1" s="1"/>
  <c r="A250" i="1"/>
  <c r="K249" i="1"/>
  <c r="I249" i="1"/>
  <c r="G249" i="1"/>
  <c r="A249" i="1"/>
  <c r="K248" i="1"/>
  <c r="I248" i="1"/>
  <c r="G248" i="1"/>
  <c r="K247" i="1"/>
  <c r="I247" i="1"/>
  <c r="G247" i="1"/>
  <c r="A247" i="1"/>
  <c r="K246" i="1"/>
  <c r="G246" i="1"/>
  <c r="I246" i="1" s="1"/>
  <c r="A246" i="1"/>
  <c r="K245" i="1"/>
  <c r="I245" i="1"/>
  <c r="G245" i="1"/>
  <c r="A245" i="1"/>
  <c r="K244" i="1"/>
  <c r="I244" i="1"/>
  <c r="G244" i="1"/>
  <c r="K243" i="1"/>
  <c r="I243" i="1"/>
  <c r="G243" i="1"/>
  <c r="A243" i="1"/>
  <c r="K242" i="1"/>
  <c r="G242" i="1"/>
  <c r="I242" i="1" s="1"/>
  <c r="A242" i="1"/>
  <c r="K241" i="1"/>
  <c r="I241" i="1"/>
  <c r="G241" i="1"/>
  <c r="A241" i="1"/>
  <c r="K240" i="1"/>
  <c r="I240" i="1"/>
  <c r="G240" i="1"/>
  <c r="K239" i="1"/>
  <c r="I239" i="1"/>
  <c r="G239" i="1"/>
  <c r="A239" i="1"/>
  <c r="K238" i="1"/>
  <c r="G238" i="1"/>
  <c r="I238" i="1" s="1"/>
  <c r="A238" i="1"/>
  <c r="K237" i="1"/>
  <c r="I237" i="1"/>
  <c r="G237" i="1"/>
  <c r="A237" i="1"/>
  <c r="K236" i="1"/>
  <c r="I236" i="1"/>
  <c r="G236" i="1"/>
  <c r="K235" i="1"/>
  <c r="I235" i="1"/>
  <c r="G235" i="1"/>
  <c r="A235" i="1"/>
  <c r="K234" i="1"/>
  <c r="G234" i="1"/>
  <c r="I234" i="1" s="1"/>
  <c r="A234" i="1"/>
  <c r="K233" i="1"/>
  <c r="I233" i="1"/>
  <c r="G233" i="1"/>
  <c r="A233" i="1"/>
  <c r="K232" i="1"/>
  <c r="I232" i="1"/>
  <c r="G232" i="1"/>
  <c r="K231" i="1"/>
  <c r="I231" i="1"/>
  <c r="G231" i="1"/>
  <c r="A231" i="1"/>
  <c r="K230" i="1"/>
  <c r="G230" i="1"/>
  <c r="I230" i="1" s="1"/>
  <c r="A230" i="1"/>
  <c r="K229" i="1"/>
  <c r="I229" i="1"/>
  <c r="G229" i="1"/>
  <c r="A229" i="1"/>
  <c r="K228" i="1"/>
  <c r="I228" i="1"/>
  <c r="G228" i="1"/>
  <c r="K227" i="1"/>
  <c r="I227" i="1"/>
  <c r="G227" i="1"/>
  <c r="A227" i="1"/>
  <c r="K226" i="1"/>
  <c r="G226" i="1"/>
  <c r="I226" i="1" s="1"/>
  <c r="A226" i="1"/>
  <c r="K225" i="1"/>
  <c r="I225" i="1"/>
  <c r="G225" i="1"/>
  <c r="A225" i="1"/>
  <c r="K224" i="1"/>
  <c r="I224" i="1"/>
  <c r="G224" i="1"/>
  <c r="K223" i="1"/>
  <c r="I223" i="1"/>
  <c r="G223" i="1"/>
  <c r="A223" i="1"/>
  <c r="K222" i="1"/>
  <c r="G222" i="1"/>
  <c r="I222" i="1" s="1"/>
  <c r="A222" i="1"/>
  <c r="K221" i="1"/>
  <c r="I221" i="1"/>
  <c r="G221" i="1"/>
  <c r="A221" i="1"/>
  <c r="K220" i="1"/>
  <c r="I220" i="1"/>
  <c r="G220" i="1"/>
  <c r="K219" i="1"/>
  <c r="I219" i="1"/>
  <c r="G219" i="1"/>
  <c r="A219" i="1"/>
  <c r="K218" i="1"/>
  <c r="G218" i="1"/>
  <c r="I218" i="1" s="1"/>
  <c r="A218" i="1"/>
  <c r="K217" i="1"/>
  <c r="I217" i="1"/>
  <c r="G217" i="1"/>
  <c r="A217" i="1"/>
  <c r="K216" i="1"/>
  <c r="I216" i="1"/>
  <c r="G216" i="1"/>
  <c r="K215" i="1"/>
  <c r="G215" i="1"/>
  <c r="I215" i="1" s="1"/>
  <c r="A215" i="1"/>
  <c r="K214" i="1"/>
  <c r="G214" i="1"/>
  <c r="A214" i="1" s="1"/>
  <c r="K213" i="1"/>
  <c r="G213" i="1"/>
  <c r="I213" i="1" s="1"/>
  <c r="A213" i="1"/>
  <c r="K212" i="1"/>
  <c r="I212" i="1"/>
  <c r="G212" i="1"/>
  <c r="A212" i="1" s="1"/>
  <c r="K211" i="1"/>
  <c r="G211" i="1"/>
  <c r="I211" i="1" s="1"/>
  <c r="A211" i="1"/>
  <c r="K210" i="1"/>
  <c r="I210" i="1"/>
  <c r="G210" i="1"/>
  <c r="A210" i="1" s="1"/>
  <c r="K209" i="1"/>
  <c r="G209" i="1"/>
  <c r="I209" i="1" s="1"/>
  <c r="K208" i="1"/>
  <c r="I208" i="1"/>
  <c r="G208" i="1"/>
  <c r="A208" i="1" s="1"/>
  <c r="K207" i="1"/>
  <c r="G207" i="1"/>
  <c r="I207" i="1" s="1"/>
  <c r="A207" i="1"/>
  <c r="K206" i="1"/>
  <c r="G206" i="1"/>
  <c r="A206" i="1" s="1"/>
  <c r="K205" i="1"/>
  <c r="G205" i="1"/>
  <c r="I205" i="1" s="1"/>
  <c r="A205" i="1"/>
  <c r="K204" i="1"/>
  <c r="I204" i="1"/>
  <c r="G204" i="1"/>
  <c r="A204" i="1" s="1"/>
  <c r="K203" i="1"/>
  <c r="G203" i="1"/>
  <c r="K202" i="1"/>
  <c r="I202" i="1"/>
  <c r="G202" i="1"/>
  <c r="A202" i="1" s="1"/>
  <c r="K201" i="1"/>
  <c r="G201" i="1"/>
  <c r="K200" i="1"/>
  <c r="I200" i="1"/>
  <c r="G200" i="1"/>
  <c r="A200" i="1" s="1"/>
  <c r="K199" i="1"/>
  <c r="G199" i="1"/>
  <c r="K198" i="1"/>
  <c r="I198" i="1"/>
  <c r="G198" i="1"/>
  <c r="A198" i="1" s="1"/>
  <c r="K197" i="1"/>
  <c r="G197" i="1"/>
  <c r="K196" i="1"/>
  <c r="I196" i="1"/>
  <c r="G196" i="1"/>
  <c r="A196" i="1" s="1"/>
  <c r="K195" i="1"/>
  <c r="G195" i="1"/>
  <c r="K194" i="1"/>
  <c r="I194" i="1"/>
  <c r="G194" i="1"/>
  <c r="A194" i="1" s="1"/>
  <c r="K193" i="1"/>
  <c r="G193" i="1"/>
  <c r="K192" i="1"/>
  <c r="I192" i="1"/>
  <c r="G192" i="1"/>
  <c r="A192" i="1" s="1"/>
  <c r="K191" i="1"/>
  <c r="G191" i="1"/>
  <c r="K190" i="1"/>
  <c r="I190" i="1"/>
  <c r="G190" i="1"/>
  <c r="A190" i="1" s="1"/>
  <c r="K189" i="1"/>
  <c r="G189" i="1"/>
  <c r="K188" i="1"/>
  <c r="I188" i="1"/>
  <c r="G188" i="1"/>
  <c r="A188" i="1" s="1"/>
  <c r="K187" i="1"/>
  <c r="G187" i="1"/>
  <c r="K186" i="1"/>
  <c r="I186" i="1"/>
  <c r="G186" i="1"/>
  <c r="A186" i="1" s="1"/>
  <c r="K185" i="1"/>
  <c r="G185" i="1"/>
  <c r="K184" i="1"/>
  <c r="I184" i="1"/>
  <c r="G184" i="1"/>
  <c r="A184" i="1" s="1"/>
  <c r="K183" i="1"/>
  <c r="G183" i="1"/>
  <c r="K182" i="1"/>
  <c r="I182" i="1"/>
  <c r="G182" i="1"/>
  <c r="A182" i="1" s="1"/>
  <c r="K181" i="1"/>
  <c r="G181" i="1"/>
  <c r="K180" i="1"/>
  <c r="I180" i="1"/>
  <c r="G180" i="1"/>
  <c r="A180" i="1" s="1"/>
  <c r="K179" i="1"/>
  <c r="G179" i="1"/>
  <c r="K178" i="1"/>
  <c r="I178" i="1"/>
  <c r="G178" i="1"/>
  <c r="A178" i="1" s="1"/>
  <c r="K177" i="1"/>
  <c r="G177" i="1"/>
  <c r="K176" i="1"/>
  <c r="I176" i="1"/>
  <c r="G176" i="1"/>
  <c r="A176" i="1" s="1"/>
  <c r="K175" i="1"/>
  <c r="G175" i="1"/>
  <c r="K174" i="1"/>
  <c r="I174" i="1"/>
  <c r="G174" i="1"/>
  <c r="A174" i="1" s="1"/>
  <c r="K173" i="1"/>
  <c r="G173" i="1"/>
  <c r="K172" i="1"/>
  <c r="I172" i="1"/>
  <c r="G172" i="1"/>
  <c r="A172" i="1" s="1"/>
  <c r="K171" i="1"/>
  <c r="G171" i="1"/>
  <c r="K170" i="1"/>
  <c r="I170" i="1"/>
  <c r="G170" i="1"/>
  <c r="A170" i="1" s="1"/>
  <c r="K169" i="1"/>
  <c r="G169" i="1"/>
  <c r="K168" i="1"/>
  <c r="I168" i="1"/>
  <c r="G168" i="1"/>
  <c r="A168" i="1" s="1"/>
  <c r="K167" i="1"/>
  <c r="G167" i="1"/>
  <c r="K166" i="1"/>
  <c r="I166" i="1"/>
  <c r="G166" i="1"/>
  <c r="A166" i="1" s="1"/>
  <c r="K165" i="1"/>
  <c r="G165" i="1"/>
  <c r="K164" i="1"/>
  <c r="I164" i="1"/>
  <c r="G164" i="1"/>
  <c r="A164" i="1" s="1"/>
  <c r="K163" i="1"/>
  <c r="G163" i="1"/>
  <c r="I163" i="1" s="1"/>
  <c r="K162" i="1"/>
  <c r="G162" i="1"/>
  <c r="A162" i="1" s="1"/>
  <c r="K161" i="1"/>
  <c r="G161" i="1"/>
  <c r="A161" i="1" s="1"/>
  <c r="K160" i="1"/>
  <c r="G160" i="1"/>
  <c r="A160" i="1" s="1"/>
  <c r="K159" i="1"/>
  <c r="G159" i="1"/>
  <c r="A159" i="1" s="1"/>
  <c r="K158" i="1"/>
  <c r="G158" i="1"/>
  <c r="A158" i="1"/>
  <c r="K157" i="1"/>
  <c r="G157" i="1"/>
  <c r="A157" i="1" s="1"/>
  <c r="K156" i="1"/>
  <c r="G156" i="1"/>
  <c r="A156" i="1"/>
  <c r="K155" i="1"/>
  <c r="G155" i="1"/>
  <c r="A155" i="1" s="1"/>
  <c r="K154" i="1"/>
  <c r="G154" i="1"/>
  <c r="A154" i="1"/>
  <c r="K153" i="1"/>
  <c r="G153" i="1"/>
  <c r="A153" i="1" s="1"/>
  <c r="K152" i="1"/>
  <c r="G152" i="1"/>
  <c r="A152" i="1"/>
  <c r="K151" i="1"/>
  <c r="G151" i="1"/>
  <c r="A151" i="1" s="1"/>
  <c r="K150" i="1"/>
  <c r="G150" i="1"/>
  <c r="A150" i="1"/>
  <c r="K149" i="1"/>
  <c r="G149" i="1"/>
  <c r="A149" i="1" s="1"/>
  <c r="K148" i="1"/>
  <c r="G148" i="1"/>
  <c r="A148" i="1"/>
  <c r="K147" i="1"/>
  <c r="G147" i="1"/>
  <c r="A147" i="1" s="1"/>
  <c r="K146" i="1"/>
  <c r="G146" i="1"/>
  <c r="A146" i="1"/>
  <c r="K145" i="1"/>
  <c r="G145" i="1"/>
  <c r="A145" i="1" s="1"/>
  <c r="K144" i="1"/>
  <c r="G144" i="1"/>
  <c r="A144" i="1"/>
  <c r="K143" i="1"/>
  <c r="G143" i="1"/>
  <c r="A143" i="1" s="1"/>
  <c r="K142" i="1"/>
  <c r="G142" i="1"/>
  <c r="A142" i="1"/>
  <c r="K141" i="1"/>
  <c r="G141" i="1"/>
  <c r="A141" i="1" s="1"/>
  <c r="K140" i="1"/>
  <c r="G140" i="1"/>
  <c r="A140" i="1"/>
  <c r="K139" i="1"/>
  <c r="G139" i="1"/>
  <c r="A139" i="1" s="1"/>
  <c r="K138" i="1"/>
  <c r="G138" i="1"/>
  <c r="A138" i="1"/>
  <c r="K137" i="1"/>
  <c r="G137" i="1"/>
  <c r="A137" i="1" s="1"/>
  <c r="K136" i="1"/>
  <c r="G136" i="1"/>
  <c r="A136" i="1"/>
  <c r="K135" i="1"/>
  <c r="G135" i="1"/>
  <c r="A135" i="1" s="1"/>
  <c r="K134" i="1"/>
  <c r="G134" i="1"/>
  <c r="A134" i="1"/>
  <c r="K133" i="1"/>
  <c r="G133" i="1"/>
  <c r="A133" i="1" s="1"/>
  <c r="K132" i="1"/>
  <c r="G132" i="1"/>
  <c r="A132" i="1"/>
  <c r="K131" i="1"/>
  <c r="G131" i="1"/>
  <c r="A131" i="1" s="1"/>
  <c r="K130" i="1"/>
  <c r="G130" i="1"/>
  <c r="A130" i="1"/>
  <c r="K129" i="1"/>
  <c r="G129" i="1"/>
  <c r="A129" i="1" s="1"/>
  <c r="K128" i="1"/>
  <c r="G128" i="1"/>
  <c r="A128" i="1"/>
  <c r="K127" i="1"/>
  <c r="G127" i="1"/>
  <c r="A127" i="1" s="1"/>
  <c r="K126" i="1"/>
  <c r="G126" i="1"/>
  <c r="A126" i="1"/>
  <c r="K125" i="1"/>
  <c r="G125" i="1"/>
  <c r="A125" i="1" s="1"/>
  <c r="K124" i="1"/>
  <c r="G124" i="1"/>
  <c r="A124" i="1"/>
  <c r="K123" i="1"/>
  <c r="G123" i="1"/>
  <c r="A123" i="1" s="1"/>
  <c r="K122" i="1"/>
  <c r="G122" i="1"/>
  <c r="A122" i="1"/>
  <c r="K121" i="1"/>
  <c r="G121" i="1"/>
  <c r="A121" i="1" s="1"/>
  <c r="K120" i="1"/>
  <c r="G120" i="1"/>
  <c r="A120" i="1"/>
  <c r="K119" i="1"/>
  <c r="G119" i="1"/>
  <c r="A119" i="1" s="1"/>
  <c r="K118" i="1"/>
  <c r="G118" i="1"/>
  <c r="A118" i="1"/>
  <c r="K117" i="1"/>
  <c r="G117" i="1"/>
  <c r="A117" i="1" s="1"/>
  <c r="K116" i="1"/>
  <c r="G116" i="1"/>
  <c r="A116" i="1"/>
  <c r="K115" i="1"/>
  <c r="G115" i="1"/>
  <c r="A115" i="1" s="1"/>
  <c r="K114" i="1"/>
  <c r="G114" i="1"/>
  <c r="A114" i="1"/>
  <c r="K113" i="1"/>
  <c r="G113" i="1"/>
  <c r="A113" i="1" s="1"/>
  <c r="K112" i="1"/>
  <c r="G112" i="1"/>
  <c r="A112" i="1"/>
  <c r="K111" i="1"/>
  <c r="G111" i="1"/>
  <c r="A111" i="1" s="1"/>
  <c r="K110" i="1"/>
  <c r="G110" i="1"/>
  <c r="A110" i="1"/>
  <c r="K109" i="1"/>
  <c r="G109" i="1"/>
  <c r="A109" i="1" s="1"/>
  <c r="K108" i="1"/>
  <c r="G108" i="1"/>
  <c r="A108" i="1"/>
  <c r="K107" i="1"/>
  <c r="G107" i="1"/>
  <c r="A107" i="1" s="1"/>
  <c r="K106" i="1"/>
  <c r="G106" i="1"/>
  <c r="A106" i="1"/>
  <c r="K105" i="1"/>
  <c r="G105" i="1"/>
  <c r="A105" i="1"/>
  <c r="K104" i="1"/>
  <c r="G104" i="1"/>
  <c r="A104" i="1"/>
  <c r="K103" i="1"/>
  <c r="G103" i="1"/>
  <c r="A103" i="1"/>
  <c r="K102" i="1"/>
  <c r="G102" i="1"/>
  <c r="A102" i="1"/>
  <c r="K101" i="1"/>
  <c r="G101" i="1"/>
  <c r="A101" i="1"/>
  <c r="K100" i="1"/>
  <c r="G100" i="1"/>
  <c r="A100" i="1"/>
  <c r="K99" i="1"/>
  <c r="G99" i="1"/>
  <c r="A99" i="1"/>
  <c r="K98" i="1"/>
  <c r="G98" i="1"/>
  <c r="A98" i="1"/>
  <c r="K97" i="1"/>
  <c r="G97" i="1"/>
  <c r="A97" i="1"/>
  <c r="K96" i="1"/>
  <c r="G96" i="1"/>
  <c r="A96" i="1"/>
  <c r="K95" i="1"/>
  <c r="G95" i="1"/>
  <c r="A95" i="1"/>
  <c r="K94" i="1"/>
  <c r="G94" i="1"/>
  <c r="A94" i="1"/>
  <c r="K93" i="1"/>
  <c r="G93" i="1"/>
  <c r="A93" i="1"/>
  <c r="K92" i="1"/>
  <c r="G92" i="1"/>
  <c r="A92" i="1"/>
  <c r="K91" i="1"/>
  <c r="G91" i="1"/>
  <c r="A91" i="1"/>
  <c r="K90" i="1"/>
  <c r="G90" i="1"/>
  <c r="A90" i="1"/>
  <c r="K89" i="1"/>
  <c r="G89" i="1"/>
  <c r="A89" i="1"/>
  <c r="K88" i="1"/>
  <c r="G88" i="1"/>
  <c r="A88" i="1"/>
  <c r="K87" i="1"/>
  <c r="G87" i="1"/>
  <c r="A87" i="1"/>
  <c r="K86" i="1"/>
  <c r="G86" i="1"/>
  <c r="A86" i="1"/>
  <c r="K85" i="1"/>
  <c r="G85" i="1"/>
  <c r="A85" i="1"/>
  <c r="K84" i="1"/>
  <c r="G84" i="1"/>
  <c r="A84" i="1"/>
  <c r="K83" i="1"/>
  <c r="G83" i="1"/>
  <c r="A83" i="1"/>
  <c r="K82" i="1"/>
  <c r="G82" i="1"/>
  <c r="A82" i="1"/>
  <c r="K81" i="1"/>
  <c r="G81" i="1"/>
  <c r="A81" i="1"/>
  <c r="K80" i="1"/>
  <c r="G80" i="1"/>
  <c r="A80" i="1"/>
  <c r="K79" i="1"/>
  <c r="G79" i="1"/>
  <c r="A79" i="1"/>
  <c r="K78" i="1"/>
  <c r="G78" i="1"/>
  <c r="A78" i="1"/>
  <c r="K77" i="1"/>
  <c r="G77" i="1"/>
  <c r="A77" i="1"/>
  <c r="K76" i="1"/>
  <c r="G76" i="1"/>
  <c r="A76" i="1"/>
  <c r="K75" i="1"/>
  <c r="G75" i="1"/>
  <c r="A75" i="1"/>
  <c r="K74" i="1"/>
  <c r="G74" i="1"/>
  <c r="A74" i="1"/>
  <c r="K73" i="1"/>
  <c r="G73" i="1"/>
  <c r="A73" i="1"/>
  <c r="K72" i="1"/>
  <c r="G72" i="1"/>
  <c r="A72" i="1"/>
  <c r="K71" i="1"/>
  <c r="G71" i="1"/>
  <c r="A71" i="1"/>
  <c r="K70" i="1"/>
  <c r="G70" i="1"/>
  <c r="A70" i="1"/>
  <c r="K69" i="1"/>
  <c r="G69" i="1"/>
  <c r="A69" i="1"/>
  <c r="K68" i="1"/>
  <c r="G68" i="1"/>
  <c r="A68" i="1"/>
  <c r="K67" i="1"/>
  <c r="G67" i="1"/>
  <c r="A67" i="1"/>
  <c r="K66" i="1"/>
  <c r="G66" i="1"/>
  <c r="A66" i="1"/>
  <c r="K65" i="1"/>
  <c r="G65" i="1"/>
  <c r="K64" i="1"/>
  <c r="G64" i="1"/>
  <c r="A64" i="1"/>
  <c r="K63" i="1"/>
  <c r="G63" i="1"/>
  <c r="K62" i="1"/>
  <c r="G62" i="1"/>
  <c r="A62" i="1"/>
  <c r="K61" i="1"/>
  <c r="G61" i="1"/>
  <c r="K60" i="1"/>
  <c r="G60" i="1"/>
  <c r="A60" i="1"/>
  <c r="K59" i="1"/>
  <c r="G59" i="1"/>
  <c r="A59" i="1"/>
  <c r="K58" i="1"/>
  <c r="G58" i="1"/>
  <c r="A58" i="1"/>
  <c r="K57" i="1"/>
  <c r="G57" i="1"/>
  <c r="K56" i="1"/>
  <c r="G56" i="1"/>
  <c r="A56" i="1"/>
  <c r="K55" i="1"/>
  <c r="G55" i="1"/>
  <c r="A55" i="1"/>
  <c r="K54" i="1"/>
  <c r="G54" i="1"/>
  <c r="A54" i="1"/>
  <c r="K53" i="1"/>
  <c r="G53" i="1"/>
  <c r="K52" i="1"/>
  <c r="G52" i="1"/>
  <c r="A52" i="1"/>
  <c r="K51" i="1"/>
  <c r="G51" i="1"/>
  <c r="A51" i="1"/>
  <c r="K50" i="1"/>
  <c r="G50" i="1"/>
  <c r="A50" i="1"/>
  <c r="K49" i="1"/>
  <c r="G49" i="1"/>
  <c r="K48" i="1"/>
  <c r="G48" i="1"/>
  <c r="A48" i="1"/>
  <c r="K47" i="1"/>
  <c r="G47" i="1"/>
  <c r="A47" i="1"/>
  <c r="K46" i="1"/>
  <c r="G46" i="1"/>
  <c r="A46" i="1"/>
  <c r="K45" i="1"/>
  <c r="G45" i="1"/>
  <c r="K44" i="1"/>
  <c r="G44" i="1"/>
  <c r="A44" i="1"/>
  <c r="K43" i="1"/>
  <c r="G43" i="1"/>
  <c r="A43" i="1"/>
  <c r="K42" i="1"/>
  <c r="G42" i="1"/>
  <c r="A42" i="1"/>
  <c r="K41" i="1"/>
  <c r="G41" i="1"/>
  <c r="K40" i="1"/>
  <c r="G40" i="1"/>
  <c r="A40" i="1"/>
  <c r="K39" i="1"/>
  <c r="G39" i="1"/>
  <c r="A39" i="1"/>
  <c r="K38" i="1"/>
  <c r="G38" i="1"/>
  <c r="A38" i="1"/>
  <c r="K37" i="1"/>
  <c r="G37" i="1"/>
  <c r="K36" i="1"/>
  <c r="G36" i="1"/>
  <c r="A36" i="1"/>
  <c r="K35" i="1"/>
  <c r="G35" i="1"/>
  <c r="A35" i="1"/>
  <c r="K34" i="1"/>
  <c r="G34" i="1"/>
  <c r="A34" i="1"/>
  <c r="K33" i="1"/>
  <c r="G33" i="1"/>
  <c r="K32" i="1"/>
  <c r="G32" i="1"/>
  <c r="A32" i="1"/>
  <c r="K31" i="1"/>
  <c r="G31" i="1"/>
  <c r="A31" i="1"/>
  <c r="K30" i="1"/>
  <c r="G30" i="1"/>
  <c r="A30" i="1"/>
  <c r="K29" i="1"/>
  <c r="G29" i="1"/>
  <c r="K28" i="1"/>
  <c r="G28" i="1"/>
  <c r="A28" i="1"/>
  <c r="K27" i="1"/>
  <c r="G27" i="1"/>
  <c r="K26" i="1"/>
  <c r="G26" i="1"/>
  <c r="A26" i="1" s="1"/>
  <c r="K25" i="1"/>
  <c r="G25" i="1"/>
  <c r="A25" i="1" s="1"/>
  <c r="K24" i="1"/>
  <c r="G24" i="1"/>
  <c r="A24" i="1" s="1"/>
  <c r="K23" i="1"/>
  <c r="G23" i="1"/>
  <c r="A23" i="1" s="1"/>
  <c r="K22" i="1"/>
  <c r="G22" i="1"/>
  <c r="A22" i="1" s="1"/>
  <c r="K21" i="1"/>
  <c r="G21" i="1"/>
  <c r="A21" i="1" s="1"/>
  <c r="K20" i="1"/>
  <c r="G20" i="1"/>
  <c r="A20" i="1" s="1"/>
  <c r="K19" i="1"/>
  <c r="G19" i="1"/>
  <c r="A19" i="1" s="1"/>
  <c r="K18" i="1"/>
  <c r="G18" i="1"/>
  <c r="A18" i="1" s="1"/>
  <c r="K17" i="1"/>
  <c r="G17" i="1"/>
  <c r="A17" i="1" s="1"/>
  <c r="K16" i="1"/>
  <c r="G16" i="1"/>
  <c r="A16" i="1" s="1"/>
  <c r="K15" i="1"/>
  <c r="G15" i="1"/>
  <c r="A15" i="1" s="1"/>
  <c r="K14" i="1"/>
  <c r="G14" i="1"/>
  <c r="A14" i="1" s="1"/>
  <c r="K13" i="1"/>
  <c r="G13" i="1"/>
  <c r="A13" i="1" s="1"/>
  <c r="K12" i="1"/>
  <c r="G12" i="1"/>
  <c r="A12" i="1" s="1"/>
  <c r="K11" i="1"/>
  <c r="G11" i="1"/>
  <c r="A11" i="1" s="1"/>
  <c r="K10" i="1"/>
  <c r="G10" i="1"/>
  <c r="A10" i="1" s="1"/>
  <c r="K9" i="1"/>
  <c r="G9" i="1"/>
  <c r="A9" i="1" s="1"/>
  <c r="K8" i="1"/>
  <c r="G8" i="1"/>
  <c r="A8" i="1" s="1"/>
  <c r="K7" i="1"/>
  <c r="G7" i="1"/>
  <c r="A7" i="1" s="1"/>
  <c r="K6" i="1"/>
  <c r="G6" i="1"/>
  <c r="A6" i="1" s="1"/>
  <c r="K5" i="1"/>
  <c r="G5" i="1"/>
  <c r="A5" i="1" s="1"/>
  <c r="K4" i="1"/>
  <c r="G4" i="1"/>
  <c r="A4" i="1" s="1"/>
  <c r="I27" i="1" l="1"/>
  <c r="I29" i="1"/>
  <c r="I33" i="1"/>
  <c r="I37" i="1"/>
  <c r="I41" i="1"/>
  <c r="I45" i="1"/>
  <c r="I49" i="1"/>
  <c r="I53" i="1"/>
  <c r="I5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8" i="1"/>
  <c r="I31" i="1"/>
  <c r="I35" i="1"/>
  <c r="I39" i="1"/>
  <c r="I43" i="1"/>
  <c r="I47" i="1"/>
  <c r="I51" i="1"/>
  <c r="I55" i="1"/>
  <c r="I59" i="1"/>
  <c r="I61" i="1"/>
  <c r="A61" i="1"/>
  <c r="I63" i="1"/>
  <c r="A63" i="1"/>
  <c r="I65" i="1"/>
  <c r="A65" i="1"/>
  <c r="A27" i="1"/>
  <c r="A29" i="1"/>
  <c r="A33" i="1"/>
  <c r="A37" i="1"/>
  <c r="A41" i="1"/>
  <c r="A45" i="1"/>
  <c r="A49" i="1"/>
  <c r="A53" i="1"/>
  <c r="A57" i="1"/>
  <c r="I69" i="1"/>
  <c r="I73" i="1"/>
  <c r="I77" i="1"/>
  <c r="I81" i="1"/>
  <c r="I85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7" i="1"/>
  <c r="I71" i="1"/>
  <c r="I75" i="1"/>
  <c r="I79" i="1"/>
  <c r="I83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A165" i="1"/>
  <c r="I165" i="1"/>
  <c r="A169" i="1"/>
  <c r="I169" i="1"/>
  <c r="A173" i="1"/>
  <c r="I173" i="1"/>
  <c r="A177" i="1"/>
  <c r="I177" i="1"/>
  <c r="A181" i="1"/>
  <c r="I181" i="1"/>
  <c r="A185" i="1"/>
  <c r="I185" i="1"/>
  <c r="A189" i="1"/>
  <c r="I189" i="1"/>
  <c r="A193" i="1"/>
  <c r="I193" i="1"/>
  <c r="A197" i="1"/>
  <c r="I197" i="1"/>
  <c r="A201" i="1"/>
  <c r="I201" i="1"/>
  <c r="A163" i="1"/>
  <c r="H110" i="1" s="1"/>
  <c r="J110" i="1" s="1"/>
  <c r="I206" i="1"/>
  <c r="A209" i="1"/>
  <c r="I214" i="1"/>
  <c r="I87" i="1"/>
  <c r="I89" i="1"/>
  <c r="I91" i="1"/>
  <c r="I93" i="1"/>
  <c r="I95" i="1"/>
  <c r="I97" i="1"/>
  <c r="I99" i="1"/>
  <c r="I101" i="1"/>
  <c r="I103" i="1"/>
  <c r="I105" i="1"/>
  <c r="I107" i="1"/>
  <c r="I109" i="1"/>
  <c r="I111" i="1"/>
  <c r="I113" i="1"/>
  <c r="I115" i="1"/>
  <c r="I117" i="1"/>
  <c r="I119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5" i="1"/>
  <c r="I147" i="1"/>
  <c r="I149" i="1"/>
  <c r="I151" i="1"/>
  <c r="I153" i="1"/>
  <c r="I155" i="1"/>
  <c r="I157" i="1"/>
  <c r="I159" i="1"/>
  <c r="I161" i="1"/>
  <c r="A167" i="1"/>
  <c r="I167" i="1"/>
  <c r="A171" i="1"/>
  <c r="I171" i="1"/>
  <c r="A175" i="1"/>
  <c r="I175" i="1"/>
  <c r="A179" i="1"/>
  <c r="I179" i="1"/>
  <c r="A183" i="1"/>
  <c r="I183" i="1"/>
  <c r="A187" i="1"/>
  <c r="I187" i="1"/>
  <c r="A191" i="1"/>
  <c r="I191" i="1"/>
  <c r="A195" i="1"/>
  <c r="I195" i="1"/>
  <c r="A199" i="1"/>
  <c r="I199" i="1"/>
  <c r="A203" i="1"/>
  <c r="I203" i="1"/>
  <c r="A216" i="1"/>
  <c r="H210" i="1" s="1"/>
  <c r="J210" i="1" s="1"/>
  <c r="A220" i="1"/>
  <c r="A224" i="1"/>
  <c r="A228" i="1"/>
  <c r="A232" i="1"/>
  <c r="A236" i="1"/>
  <c r="A240" i="1"/>
  <c r="A244" i="1"/>
  <c r="A248" i="1"/>
  <c r="A252" i="1"/>
  <c r="A256" i="1"/>
  <c r="A260" i="1"/>
  <c r="A264" i="1"/>
  <c r="A268" i="1"/>
  <c r="I303" i="1"/>
  <c r="A303" i="1"/>
  <c r="A290" i="1"/>
  <c r="A272" i="1"/>
  <c r="H298" i="1" s="1"/>
  <c r="J298" i="1" s="1"/>
  <c r="A276" i="1"/>
  <c r="A280" i="1"/>
  <c r="A284" i="1"/>
  <c r="A288" i="1"/>
  <c r="H323" i="1" s="1"/>
  <c r="J323" i="1" s="1"/>
  <c r="I292" i="1"/>
  <c r="A292" i="1"/>
  <c r="H310" i="1" s="1"/>
  <c r="J310" i="1" s="1"/>
  <c r="I295" i="1"/>
  <c r="A295" i="1"/>
  <c r="I307" i="1"/>
  <c r="A307" i="1"/>
  <c r="I315" i="1"/>
  <c r="A315" i="1"/>
  <c r="I299" i="1"/>
  <c r="A299" i="1"/>
  <c r="I311" i="1"/>
  <c r="A311" i="1"/>
  <c r="I296" i="1"/>
  <c r="I300" i="1"/>
  <c r="I304" i="1"/>
  <c r="I308" i="1"/>
  <c r="I312" i="1"/>
  <c r="I316" i="1"/>
  <c r="I320" i="1"/>
  <c r="I324" i="1"/>
  <c r="I319" i="1"/>
  <c r="I323" i="1"/>
  <c r="I327" i="1"/>
  <c r="I293" i="1"/>
  <c r="I294" i="1"/>
  <c r="I298" i="1"/>
  <c r="I302" i="1"/>
  <c r="I306" i="1"/>
  <c r="I310" i="1"/>
  <c r="I314" i="1"/>
  <c r="I318" i="1"/>
  <c r="I322" i="1"/>
  <c r="I326" i="1"/>
  <c r="A296" i="1"/>
  <c r="H297" i="1" s="1"/>
  <c r="J297" i="1" s="1"/>
  <c r="I297" i="1"/>
  <c r="A300" i="1"/>
  <c r="I301" i="1"/>
  <c r="A304" i="1"/>
  <c r="I305" i="1"/>
  <c r="A308" i="1"/>
  <c r="H308" i="1" s="1"/>
  <c r="J308" i="1" s="1"/>
  <c r="L308" i="1" s="1"/>
  <c r="I309" i="1"/>
  <c r="A312" i="1"/>
  <c r="I313" i="1"/>
  <c r="A316" i="1"/>
  <c r="I317" i="1"/>
  <c r="A320" i="1"/>
  <c r="I321" i="1"/>
  <c r="A324" i="1"/>
  <c r="H324" i="1" s="1"/>
  <c r="J324" i="1" s="1"/>
  <c r="L324" i="1" s="1"/>
  <c r="I325" i="1"/>
  <c r="H332" i="1"/>
  <c r="J332" i="1" s="1"/>
  <c r="L332" i="1" s="1"/>
  <c r="I328" i="1"/>
  <c r="I329" i="1"/>
  <c r="I330" i="1"/>
  <c r="I331" i="1"/>
  <c r="I332" i="1"/>
  <c r="I333" i="1"/>
  <c r="I334" i="1"/>
  <c r="L210" i="1" l="1"/>
  <c r="M210" i="1"/>
  <c r="L297" i="1"/>
  <c r="M297" i="1"/>
  <c r="L310" i="1"/>
  <c r="M310" i="1"/>
  <c r="L110" i="1"/>
  <c r="M110" i="1"/>
  <c r="L323" i="1"/>
  <c r="M323" i="1"/>
  <c r="L298" i="1"/>
  <c r="M298" i="1"/>
  <c r="H316" i="1"/>
  <c r="J316" i="1" s="1"/>
  <c r="H300" i="1"/>
  <c r="J300" i="1" s="1"/>
  <c r="H333" i="1"/>
  <c r="J333" i="1" s="1"/>
  <c r="H317" i="1"/>
  <c r="J317" i="1" s="1"/>
  <c r="H322" i="1"/>
  <c r="J322" i="1" s="1"/>
  <c r="H331" i="1"/>
  <c r="J331" i="1" s="1"/>
  <c r="H306" i="1"/>
  <c r="J306" i="1" s="1"/>
  <c r="H302" i="1"/>
  <c r="J302" i="1" s="1"/>
  <c r="H280" i="1"/>
  <c r="J280" i="1" s="1"/>
  <c r="H287" i="1"/>
  <c r="J287" i="1" s="1"/>
  <c r="H282" i="1"/>
  <c r="J282" i="1" s="1"/>
  <c r="H277" i="1"/>
  <c r="J277" i="1" s="1"/>
  <c r="H271" i="1"/>
  <c r="J271" i="1" s="1"/>
  <c r="H268" i="1"/>
  <c r="J268" i="1" s="1"/>
  <c r="H252" i="1"/>
  <c r="J252" i="1" s="1"/>
  <c r="H236" i="1"/>
  <c r="J236" i="1" s="1"/>
  <c r="H220" i="1"/>
  <c r="J220" i="1" s="1"/>
  <c r="H208" i="1"/>
  <c r="J208" i="1" s="1"/>
  <c r="H269" i="1"/>
  <c r="J269" i="1" s="1"/>
  <c r="H263" i="1"/>
  <c r="J263" i="1" s="1"/>
  <c r="H258" i="1"/>
  <c r="J258" i="1" s="1"/>
  <c r="H253" i="1"/>
  <c r="J253" i="1" s="1"/>
  <c r="H199" i="1"/>
  <c r="J199" i="1" s="1"/>
  <c r="H183" i="1"/>
  <c r="J183" i="1" s="1"/>
  <c r="H167" i="1"/>
  <c r="J167" i="1" s="1"/>
  <c r="H251" i="1"/>
  <c r="J251" i="1" s="1"/>
  <c r="H246" i="1"/>
  <c r="J246" i="1" s="1"/>
  <c r="H241" i="1"/>
  <c r="J241" i="1" s="1"/>
  <c r="H235" i="1"/>
  <c r="J235" i="1" s="1"/>
  <c r="H230" i="1"/>
  <c r="J230" i="1" s="1"/>
  <c r="H225" i="1"/>
  <c r="J225" i="1" s="1"/>
  <c r="H219" i="1"/>
  <c r="J219" i="1" s="1"/>
  <c r="H214" i="1"/>
  <c r="J214" i="1" s="1"/>
  <c r="H197" i="1"/>
  <c r="J197" i="1" s="1"/>
  <c r="H181" i="1"/>
  <c r="J181" i="1" s="1"/>
  <c r="H165" i="1"/>
  <c r="J165" i="1" s="1"/>
  <c r="H159" i="1"/>
  <c r="J159" i="1" s="1"/>
  <c r="H144" i="1"/>
  <c r="J144" i="1" s="1"/>
  <c r="H128" i="1"/>
  <c r="J128" i="1" s="1"/>
  <c r="H112" i="1"/>
  <c r="J112" i="1" s="1"/>
  <c r="H150" i="1"/>
  <c r="J150" i="1" s="1"/>
  <c r="H134" i="1"/>
  <c r="J134" i="1" s="1"/>
  <c r="H118" i="1"/>
  <c r="J118" i="1" s="1"/>
  <c r="H57" i="1"/>
  <c r="J57" i="1" s="1"/>
  <c r="H41" i="1"/>
  <c r="J41" i="1" s="1"/>
  <c r="H27" i="1"/>
  <c r="J27" i="1" s="1"/>
  <c r="H82" i="1"/>
  <c r="J82" i="1" s="1"/>
  <c r="H74" i="1"/>
  <c r="J74" i="1" s="1"/>
  <c r="H66" i="1"/>
  <c r="J66" i="1" s="1"/>
  <c r="H64" i="1"/>
  <c r="J64" i="1" s="1"/>
  <c r="H62" i="1"/>
  <c r="J62" i="1" s="1"/>
  <c r="H60" i="1"/>
  <c r="J60" i="1" s="1"/>
  <c r="H47" i="1"/>
  <c r="J47" i="1" s="1"/>
  <c r="H28" i="1"/>
  <c r="J28" i="1" s="1"/>
  <c r="H20" i="1"/>
  <c r="J20" i="1" s="1"/>
  <c r="H12" i="1"/>
  <c r="J12" i="1" s="1"/>
  <c r="H67" i="1"/>
  <c r="J67" i="1" s="1"/>
  <c r="H75" i="1"/>
  <c r="J75" i="1" s="1"/>
  <c r="H83" i="1"/>
  <c r="J83" i="1" s="1"/>
  <c r="H89" i="1"/>
  <c r="J89" i="1" s="1"/>
  <c r="H93" i="1"/>
  <c r="J93" i="1" s="1"/>
  <c r="H97" i="1"/>
  <c r="J97" i="1" s="1"/>
  <c r="H101" i="1"/>
  <c r="J101" i="1" s="1"/>
  <c r="H105" i="1"/>
  <c r="J105" i="1" s="1"/>
  <c r="H115" i="1"/>
  <c r="J115" i="1" s="1"/>
  <c r="H131" i="1"/>
  <c r="J131" i="1" s="1"/>
  <c r="H147" i="1"/>
  <c r="J147" i="1" s="1"/>
  <c r="H113" i="1"/>
  <c r="J113" i="1" s="1"/>
  <c r="H129" i="1"/>
  <c r="J129" i="1" s="1"/>
  <c r="H145" i="1"/>
  <c r="J145" i="1" s="1"/>
  <c r="H168" i="1"/>
  <c r="J168" i="1" s="1"/>
  <c r="H184" i="1"/>
  <c r="J184" i="1" s="1"/>
  <c r="H200" i="1"/>
  <c r="J200" i="1" s="1"/>
  <c r="H178" i="1"/>
  <c r="J178" i="1" s="1"/>
  <c r="H194" i="1"/>
  <c r="J194" i="1" s="1"/>
  <c r="H51" i="1"/>
  <c r="J51" i="1" s="1"/>
  <c r="H32" i="1"/>
  <c r="J32" i="1" s="1"/>
  <c r="H42" i="1"/>
  <c r="J42" i="1" s="1"/>
  <c r="H23" i="1"/>
  <c r="J23" i="1" s="1"/>
  <c r="H15" i="1"/>
  <c r="J15" i="1" s="1"/>
  <c r="H7" i="1"/>
  <c r="J7" i="1" s="1"/>
  <c r="H46" i="1"/>
  <c r="J46" i="1" s="1"/>
  <c r="M332" i="1"/>
  <c r="H320" i="1"/>
  <c r="J320" i="1" s="1"/>
  <c r="H304" i="1"/>
  <c r="J304" i="1" s="1"/>
  <c r="H329" i="1"/>
  <c r="J329" i="1" s="1"/>
  <c r="H334" i="1"/>
  <c r="J334" i="1" s="1"/>
  <c r="H326" i="1"/>
  <c r="J326" i="1" s="1"/>
  <c r="H321" i="1"/>
  <c r="J321" i="1" s="1"/>
  <c r="H327" i="1"/>
  <c r="J327" i="1" s="1"/>
  <c r="H307" i="1"/>
  <c r="J307" i="1" s="1"/>
  <c r="H284" i="1"/>
  <c r="J284" i="1" s="1"/>
  <c r="H291" i="1"/>
  <c r="J291" i="1" s="1"/>
  <c r="H286" i="1"/>
  <c r="J286" i="1" s="1"/>
  <c r="H281" i="1"/>
  <c r="J281" i="1" s="1"/>
  <c r="H275" i="1"/>
  <c r="J275" i="1" s="1"/>
  <c r="H305" i="1"/>
  <c r="J305" i="1" s="1"/>
  <c r="H256" i="1"/>
  <c r="J256" i="1" s="1"/>
  <c r="H240" i="1"/>
  <c r="J240" i="1" s="1"/>
  <c r="H224" i="1"/>
  <c r="J224" i="1" s="1"/>
  <c r="H267" i="1"/>
  <c r="J267" i="1" s="1"/>
  <c r="H262" i="1"/>
  <c r="J262" i="1" s="1"/>
  <c r="H257" i="1"/>
  <c r="J257" i="1" s="1"/>
  <c r="H211" i="1"/>
  <c r="J211" i="1" s="1"/>
  <c r="H203" i="1"/>
  <c r="J203" i="1" s="1"/>
  <c r="H187" i="1"/>
  <c r="J187" i="1" s="1"/>
  <c r="H171" i="1"/>
  <c r="J171" i="1" s="1"/>
  <c r="H209" i="1"/>
  <c r="J209" i="1" s="1"/>
  <c r="H250" i="1"/>
  <c r="J250" i="1" s="1"/>
  <c r="H245" i="1"/>
  <c r="J245" i="1" s="1"/>
  <c r="H239" i="1"/>
  <c r="J239" i="1" s="1"/>
  <c r="H234" i="1"/>
  <c r="J234" i="1" s="1"/>
  <c r="H229" i="1"/>
  <c r="J229" i="1" s="1"/>
  <c r="H223" i="1"/>
  <c r="J223" i="1" s="1"/>
  <c r="H218" i="1"/>
  <c r="J218" i="1" s="1"/>
  <c r="H207" i="1"/>
  <c r="J207" i="1" s="1"/>
  <c r="H201" i="1"/>
  <c r="J201" i="1" s="1"/>
  <c r="H185" i="1"/>
  <c r="J185" i="1" s="1"/>
  <c r="H169" i="1"/>
  <c r="J169" i="1" s="1"/>
  <c r="H213" i="1"/>
  <c r="J213" i="1" s="1"/>
  <c r="H156" i="1"/>
  <c r="J156" i="1" s="1"/>
  <c r="H140" i="1"/>
  <c r="J140" i="1" s="1"/>
  <c r="H124" i="1"/>
  <c r="J124" i="1" s="1"/>
  <c r="H108" i="1"/>
  <c r="J108" i="1" s="1"/>
  <c r="H146" i="1"/>
  <c r="J146" i="1" s="1"/>
  <c r="H130" i="1"/>
  <c r="J130" i="1" s="1"/>
  <c r="H114" i="1"/>
  <c r="J114" i="1" s="1"/>
  <c r="H53" i="1"/>
  <c r="J53" i="1" s="1"/>
  <c r="H37" i="1"/>
  <c r="J37" i="1" s="1"/>
  <c r="H157" i="1"/>
  <c r="J157" i="1" s="1"/>
  <c r="H81" i="1"/>
  <c r="J81" i="1" s="1"/>
  <c r="H73" i="1"/>
  <c r="J73" i="1" s="1"/>
  <c r="H65" i="1"/>
  <c r="J65" i="1" s="1"/>
  <c r="H63" i="1"/>
  <c r="J63" i="1" s="1"/>
  <c r="H61" i="1"/>
  <c r="J61" i="1" s="1"/>
  <c r="H44" i="1"/>
  <c r="J44" i="1" s="1"/>
  <c r="H26" i="1"/>
  <c r="J26" i="1" s="1"/>
  <c r="H18" i="1"/>
  <c r="J18" i="1" s="1"/>
  <c r="H10" i="1"/>
  <c r="J10" i="1" s="1"/>
  <c r="H68" i="1"/>
  <c r="J68" i="1" s="1"/>
  <c r="H76" i="1"/>
  <c r="J76" i="1" s="1"/>
  <c r="H84" i="1"/>
  <c r="J84" i="1" s="1"/>
  <c r="H90" i="1"/>
  <c r="J90" i="1" s="1"/>
  <c r="H94" i="1"/>
  <c r="J94" i="1" s="1"/>
  <c r="H98" i="1"/>
  <c r="J98" i="1" s="1"/>
  <c r="H102" i="1"/>
  <c r="J102" i="1" s="1"/>
  <c r="H4" i="1"/>
  <c r="J4" i="1" s="1"/>
  <c r="H119" i="1"/>
  <c r="J119" i="1" s="1"/>
  <c r="H135" i="1"/>
  <c r="J135" i="1" s="1"/>
  <c r="H151" i="1"/>
  <c r="J151" i="1" s="1"/>
  <c r="H117" i="1"/>
  <c r="J117" i="1" s="1"/>
  <c r="H133" i="1"/>
  <c r="J133" i="1" s="1"/>
  <c r="H149" i="1"/>
  <c r="J149" i="1" s="1"/>
  <c r="H172" i="1"/>
  <c r="J172" i="1" s="1"/>
  <c r="H188" i="1"/>
  <c r="J188" i="1" s="1"/>
  <c r="H166" i="1"/>
  <c r="J166" i="1" s="1"/>
  <c r="H182" i="1"/>
  <c r="J182" i="1" s="1"/>
  <c r="H198" i="1"/>
  <c r="J198" i="1" s="1"/>
  <c r="H48" i="1"/>
  <c r="J48" i="1" s="1"/>
  <c r="H58" i="1"/>
  <c r="J58" i="1" s="1"/>
  <c r="H39" i="1"/>
  <c r="J39" i="1" s="1"/>
  <c r="H21" i="1"/>
  <c r="J21" i="1" s="1"/>
  <c r="H13" i="1"/>
  <c r="J13" i="1" s="1"/>
  <c r="H5" i="1"/>
  <c r="J5" i="1" s="1"/>
  <c r="H43" i="1"/>
  <c r="J43" i="1" s="1"/>
  <c r="H309" i="1"/>
  <c r="J309" i="1" s="1"/>
  <c r="H330" i="1"/>
  <c r="J330" i="1" s="1"/>
  <c r="M324" i="1"/>
  <c r="M308" i="1"/>
  <c r="H319" i="1"/>
  <c r="J319" i="1" s="1"/>
  <c r="H301" i="1"/>
  <c r="J301" i="1" s="1"/>
  <c r="H294" i="1"/>
  <c r="J294" i="1" s="1"/>
  <c r="H315" i="1"/>
  <c r="J315" i="1" s="1"/>
  <c r="H292" i="1"/>
  <c r="J292" i="1" s="1"/>
  <c r="H288" i="1"/>
  <c r="J288" i="1" s="1"/>
  <c r="H272" i="1"/>
  <c r="J272" i="1" s="1"/>
  <c r="H290" i="1"/>
  <c r="J290" i="1" s="1"/>
  <c r="H285" i="1"/>
  <c r="J285" i="1" s="1"/>
  <c r="H279" i="1"/>
  <c r="J279" i="1" s="1"/>
  <c r="H274" i="1"/>
  <c r="J274" i="1" s="1"/>
  <c r="H303" i="1"/>
  <c r="J303" i="1" s="1"/>
  <c r="H293" i="1"/>
  <c r="J293" i="1" s="1"/>
  <c r="H260" i="1"/>
  <c r="J260" i="1" s="1"/>
  <c r="H244" i="1"/>
  <c r="J244" i="1" s="1"/>
  <c r="H228" i="1"/>
  <c r="J228" i="1" s="1"/>
  <c r="H212" i="1"/>
  <c r="J212" i="1" s="1"/>
  <c r="H204" i="1"/>
  <c r="J204" i="1" s="1"/>
  <c r="H266" i="1"/>
  <c r="J266" i="1" s="1"/>
  <c r="H261" i="1"/>
  <c r="J261" i="1" s="1"/>
  <c r="H255" i="1"/>
  <c r="J255" i="1" s="1"/>
  <c r="H191" i="1"/>
  <c r="J191" i="1" s="1"/>
  <c r="H175" i="1"/>
  <c r="J175" i="1" s="1"/>
  <c r="H249" i="1"/>
  <c r="J249" i="1" s="1"/>
  <c r="H243" i="1"/>
  <c r="J243" i="1" s="1"/>
  <c r="H238" i="1"/>
  <c r="J238" i="1" s="1"/>
  <c r="H233" i="1"/>
  <c r="J233" i="1" s="1"/>
  <c r="H227" i="1"/>
  <c r="J227" i="1" s="1"/>
  <c r="H222" i="1"/>
  <c r="J222" i="1" s="1"/>
  <c r="H217" i="1"/>
  <c r="J217" i="1" s="1"/>
  <c r="H206" i="1"/>
  <c r="J206" i="1" s="1"/>
  <c r="H189" i="1"/>
  <c r="J189" i="1" s="1"/>
  <c r="H173" i="1"/>
  <c r="J173" i="1" s="1"/>
  <c r="H205" i="1"/>
  <c r="J205" i="1" s="1"/>
  <c r="H152" i="1"/>
  <c r="J152" i="1" s="1"/>
  <c r="H136" i="1"/>
  <c r="J136" i="1" s="1"/>
  <c r="H120" i="1"/>
  <c r="J120" i="1" s="1"/>
  <c r="H162" i="1"/>
  <c r="J162" i="1" s="1"/>
  <c r="H158" i="1"/>
  <c r="J158" i="1" s="1"/>
  <c r="H142" i="1"/>
  <c r="J142" i="1" s="1"/>
  <c r="H126" i="1"/>
  <c r="J126" i="1" s="1"/>
  <c r="H49" i="1"/>
  <c r="J49" i="1" s="1"/>
  <c r="H33" i="1"/>
  <c r="J33" i="1" s="1"/>
  <c r="H86" i="1"/>
  <c r="J86" i="1" s="1"/>
  <c r="H78" i="1"/>
  <c r="J78" i="1" s="1"/>
  <c r="H70" i="1"/>
  <c r="J70" i="1" s="1"/>
  <c r="H34" i="1"/>
  <c r="J34" i="1" s="1"/>
  <c r="H24" i="1"/>
  <c r="J24" i="1" s="1"/>
  <c r="H16" i="1"/>
  <c r="J16" i="1" s="1"/>
  <c r="H8" i="1"/>
  <c r="J8" i="1" s="1"/>
  <c r="H71" i="1"/>
  <c r="J71" i="1" s="1"/>
  <c r="H79" i="1"/>
  <c r="J79" i="1" s="1"/>
  <c r="H87" i="1"/>
  <c r="J87" i="1" s="1"/>
  <c r="H91" i="1"/>
  <c r="J91" i="1" s="1"/>
  <c r="H95" i="1"/>
  <c r="J95" i="1" s="1"/>
  <c r="H99" i="1"/>
  <c r="J99" i="1" s="1"/>
  <c r="H103" i="1"/>
  <c r="J103" i="1" s="1"/>
  <c r="H107" i="1"/>
  <c r="J107" i="1" s="1"/>
  <c r="H123" i="1"/>
  <c r="J123" i="1" s="1"/>
  <c r="H139" i="1"/>
  <c r="J139" i="1" s="1"/>
  <c r="H155" i="1"/>
  <c r="J155" i="1" s="1"/>
  <c r="H121" i="1"/>
  <c r="J121" i="1" s="1"/>
  <c r="H137" i="1"/>
  <c r="J137" i="1" s="1"/>
  <c r="H153" i="1"/>
  <c r="J153" i="1" s="1"/>
  <c r="H176" i="1"/>
  <c r="J176" i="1" s="1"/>
  <c r="H192" i="1"/>
  <c r="J192" i="1" s="1"/>
  <c r="H170" i="1"/>
  <c r="J170" i="1" s="1"/>
  <c r="H186" i="1"/>
  <c r="J186" i="1" s="1"/>
  <c r="H202" i="1"/>
  <c r="J202" i="1" s="1"/>
  <c r="H38" i="1"/>
  <c r="J38" i="1" s="1"/>
  <c r="H55" i="1"/>
  <c r="J55" i="1" s="1"/>
  <c r="H36" i="1"/>
  <c r="J36" i="1" s="1"/>
  <c r="H19" i="1"/>
  <c r="J19" i="1" s="1"/>
  <c r="H11" i="1"/>
  <c r="J11" i="1" s="1"/>
  <c r="H59" i="1"/>
  <c r="J59" i="1" s="1"/>
  <c r="H40" i="1"/>
  <c r="J40" i="1" s="1"/>
  <c r="H328" i="1"/>
  <c r="J328" i="1" s="1"/>
  <c r="H312" i="1"/>
  <c r="J312" i="1" s="1"/>
  <c r="H296" i="1"/>
  <c r="J296" i="1" s="1"/>
  <c r="H313" i="1"/>
  <c r="J313" i="1" s="1"/>
  <c r="H318" i="1"/>
  <c r="J318" i="1" s="1"/>
  <c r="H311" i="1"/>
  <c r="J311" i="1" s="1"/>
  <c r="H299" i="1"/>
  <c r="J299" i="1" s="1"/>
  <c r="H314" i="1"/>
  <c r="J314" i="1" s="1"/>
  <c r="H325" i="1"/>
  <c r="J325" i="1" s="1"/>
  <c r="H295" i="1"/>
  <c r="J295" i="1" s="1"/>
  <c r="H276" i="1"/>
  <c r="J276" i="1" s="1"/>
  <c r="H289" i="1"/>
  <c r="J289" i="1" s="1"/>
  <c r="H283" i="1"/>
  <c r="J283" i="1" s="1"/>
  <c r="H278" i="1"/>
  <c r="J278" i="1" s="1"/>
  <c r="H273" i="1"/>
  <c r="J273" i="1" s="1"/>
  <c r="H264" i="1"/>
  <c r="J264" i="1" s="1"/>
  <c r="H248" i="1"/>
  <c r="J248" i="1" s="1"/>
  <c r="H232" i="1"/>
  <c r="J232" i="1" s="1"/>
  <c r="H216" i="1"/>
  <c r="J216" i="1" s="1"/>
  <c r="H270" i="1"/>
  <c r="J270" i="1" s="1"/>
  <c r="H265" i="1"/>
  <c r="J265" i="1" s="1"/>
  <c r="H259" i="1"/>
  <c r="J259" i="1" s="1"/>
  <c r="H254" i="1"/>
  <c r="J254" i="1" s="1"/>
  <c r="H195" i="1"/>
  <c r="J195" i="1" s="1"/>
  <c r="H179" i="1"/>
  <c r="J179" i="1" s="1"/>
  <c r="H163" i="1"/>
  <c r="J163" i="1" s="1"/>
  <c r="H247" i="1"/>
  <c r="J247" i="1" s="1"/>
  <c r="H242" i="1"/>
  <c r="J242" i="1" s="1"/>
  <c r="H237" i="1"/>
  <c r="J237" i="1" s="1"/>
  <c r="H231" i="1"/>
  <c r="J231" i="1" s="1"/>
  <c r="H226" i="1"/>
  <c r="J226" i="1" s="1"/>
  <c r="H221" i="1"/>
  <c r="J221" i="1" s="1"/>
  <c r="H215" i="1"/>
  <c r="J215" i="1" s="1"/>
  <c r="H193" i="1"/>
  <c r="J193" i="1" s="1"/>
  <c r="H177" i="1"/>
  <c r="J177" i="1" s="1"/>
  <c r="H161" i="1"/>
  <c r="J161" i="1" s="1"/>
  <c r="H148" i="1"/>
  <c r="J148" i="1" s="1"/>
  <c r="H132" i="1"/>
  <c r="J132" i="1" s="1"/>
  <c r="H116" i="1"/>
  <c r="J116" i="1" s="1"/>
  <c r="H160" i="1"/>
  <c r="J160" i="1" s="1"/>
  <c r="H154" i="1"/>
  <c r="J154" i="1" s="1"/>
  <c r="H138" i="1"/>
  <c r="J138" i="1" s="1"/>
  <c r="H122" i="1"/>
  <c r="J122" i="1" s="1"/>
  <c r="H106" i="1"/>
  <c r="J106" i="1" s="1"/>
  <c r="H45" i="1"/>
  <c r="J45" i="1" s="1"/>
  <c r="H29" i="1"/>
  <c r="J29" i="1" s="1"/>
  <c r="H85" i="1"/>
  <c r="J85" i="1" s="1"/>
  <c r="H77" i="1"/>
  <c r="J77" i="1" s="1"/>
  <c r="H69" i="1"/>
  <c r="J69" i="1" s="1"/>
  <c r="H50" i="1"/>
  <c r="J50" i="1" s="1"/>
  <c r="H31" i="1"/>
  <c r="J31" i="1" s="1"/>
  <c r="H22" i="1"/>
  <c r="J22" i="1" s="1"/>
  <c r="H14" i="1"/>
  <c r="J14" i="1" s="1"/>
  <c r="H6" i="1"/>
  <c r="J6" i="1" s="1"/>
  <c r="H72" i="1"/>
  <c r="J72" i="1" s="1"/>
  <c r="H80" i="1"/>
  <c r="J80" i="1" s="1"/>
  <c r="H88" i="1"/>
  <c r="J88" i="1" s="1"/>
  <c r="H92" i="1"/>
  <c r="J92" i="1" s="1"/>
  <c r="H96" i="1"/>
  <c r="J96" i="1" s="1"/>
  <c r="H100" i="1"/>
  <c r="J100" i="1" s="1"/>
  <c r="H104" i="1"/>
  <c r="J104" i="1" s="1"/>
  <c r="H111" i="1"/>
  <c r="J111" i="1" s="1"/>
  <c r="H127" i="1"/>
  <c r="J127" i="1" s="1"/>
  <c r="H143" i="1"/>
  <c r="J143" i="1" s="1"/>
  <c r="H109" i="1"/>
  <c r="J109" i="1" s="1"/>
  <c r="H125" i="1"/>
  <c r="J125" i="1" s="1"/>
  <c r="H141" i="1"/>
  <c r="J141" i="1" s="1"/>
  <c r="H164" i="1"/>
  <c r="J164" i="1" s="1"/>
  <c r="H180" i="1"/>
  <c r="J180" i="1" s="1"/>
  <c r="H196" i="1"/>
  <c r="J196" i="1" s="1"/>
  <c r="H174" i="1"/>
  <c r="J174" i="1" s="1"/>
  <c r="H190" i="1"/>
  <c r="J190" i="1" s="1"/>
  <c r="H54" i="1"/>
  <c r="J54" i="1" s="1"/>
  <c r="H35" i="1"/>
  <c r="J35" i="1" s="1"/>
  <c r="H52" i="1"/>
  <c r="J52" i="1" s="1"/>
  <c r="H25" i="1"/>
  <c r="J25" i="1" s="1"/>
  <c r="H17" i="1"/>
  <c r="J17" i="1" s="1"/>
  <c r="H9" i="1"/>
  <c r="J9" i="1" s="1"/>
  <c r="H56" i="1"/>
  <c r="J56" i="1" s="1"/>
  <c r="H30" i="1"/>
  <c r="J30" i="1" s="1"/>
  <c r="L56" i="1" l="1"/>
  <c r="M56" i="1"/>
  <c r="L52" i="1"/>
  <c r="M52" i="1"/>
  <c r="L174" i="1"/>
  <c r="M174" i="1"/>
  <c r="L141" i="1"/>
  <c r="M141" i="1"/>
  <c r="L127" i="1"/>
  <c r="M127" i="1"/>
  <c r="L96" i="1"/>
  <c r="M96" i="1"/>
  <c r="L72" i="1"/>
  <c r="M72" i="1"/>
  <c r="L31" i="1"/>
  <c r="M31" i="1"/>
  <c r="L85" i="1"/>
  <c r="M85" i="1"/>
  <c r="L122" i="1"/>
  <c r="M122" i="1"/>
  <c r="L116" i="1"/>
  <c r="M116" i="1"/>
  <c r="L177" i="1"/>
  <c r="M177" i="1"/>
  <c r="L226" i="1"/>
  <c r="M226" i="1"/>
  <c r="L247" i="1"/>
  <c r="M247" i="1"/>
  <c r="L254" i="1"/>
  <c r="M254" i="1"/>
  <c r="L216" i="1"/>
  <c r="M216" i="1"/>
  <c r="L273" i="1"/>
  <c r="M273" i="1"/>
  <c r="L276" i="1"/>
  <c r="M276" i="1"/>
  <c r="L299" i="1"/>
  <c r="M299" i="1"/>
  <c r="L296" i="1"/>
  <c r="M296" i="1"/>
  <c r="L59" i="1"/>
  <c r="M59" i="1"/>
  <c r="L55" i="1"/>
  <c r="M55" i="1"/>
  <c r="L170" i="1"/>
  <c r="M170" i="1"/>
  <c r="L137" i="1"/>
  <c r="M137" i="1"/>
  <c r="L123" i="1"/>
  <c r="M123" i="1"/>
  <c r="L95" i="1"/>
  <c r="M95" i="1"/>
  <c r="L71" i="1"/>
  <c r="M71" i="1"/>
  <c r="L34" i="1"/>
  <c r="M34" i="1"/>
  <c r="L33" i="1"/>
  <c r="M33" i="1"/>
  <c r="L158" i="1"/>
  <c r="M158" i="1"/>
  <c r="L152" i="1"/>
  <c r="M152" i="1"/>
  <c r="L206" i="1"/>
  <c r="M206" i="1"/>
  <c r="L233" i="1"/>
  <c r="M233" i="1"/>
  <c r="L175" i="1"/>
  <c r="M175" i="1"/>
  <c r="L266" i="1"/>
  <c r="M266" i="1"/>
  <c r="L244" i="1"/>
  <c r="M244" i="1"/>
  <c r="L274" i="1"/>
  <c r="M274" i="1"/>
  <c r="L272" i="1"/>
  <c r="M272" i="1"/>
  <c r="L294" i="1"/>
  <c r="M294" i="1"/>
  <c r="L5" i="1"/>
  <c r="M5" i="1"/>
  <c r="L58" i="1"/>
  <c r="M58" i="1"/>
  <c r="L166" i="1"/>
  <c r="M166" i="1"/>
  <c r="L133" i="1"/>
  <c r="M133" i="1"/>
  <c r="L119" i="1"/>
  <c r="M119" i="1"/>
  <c r="L94" i="1"/>
  <c r="M94" i="1"/>
  <c r="L68" i="1"/>
  <c r="M68" i="1"/>
  <c r="L44" i="1"/>
  <c r="M44" i="1"/>
  <c r="L73" i="1"/>
  <c r="M73" i="1"/>
  <c r="L53" i="1"/>
  <c r="M53" i="1"/>
  <c r="L108" i="1"/>
  <c r="M108" i="1"/>
  <c r="L213" i="1"/>
  <c r="M213" i="1"/>
  <c r="L207" i="1"/>
  <c r="M207" i="1"/>
  <c r="L234" i="1"/>
  <c r="M234" i="1"/>
  <c r="L209" i="1"/>
  <c r="M209" i="1"/>
  <c r="L211" i="1"/>
  <c r="M211" i="1"/>
  <c r="L224" i="1"/>
  <c r="M224" i="1"/>
  <c r="L275" i="1"/>
  <c r="M275" i="1"/>
  <c r="L284" i="1"/>
  <c r="M284" i="1"/>
  <c r="L326" i="1"/>
  <c r="M326" i="1"/>
  <c r="L320" i="1"/>
  <c r="M320" i="1"/>
  <c r="L15" i="1"/>
  <c r="M15" i="1"/>
  <c r="L51" i="1"/>
  <c r="M51" i="1"/>
  <c r="L184" i="1"/>
  <c r="M184" i="1"/>
  <c r="L113" i="1"/>
  <c r="M113" i="1"/>
  <c r="L105" i="1"/>
  <c r="M105" i="1"/>
  <c r="L89" i="1"/>
  <c r="M89" i="1"/>
  <c r="L12" i="1"/>
  <c r="M12" i="1"/>
  <c r="L60" i="1"/>
  <c r="M60" i="1"/>
  <c r="L74" i="1"/>
  <c r="M74" i="1"/>
  <c r="L57" i="1"/>
  <c r="M57" i="1"/>
  <c r="L112" i="1"/>
  <c r="M112" i="1"/>
  <c r="L165" i="1"/>
  <c r="M165" i="1"/>
  <c r="L219" i="1"/>
  <c r="M219" i="1"/>
  <c r="L241" i="1"/>
  <c r="M241" i="1"/>
  <c r="L183" i="1"/>
  <c r="M183" i="1"/>
  <c r="L263" i="1"/>
  <c r="M263" i="1"/>
  <c r="L236" i="1"/>
  <c r="M236" i="1"/>
  <c r="L277" i="1"/>
  <c r="M277" i="1"/>
  <c r="L302" i="1"/>
  <c r="M302" i="1"/>
  <c r="L317" i="1"/>
  <c r="M317" i="1"/>
  <c r="L25" i="1"/>
  <c r="M25" i="1"/>
  <c r="L143" i="1"/>
  <c r="M143" i="1"/>
  <c r="L22" i="1"/>
  <c r="M22" i="1"/>
  <c r="L161" i="1"/>
  <c r="M161" i="1"/>
  <c r="L195" i="1"/>
  <c r="M195" i="1"/>
  <c r="L289" i="1"/>
  <c r="M289" i="1"/>
  <c r="L40" i="1"/>
  <c r="M40" i="1"/>
  <c r="L186" i="1"/>
  <c r="M186" i="1"/>
  <c r="L79" i="1"/>
  <c r="M79" i="1"/>
  <c r="L86" i="1"/>
  <c r="M86" i="1"/>
  <c r="L189" i="1"/>
  <c r="M189" i="1"/>
  <c r="L228" i="1"/>
  <c r="M228" i="1"/>
  <c r="L315" i="1"/>
  <c r="M315" i="1"/>
  <c r="L182" i="1"/>
  <c r="M182" i="1"/>
  <c r="L98" i="1"/>
  <c r="M98" i="1"/>
  <c r="L65" i="1"/>
  <c r="M65" i="1"/>
  <c r="L146" i="1"/>
  <c r="M146" i="1"/>
  <c r="L229" i="1"/>
  <c r="M229" i="1"/>
  <c r="L35" i="1"/>
  <c r="M35" i="1"/>
  <c r="L125" i="1"/>
  <c r="M125" i="1"/>
  <c r="L92" i="1"/>
  <c r="M92" i="1"/>
  <c r="L50" i="1"/>
  <c r="M50" i="1"/>
  <c r="L138" i="1"/>
  <c r="M138" i="1"/>
  <c r="L193" i="1"/>
  <c r="M193" i="1"/>
  <c r="L231" i="1"/>
  <c r="M231" i="1"/>
  <c r="L163" i="1"/>
  <c r="M163" i="1"/>
  <c r="L232" i="1"/>
  <c r="M232" i="1"/>
  <c r="L295" i="1"/>
  <c r="M295" i="1"/>
  <c r="L312" i="1"/>
  <c r="M312" i="1"/>
  <c r="L38" i="1"/>
  <c r="M38" i="1"/>
  <c r="L121" i="1"/>
  <c r="M121" i="1"/>
  <c r="L91" i="1"/>
  <c r="M91" i="1"/>
  <c r="L70" i="1"/>
  <c r="M70" i="1"/>
  <c r="L162" i="1"/>
  <c r="M162" i="1"/>
  <c r="L217" i="1"/>
  <c r="M217" i="1"/>
  <c r="L191" i="1"/>
  <c r="M191" i="1"/>
  <c r="L260" i="1"/>
  <c r="M260" i="1"/>
  <c r="L288" i="1"/>
  <c r="M288" i="1"/>
  <c r="L330" i="1"/>
  <c r="M330" i="1"/>
  <c r="L48" i="1"/>
  <c r="M48" i="1"/>
  <c r="L117" i="1"/>
  <c r="M117" i="1"/>
  <c r="L90" i="1"/>
  <c r="M90" i="1"/>
  <c r="L61" i="1"/>
  <c r="M61" i="1"/>
  <c r="L114" i="1"/>
  <c r="M114" i="1"/>
  <c r="L169" i="1"/>
  <c r="M169" i="1"/>
  <c r="L30" i="1"/>
  <c r="M30" i="1"/>
  <c r="L164" i="1"/>
  <c r="M164" i="1"/>
  <c r="L80" i="1"/>
  <c r="M80" i="1"/>
  <c r="L106" i="1"/>
  <c r="M106" i="1"/>
  <c r="L221" i="1"/>
  <c r="M221" i="1"/>
  <c r="L270" i="1"/>
  <c r="M270" i="1"/>
  <c r="L314" i="1"/>
  <c r="M314" i="1"/>
  <c r="L36" i="1"/>
  <c r="M36" i="1"/>
  <c r="L139" i="1"/>
  <c r="M139" i="1"/>
  <c r="L24" i="1"/>
  <c r="M24" i="1"/>
  <c r="L136" i="1"/>
  <c r="M136" i="1"/>
  <c r="L249" i="1"/>
  <c r="M249" i="1"/>
  <c r="L303" i="1"/>
  <c r="M303" i="1"/>
  <c r="L43" i="1"/>
  <c r="M43" i="1"/>
  <c r="L149" i="1"/>
  <c r="M149" i="1"/>
  <c r="L76" i="1"/>
  <c r="M76" i="1"/>
  <c r="L37" i="1"/>
  <c r="M37" i="1"/>
  <c r="L201" i="1"/>
  <c r="M201" i="1"/>
  <c r="L9" i="1"/>
  <c r="M9" i="1"/>
  <c r="L196" i="1"/>
  <c r="M196" i="1"/>
  <c r="L111" i="1"/>
  <c r="M111" i="1"/>
  <c r="L6" i="1"/>
  <c r="M6" i="1"/>
  <c r="L29" i="1"/>
  <c r="M29" i="1"/>
  <c r="L132" i="1"/>
  <c r="M132" i="1"/>
  <c r="L259" i="1"/>
  <c r="M259" i="1"/>
  <c r="L278" i="1"/>
  <c r="M278" i="1"/>
  <c r="L311" i="1"/>
  <c r="M311" i="1"/>
  <c r="L11" i="1"/>
  <c r="M11" i="1"/>
  <c r="L192" i="1"/>
  <c r="M192" i="1"/>
  <c r="L107" i="1"/>
  <c r="M107" i="1"/>
  <c r="L8" i="1"/>
  <c r="M8" i="1"/>
  <c r="L49" i="1"/>
  <c r="M49" i="1"/>
  <c r="L205" i="1"/>
  <c r="M205" i="1"/>
  <c r="L238" i="1"/>
  <c r="M238" i="1"/>
  <c r="L204" i="1"/>
  <c r="M204" i="1"/>
  <c r="L279" i="1"/>
  <c r="M279" i="1"/>
  <c r="L301" i="1"/>
  <c r="M301" i="1"/>
  <c r="L13" i="1"/>
  <c r="M13" i="1"/>
  <c r="L188" i="1"/>
  <c r="M188" i="1"/>
  <c r="L4" i="1"/>
  <c r="M4" i="1"/>
  <c r="L10" i="1"/>
  <c r="M10" i="1"/>
  <c r="L81" i="1"/>
  <c r="M81" i="1"/>
  <c r="L124" i="1"/>
  <c r="M124" i="1"/>
  <c r="L218" i="1"/>
  <c r="M218" i="1"/>
  <c r="L239" i="1"/>
  <c r="M239" i="1"/>
  <c r="L171" i="1"/>
  <c r="M171" i="1"/>
  <c r="L257" i="1"/>
  <c r="M257" i="1"/>
  <c r="L240" i="1"/>
  <c r="M240" i="1"/>
  <c r="L281" i="1"/>
  <c r="M281" i="1"/>
  <c r="L307" i="1"/>
  <c r="M307" i="1"/>
  <c r="L334" i="1"/>
  <c r="M334" i="1"/>
  <c r="L23" i="1"/>
  <c r="M23" i="1"/>
  <c r="L194" i="1"/>
  <c r="M194" i="1"/>
  <c r="L168" i="1"/>
  <c r="M168" i="1"/>
  <c r="L147" i="1"/>
  <c r="M147" i="1"/>
  <c r="L101" i="1"/>
  <c r="M101" i="1"/>
  <c r="L83" i="1"/>
  <c r="M83" i="1"/>
  <c r="L20" i="1"/>
  <c r="M20" i="1"/>
  <c r="L62" i="1"/>
  <c r="M62" i="1"/>
  <c r="L82" i="1"/>
  <c r="M82" i="1"/>
  <c r="L118" i="1"/>
  <c r="M118" i="1"/>
  <c r="L128" i="1"/>
  <c r="M128" i="1"/>
  <c r="L181" i="1"/>
  <c r="M181" i="1"/>
  <c r="L225" i="1"/>
  <c r="M225" i="1"/>
  <c r="L246" i="1"/>
  <c r="M246" i="1"/>
  <c r="L199" i="1"/>
  <c r="M199" i="1"/>
  <c r="L269" i="1"/>
  <c r="M269" i="1"/>
  <c r="L252" i="1"/>
  <c r="M252" i="1"/>
  <c r="L282" i="1"/>
  <c r="M282" i="1"/>
  <c r="L306" i="1"/>
  <c r="M306" i="1"/>
  <c r="L333" i="1"/>
  <c r="M333" i="1"/>
  <c r="L17" i="1"/>
  <c r="M17" i="1"/>
  <c r="L54" i="1"/>
  <c r="M54" i="1"/>
  <c r="L180" i="1"/>
  <c r="M180" i="1"/>
  <c r="L109" i="1"/>
  <c r="M109" i="1"/>
  <c r="L104" i="1"/>
  <c r="M104" i="1"/>
  <c r="L88" i="1"/>
  <c r="M88" i="1"/>
  <c r="L14" i="1"/>
  <c r="M14" i="1"/>
  <c r="L69" i="1"/>
  <c r="M69" i="1"/>
  <c r="L45" i="1"/>
  <c r="M45" i="1"/>
  <c r="L154" i="1"/>
  <c r="M154" i="1"/>
  <c r="L148" i="1"/>
  <c r="M148" i="1"/>
  <c r="L215" i="1"/>
  <c r="M215" i="1"/>
  <c r="L237" i="1"/>
  <c r="M237" i="1"/>
  <c r="L179" i="1"/>
  <c r="M179" i="1"/>
  <c r="L265" i="1"/>
  <c r="M265" i="1"/>
  <c r="L248" i="1"/>
  <c r="M248" i="1"/>
  <c r="L283" i="1"/>
  <c r="M283" i="1"/>
  <c r="L325" i="1"/>
  <c r="M325" i="1"/>
  <c r="L318" i="1"/>
  <c r="M318" i="1"/>
  <c r="L328" i="1"/>
  <c r="M328" i="1"/>
  <c r="L19" i="1"/>
  <c r="M19" i="1"/>
  <c r="L202" i="1"/>
  <c r="M202" i="1"/>
  <c r="L176" i="1"/>
  <c r="M176" i="1"/>
  <c r="L155" i="1"/>
  <c r="M155" i="1"/>
  <c r="L103" i="1"/>
  <c r="M103" i="1"/>
  <c r="L87" i="1"/>
  <c r="M87" i="1"/>
  <c r="L16" i="1"/>
  <c r="M16" i="1"/>
  <c r="L78" i="1"/>
  <c r="M78" i="1"/>
  <c r="L126" i="1"/>
  <c r="M126" i="1"/>
  <c r="L120" i="1"/>
  <c r="M120" i="1"/>
  <c r="L173" i="1"/>
  <c r="M173" i="1"/>
  <c r="L222" i="1"/>
  <c r="M222" i="1"/>
  <c r="L243" i="1"/>
  <c r="M243" i="1"/>
  <c r="L255" i="1"/>
  <c r="M255" i="1"/>
  <c r="L212" i="1"/>
  <c r="M212" i="1"/>
  <c r="L293" i="1"/>
  <c r="M293" i="1"/>
  <c r="L285" i="1"/>
  <c r="M285" i="1"/>
  <c r="L292" i="1"/>
  <c r="M292" i="1"/>
  <c r="L319" i="1"/>
  <c r="M319" i="1"/>
  <c r="L309" i="1"/>
  <c r="M309" i="1"/>
  <c r="L21" i="1"/>
  <c r="M21" i="1"/>
  <c r="L198" i="1"/>
  <c r="M198" i="1"/>
  <c r="L172" i="1"/>
  <c r="M172" i="1"/>
  <c r="L151" i="1"/>
  <c r="M151" i="1"/>
  <c r="L102" i="1"/>
  <c r="M102" i="1"/>
  <c r="L84" i="1"/>
  <c r="M84" i="1"/>
  <c r="L18" i="1"/>
  <c r="M18" i="1"/>
  <c r="L63" i="1"/>
  <c r="M63" i="1"/>
  <c r="L157" i="1"/>
  <c r="M157" i="1"/>
  <c r="L130" i="1"/>
  <c r="M130" i="1"/>
  <c r="L140" i="1"/>
  <c r="M140" i="1"/>
  <c r="L185" i="1"/>
  <c r="M185" i="1"/>
  <c r="L223" i="1"/>
  <c r="M223" i="1"/>
  <c r="L245" i="1"/>
  <c r="M245" i="1"/>
  <c r="L187" i="1"/>
  <c r="M187" i="1"/>
  <c r="L262" i="1"/>
  <c r="M262" i="1"/>
  <c r="L256" i="1"/>
  <c r="M256" i="1"/>
  <c r="L286" i="1"/>
  <c r="M286" i="1"/>
  <c r="L327" i="1"/>
  <c r="M327" i="1"/>
  <c r="L329" i="1"/>
  <c r="M329" i="1"/>
  <c r="L46" i="1"/>
  <c r="M46" i="1"/>
  <c r="L42" i="1"/>
  <c r="M42" i="1"/>
  <c r="L178" i="1"/>
  <c r="M178" i="1"/>
  <c r="L145" i="1"/>
  <c r="M145" i="1"/>
  <c r="L131" i="1"/>
  <c r="M131" i="1"/>
  <c r="L97" i="1"/>
  <c r="M97" i="1"/>
  <c r="L75" i="1"/>
  <c r="M75" i="1"/>
  <c r="L28" i="1"/>
  <c r="M28" i="1"/>
  <c r="L64" i="1"/>
  <c r="M64" i="1"/>
  <c r="L27" i="1"/>
  <c r="M27" i="1"/>
  <c r="L134" i="1"/>
  <c r="M134" i="1"/>
  <c r="L144" i="1"/>
  <c r="M144" i="1"/>
  <c r="L197" i="1"/>
  <c r="M197" i="1"/>
  <c r="L230" i="1"/>
  <c r="M230" i="1"/>
  <c r="L251" i="1"/>
  <c r="M251" i="1"/>
  <c r="L253" i="1"/>
  <c r="M253" i="1"/>
  <c r="L208" i="1"/>
  <c r="M208" i="1"/>
  <c r="L268" i="1"/>
  <c r="M268" i="1"/>
  <c r="L287" i="1"/>
  <c r="M287" i="1"/>
  <c r="L331" i="1"/>
  <c r="M331" i="1"/>
  <c r="L300" i="1"/>
  <c r="M300" i="1"/>
  <c r="L190" i="1"/>
  <c r="M190" i="1"/>
  <c r="L100" i="1"/>
  <c r="M100" i="1"/>
  <c r="L77" i="1"/>
  <c r="M77" i="1"/>
  <c r="L160" i="1"/>
  <c r="M160" i="1"/>
  <c r="L242" i="1"/>
  <c r="M242" i="1"/>
  <c r="L264" i="1"/>
  <c r="M264" i="1"/>
  <c r="L313" i="1"/>
  <c r="M313" i="1"/>
  <c r="L153" i="1"/>
  <c r="M153" i="1"/>
  <c r="L99" i="1"/>
  <c r="M99" i="1"/>
  <c r="L142" i="1"/>
  <c r="M142" i="1"/>
  <c r="L227" i="1"/>
  <c r="M227" i="1"/>
  <c r="L261" i="1"/>
  <c r="M261" i="1"/>
  <c r="L290" i="1"/>
  <c r="M290" i="1"/>
  <c r="L39" i="1"/>
  <c r="M39" i="1"/>
  <c r="L135" i="1"/>
  <c r="M135" i="1"/>
  <c r="L26" i="1"/>
  <c r="M26" i="1"/>
  <c r="L156" i="1"/>
  <c r="M156" i="1"/>
  <c r="L250" i="1"/>
  <c r="M250" i="1"/>
  <c r="L203" i="1"/>
  <c r="M203" i="1"/>
  <c r="L267" i="1"/>
  <c r="M267" i="1"/>
  <c r="L305" i="1"/>
  <c r="M305" i="1"/>
  <c r="L291" i="1"/>
  <c r="M291" i="1"/>
  <c r="L321" i="1"/>
  <c r="M321" i="1"/>
  <c r="L304" i="1"/>
  <c r="M304" i="1"/>
  <c r="L7" i="1"/>
  <c r="M7" i="1"/>
  <c r="L32" i="1"/>
  <c r="M32" i="1"/>
  <c r="L200" i="1"/>
  <c r="M200" i="1"/>
  <c r="L129" i="1"/>
  <c r="M129" i="1"/>
  <c r="L115" i="1"/>
  <c r="M115" i="1"/>
  <c r="L93" i="1"/>
  <c r="M93" i="1"/>
  <c r="L67" i="1"/>
  <c r="M67" i="1"/>
  <c r="L47" i="1"/>
  <c r="M47" i="1"/>
  <c r="L66" i="1"/>
  <c r="M66" i="1"/>
  <c r="L41" i="1"/>
  <c r="M41" i="1"/>
  <c r="L150" i="1"/>
  <c r="M150" i="1"/>
  <c r="L159" i="1"/>
  <c r="M159" i="1"/>
  <c r="L214" i="1"/>
  <c r="M214" i="1"/>
  <c r="L235" i="1"/>
  <c r="M235" i="1"/>
  <c r="L167" i="1"/>
  <c r="M167" i="1"/>
  <c r="L258" i="1"/>
  <c r="M258" i="1"/>
  <c r="L220" i="1"/>
  <c r="M220" i="1"/>
  <c r="L271" i="1"/>
  <c r="M271" i="1"/>
  <c r="L280" i="1"/>
  <c r="M280" i="1"/>
  <c r="L322" i="1"/>
  <c r="M322" i="1"/>
  <c r="L316" i="1"/>
  <c r="M316" i="1"/>
</calcChain>
</file>

<file path=xl/sharedStrings.xml><?xml version="1.0" encoding="utf-8"?>
<sst xmlns="http://schemas.openxmlformats.org/spreadsheetml/2006/main" count="1018" uniqueCount="259">
  <si>
    <t>MONTHLY PAY</t>
  </si>
  <si>
    <t>AUTOMATION</t>
  </si>
  <si>
    <t>HELPER COLUMN</t>
  </si>
  <si>
    <t>WORK ID</t>
  </si>
  <si>
    <t>ADDRESS</t>
  </si>
  <si>
    <t>JOB TYPE</t>
  </si>
  <si>
    <t xml:space="preserve">TECH </t>
  </si>
  <si>
    <t>DATE</t>
  </si>
  <si>
    <t>CODE</t>
  </si>
  <si>
    <t>U/D</t>
  </si>
  <si>
    <t>B CODES</t>
  </si>
  <si>
    <t>PAY/NO</t>
  </si>
  <si>
    <t>INVOICE PAY</t>
  </si>
  <si>
    <t>FINAL PAY</t>
  </si>
  <si>
    <t>CHECK</t>
  </si>
  <si>
    <t>NOTES</t>
  </si>
  <si>
    <t>175 COOK ST WEST END PALMERSTON NORTH 2</t>
  </si>
  <si>
    <t>NGA-563B NGA Grass Trench SDU Build</t>
  </si>
  <si>
    <t>GURI</t>
  </si>
  <si>
    <t>39 BOSTON PDE KELVIN GROVE PALMERSTON NORTH</t>
  </si>
  <si>
    <t>NGA-561B NGA Haul SDU Build</t>
  </si>
  <si>
    <t>365 FEATHERSTON ST PALMERSTON NORTH</t>
  </si>
  <si>
    <t>NGA-750 Premise Networking – Site Visit</t>
  </si>
  <si>
    <t>19 SHAMROCK ST TAKARO PALMERSTON NORTH</t>
  </si>
  <si>
    <t>NGA Outside Boundary Remedial/Build</t>
  </si>
  <si>
    <t>NGA Haul - Build &amp; Connect</t>
  </si>
  <si>
    <t>7 RUAWAI RD FEILDING MANAWATU</t>
  </si>
  <si>
    <t>NGA-564B NGA Drill SDU Build</t>
  </si>
  <si>
    <t>392 BOTANICAL RD WEST END PALMERSTON NORTH</t>
  </si>
  <si>
    <t>NGA Grass Trench - Build &amp; Connect</t>
  </si>
  <si>
    <t>1 ARLI CT HOKOWHITU PALMERSTON NORTH</t>
  </si>
  <si>
    <t>43 WOOD ST TAKARO PALMERSTON NORTH</t>
  </si>
  <si>
    <t>NGA Surface Mount - Build &amp; Connect</t>
  </si>
  <si>
    <t>MANISH</t>
  </si>
  <si>
    <t>32A MANSON ST TERRACE END PALMERSTON NORTH</t>
  </si>
  <si>
    <t>83 JAMES LIN KELVIN GROVE PALMERSTON NORTH</t>
  </si>
  <si>
    <t>NGA-561C NGA SDU Installation</t>
  </si>
  <si>
    <t>53 HIGHBURY AVE HIGHBURY PALMERSTON NORTH</t>
  </si>
  <si>
    <t>36C FITZROY ST TERRACE END PALMERSTON NORTH</t>
  </si>
  <si>
    <t>9 JAMES FOLEY AVE PIRIMAI NAPIER</t>
  </si>
  <si>
    <t>GANGA</t>
  </si>
  <si>
    <t>18 OLDHAM AVE ONEKAWA NAPIER</t>
  </si>
  <si>
    <t>NGA Aerial - Build &amp; Connect</t>
  </si>
  <si>
    <t>73 SEDDON CRE MAREWA NAPIER</t>
  </si>
  <si>
    <t>72 RUTHERFORD RD MAREWA NAPIER</t>
  </si>
  <si>
    <t>14 DARWIN CRE MARAENUI NAPIER</t>
  </si>
  <si>
    <t>NGA-560B NGA Aerial SDU Build</t>
  </si>
  <si>
    <t>19 JACKSON ST WEST END TIMARU</t>
  </si>
  <si>
    <t>KARM</t>
  </si>
  <si>
    <t>372 CHURCH ST WEST END TIMARU</t>
  </si>
  <si>
    <t>200 DOUGLAS ST HIGHFIELD TIMARU</t>
  </si>
  <si>
    <t>46 HOLDEN ST ONEKAWA NAPIER UNT 5</t>
  </si>
  <si>
    <t>BAYRI</t>
  </si>
  <si>
    <t>401 CORNWALL RD MAHORA HASTINGS 1</t>
  </si>
  <si>
    <t>2A TANNER ST HAVELOCK NORTH HASTINGS</t>
  </si>
  <si>
    <t>836 HUIA ST CAMBERLEY HASTINGS</t>
  </si>
  <si>
    <t>26 HIKANUI DVE HAVELOCK NORTH HASTINGS</t>
  </si>
  <si>
    <t>103 MURDOCH RD RAUREKA HASTINGS 2</t>
  </si>
  <si>
    <t>NGA Drill - Build &amp; Connect</t>
  </si>
  <si>
    <t>139 HAROLD HOLT AVE PIRIMAI NAPIER</t>
  </si>
  <si>
    <t>412 WHITEHEAD RD HASTINGS 3</t>
  </si>
  <si>
    <t>PAID FOR NGA-552 (307.79)</t>
  </si>
  <si>
    <t>5 TRIPOLI ST ONEKAWA NAPIER</t>
  </si>
  <si>
    <t>8 DANIEL PL PALMERSTON NORTH</t>
  </si>
  <si>
    <t>PRABJOT</t>
  </si>
  <si>
    <t>40 MANSON ST TERRACE END PALMERSTON NORTH</t>
  </si>
  <si>
    <t>6 COVENTRY ST HIGHBURY PALMERSTON NORTH</t>
  </si>
  <si>
    <t>15 TUDOR GRO FEILDING</t>
  </si>
  <si>
    <t>4 MONTGOMERY ST FEILDING</t>
  </si>
  <si>
    <t>117 HILLSIDE RD PAPATOETOE AUCKLAND</t>
  </si>
  <si>
    <t>NITIN</t>
  </si>
  <si>
    <t>12 MAUNU RD PAPATOETOE AUCKLAND</t>
  </si>
  <si>
    <t>12 BLACKGATE PL WEYMOUTH AUCKLAND</t>
  </si>
  <si>
    <t>185 KERI VISTA RSE PAPAKURA AUCKLAND</t>
  </si>
  <si>
    <t>3 JANESE PL WEYMOUTH AUCKLAND</t>
  </si>
  <si>
    <t>22 HEALY RD MANUREWA AUCKLAND</t>
  </si>
  <si>
    <t>31 PIAKO ST OTARA AUCKLAND</t>
  </si>
  <si>
    <t>13 HARROW PL MANUREWA AUCKLAND</t>
  </si>
  <si>
    <t>NGA-565B NGA Concrete Trench SDU Build</t>
  </si>
  <si>
    <t>43 SOLVEIG PL RANDWICK PARK AUCKLAND 1</t>
  </si>
  <si>
    <t>NGA Concrete Trench - Build &amp; Connect</t>
  </si>
  <si>
    <t>42 FERGUSON ST MANUREWA EAST AUCKLAND</t>
  </si>
  <si>
    <t>11 FINLAYSON AVE CLENDON PARK AUCKLAND</t>
  </si>
  <si>
    <t>7 MATILDA PL WEYMOUTH AUCKLAND</t>
  </si>
  <si>
    <t>74 ETHERTON DVE WEYMOUTH AUCKLAND</t>
  </si>
  <si>
    <t>11 CASTLEHILL CT WATTLE DOWNS AUCKLAND</t>
  </si>
  <si>
    <t>14A NORTH ST FEILDING MANAWATU</t>
  </si>
  <si>
    <t>32 ROYAL OAK DVE KELVIN GROVE PALMERSTON NORTH</t>
  </si>
  <si>
    <t>190 FERGUSON ST WEST END PALMERSTON NORTH</t>
  </si>
  <si>
    <t>145 COLLEGE ST AWAPUNI PALMERSTON NORTH 1</t>
  </si>
  <si>
    <t>DONE BUILD IN PREVIOUS MONTH</t>
  </si>
  <si>
    <t>39 CREWE CRE HOKOWHITU PALMERSTON NORTH</t>
  </si>
  <si>
    <t>9 WILLOW PL GLENITI TIMARU</t>
  </si>
  <si>
    <t>DJ</t>
  </si>
  <si>
    <t>9 GRANDI AVE HIGHFIELD TIMARU</t>
  </si>
  <si>
    <t>108 MELCOMBE ST TINWALD ASHBURTON</t>
  </si>
  <si>
    <t>Code NGA-753 - Install simple CPE standard</t>
  </si>
  <si>
    <t>350 HAVELOCK ST ASHBURTON</t>
  </si>
  <si>
    <t>218 WALNUT AVE ASHBURTON</t>
  </si>
  <si>
    <t>NGA-562B NGA Surface Mount SDU Build</t>
  </si>
  <si>
    <t>8 HILLIER PL ALLENTON ASHBURTON</t>
  </si>
  <si>
    <t>15 DAVIDSON ST ALLENTON ASHBURTON</t>
  </si>
  <si>
    <t>45 DUART RD HAVELOCK NORTH HASTINGS</t>
  </si>
  <si>
    <t>74 MORRIS SPENCE AVE ONEKAWA NAPIER</t>
  </si>
  <si>
    <t>44 COVERDALE ST ONEKAWA NAPIER</t>
  </si>
  <si>
    <t>623 FREDERICK ST MAHORA HASTINGS 2</t>
  </si>
  <si>
    <t>PRASANNA</t>
  </si>
  <si>
    <t>5 BROOKVALE RD HAVELOCK NORTH</t>
  </si>
  <si>
    <t>24B HAYDON ST ROSLYN PALMERSTON NORTH</t>
  </si>
  <si>
    <t>73 CHURCH ST AWAPUNI PALMERSTON NORTH</t>
  </si>
  <si>
    <t>35 NYSSA PL TOTARA HEIGHTS AUCKLAND</t>
  </si>
  <si>
    <t>27 SOLVEIG PL RANDWICK PARK AUCKLAND 2</t>
  </si>
  <si>
    <t>5 FLORENCE AVE PALMERSTON NORTH</t>
  </si>
  <si>
    <t>2B BRISTOL CRE ROSLYN PALMERSTON NORTH</t>
  </si>
  <si>
    <t>5 ROTHESAY PL PALMERSTON NORTH</t>
  </si>
  <si>
    <t>7 BEACH RD HAMPSTEAD ASHBURTON</t>
  </si>
  <si>
    <t>16 HILLIER PL ALLENTON ASHBURTON</t>
  </si>
  <si>
    <t>NGA-751 Premise Networking – Site Visit</t>
  </si>
  <si>
    <t>40A ALLENS RD ALLENTON ASHBURTON</t>
  </si>
  <si>
    <t>160 WAGHORNE ST AHURIRI NAPIER</t>
  </si>
  <si>
    <t>36 CAMBRIDGE ST HAMPSTEAD ASHBURTON</t>
  </si>
  <si>
    <t>13A WILKIN ST TINWALD ASHBURTON</t>
  </si>
  <si>
    <t>1000 LANE ST MAHORA HASTINGS</t>
  </si>
  <si>
    <t>25 MORRIS SPENCE AVE ONEKAWA NAPIER</t>
  </si>
  <si>
    <t>17 MCGRATH ST NAPIER SOUTH NAPIER</t>
  </si>
  <si>
    <t>15 ANAKIWA ST KELVIN GROVE PALMERSTON NORTH</t>
  </si>
  <si>
    <t>29 BALMORAL DVE PALMERSTON NORTH</t>
  </si>
  <si>
    <t>62 BATT ST WEST END PALMERSTON NORTH</t>
  </si>
  <si>
    <t>39 CHIPPENDALE CRE HIGHBURY PALMERSTON NORTH</t>
  </si>
  <si>
    <t>9 REGENT ST PALMERSTON NORTH PALMERSTON NORTH</t>
  </si>
  <si>
    <t>N-563RSP Basic Connection - Trenching</t>
  </si>
  <si>
    <t>24 GLENCALDER PL WATTLE DOWNS AUCKLAND</t>
  </si>
  <si>
    <t>24 CHADWICK PL HIGHBURY PALMERSTON NORTH</t>
  </si>
  <si>
    <t>98 VOGEL ST ROSLYN PALMERSTON NORTH</t>
  </si>
  <si>
    <t>17 ANDREW AVE ROSLYN PALMERSTON NORTH</t>
  </si>
  <si>
    <t>359 COLLEGE ST WEST END PALMERSTON NORTH UNT36</t>
  </si>
  <si>
    <t>1 LANCEWOOD LA ROSLYN PALMERSTON NORTH</t>
  </si>
  <si>
    <t>359 COLLEGE ST WEST END PALMERSTON NORTH UNT 2</t>
  </si>
  <si>
    <t>DONE SM BUT PAID FOR HAULING</t>
  </si>
  <si>
    <t>37 KARAMEA CRE KELVIN GROVE PALMERSTON NORTH</t>
  </si>
  <si>
    <t>113 AMBERLEY AVE HIGHBURY PALMERSTON NORTH</t>
  </si>
  <si>
    <t>140A WAI-ITI RD HIGHFIELD TIMARU</t>
  </si>
  <si>
    <t>N-561RSP Basic Connection - Haul</t>
  </si>
  <si>
    <t>66 RUTHERFORD RD MAREWA NAPIER</t>
  </si>
  <si>
    <t>31A MURPHY RD TARADALE NAPIER</t>
  </si>
  <si>
    <t>26B ASHRIDGE RD NAPIER SOUTH NAPIER</t>
  </si>
  <si>
    <t>338 COLLEGE ST WEST END PALMERSTON NORTH</t>
  </si>
  <si>
    <t>17 BURFIELD PL AWAPUNI PALMERSTON NORTH</t>
  </si>
  <si>
    <t>97 CHURCHILL AVE HOKOWHITU PALMERSTON NORTH</t>
  </si>
  <si>
    <t>12 MYERS RD MANUREWA EAST AUCKLAND 2</t>
  </si>
  <si>
    <t>1 MULL PL WATTLE DOWNS AUCKLAND</t>
  </si>
  <si>
    <t>15 HOLLINBRIGG PL MANUREWA AUCKLAND</t>
  </si>
  <si>
    <t>17 PERIDOT PL CONIFER GROVE AUCKLAND</t>
  </si>
  <si>
    <t>186 KELVIN GROVE RD KELVIN GROVE PALMERSTON NORTH</t>
  </si>
  <si>
    <t>115 HERETAUNGA ST PALMERSTON NORTH</t>
  </si>
  <si>
    <t>9 KERR ST NETHERBY ASHBURTON</t>
  </si>
  <si>
    <t>11 GILMOUR PL TARADALE NAPIER</t>
  </si>
  <si>
    <t>14 WEST QY AHURIRI NAPIER B401</t>
  </si>
  <si>
    <t>133 RANGIORA AVE ROSLYN PALMERSTON NORTH</t>
  </si>
  <si>
    <t>4 KOPU PL CLENDON PARK AUCKLAND</t>
  </si>
  <si>
    <t>20 GALBRAITH ST ALLENTON ASHBURTON</t>
  </si>
  <si>
    <t>219A COLLEGE ST WEST END PALMERSTON NORTH</t>
  </si>
  <si>
    <t>302 KENNEDY RD ONEKAWA NAPIER</t>
  </si>
  <si>
    <t>10 ARENA CT PALMERSTON NORTH</t>
  </si>
  <si>
    <t>N-511 Provision NGA at Greenfield’s Premise</t>
  </si>
  <si>
    <t>38 UPHAM ST HAVELOCK NORTH</t>
  </si>
  <si>
    <t>JASMEET</t>
  </si>
  <si>
    <t>15 GRANT ST HAVELOCK NORTH</t>
  </si>
  <si>
    <t>50 ALEXANDER AVE ONEKAWA NAPIER</t>
  </si>
  <si>
    <t>14 BLEDISLOE RD MARAENUI NAPIER</t>
  </si>
  <si>
    <t>9 GLASGOW ST TAKARO PALMERSTON NORTH</t>
  </si>
  <si>
    <t>69 TEMPLETON PL CLENDON PARK AUCKLAND 2</t>
  </si>
  <si>
    <t>32 PEMBROKE ST HIGHBURY PALMERSTON NORTH</t>
  </si>
  <si>
    <t>188 GUPPY RD TARADALE NAPIER</t>
  </si>
  <si>
    <t>5 RAKAU ST HAVELOCK NORTH</t>
  </si>
  <si>
    <t>21 THOMPSON RD BLUFF HILL NAPIER</t>
  </si>
  <si>
    <t>29 MEADOWBROOK DVE CLOVERLEA PALMERSTON NORTH</t>
  </si>
  <si>
    <t>IAUDITOR SUBMITTED ON TIME, CYRUS DIDN'T APPROVE. PAID FOR 563BC</t>
  </si>
  <si>
    <t>4 HILL CT AWAPUNI PALMERSTON NORTH</t>
  </si>
  <si>
    <t>1 PASTORAL LA HOKOWHITU PALMERSTON NORTH</t>
  </si>
  <si>
    <t>24 WILLIAMS ST MAREWA NAPIER</t>
  </si>
  <si>
    <t>5 BENMORE PL PORAITI NAPIER</t>
  </si>
  <si>
    <t>Code NGA-762 - Migrate POTS to VOIP for existing NGA Connections</t>
  </si>
  <si>
    <t>16 ANDREW AVE ROSLYN</t>
  </si>
  <si>
    <t>110 LINTON ST WEST END PALMERSTON NORTH</t>
  </si>
  <si>
    <t>43 ALBERT ST PALMERSTON NORTH 2</t>
  </si>
  <si>
    <t>154 TAIT DVE GREENMEADOWS NAPIER 1</t>
  </si>
  <si>
    <t>29 ALLISON ST ALLENTON ASHBURTON</t>
  </si>
  <si>
    <t>19A ANNE ST TINWALD ASHBURTON</t>
  </si>
  <si>
    <t>145 RUSSELL ST PALMERSTON NORTH</t>
  </si>
  <si>
    <t>28 ELLESMERE CRE HIGHBURY PALMERSTON NORTH</t>
  </si>
  <si>
    <t>52 JICKELL ST HOKOWHITU PALMERSTON NORTH</t>
  </si>
  <si>
    <t>23 MCQUARRIE AVE WATTLE DOWNS AUCKLAND</t>
  </si>
  <si>
    <t>AVINASH</t>
  </si>
  <si>
    <t>78 WEYMOUTH RD MANUREWA AUCKLAND</t>
  </si>
  <si>
    <t>51 ACACIA ST KELVIN GROVE PALMERSTON NORTH</t>
  </si>
  <si>
    <t>11 KARAMU AVE TAKARO PALMERSTON NORTH</t>
  </si>
  <si>
    <t>8 CARGILL GRO KELVIN GROVE PALMERSTON NORTH</t>
  </si>
  <si>
    <t>26 RONGOPAI ST PALMERSTON NORTH</t>
  </si>
  <si>
    <t>LL ORDER, BUT PAID ONLY FOR NGA-750</t>
  </si>
  <si>
    <t>11 OXFORD ST TARADALE NAPIER FLT 6 Centennial Village</t>
  </si>
  <si>
    <t>11 EWAN PL TARADALE NAPIER</t>
  </si>
  <si>
    <t>1 ARENA CT PALMERSTON NORTH</t>
  </si>
  <si>
    <t>6 COLONIAL PL PALMERSTON NORTH</t>
  </si>
  <si>
    <t>421 ALBERT ST HOKOWHITU PALMERSTON NORTH</t>
  </si>
  <si>
    <t>18 MONTROSE ST FLAXMERE HASTINGS</t>
  </si>
  <si>
    <t>13 OSBORN GRO ALLENTON ASHBURTON</t>
  </si>
  <si>
    <t>8 WYCLIFFE ST ONEKAWA NAPIER</t>
  </si>
  <si>
    <t>63 COVERDALE ST ONEKAWA NAPIER</t>
  </si>
  <si>
    <t>23 GAINSBOROUGH ST MANUREWA AUCKLAND</t>
  </si>
  <si>
    <t>140 ROWANDALE AVE MANUREWA AUCKLAND</t>
  </si>
  <si>
    <t>12 PUREORA PL CLENDON PARK AUCKLAND</t>
  </si>
  <si>
    <t>11 ARGYLE AVE TAKARO PALMERSTON NORTH</t>
  </si>
  <si>
    <t>6 PHARAZYN ST FEILDING</t>
  </si>
  <si>
    <t>11 PAISLEY ST AWAPUNI PALMERSTON NORTH</t>
  </si>
  <si>
    <t>26 RANGIORA AVE ROSLYN PALMERSTON NORTH</t>
  </si>
  <si>
    <t>98A AWAHURI RD FEILDING MANAWATU FLT23</t>
  </si>
  <si>
    <t>6 FLORA PL WATTLE DOWNS AUCKLAND</t>
  </si>
  <si>
    <t>50 JELLICOE RD MANUREWA AUCKLAND 2</t>
  </si>
  <si>
    <t>8 LYDIA PL PALMERSTON NORTH</t>
  </si>
  <si>
    <t>5 BEAUVAIS PL ALLENTON ASHBURTON</t>
  </si>
  <si>
    <t>60 BRUCEFIELD AVE NETHERBY ASHBURTON</t>
  </si>
  <si>
    <t>21 ORR ST NETHERBY ASHBURTON</t>
  </si>
  <si>
    <t>84 SWANSEA RD FLAXMERE HASTINGS</t>
  </si>
  <si>
    <t>7 WOBURN PL TAKARO PALMERSTON NORTH</t>
  </si>
  <si>
    <t>23 LANCASTER ST HIGHBURY PALMERSTON NORTH</t>
  </si>
  <si>
    <t>215 RAILWAY RD HASTINGS 5</t>
  </si>
  <si>
    <t>23 MATARIKI AVE FRIMLEY HASTINGS VLA28</t>
  </si>
  <si>
    <t>502 WHITEHEAD RD HASTINGS 2</t>
  </si>
  <si>
    <t>77 TREVORS RD HAMPSTEAD ASHBURTON</t>
  </si>
  <si>
    <t>6 RIDGEWAY TCE TARADALE NAPIER</t>
  </si>
  <si>
    <t>37 MCLAREN CRE ONEKAWA NAPIER</t>
  </si>
  <si>
    <t>NOT FOUND IN INVOICES YET DATE</t>
  </si>
  <si>
    <t>57 MAICH RD MANUREWA AUCKLAND 2</t>
  </si>
  <si>
    <t>7A MORRIS AVE PAPATOETOE AUCKLAND</t>
  </si>
  <si>
    <t>17 BEAUMONTS WAY MANUREWA AUCKLAND</t>
  </si>
  <si>
    <t>447 WEYMOUTH RD WEYMOUTH AUCKLAND</t>
  </si>
  <si>
    <t>32 COXHEAD RD MANUREWA AUCKLAND</t>
  </si>
  <si>
    <t>10 ADAMS PL KELVIN GROVE PALMERSTON NORTH</t>
  </si>
  <si>
    <t>8 CLARK ST ALLENTON ASHBURTON</t>
  </si>
  <si>
    <t>26 MILLER AVE ALLENTON ASHBURTON</t>
  </si>
  <si>
    <t>122 THOMPSON RD BLUFF HILL NAPIER</t>
  </si>
  <si>
    <t>4 RIMU PL TARADALE NAPIER</t>
  </si>
  <si>
    <t>33 BATT ST WEST END PALMERSTON NORTH</t>
  </si>
  <si>
    <t>40 SEDDON ST TAKARO PALMERSTON NORTH</t>
  </si>
  <si>
    <t>Modem is connected but the internet is still not working according to the service provider they need to replace the modem and they will send a guy with new modem by this evening and advice me to sign off the job. Test id CC70CQ85</t>
  </si>
  <si>
    <t>173 RIVERBEND RD ONEKAWA NAPIER</t>
  </si>
  <si>
    <t>2 KELVIN RD MARAENUI NAPIER</t>
  </si>
  <si>
    <t>69 DAVIS CRE NETHERBY ASHBURTON</t>
  </si>
  <si>
    <t>21 ASPIRING DVE PORAITI NAPIER</t>
  </si>
  <si>
    <t>25 SANDERS AVE MAREWA NAPIER</t>
  </si>
  <si>
    <t>Connected modem to ONT, Services given</t>
  </si>
  <si>
    <t>104 LAWRENCE CRE MANUREWA AUCKLAND</t>
  </si>
  <si>
    <t>9 ROCHESTER ST AWAPUNI PALMERSTON NORTH</t>
  </si>
  <si>
    <t>10A ST PAULS CT HIGHBURY PALMERSTON NORTH</t>
  </si>
  <si>
    <t>48 DERBY ST FEILDING MANAWATU</t>
  </si>
  <si>
    <t>17 CULLINANE AVE FEILDING</t>
  </si>
  <si>
    <t>43 RANGITANE ST PALMERSTON NORTH</t>
  </si>
  <si>
    <t>509 AVENUE RD HASTINGS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</si>
</sst>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[$-409]d\-mmm;@"/>
    <numFmt numFmtId="166" formatCode="&quot;$&quot;#,##0.00;\-&quot;$&quot;#,##0.00;\-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28"/>
      <color theme="5" tint="-0.249977111117893"/>
      <name val="Courier New"/>
      <family val="3"/>
    </font>
    <font>
      <b/>
      <sz val="18"/>
      <color theme="4"/>
      <name val="Calibri Light"/>
      <family val="2"/>
      <scheme val="major"/>
    </font>
    <font>
      <sz val="20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.5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</cellStyleXfs>
  <cellXfs count="43">
    <xf numFmtId="0" fontId="0" fillId="0" borderId="0" xfId="0"/>
    <xf numFmtId="0" fontId="1" fillId="0" borderId="1" xfId="1" applyBorder="1" applyAlignment="1">
      <alignment vertical="center"/>
    </xf>
    <xf numFmtId="0" fontId="1" fillId="0" borderId="2" xfId="1" applyBorder="1" applyAlignment="1">
      <alignment vertical="center"/>
    </xf>
    <xf numFmtId="0" fontId="2" fillId="0" borderId="2" xfId="1" applyFont="1" applyBorder="1" applyAlignment="1">
      <alignment horizontal="right" vertical="center"/>
    </xf>
    <xf numFmtId="0" fontId="1" fillId="0" borderId="2" xfId="1" applyBorder="1">
      <alignment vertical="center"/>
    </xf>
    <xf numFmtId="0" fontId="2" fillId="0" borderId="3" xfId="2" applyFont="1" applyBorder="1" applyAlignment="1">
      <alignment horizontal="center" vertical="center"/>
    </xf>
    <xf numFmtId="0" fontId="1" fillId="0" borderId="1" xfId="1" applyBorder="1">
      <alignment vertical="center"/>
    </xf>
    <xf numFmtId="0" fontId="4" fillId="0" borderId="2" xfId="1" applyFont="1" applyBorder="1">
      <alignment vertical="center"/>
    </xf>
    <xf numFmtId="164" fontId="4" fillId="0" borderId="2" xfId="1" applyNumberFormat="1" applyFont="1" applyBorder="1">
      <alignment vertical="center"/>
    </xf>
    <xf numFmtId="164" fontId="1" fillId="0" borderId="2" xfId="1" applyNumberFormat="1" applyBorder="1">
      <alignment vertical="center"/>
    </xf>
    <xf numFmtId="0" fontId="5" fillId="0" borderId="4" xfId="1" applyFont="1" applyBorder="1">
      <alignment vertical="center"/>
    </xf>
    <xf numFmtId="0" fontId="1" fillId="0" borderId="0" xfId="1">
      <alignment vertical="center"/>
    </xf>
    <xf numFmtId="164" fontId="1" fillId="0" borderId="0" xfId="1" applyNumberFormat="1" applyBorder="1">
      <alignment vertical="center"/>
    </xf>
    <xf numFmtId="164" fontId="1" fillId="0" borderId="0" xfId="1" applyNumberFormat="1">
      <alignment vertical="center"/>
    </xf>
    <xf numFmtId="14" fontId="6" fillId="0" borderId="0" xfId="3" applyNumberFormat="1" applyFill="1" applyBorder="1" applyAlignment="1"/>
    <xf numFmtId="0" fontId="7" fillId="0" borderId="5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164" fontId="7" fillId="0" borderId="4" xfId="1" applyNumberFormat="1" applyFont="1" applyBorder="1" applyAlignment="1">
      <alignment horizontal="center" vertical="center" wrapText="1"/>
    </xf>
    <xf numFmtId="164" fontId="7" fillId="0" borderId="7" xfId="1" applyNumberFormat="1" applyFont="1" applyBorder="1" applyAlignment="1">
      <alignment horizontal="center" vertical="center" wrapText="1"/>
    </xf>
    <xf numFmtId="0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 wrapText="1"/>
    </xf>
    <xf numFmtId="166" fontId="8" fillId="0" borderId="5" xfId="1" applyNumberFormat="1" applyFont="1" applyFill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164" fontId="10" fillId="0" borderId="5" xfId="1" applyNumberFormat="1" applyFont="1" applyBorder="1" applyAlignment="1">
      <alignment horizontal="center" vertical="center"/>
    </xf>
    <xf numFmtId="0" fontId="8" fillId="0" borderId="4" xfId="1" applyNumberFormat="1" applyFont="1" applyBorder="1" applyAlignment="1">
      <alignment horizontal="center" vertical="center"/>
    </xf>
    <xf numFmtId="0" fontId="8" fillId="0" borderId="5" xfId="1" applyNumberFormat="1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0" fillId="0" borderId="5" xfId="0" applyFont="1" applyBorder="1"/>
    <xf numFmtId="0" fontId="8" fillId="4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5" xfId="4" applyFont="1" applyFill="1" applyBorder="1" applyAlignment="1">
      <alignment horizontal="center" vertical="center"/>
    </xf>
    <xf numFmtId="0" fontId="12" fillId="0" borderId="0" xfId="0" applyFont="1"/>
    <xf numFmtId="0" fontId="10" fillId="0" borderId="5" xfId="0" applyFont="1" applyBorder="1" applyAlignment="1">
      <alignment horizontal="center" vertical="center"/>
    </xf>
    <xf numFmtId="0" fontId="8" fillId="0" borderId="8" xfId="1" applyNumberFormat="1" applyFont="1" applyBorder="1" applyAlignment="1">
      <alignment horizontal="center" vertical="center"/>
    </xf>
  </cellXfs>
  <cellStyles count="5">
    <cellStyle name="Heading 2 2" xfId="3"/>
    <cellStyle name="Normal" xfId="0" builtinId="0"/>
    <cellStyle name="Normal 2" xfId="4"/>
    <cellStyle name="Normal 3" xfId="1"/>
    <cellStyle name="Titl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BRIL\Desktop\MONTHLY%20PAYRO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BRIL\Desktop\DAILY%20JOB%20TRA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EXCEL"/>
      <sheetName val="AUTOMATE"/>
      <sheetName val="PAY"/>
      <sheetName val="CODES FOR CLOSING TYPE"/>
      <sheetName val="Sheet3"/>
    </sheetNames>
    <sheetDataSet>
      <sheetData sheetId="0">
        <row r="1">
          <cell r="A1" t="str">
            <v>HC</v>
          </cell>
          <cell r="B1" t="str">
            <v>Invoice No</v>
          </cell>
          <cell r="C1" t="str">
            <v>Job ID</v>
          </cell>
          <cell r="D1" t="str">
            <v>Req ID</v>
          </cell>
          <cell r="E1" t="str">
            <v>Technician</v>
          </cell>
          <cell r="F1" t="str">
            <v>Skill Code</v>
          </cell>
          <cell r="G1" t="str">
            <v>Approved Date</v>
          </cell>
          <cell r="H1" t="str">
            <v>Completed Date</v>
          </cell>
          <cell r="I1" t="str">
            <v>Payment Code</v>
          </cell>
          <cell r="J1" t="str">
            <v>Variation Ref No</v>
          </cell>
          <cell r="K1" t="str">
            <v>Quantity</v>
          </cell>
          <cell r="L1" t="str">
            <v>Cost</v>
          </cell>
          <cell r="M1" t="str">
            <v>Invoice Value</v>
          </cell>
        </row>
        <row r="2">
          <cell r="A2" t="str">
            <v>3724318Z999</v>
          </cell>
          <cell r="B2" t="str">
            <v>NGA_PS_14442018_67</v>
          </cell>
          <cell r="C2">
            <v>2145463</v>
          </cell>
          <cell r="D2">
            <v>3724318</v>
          </cell>
          <cell r="E2" t="str">
            <v>Karmjeet Singh</v>
          </cell>
          <cell r="F2" t="str">
            <v>P-NGA-BUILD ABF</v>
          </cell>
          <cell r="G2">
            <v>43104</v>
          </cell>
          <cell r="H2">
            <v>43104</v>
          </cell>
          <cell r="I2" t="str">
            <v>Z999</v>
          </cell>
          <cell r="K2">
            <v>1</v>
          </cell>
          <cell r="L2">
            <v>0</v>
          </cell>
          <cell r="M2">
            <v>0</v>
          </cell>
        </row>
        <row r="3">
          <cell r="A3" t="str">
            <v>3724318ZNGA563B</v>
          </cell>
          <cell r="B3" t="str">
            <v>NGA_PS_14442018_67</v>
          </cell>
          <cell r="C3">
            <v>2145463</v>
          </cell>
          <cell r="D3">
            <v>3724318</v>
          </cell>
          <cell r="E3" t="str">
            <v>Karmjeet Singh</v>
          </cell>
          <cell r="F3" t="str">
            <v>P-NGA-BUILD ABF</v>
          </cell>
          <cell r="G3">
            <v>43104</v>
          </cell>
          <cell r="H3">
            <v>43104</v>
          </cell>
          <cell r="I3" t="str">
            <v>ZNGA563B</v>
          </cell>
          <cell r="K3">
            <v>-1</v>
          </cell>
          <cell r="L3">
            <v>383.5</v>
          </cell>
          <cell r="M3">
            <v>-383.5</v>
          </cell>
        </row>
        <row r="4">
          <cell r="A4" t="str">
            <v>4279751ZNGA564B</v>
          </cell>
          <cell r="B4" t="str">
            <v>NGA_PS_14442018_67</v>
          </cell>
          <cell r="C4">
            <v>2169629</v>
          </cell>
          <cell r="D4">
            <v>4279751</v>
          </cell>
          <cell r="E4" t="str">
            <v>Jasmeet Singh90</v>
          </cell>
          <cell r="F4" t="str">
            <v>P-NGA-BUILD ABF</v>
          </cell>
          <cell r="G4">
            <v>43106</v>
          </cell>
          <cell r="H4">
            <v>43106</v>
          </cell>
          <cell r="I4" t="str">
            <v>ZNGA564B</v>
          </cell>
          <cell r="K4">
            <v>1</v>
          </cell>
          <cell r="L4">
            <v>625.48</v>
          </cell>
          <cell r="M4">
            <v>625.48</v>
          </cell>
        </row>
        <row r="5">
          <cell r="A5" t="str">
            <v>4489828ZNGA561A</v>
          </cell>
          <cell r="B5" t="str">
            <v>NGA_PS_14442018_67</v>
          </cell>
          <cell r="C5">
            <v>2179578</v>
          </cell>
          <cell r="D5">
            <v>4489828</v>
          </cell>
          <cell r="E5" t="str">
            <v>Prabhjot Singh92</v>
          </cell>
          <cell r="F5" t="str">
            <v>P-NGA-SDU SITE PLAN</v>
          </cell>
          <cell r="G5">
            <v>43105</v>
          </cell>
          <cell r="H5">
            <v>43105</v>
          </cell>
          <cell r="I5" t="str">
            <v>ZNGA561A</v>
          </cell>
          <cell r="K5">
            <v>1</v>
          </cell>
          <cell r="L5">
            <v>0</v>
          </cell>
          <cell r="M5">
            <v>0</v>
          </cell>
        </row>
        <row r="6">
          <cell r="A6" t="str">
            <v>4489836ZNGA563B</v>
          </cell>
          <cell r="B6" t="str">
            <v>NGA_PS_14442018_67</v>
          </cell>
          <cell r="C6">
            <v>2179579</v>
          </cell>
          <cell r="D6">
            <v>4489836</v>
          </cell>
          <cell r="E6" t="str">
            <v>Prabhjot Singh92</v>
          </cell>
          <cell r="F6" t="str">
            <v>P-NGA-BUILD ABF</v>
          </cell>
          <cell r="G6">
            <v>43106</v>
          </cell>
          <cell r="H6">
            <v>43106</v>
          </cell>
          <cell r="I6" t="str">
            <v>ZNGA563B</v>
          </cell>
          <cell r="K6">
            <v>1</v>
          </cell>
          <cell r="L6">
            <v>383.5</v>
          </cell>
          <cell r="M6">
            <v>383.5</v>
          </cell>
        </row>
        <row r="7">
          <cell r="A7" t="str">
            <v>4612752Z999</v>
          </cell>
          <cell r="B7" t="str">
            <v>NGA_PS_14442018_67</v>
          </cell>
          <cell r="C7">
            <v>2186767</v>
          </cell>
          <cell r="D7">
            <v>4612752</v>
          </cell>
          <cell r="E7" t="str">
            <v>Siddhartha Doma</v>
          </cell>
          <cell r="G7">
            <v>43104</v>
          </cell>
          <cell r="H7">
            <v>43104</v>
          </cell>
          <cell r="I7" t="str">
            <v>Z999</v>
          </cell>
          <cell r="K7">
            <v>1</v>
          </cell>
          <cell r="L7">
            <v>0</v>
          </cell>
          <cell r="M7">
            <v>0</v>
          </cell>
        </row>
        <row r="8">
          <cell r="A8" t="str">
            <v>4612752ZNGA563B</v>
          </cell>
          <cell r="B8" t="str">
            <v>NGA_PS_14442018_67</v>
          </cell>
          <cell r="C8">
            <v>2186767</v>
          </cell>
          <cell r="D8">
            <v>4612752</v>
          </cell>
          <cell r="E8" t="str">
            <v>Siddhartha Doma</v>
          </cell>
          <cell r="G8">
            <v>43104</v>
          </cell>
          <cell r="H8">
            <v>43104</v>
          </cell>
          <cell r="I8" t="str">
            <v>ZNGA563B</v>
          </cell>
          <cell r="K8">
            <v>-1</v>
          </cell>
          <cell r="L8">
            <v>383.5</v>
          </cell>
          <cell r="M8">
            <v>-383.5</v>
          </cell>
        </row>
        <row r="9">
          <cell r="A9" t="str">
            <v>4612752ZNGA563BC</v>
          </cell>
          <cell r="B9" t="str">
            <v>NGA_PS_14442018_67</v>
          </cell>
          <cell r="C9">
            <v>2186767</v>
          </cell>
          <cell r="D9">
            <v>4612752</v>
          </cell>
          <cell r="E9" t="str">
            <v>Kranthi Thota</v>
          </cell>
          <cell r="F9" t="str">
            <v>P-NGA-CONNCT SDU</v>
          </cell>
          <cell r="G9">
            <v>43103</v>
          </cell>
          <cell r="H9">
            <v>43103</v>
          </cell>
          <cell r="I9" t="str">
            <v>ZNGA563BC</v>
          </cell>
          <cell r="K9">
            <v>1</v>
          </cell>
          <cell r="L9">
            <v>626.70000000000005</v>
          </cell>
          <cell r="M9">
            <v>626.70000000000005</v>
          </cell>
        </row>
        <row r="10">
          <cell r="A10" t="str">
            <v>4621397NGA-750</v>
          </cell>
          <cell r="B10" t="str">
            <v>NGA_PS_14442018_67</v>
          </cell>
          <cell r="C10">
            <v>2188018</v>
          </cell>
          <cell r="D10">
            <v>4621397</v>
          </cell>
          <cell r="E10" t="str">
            <v>Jaswinderpal Singh</v>
          </cell>
          <cell r="F10" t="str">
            <v>P-NGA-CONNCT SDU</v>
          </cell>
          <cell r="G10">
            <v>43105</v>
          </cell>
          <cell r="H10">
            <v>43105</v>
          </cell>
          <cell r="I10" t="str">
            <v>NGA-750</v>
          </cell>
          <cell r="K10">
            <v>1</v>
          </cell>
          <cell r="L10">
            <v>22.61</v>
          </cell>
          <cell r="M10">
            <v>22.61</v>
          </cell>
        </row>
        <row r="11">
          <cell r="A11" t="str">
            <v>4621397NGA-751</v>
          </cell>
          <cell r="B11" t="str">
            <v>NGA_PS_14442018_67</v>
          </cell>
          <cell r="C11">
            <v>2188018</v>
          </cell>
          <cell r="D11">
            <v>4621397</v>
          </cell>
          <cell r="E11" t="str">
            <v>Jaswinderpal Singh</v>
          </cell>
          <cell r="F11" t="str">
            <v>P-NGA-CONNCT SDU</v>
          </cell>
          <cell r="G11">
            <v>43105</v>
          </cell>
          <cell r="H11">
            <v>43105</v>
          </cell>
          <cell r="I11" t="str">
            <v>NGA-751</v>
          </cell>
          <cell r="K11">
            <v>1</v>
          </cell>
          <cell r="L11">
            <v>146.76</v>
          </cell>
          <cell r="M11">
            <v>146.76</v>
          </cell>
        </row>
        <row r="12">
          <cell r="A12" t="str">
            <v>4664645ZNGA561A</v>
          </cell>
          <cell r="B12" t="str">
            <v>NGA_PS_14442018_67</v>
          </cell>
          <cell r="C12">
            <v>2189710</v>
          </cell>
          <cell r="D12">
            <v>4664645</v>
          </cell>
          <cell r="E12" t="str">
            <v>Gurinderjeet Singh</v>
          </cell>
          <cell r="F12" t="str">
            <v>P-NGA-SDU SITE PLAN</v>
          </cell>
          <cell r="G12">
            <v>43103</v>
          </cell>
          <cell r="H12">
            <v>43103</v>
          </cell>
          <cell r="I12" t="str">
            <v>ZNGA561A</v>
          </cell>
          <cell r="K12">
            <v>1</v>
          </cell>
          <cell r="L12">
            <v>0</v>
          </cell>
          <cell r="M12">
            <v>0</v>
          </cell>
        </row>
        <row r="13">
          <cell r="A13" t="str">
            <v>4664767ZNGA564BC</v>
          </cell>
          <cell r="B13" t="str">
            <v>NGA_PS_14442018_67</v>
          </cell>
          <cell r="C13">
            <v>2189711</v>
          </cell>
          <cell r="D13">
            <v>4664767</v>
          </cell>
          <cell r="E13" t="str">
            <v>Gurinderjeet Singh</v>
          </cell>
          <cell r="F13" t="str">
            <v>P-NGA-CONNCT SDU</v>
          </cell>
          <cell r="G13">
            <v>43103</v>
          </cell>
          <cell r="H13">
            <v>43103</v>
          </cell>
          <cell r="I13" t="str">
            <v>ZNGA564BC</v>
          </cell>
          <cell r="K13">
            <v>1</v>
          </cell>
          <cell r="L13">
            <v>881.69</v>
          </cell>
          <cell r="M13">
            <v>881.69</v>
          </cell>
        </row>
        <row r="14">
          <cell r="A14" t="str">
            <v>4670896N-F02MAT</v>
          </cell>
          <cell r="B14" t="str">
            <v>NGA_PS_14442018_67</v>
          </cell>
          <cell r="C14">
            <v>2190116</v>
          </cell>
          <cell r="D14">
            <v>4670896</v>
          </cell>
          <cell r="E14" t="str">
            <v>Prasannakumar Bayri</v>
          </cell>
          <cell r="F14" t="str">
            <v>P-NGA-OSB REMED-ABF</v>
          </cell>
          <cell r="G14">
            <v>43103</v>
          </cell>
          <cell r="H14">
            <v>43103</v>
          </cell>
          <cell r="I14" t="str">
            <v>N-F02MAT</v>
          </cell>
          <cell r="K14">
            <v>5</v>
          </cell>
          <cell r="L14">
            <v>1</v>
          </cell>
          <cell r="M14">
            <v>5</v>
          </cell>
        </row>
        <row r="15">
          <cell r="A15" t="str">
            <v>4670896NGA-F02577</v>
          </cell>
          <cell r="B15" t="str">
            <v>NGA_PS_14442018_67</v>
          </cell>
          <cell r="C15">
            <v>2190116</v>
          </cell>
          <cell r="D15">
            <v>4670896</v>
          </cell>
          <cell r="E15" t="str">
            <v>Prasannakumar Bayri</v>
          </cell>
          <cell r="F15" t="str">
            <v>P-NGA-OSB REMED-ABF</v>
          </cell>
          <cell r="G15">
            <v>43103</v>
          </cell>
          <cell r="H15">
            <v>43103</v>
          </cell>
          <cell r="I15" t="str">
            <v>NGA-F02577</v>
          </cell>
          <cell r="K15">
            <v>36</v>
          </cell>
          <cell r="L15">
            <v>11.93</v>
          </cell>
          <cell r="M15">
            <v>429.48</v>
          </cell>
        </row>
        <row r="16">
          <cell r="A16" t="str">
            <v>4703341ZNGA561B</v>
          </cell>
          <cell r="B16" t="str">
            <v>NGA_PS_14442018_67</v>
          </cell>
          <cell r="C16">
            <v>2191782</v>
          </cell>
          <cell r="D16">
            <v>4703341</v>
          </cell>
          <cell r="E16" t="str">
            <v>Daljinder Singh</v>
          </cell>
          <cell r="F16" t="str">
            <v>P-NGA-BUILD ABF</v>
          </cell>
          <cell r="G16">
            <v>43104</v>
          </cell>
          <cell r="H16">
            <v>43104</v>
          </cell>
          <cell r="I16" t="str">
            <v>ZNGA561B</v>
          </cell>
          <cell r="K16">
            <v>1</v>
          </cell>
          <cell r="L16">
            <v>194.94</v>
          </cell>
          <cell r="M16">
            <v>194.94</v>
          </cell>
        </row>
        <row r="17">
          <cell r="A17" t="str">
            <v>4759078ZNGA561BC</v>
          </cell>
          <cell r="B17" t="str">
            <v>NGA_PS_14442018_67</v>
          </cell>
          <cell r="C17">
            <v>2195577</v>
          </cell>
          <cell r="D17">
            <v>4759078</v>
          </cell>
          <cell r="E17" t="str">
            <v>Prasannakumar Bayri</v>
          </cell>
          <cell r="F17" t="str">
            <v>P-NGA-CONNCT SDU</v>
          </cell>
          <cell r="G17">
            <v>43105</v>
          </cell>
          <cell r="H17">
            <v>43105</v>
          </cell>
          <cell r="I17" t="str">
            <v>ZNGA561BC</v>
          </cell>
          <cell r="K17">
            <v>1</v>
          </cell>
          <cell r="L17">
            <v>433.57</v>
          </cell>
          <cell r="M17">
            <v>433.57</v>
          </cell>
        </row>
        <row r="18">
          <cell r="A18" t="str">
            <v>4785911Z999</v>
          </cell>
          <cell r="B18" t="str">
            <v>NGA_PS_14442018_67</v>
          </cell>
          <cell r="C18">
            <v>2195937</v>
          </cell>
          <cell r="D18">
            <v>4785911</v>
          </cell>
          <cell r="E18" t="str">
            <v>Siddhartha Doma</v>
          </cell>
          <cell r="F18" t="str">
            <v>P-NGA-BUILD ABF</v>
          </cell>
          <cell r="G18">
            <v>43103</v>
          </cell>
          <cell r="H18">
            <v>43103</v>
          </cell>
          <cell r="I18" t="str">
            <v>Z999</v>
          </cell>
          <cell r="K18">
            <v>1</v>
          </cell>
          <cell r="L18">
            <v>0</v>
          </cell>
          <cell r="M18">
            <v>0</v>
          </cell>
        </row>
        <row r="19">
          <cell r="A19" t="str">
            <v>4785911ZNGA560B</v>
          </cell>
          <cell r="B19" t="str">
            <v>NGA_PS_14442018_67</v>
          </cell>
          <cell r="C19">
            <v>2195937</v>
          </cell>
          <cell r="D19">
            <v>4785911</v>
          </cell>
          <cell r="E19" t="str">
            <v>Siddhartha Doma</v>
          </cell>
          <cell r="F19" t="str">
            <v>P-NGA-BUILD ABF</v>
          </cell>
          <cell r="G19">
            <v>43103</v>
          </cell>
          <cell r="H19">
            <v>43103</v>
          </cell>
          <cell r="I19" t="str">
            <v>ZNGA560B</v>
          </cell>
          <cell r="K19">
            <v>-1</v>
          </cell>
          <cell r="L19">
            <v>187.32</v>
          </cell>
          <cell r="M19">
            <v>-187.32</v>
          </cell>
        </row>
        <row r="20">
          <cell r="A20" t="str">
            <v>4839820ZNGA561BC</v>
          </cell>
          <cell r="B20" t="str">
            <v>NGA_PS_14442018_67</v>
          </cell>
          <cell r="C20">
            <v>2196885</v>
          </cell>
          <cell r="D20">
            <v>4839820</v>
          </cell>
          <cell r="E20" t="str">
            <v>Karmjeet Singh</v>
          </cell>
          <cell r="F20" t="str">
            <v>P-NGA-CONNCT SDU</v>
          </cell>
          <cell r="G20">
            <v>43105</v>
          </cell>
          <cell r="H20">
            <v>43105</v>
          </cell>
          <cell r="I20" t="str">
            <v>ZNGA561BC</v>
          </cell>
          <cell r="K20">
            <v>1</v>
          </cell>
          <cell r="L20">
            <v>433.57</v>
          </cell>
          <cell r="M20">
            <v>433.57</v>
          </cell>
        </row>
        <row r="21">
          <cell r="A21" t="str">
            <v>4842555ZNGA561A</v>
          </cell>
          <cell r="B21" t="str">
            <v>NGA_PS_14442018_67</v>
          </cell>
          <cell r="C21">
            <v>2197253</v>
          </cell>
          <cell r="D21">
            <v>4842555</v>
          </cell>
          <cell r="E21" t="str">
            <v>Kranthi Thota</v>
          </cell>
          <cell r="F21" t="str">
            <v>P-NGA-SDU SITE PLAN</v>
          </cell>
          <cell r="G21">
            <v>43103</v>
          </cell>
          <cell r="H21">
            <v>43103</v>
          </cell>
          <cell r="I21" t="str">
            <v>ZNGA561A</v>
          </cell>
          <cell r="K21">
            <v>1</v>
          </cell>
          <cell r="L21">
            <v>0</v>
          </cell>
          <cell r="M21">
            <v>0</v>
          </cell>
        </row>
        <row r="22">
          <cell r="A22" t="str">
            <v>4842570ZNGA562BC</v>
          </cell>
          <cell r="B22" t="str">
            <v>NGA_PS_14442018_67</v>
          </cell>
          <cell r="C22">
            <v>2197254</v>
          </cell>
          <cell r="D22">
            <v>4842570</v>
          </cell>
          <cell r="E22" t="str">
            <v>Kranthi Thota</v>
          </cell>
          <cell r="F22" t="str">
            <v>P-NGA-CONNCT SDU</v>
          </cell>
          <cell r="G22">
            <v>43106</v>
          </cell>
          <cell r="H22">
            <v>43106</v>
          </cell>
          <cell r="I22" t="str">
            <v>ZNGA562BC</v>
          </cell>
          <cell r="K22">
            <v>1</v>
          </cell>
          <cell r="L22">
            <v>498.69</v>
          </cell>
          <cell r="M22">
            <v>498.69</v>
          </cell>
        </row>
        <row r="23">
          <cell r="A23" t="str">
            <v>4771163Z999</v>
          </cell>
          <cell r="B23" t="str">
            <v>NGA_PS_14442018_67</v>
          </cell>
          <cell r="C23">
            <v>2197664</v>
          </cell>
          <cell r="D23">
            <v>4771163</v>
          </cell>
          <cell r="E23" t="str">
            <v>Jasmeet Singh90</v>
          </cell>
          <cell r="F23" t="str">
            <v>P-NGA-BUILD ABF</v>
          </cell>
          <cell r="G23">
            <v>43103</v>
          </cell>
          <cell r="H23">
            <v>43103</v>
          </cell>
          <cell r="I23" t="str">
            <v>Z999</v>
          </cell>
          <cell r="K23">
            <v>1</v>
          </cell>
          <cell r="L23">
            <v>0</v>
          </cell>
          <cell r="M23">
            <v>0</v>
          </cell>
        </row>
        <row r="24">
          <cell r="A24" t="str">
            <v>4771163ZNGA563B</v>
          </cell>
          <cell r="B24" t="str">
            <v>NGA_PS_14442018_67</v>
          </cell>
          <cell r="C24">
            <v>2197664</v>
          </cell>
          <cell r="D24">
            <v>4771163</v>
          </cell>
          <cell r="E24" t="str">
            <v>Jasmeet Singh90</v>
          </cell>
          <cell r="F24" t="str">
            <v>P-NGA-BUILD ABF</v>
          </cell>
          <cell r="G24">
            <v>43103</v>
          </cell>
          <cell r="H24">
            <v>43103</v>
          </cell>
          <cell r="I24" t="str">
            <v>ZNGA563B</v>
          </cell>
          <cell r="K24">
            <v>-1</v>
          </cell>
          <cell r="L24">
            <v>383.5</v>
          </cell>
          <cell r="M24">
            <v>-383.5</v>
          </cell>
        </row>
        <row r="25">
          <cell r="A25" t="str">
            <v>4840045ZNGA563BC</v>
          </cell>
          <cell r="B25" t="str">
            <v>NGA_PS_14442018_67</v>
          </cell>
          <cell r="C25">
            <v>2198160</v>
          </cell>
          <cell r="D25">
            <v>4840045</v>
          </cell>
          <cell r="E25" t="str">
            <v>Daljinder Singh</v>
          </cell>
          <cell r="F25" t="str">
            <v>P-NGA-CONNCT SDU</v>
          </cell>
          <cell r="G25">
            <v>43104</v>
          </cell>
          <cell r="H25">
            <v>43104</v>
          </cell>
          <cell r="I25" t="str">
            <v>ZNGA563BC</v>
          </cell>
          <cell r="K25">
            <v>1</v>
          </cell>
          <cell r="L25">
            <v>626.70000000000005</v>
          </cell>
          <cell r="M25">
            <v>626.70000000000005</v>
          </cell>
        </row>
        <row r="26">
          <cell r="A26" t="str">
            <v>4881820NGA-762</v>
          </cell>
          <cell r="B26" t="str">
            <v>NGA_PS_14442018_67</v>
          </cell>
          <cell r="C26">
            <v>2198346</v>
          </cell>
          <cell r="D26">
            <v>4881820</v>
          </cell>
          <cell r="E26" t="str">
            <v>Jaswinderpal Singh</v>
          </cell>
          <cell r="F26" t="str">
            <v>P-NGA-CONNCT SDU</v>
          </cell>
          <cell r="G26">
            <v>43104</v>
          </cell>
          <cell r="H26">
            <v>43104</v>
          </cell>
          <cell r="I26" t="str">
            <v>NGA-762</v>
          </cell>
          <cell r="K26">
            <v>1</v>
          </cell>
          <cell r="L26">
            <v>60.72</v>
          </cell>
          <cell r="M26">
            <v>60.72</v>
          </cell>
        </row>
        <row r="27">
          <cell r="A27" t="str">
            <v>4843207Z999</v>
          </cell>
          <cell r="B27" t="str">
            <v>NGA_PS_14442018_67</v>
          </cell>
          <cell r="C27">
            <v>2198390</v>
          </cell>
          <cell r="D27">
            <v>4843207</v>
          </cell>
          <cell r="E27" t="str">
            <v>Jasmeet Singh90</v>
          </cell>
          <cell r="F27" t="str">
            <v>P-NGA-BUILD ABF</v>
          </cell>
          <cell r="G27">
            <v>43103</v>
          </cell>
          <cell r="H27">
            <v>43103</v>
          </cell>
          <cell r="I27" t="str">
            <v>Z999</v>
          </cell>
          <cell r="K27">
            <v>1</v>
          </cell>
          <cell r="L27">
            <v>0</v>
          </cell>
          <cell r="M27">
            <v>0</v>
          </cell>
        </row>
        <row r="28">
          <cell r="A28" t="str">
            <v>4843207ZNGA562B</v>
          </cell>
          <cell r="B28" t="str">
            <v>NGA_PS_14442018_67</v>
          </cell>
          <cell r="C28">
            <v>2198390</v>
          </cell>
          <cell r="D28">
            <v>4843207</v>
          </cell>
          <cell r="E28" t="str">
            <v>Jasmeet Singh90</v>
          </cell>
          <cell r="F28" t="str">
            <v>P-NGA-BUILD ABF</v>
          </cell>
          <cell r="G28">
            <v>43103</v>
          </cell>
          <cell r="H28">
            <v>43103</v>
          </cell>
          <cell r="I28" t="str">
            <v>ZNGA562B</v>
          </cell>
          <cell r="K28">
            <v>-1</v>
          </cell>
          <cell r="L28">
            <v>254.64</v>
          </cell>
          <cell r="M28">
            <v>-254.64</v>
          </cell>
        </row>
        <row r="29">
          <cell r="A29" t="str">
            <v>4654894NGA-753</v>
          </cell>
          <cell r="B29" t="str">
            <v>NGA_PS_14442018_67</v>
          </cell>
          <cell r="C29">
            <v>2199387</v>
          </cell>
          <cell r="D29">
            <v>4654894</v>
          </cell>
          <cell r="E29" t="str">
            <v>Prasannakumar Bayri</v>
          </cell>
          <cell r="F29" t="str">
            <v>P-NGA-CONNCT SDU</v>
          </cell>
          <cell r="G29">
            <v>43103</v>
          </cell>
          <cell r="H29">
            <v>43103</v>
          </cell>
          <cell r="I29" t="str">
            <v>NGA-753</v>
          </cell>
          <cell r="K29">
            <v>1</v>
          </cell>
          <cell r="L29">
            <v>68.2</v>
          </cell>
          <cell r="M29">
            <v>68.2</v>
          </cell>
        </row>
        <row r="30">
          <cell r="A30" t="str">
            <v>4809556ZNGA563BC</v>
          </cell>
          <cell r="B30" t="str">
            <v>NGA_PS_14442018_67</v>
          </cell>
          <cell r="C30">
            <v>2200574</v>
          </cell>
          <cell r="D30">
            <v>4809556</v>
          </cell>
          <cell r="E30" t="str">
            <v>Ganga Reddy Nimmala</v>
          </cell>
          <cell r="F30" t="str">
            <v>P-NGA-CONNCT SDU</v>
          </cell>
          <cell r="G30">
            <v>43105</v>
          </cell>
          <cell r="H30">
            <v>43105</v>
          </cell>
          <cell r="I30" t="str">
            <v>ZNGA563BC</v>
          </cell>
          <cell r="K30">
            <v>1</v>
          </cell>
          <cell r="L30">
            <v>626.70000000000005</v>
          </cell>
          <cell r="M30">
            <v>626.70000000000005</v>
          </cell>
        </row>
        <row r="31">
          <cell r="A31" t="str">
            <v>4952621ZNGA561BC</v>
          </cell>
          <cell r="B31" t="str">
            <v>NGA_PS_14442018_67</v>
          </cell>
          <cell r="C31">
            <v>2201318</v>
          </cell>
          <cell r="D31">
            <v>4952621</v>
          </cell>
          <cell r="E31" t="str">
            <v>Kranthi Thota</v>
          </cell>
          <cell r="F31" t="str">
            <v>P-NGA-CONNCT SDU</v>
          </cell>
          <cell r="G31">
            <v>43103</v>
          </cell>
          <cell r="H31">
            <v>43103</v>
          </cell>
          <cell r="I31" t="str">
            <v>ZNGA561BC</v>
          </cell>
          <cell r="K31">
            <v>1</v>
          </cell>
          <cell r="L31">
            <v>433.57</v>
          </cell>
          <cell r="M31">
            <v>433.57</v>
          </cell>
        </row>
        <row r="32">
          <cell r="A32" t="str">
            <v>4901957ZNGA561A</v>
          </cell>
          <cell r="B32" t="str">
            <v>NGA_PS_14442018_67</v>
          </cell>
          <cell r="C32">
            <v>2201444</v>
          </cell>
          <cell r="D32">
            <v>4901957</v>
          </cell>
          <cell r="E32" t="str">
            <v>Gurinderjeet Singh</v>
          </cell>
          <cell r="F32" t="str">
            <v>P-NGA-SDU SITE PLAN</v>
          </cell>
          <cell r="G32">
            <v>43104</v>
          </cell>
          <cell r="H32">
            <v>43104</v>
          </cell>
          <cell r="I32" t="str">
            <v>ZNGA561A</v>
          </cell>
          <cell r="K32">
            <v>1</v>
          </cell>
          <cell r="L32">
            <v>0</v>
          </cell>
          <cell r="M32">
            <v>0</v>
          </cell>
        </row>
        <row r="33">
          <cell r="A33" t="str">
            <v>4766623NGA-711</v>
          </cell>
          <cell r="B33" t="str">
            <v>NGA_PS_14442018_67</v>
          </cell>
          <cell r="C33">
            <v>2201509</v>
          </cell>
          <cell r="D33">
            <v>4766623</v>
          </cell>
          <cell r="E33" t="str">
            <v>Anakhbir Singh</v>
          </cell>
          <cell r="F33" t="str">
            <v>P-NGA-CONNCT SDU GFIELD</v>
          </cell>
          <cell r="G33">
            <v>43104</v>
          </cell>
          <cell r="H33">
            <v>43104</v>
          </cell>
          <cell r="I33" t="str">
            <v>NGA-711</v>
          </cell>
          <cell r="K33">
            <v>1</v>
          </cell>
          <cell r="L33">
            <v>225.02</v>
          </cell>
          <cell r="M33">
            <v>225.02</v>
          </cell>
        </row>
        <row r="34">
          <cell r="A34" t="str">
            <v>4967590NGA-751</v>
          </cell>
          <cell r="B34" t="str">
            <v>NGA_PS_14442018_67</v>
          </cell>
          <cell r="C34">
            <v>2201737</v>
          </cell>
          <cell r="D34">
            <v>4967590</v>
          </cell>
          <cell r="E34" t="str">
            <v>Anakhbir Singh</v>
          </cell>
          <cell r="F34" t="str">
            <v>P-NGA-CONNCT SDU</v>
          </cell>
          <cell r="G34">
            <v>43103</v>
          </cell>
          <cell r="H34">
            <v>43103</v>
          </cell>
          <cell r="I34" t="str">
            <v>NGA-751</v>
          </cell>
          <cell r="K34">
            <v>1</v>
          </cell>
          <cell r="L34">
            <v>146.76</v>
          </cell>
          <cell r="M34">
            <v>146.76</v>
          </cell>
        </row>
        <row r="35">
          <cell r="A35" t="str">
            <v>4982431ZNGA561A</v>
          </cell>
          <cell r="B35" t="str">
            <v>NGA_PS_14442018_67</v>
          </cell>
          <cell r="C35">
            <v>2201797</v>
          </cell>
          <cell r="D35">
            <v>4982431</v>
          </cell>
          <cell r="E35" t="str">
            <v>Karmjeet Singh</v>
          </cell>
          <cell r="F35" t="str">
            <v>P-NGA-SDU SITE PLAN</v>
          </cell>
          <cell r="G35">
            <v>43105</v>
          </cell>
          <cell r="H35">
            <v>43105</v>
          </cell>
          <cell r="I35" t="str">
            <v>ZNGA561A</v>
          </cell>
          <cell r="K35">
            <v>1</v>
          </cell>
          <cell r="L35">
            <v>0</v>
          </cell>
          <cell r="M35">
            <v>0</v>
          </cell>
        </row>
        <row r="36">
          <cell r="A36" t="str">
            <v>4931179ZNGA561A</v>
          </cell>
          <cell r="B36" t="str">
            <v>NGA_PS_14442018_67</v>
          </cell>
          <cell r="C36">
            <v>2202373</v>
          </cell>
          <cell r="D36">
            <v>4931179</v>
          </cell>
          <cell r="E36" t="str">
            <v>Prabhjot Singh92</v>
          </cell>
          <cell r="F36" t="str">
            <v>P-NGA-SDU SITE PLAN</v>
          </cell>
          <cell r="G36">
            <v>43104</v>
          </cell>
          <cell r="H36">
            <v>43104</v>
          </cell>
          <cell r="I36" t="str">
            <v>ZNGA561A</v>
          </cell>
          <cell r="K36">
            <v>1</v>
          </cell>
          <cell r="L36">
            <v>0</v>
          </cell>
          <cell r="M36">
            <v>0</v>
          </cell>
        </row>
        <row r="37">
          <cell r="A37" t="str">
            <v>4931197ZNGA562B</v>
          </cell>
          <cell r="B37" t="str">
            <v>NGA_PS_14442018_67</v>
          </cell>
          <cell r="C37">
            <v>2202374</v>
          </cell>
          <cell r="D37">
            <v>4931197</v>
          </cell>
          <cell r="E37" t="str">
            <v>Prabhjot Singh92</v>
          </cell>
          <cell r="F37" t="str">
            <v>P-NGA-BUILD ABF</v>
          </cell>
          <cell r="G37">
            <v>43104</v>
          </cell>
          <cell r="H37">
            <v>43104</v>
          </cell>
          <cell r="I37" t="str">
            <v>ZNGA562B</v>
          </cell>
          <cell r="K37">
            <v>1</v>
          </cell>
          <cell r="L37">
            <v>254.64</v>
          </cell>
          <cell r="M37">
            <v>254.64</v>
          </cell>
        </row>
        <row r="38">
          <cell r="A38" t="str">
            <v>4967854ZNGA561A</v>
          </cell>
          <cell r="B38" t="str">
            <v>NGA_PS_14442018_67</v>
          </cell>
          <cell r="C38">
            <v>2202609</v>
          </cell>
          <cell r="D38">
            <v>4967854</v>
          </cell>
          <cell r="E38" t="str">
            <v>Anakhbir Singh</v>
          </cell>
          <cell r="F38" t="str">
            <v>P-NGA-SDU SITE PLAN</v>
          </cell>
          <cell r="G38">
            <v>43105</v>
          </cell>
          <cell r="H38">
            <v>43105</v>
          </cell>
          <cell r="I38" t="str">
            <v>ZNGA561A</v>
          </cell>
          <cell r="K38">
            <v>1</v>
          </cell>
          <cell r="L38">
            <v>0</v>
          </cell>
          <cell r="M38">
            <v>0</v>
          </cell>
        </row>
        <row r="39">
          <cell r="A39" t="str">
            <v>4967858ZNGA561BC</v>
          </cell>
          <cell r="B39" t="str">
            <v>NGA_PS_14442018_67</v>
          </cell>
          <cell r="C39">
            <v>2202610</v>
          </cell>
          <cell r="D39">
            <v>4967858</v>
          </cell>
          <cell r="E39" t="str">
            <v>Anakhbir Singh</v>
          </cell>
          <cell r="F39" t="str">
            <v>P-NGA-CONNCT SDU</v>
          </cell>
          <cell r="G39">
            <v>43106</v>
          </cell>
          <cell r="H39">
            <v>43106</v>
          </cell>
          <cell r="I39" t="str">
            <v>ZNGA561BC</v>
          </cell>
          <cell r="K39">
            <v>1</v>
          </cell>
          <cell r="L39">
            <v>433.57</v>
          </cell>
          <cell r="M39">
            <v>433.57</v>
          </cell>
        </row>
        <row r="40">
          <cell r="A40" t="str">
            <v>4931092NGA-714</v>
          </cell>
          <cell r="B40" t="str">
            <v>NGA_PS_14442018_67</v>
          </cell>
          <cell r="C40">
            <v>2202647</v>
          </cell>
          <cell r="D40">
            <v>4931092</v>
          </cell>
          <cell r="E40" t="str">
            <v>Gurinderjeet Singh</v>
          </cell>
          <cell r="F40" t="str">
            <v>P-NGA-BUILD ABF</v>
          </cell>
          <cell r="G40">
            <v>43105</v>
          </cell>
          <cell r="H40">
            <v>43105</v>
          </cell>
          <cell r="I40" t="str">
            <v>NGA-714</v>
          </cell>
          <cell r="K40">
            <v>1</v>
          </cell>
          <cell r="L40">
            <v>41.38</v>
          </cell>
          <cell r="M40">
            <v>41.38</v>
          </cell>
        </row>
        <row r="41">
          <cell r="A41" t="str">
            <v>5007337NGA-714</v>
          </cell>
          <cell r="B41" t="str">
            <v>NGA_PS_14442018_67</v>
          </cell>
          <cell r="C41">
            <v>2203279</v>
          </cell>
          <cell r="D41">
            <v>5007337</v>
          </cell>
          <cell r="E41" t="str">
            <v>Daljinder Singh</v>
          </cell>
          <cell r="G41">
            <v>43104</v>
          </cell>
          <cell r="H41">
            <v>43104</v>
          </cell>
          <cell r="I41" t="str">
            <v>NGA-714</v>
          </cell>
          <cell r="K41">
            <v>1</v>
          </cell>
          <cell r="L41">
            <v>41.38</v>
          </cell>
          <cell r="M41">
            <v>41.38</v>
          </cell>
        </row>
        <row r="42">
          <cell r="A42" t="str">
            <v>5010612ZNGA561A</v>
          </cell>
          <cell r="B42" t="str">
            <v>NGA_PS_14442018_67</v>
          </cell>
          <cell r="C42">
            <v>2203438</v>
          </cell>
          <cell r="D42">
            <v>5010612</v>
          </cell>
          <cell r="E42" t="str">
            <v>Jasmeet Singh90</v>
          </cell>
          <cell r="F42" t="str">
            <v>P-NGA-SDU SITE PLAN</v>
          </cell>
          <cell r="G42">
            <v>43103</v>
          </cell>
          <cell r="H42">
            <v>43103</v>
          </cell>
          <cell r="I42" t="str">
            <v>ZNGA561A</v>
          </cell>
          <cell r="K42">
            <v>1</v>
          </cell>
          <cell r="L42">
            <v>0</v>
          </cell>
          <cell r="M42">
            <v>0</v>
          </cell>
        </row>
        <row r="43">
          <cell r="A43" t="str">
            <v>5010619ZNGA563BC</v>
          </cell>
          <cell r="B43" t="str">
            <v>NGA_PS_14442018_67</v>
          </cell>
          <cell r="C43">
            <v>2203439</v>
          </cell>
          <cell r="D43">
            <v>5010619</v>
          </cell>
          <cell r="E43" t="str">
            <v>Jasmeet Singh90</v>
          </cell>
          <cell r="F43" t="str">
            <v>P-NGA-CONNCT SDU</v>
          </cell>
          <cell r="G43">
            <v>43104</v>
          </cell>
          <cell r="H43">
            <v>43104</v>
          </cell>
          <cell r="I43" t="str">
            <v>ZNGA563BC</v>
          </cell>
          <cell r="K43">
            <v>1</v>
          </cell>
          <cell r="L43">
            <v>626.70000000000005</v>
          </cell>
          <cell r="M43">
            <v>626.70000000000005</v>
          </cell>
        </row>
        <row r="44">
          <cell r="A44" t="str">
            <v>5007183NGA-714</v>
          </cell>
          <cell r="B44" t="str">
            <v>NGA_PS_14442018_67</v>
          </cell>
          <cell r="C44">
            <v>2203450</v>
          </cell>
          <cell r="D44">
            <v>5007183</v>
          </cell>
          <cell r="E44" t="str">
            <v>Jasmeet Singh90</v>
          </cell>
          <cell r="F44" t="str">
            <v>P-NGA-BUILD ABF</v>
          </cell>
          <cell r="G44">
            <v>43104</v>
          </cell>
          <cell r="H44">
            <v>43104</v>
          </cell>
          <cell r="I44" t="str">
            <v>NGA-714</v>
          </cell>
          <cell r="K44">
            <v>1</v>
          </cell>
          <cell r="L44">
            <v>41.38</v>
          </cell>
          <cell r="M44">
            <v>41.38</v>
          </cell>
        </row>
        <row r="45">
          <cell r="A45" t="str">
            <v>5007173ZNGA561A</v>
          </cell>
          <cell r="B45" t="str">
            <v>NGA_PS_14442018_67</v>
          </cell>
          <cell r="C45">
            <v>2203451</v>
          </cell>
          <cell r="D45">
            <v>5007173</v>
          </cell>
          <cell r="E45" t="str">
            <v>Jasmeet Singh90</v>
          </cell>
          <cell r="F45" t="str">
            <v>P-NGA-SDU SITE PLAN</v>
          </cell>
          <cell r="G45">
            <v>43104</v>
          </cell>
          <cell r="H45">
            <v>43104</v>
          </cell>
          <cell r="I45" t="str">
            <v>ZNGA561A</v>
          </cell>
          <cell r="K45">
            <v>1</v>
          </cell>
          <cell r="L45">
            <v>0</v>
          </cell>
          <cell r="M45">
            <v>0</v>
          </cell>
        </row>
        <row r="46">
          <cell r="A46" t="str">
            <v>5012310ZNGA561A</v>
          </cell>
          <cell r="B46" t="str">
            <v>NGA_PS_14442018_67</v>
          </cell>
          <cell r="C46">
            <v>2203520</v>
          </cell>
          <cell r="D46">
            <v>5012310</v>
          </cell>
          <cell r="E46" t="str">
            <v>Jaswinderpal Singh</v>
          </cell>
          <cell r="F46" t="str">
            <v>P-NGA-SDU SITE PLAN</v>
          </cell>
          <cell r="G46">
            <v>43103</v>
          </cell>
          <cell r="H46">
            <v>43103</v>
          </cell>
          <cell r="I46" t="str">
            <v>ZNGA561A</v>
          </cell>
          <cell r="K46">
            <v>1</v>
          </cell>
          <cell r="L46">
            <v>0</v>
          </cell>
          <cell r="M46">
            <v>0</v>
          </cell>
        </row>
        <row r="47">
          <cell r="A47" t="str">
            <v>4918880ZNGA560BC</v>
          </cell>
          <cell r="B47" t="str">
            <v>NGA_PS_14442018_67</v>
          </cell>
          <cell r="C47">
            <v>2203584</v>
          </cell>
          <cell r="D47">
            <v>4918880</v>
          </cell>
          <cell r="E47" t="str">
            <v>Daljinder Singh</v>
          </cell>
          <cell r="F47" t="str">
            <v>P-NGA-CONNCT SDU</v>
          </cell>
          <cell r="G47">
            <v>43104</v>
          </cell>
          <cell r="H47">
            <v>43104</v>
          </cell>
          <cell r="I47" t="str">
            <v>ZNGA560BC</v>
          </cell>
          <cell r="K47">
            <v>1</v>
          </cell>
          <cell r="L47">
            <v>414.92</v>
          </cell>
          <cell r="M47">
            <v>414.92</v>
          </cell>
        </row>
        <row r="48">
          <cell r="A48" t="str">
            <v>4918851ZNGA561A</v>
          </cell>
          <cell r="B48" t="str">
            <v>NGA_PS_14442018_67</v>
          </cell>
          <cell r="C48">
            <v>2203585</v>
          </cell>
          <cell r="D48">
            <v>4918851</v>
          </cell>
          <cell r="E48" t="str">
            <v>Daljinder Singh</v>
          </cell>
          <cell r="F48" t="str">
            <v>P-NGA-SDU SITE PLAN</v>
          </cell>
          <cell r="G48">
            <v>43103</v>
          </cell>
          <cell r="H48">
            <v>43103</v>
          </cell>
          <cell r="I48" t="str">
            <v>ZNGA561A</v>
          </cell>
          <cell r="K48">
            <v>1</v>
          </cell>
          <cell r="L48">
            <v>0</v>
          </cell>
          <cell r="M48">
            <v>0</v>
          </cell>
        </row>
        <row r="49">
          <cell r="A49" t="str">
            <v>5022655ZNGA561A</v>
          </cell>
          <cell r="B49" t="str">
            <v>NGA_PS_14442018_67</v>
          </cell>
          <cell r="C49">
            <v>2204006</v>
          </cell>
          <cell r="D49">
            <v>5022655</v>
          </cell>
          <cell r="E49" t="str">
            <v>Karmjeet Singh</v>
          </cell>
          <cell r="F49" t="str">
            <v>P-NGA-SDU SITE PLAN</v>
          </cell>
          <cell r="G49">
            <v>43103</v>
          </cell>
          <cell r="H49">
            <v>43103</v>
          </cell>
          <cell r="I49" t="str">
            <v>ZNGA561A</v>
          </cell>
          <cell r="K49">
            <v>1</v>
          </cell>
          <cell r="L49">
            <v>0</v>
          </cell>
          <cell r="M49">
            <v>0</v>
          </cell>
        </row>
        <row r="50">
          <cell r="A50" t="str">
            <v>5028558ZNGA561A</v>
          </cell>
          <cell r="B50" t="str">
            <v>NGA_PS_14442018_67</v>
          </cell>
          <cell r="C50">
            <v>2204330</v>
          </cell>
          <cell r="D50">
            <v>5028558</v>
          </cell>
          <cell r="E50" t="str">
            <v>Jaswinderpal Singh</v>
          </cell>
          <cell r="F50" t="str">
            <v>P-NGA-SDU SITE PLAN</v>
          </cell>
          <cell r="G50">
            <v>43104</v>
          </cell>
          <cell r="H50">
            <v>43104</v>
          </cell>
          <cell r="I50" t="str">
            <v>ZNGA561A</v>
          </cell>
          <cell r="K50">
            <v>1</v>
          </cell>
          <cell r="L50">
            <v>0</v>
          </cell>
          <cell r="M50">
            <v>0</v>
          </cell>
        </row>
        <row r="51">
          <cell r="A51" t="str">
            <v>5028563ZNGA560BC</v>
          </cell>
          <cell r="B51" t="str">
            <v>NGA_PS_14442018_67</v>
          </cell>
          <cell r="C51">
            <v>2204331</v>
          </cell>
          <cell r="D51">
            <v>5028563</v>
          </cell>
          <cell r="E51" t="str">
            <v>Jaswinderpal Singh</v>
          </cell>
          <cell r="F51" t="str">
            <v>P-NGA-CONNCT SDU</v>
          </cell>
          <cell r="G51">
            <v>43106</v>
          </cell>
          <cell r="H51">
            <v>43106</v>
          </cell>
          <cell r="I51" t="str">
            <v>ZNGA560BC</v>
          </cell>
          <cell r="K51">
            <v>1</v>
          </cell>
          <cell r="L51">
            <v>414.92</v>
          </cell>
          <cell r="M51">
            <v>414.92</v>
          </cell>
        </row>
        <row r="52">
          <cell r="A52" t="str">
            <v>5028939ZNGA563B</v>
          </cell>
          <cell r="B52" t="str">
            <v>NGA_PS_14442018_67</v>
          </cell>
          <cell r="C52">
            <v>2204420</v>
          </cell>
          <cell r="D52">
            <v>5028939</v>
          </cell>
          <cell r="E52" t="str">
            <v>Ganga Reddy Nimmala</v>
          </cell>
          <cell r="F52" t="str">
            <v>P-NGA-BUILD ABF</v>
          </cell>
          <cell r="G52">
            <v>43105</v>
          </cell>
          <cell r="H52">
            <v>43105</v>
          </cell>
          <cell r="I52" t="str">
            <v>ZNGA563B</v>
          </cell>
          <cell r="K52">
            <v>1</v>
          </cell>
          <cell r="L52">
            <v>383.5</v>
          </cell>
          <cell r="M52">
            <v>383.5</v>
          </cell>
        </row>
        <row r="53">
          <cell r="A53" t="str">
            <v>5028932ZNGA561A</v>
          </cell>
          <cell r="B53" t="str">
            <v>NGA_PS_14442018_67</v>
          </cell>
          <cell r="C53">
            <v>2204421</v>
          </cell>
          <cell r="D53">
            <v>5028932</v>
          </cell>
          <cell r="E53" t="str">
            <v>Ganga Reddy Nimmala</v>
          </cell>
          <cell r="F53" t="str">
            <v>P-NGA-SDU SITE PLAN</v>
          </cell>
          <cell r="G53">
            <v>43105</v>
          </cell>
          <cell r="H53">
            <v>43105</v>
          </cell>
          <cell r="I53" t="str">
            <v>ZNGA561A</v>
          </cell>
          <cell r="K53">
            <v>1</v>
          </cell>
          <cell r="L53">
            <v>0</v>
          </cell>
          <cell r="M53">
            <v>0</v>
          </cell>
        </row>
        <row r="54">
          <cell r="A54" t="str">
            <v>5030380ZNGA561A</v>
          </cell>
          <cell r="B54" t="str">
            <v>NGA_PS_14442018_67</v>
          </cell>
          <cell r="C54">
            <v>2204643</v>
          </cell>
          <cell r="D54">
            <v>5030380</v>
          </cell>
          <cell r="E54" t="str">
            <v>Anakhbir Singh</v>
          </cell>
          <cell r="F54" t="str">
            <v>P-NGA-SDU SITE PLAN</v>
          </cell>
          <cell r="G54">
            <v>43106</v>
          </cell>
          <cell r="H54">
            <v>43106</v>
          </cell>
          <cell r="I54" t="str">
            <v>ZNGA561A</v>
          </cell>
          <cell r="K54">
            <v>1</v>
          </cell>
          <cell r="L54">
            <v>0</v>
          </cell>
          <cell r="M54">
            <v>0</v>
          </cell>
        </row>
        <row r="55">
          <cell r="A55" t="str">
            <v>5047522ZNGA562BC</v>
          </cell>
          <cell r="B55" t="str">
            <v>NGA_PS_14442018_67</v>
          </cell>
          <cell r="C55">
            <v>2205187</v>
          </cell>
          <cell r="D55">
            <v>5047522</v>
          </cell>
          <cell r="E55" t="str">
            <v>Kranthi Thota</v>
          </cell>
          <cell r="F55" t="str">
            <v>P-NGA-CONNCT SDU</v>
          </cell>
          <cell r="G55">
            <v>43106</v>
          </cell>
          <cell r="H55">
            <v>43106</v>
          </cell>
          <cell r="I55" t="str">
            <v>ZNGA562BC</v>
          </cell>
          <cell r="K55">
            <v>1</v>
          </cell>
          <cell r="L55">
            <v>498.69</v>
          </cell>
          <cell r="M55">
            <v>498.69</v>
          </cell>
        </row>
        <row r="56">
          <cell r="A56" t="str">
            <v>5047404ZNGA561A</v>
          </cell>
          <cell r="B56" t="str">
            <v>NGA_PS_14442018_67</v>
          </cell>
          <cell r="C56">
            <v>2205188</v>
          </cell>
          <cell r="D56">
            <v>5047404</v>
          </cell>
          <cell r="E56" t="str">
            <v>Kranthi Thota</v>
          </cell>
          <cell r="G56">
            <v>43105</v>
          </cell>
          <cell r="H56">
            <v>43105</v>
          </cell>
          <cell r="I56" t="str">
            <v>ZNGA561A</v>
          </cell>
          <cell r="K56">
            <v>1</v>
          </cell>
          <cell r="L56">
            <v>0</v>
          </cell>
          <cell r="M56">
            <v>0</v>
          </cell>
        </row>
        <row r="57">
          <cell r="A57" t="str">
            <v>5049529ZNGA561A</v>
          </cell>
          <cell r="B57" t="str">
            <v>NGA_PS_14442018_67</v>
          </cell>
          <cell r="C57">
            <v>2205316</v>
          </cell>
          <cell r="D57">
            <v>5049529</v>
          </cell>
          <cell r="E57" t="str">
            <v>Jaswinderpal Singh</v>
          </cell>
          <cell r="F57" t="str">
            <v>P-NGA-SDU SITE PLAN</v>
          </cell>
          <cell r="G57">
            <v>43105</v>
          </cell>
          <cell r="H57">
            <v>43105</v>
          </cell>
          <cell r="I57" t="str">
            <v>ZNGA561A</v>
          </cell>
          <cell r="K57">
            <v>1</v>
          </cell>
          <cell r="L57">
            <v>0</v>
          </cell>
          <cell r="M57">
            <v>0</v>
          </cell>
        </row>
        <row r="58">
          <cell r="A58" t="str">
            <v>5067158ZNGA561A</v>
          </cell>
          <cell r="B58" t="str">
            <v>NGA_PS_14442018_67</v>
          </cell>
          <cell r="C58">
            <v>2206467</v>
          </cell>
          <cell r="D58">
            <v>5067158</v>
          </cell>
          <cell r="E58" t="str">
            <v>Jasmeet Singh90</v>
          </cell>
          <cell r="F58" t="str">
            <v>P-NGA-SDU SITE PLAN</v>
          </cell>
          <cell r="G58">
            <v>43105</v>
          </cell>
          <cell r="H58">
            <v>43105</v>
          </cell>
          <cell r="I58" t="str">
            <v>ZNGA561A</v>
          </cell>
          <cell r="K58">
            <v>1</v>
          </cell>
          <cell r="L58">
            <v>0</v>
          </cell>
          <cell r="M58">
            <v>0</v>
          </cell>
        </row>
        <row r="59">
          <cell r="A59" t="str">
            <v>5080461ZNGA561A</v>
          </cell>
          <cell r="B59" t="str">
            <v>NGA_PS_14442018_67</v>
          </cell>
          <cell r="C59">
            <v>2207421</v>
          </cell>
          <cell r="D59">
            <v>5080461</v>
          </cell>
          <cell r="E59" t="str">
            <v>Prasannakumar Bayri</v>
          </cell>
          <cell r="F59" t="str">
            <v>P-NGA-SDU SITE PLAN</v>
          </cell>
          <cell r="G59">
            <v>43106</v>
          </cell>
          <cell r="H59">
            <v>43106</v>
          </cell>
          <cell r="I59" t="str">
            <v>ZNGA561A</v>
          </cell>
          <cell r="K59">
            <v>1</v>
          </cell>
          <cell r="L59">
            <v>0</v>
          </cell>
          <cell r="M59">
            <v>0</v>
          </cell>
        </row>
        <row r="60">
          <cell r="A60" t="str">
            <v>5080537ZNGA561B</v>
          </cell>
          <cell r="B60" t="str">
            <v>NGA_PS_14442018_67</v>
          </cell>
          <cell r="C60">
            <v>2207422</v>
          </cell>
          <cell r="D60">
            <v>5080537</v>
          </cell>
          <cell r="E60" t="str">
            <v>Prasannakumar Bayri</v>
          </cell>
          <cell r="F60" t="str">
            <v>P-NGA-BUILD ABF</v>
          </cell>
          <cell r="G60">
            <v>43106</v>
          </cell>
          <cell r="H60">
            <v>43106</v>
          </cell>
          <cell r="I60" t="str">
            <v>ZNGA561B</v>
          </cell>
          <cell r="K60">
            <v>1</v>
          </cell>
          <cell r="L60">
            <v>194.94</v>
          </cell>
          <cell r="M60">
            <v>194.94</v>
          </cell>
        </row>
        <row r="61">
          <cell r="A61" t="str">
            <v/>
          </cell>
          <cell r="L61" t="str">
            <v>Total Invoice Value:</v>
          </cell>
          <cell r="M61">
            <v>8623.2199999999993</v>
          </cell>
        </row>
        <row r="62">
          <cell r="A62" t="str">
            <v>Req IDPayment Code</v>
          </cell>
          <cell r="B62" t="str">
            <v>Invoice No</v>
          </cell>
          <cell r="C62" t="str">
            <v>Job ID</v>
          </cell>
          <cell r="D62" t="str">
            <v>Req ID</v>
          </cell>
          <cell r="E62" t="str">
            <v>Technician</v>
          </cell>
          <cell r="F62" t="str">
            <v>Skill Code</v>
          </cell>
          <cell r="G62" t="str">
            <v>Approved Date</v>
          </cell>
          <cell r="H62" t="str">
            <v>Completed Date</v>
          </cell>
          <cell r="I62" t="str">
            <v>Payment Code</v>
          </cell>
          <cell r="J62" t="str">
            <v>Variation Ref No</v>
          </cell>
          <cell r="K62" t="str">
            <v>Quantity</v>
          </cell>
          <cell r="L62" t="str">
            <v>Cost</v>
          </cell>
          <cell r="M62" t="str">
            <v>Invoice Value</v>
          </cell>
        </row>
        <row r="63">
          <cell r="A63" t="str">
            <v>1599264ZNGA561BC</v>
          </cell>
          <cell r="B63" t="str">
            <v>NGA_PS_14442018_68</v>
          </cell>
          <cell r="C63">
            <v>2075419</v>
          </cell>
          <cell r="D63">
            <v>1599264</v>
          </cell>
          <cell r="E63" t="str">
            <v>Prasannakumar Bayri</v>
          </cell>
          <cell r="F63" t="str">
            <v>P-NGA-CONNCT SDU</v>
          </cell>
          <cell r="G63">
            <v>43112</v>
          </cell>
          <cell r="H63">
            <v>43112</v>
          </cell>
          <cell r="I63" t="str">
            <v>ZNGA561BC</v>
          </cell>
          <cell r="K63">
            <v>1</v>
          </cell>
          <cell r="L63">
            <v>433.57</v>
          </cell>
          <cell r="M63">
            <v>433.57</v>
          </cell>
        </row>
        <row r="64">
          <cell r="A64" t="str">
            <v>3571224NGA552</v>
          </cell>
          <cell r="B64" t="str">
            <v>NGA_PS_14442018_68</v>
          </cell>
          <cell r="C64">
            <v>2143983</v>
          </cell>
          <cell r="D64">
            <v>3571224</v>
          </cell>
          <cell r="E64" t="str">
            <v>Ganga Reddy Nimmala</v>
          </cell>
          <cell r="F64" t="str">
            <v>P-NGA-CONNCT SDU</v>
          </cell>
          <cell r="G64">
            <v>43110</v>
          </cell>
          <cell r="H64">
            <v>43110</v>
          </cell>
          <cell r="I64" t="str">
            <v>NGA552</v>
          </cell>
          <cell r="K64">
            <v>1</v>
          </cell>
          <cell r="L64">
            <v>307.79000000000002</v>
          </cell>
          <cell r="M64">
            <v>307.79000000000002</v>
          </cell>
        </row>
        <row r="65">
          <cell r="A65" t="str">
            <v>3571224ZNGA561BC</v>
          </cell>
          <cell r="B65" t="str">
            <v>NGA_PS_14442018_68</v>
          </cell>
          <cell r="C65">
            <v>2143983</v>
          </cell>
          <cell r="D65">
            <v>3571224</v>
          </cell>
          <cell r="E65" t="str">
            <v>Ganga Reddy Nimmala</v>
          </cell>
          <cell r="F65" t="str">
            <v>P-NGA-CONNCT SDU</v>
          </cell>
          <cell r="G65">
            <v>43110</v>
          </cell>
          <cell r="H65">
            <v>43110</v>
          </cell>
          <cell r="I65" t="str">
            <v>ZNGA561BC</v>
          </cell>
          <cell r="K65">
            <v>-1</v>
          </cell>
          <cell r="L65">
            <v>433.57</v>
          </cell>
          <cell r="M65">
            <v>-433.57</v>
          </cell>
        </row>
        <row r="66">
          <cell r="A66" t="str">
            <v>3986766Z999</v>
          </cell>
          <cell r="B66" t="str">
            <v>NGA_PS_14442018_68</v>
          </cell>
          <cell r="C66">
            <v>2152749</v>
          </cell>
          <cell r="D66">
            <v>3986766</v>
          </cell>
          <cell r="E66" t="str">
            <v>Ganga Reddy Nimmala</v>
          </cell>
          <cell r="F66" t="str">
            <v>P-NGA-BUILD ABF</v>
          </cell>
          <cell r="G66">
            <v>43112</v>
          </cell>
          <cell r="H66">
            <v>43112</v>
          </cell>
          <cell r="I66" t="str">
            <v>Z999</v>
          </cell>
          <cell r="K66">
            <v>1</v>
          </cell>
          <cell r="L66">
            <v>0</v>
          </cell>
          <cell r="M66">
            <v>0</v>
          </cell>
        </row>
        <row r="67">
          <cell r="A67" t="str">
            <v>3986766ZNGA563B</v>
          </cell>
          <cell r="B67" t="str">
            <v>NGA_PS_14442018_68</v>
          </cell>
          <cell r="C67">
            <v>2152749</v>
          </cell>
          <cell r="D67">
            <v>3986766</v>
          </cell>
          <cell r="E67" t="str">
            <v>Ganga Reddy Nimmala</v>
          </cell>
          <cell r="F67" t="str">
            <v>P-NGA-BUILD ABF</v>
          </cell>
          <cell r="G67">
            <v>43112</v>
          </cell>
          <cell r="H67">
            <v>43112</v>
          </cell>
          <cell r="I67" t="str">
            <v>ZNGA563B</v>
          </cell>
          <cell r="K67">
            <v>-1</v>
          </cell>
          <cell r="L67">
            <v>383.5</v>
          </cell>
          <cell r="M67">
            <v>-383.5</v>
          </cell>
        </row>
        <row r="68">
          <cell r="A68" t="str">
            <v>3986766ZNGA563BC</v>
          </cell>
          <cell r="B68" t="str">
            <v>NGA_PS_14442018_68</v>
          </cell>
          <cell r="C68">
            <v>2152749</v>
          </cell>
          <cell r="D68">
            <v>3986766</v>
          </cell>
          <cell r="E68" t="str">
            <v>Ganga Reddy Nimmala</v>
          </cell>
          <cell r="F68" t="str">
            <v>P-NGA-CONNCT SDU</v>
          </cell>
          <cell r="G68">
            <v>43111</v>
          </cell>
          <cell r="H68">
            <v>43111</v>
          </cell>
          <cell r="I68" t="str">
            <v>ZNGA563BC</v>
          </cell>
          <cell r="K68">
            <v>1</v>
          </cell>
          <cell r="L68">
            <v>626.70000000000005</v>
          </cell>
          <cell r="M68">
            <v>626.70000000000005</v>
          </cell>
        </row>
        <row r="69">
          <cell r="A69" t="str">
            <v>3888885ZNGA563BC</v>
          </cell>
          <cell r="B69" t="str">
            <v>NGA_PS_14442018_68</v>
          </cell>
          <cell r="C69">
            <v>2152785</v>
          </cell>
          <cell r="D69">
            <v>3888885</v>
          </cell>
          <cell r="E69" t="str">
            <v>Ganga Reddy Nimmala</v>
          </cell>
          <cell r="F69" t="str">
            <v>P-NGA-CONNCT SDU</v>
          </cell>
          <cell r="G69">
            <v>43110</v>
          </cell>
          <cell r="H69">
            <v>43110</v>
          </cell>
          <cell r="I69" t="str">
            <v>ZNGA563BC</v>
          </cell>
          <cell r="K69">
            <v>1</v>
          </cell>
          <cell r="L69">
            <v>626.70000000000005</v>
          </cell>
          <cell r="M69">
            <v>626.70000000000005</v>
          </cell>
        </row>
        <row r="70">
          <cell r="A70" t="str">
            <v>4000031NGA-714</v>
          </cell>
          <cell r="B70" t="str">
            <v>NGA_PS_14442018_68</v>
          </cell>
          <cell r="C70">
            <v>2156545</v>
          </cell>
          <cell r="D70">
            <v>4000031</v>
          </cell>
          <cell r="E70" t="str">
            <v>Jasmeet Singh90</v>
          </cell>
          <cell r="F70" t="str">
            <v>P-NGA-BUILD ABF</v>
          </cell>
          <cell r="G70">
            <v>43112</v>
          </cell>
          <cell r="H70">
            <v>43112</v>
          </cell>
          <cell r="I70" t="str">
            <v>NGA-714</v>
          </cell>
          <cell r="K70">
            <v>-1</v>
          </cell>
          <cell r="L70">
            <v>41.38</v>
          </cell>
          <cell r="M70">
            <v>-41.38</v>
          </cell>
        </row>
        <row r="71">
          <cell r="A71" t="str">
            <v>4000031Z999</v>
          </cell>
          <cell r="B71" t="str">
            <v>NGA_PS_14442018_68</v>
          </cell>
          <cell r="C71">
            <v>2156545</v>
          </cell>
          <cell r="D71">
            <v>4000031</v>
          </cell>
          <cell r="E71" t="str">
            <v>Jasmeet Singh90</v>
          </cell>
          <cell r="F71" t="str">
            <v>P-NGA-BUILD ABF</v>
          </cell>
          <cell r="G71">
            <v>43112</v>
          </cell>
          <cell r="H71">
            <v>43112</v>
          </cell>
          <cell r="I71" t="str">
            <v>Z999</v>
          </cell>
          <cell r="K71">
            <v>1</v>
          </cell>
          <cell r="L71">
            <v>0</v>
          </cell>
          <cell r="M71">
            <v>0</v>
          </cell>
        </row>
        <row r="72">
          <cell r="A72" t="str">
            <v>4190803NGA-711</v>
          </cell>
          <cell r="B72" t="str">
            <v>NGA_PS_14442018_68</v>
          </cell>
          <cell r="C72">
            <v>2164591</v>
          </cell>
          <cell r="D72">
            <v>4190803</v>
          </cell>
          <cell r="E72" t="str">
            <v>Kranthi Thota</v>
          </cell>
          <cell r="F72" t="str">
            <v>P-NGA-CONNCT SDU GFIELD</v>
          </cell>
          <cell r="G72">
            <v>43109</v>
          </cell>
          <cell r="H72">
            <v>43109</v>
          </cell>
          <cell r="I72" t="str">
            <v>NGA-711</v>
          </cell>
          <cell r="K72">
            <v>1</v>
          </cell>
          <cell r="L72">
            <v>225.02</v>
          </cell>
          <cell r="M72">
            <v>225.02</v>
          </cell>
        </row>
        <row r="73">
          <cell r="A73" t="str">
            <v>4279751Z999</v>
          </cell>
          <cell r="B73" t="str">
            <v>NGA_PS_14442018_68</v>
          </cell>
          <cell r="C73">
            <v>2169629</v>
          </cell>
          <cell r="D73">
            <v>4279751</v>
          </cell>
          <cell r="E73" t="str">
            <v>Jasmeet Singh90</v>
          </cell>
          <cell r="F73" t="str">
            <v>P-NGA-BUILD ABF</v>
          </cell>
          <cell r="G73">
            <v>43112</v>
          </cell>
          <cell r="H73">
            <v>43112</v>
          </cell>
          <cell r="I73" t="str">
            <v>Z999</v>
          </cell>
          <cell r="K73">
            <v>1</v>
          </cell>
          <cell r="L73">
            <v>0</v>
          </cell>
          <cell r="M73">
            <v>0</v>
          </cell>
        </row>
        <row r="74">
          <cell r="A74" t="str">
            <v>4279751ZNGA564B</v>
          </cell>
          <cell r="B74" t="str">
            <v>NGA_PS_14442018_68</v>
          </cell>
          <cell r="C74">
            <v>2169629</v>
          </cell>
          <cell r="D74">
            <v>4279751</v>
          </cell>
          <cell r="E74" t="str">
            <v>Jasmeet Singh90</v>
          </cell>
          <cell r="F74" t="str">
            <v>P-NGA-BUILD ABF</v>
          </cell>
          <cell r="G74">
            <v>43112</v>
          </cell>
          <cell r="H74">
            <v>43112</v>
          </cell>
          <cell r="I74" t="str">
            <v>ZNGA564B</v>
          </cell>
          <cell r="K74">
            <v>-1</v>
          </cell>
          <cell r="L74">
            <v>625.48</v>
          </cell>
          <cell r="M74">
            <v>-625.48</v>
          </cell>
        </row>
        <row r="75">
          <cell r="A75" t="str">
            <v>4279751ZNGA564BC</v>
          </cell>
          <cell r="B75" t="str">
            <v>NGA_PS_14442018_68</v>
          </cell>
          <cell r="C75">
            <v>2169629</v>
          </cell>
          <cell r="D75">
            <v>4279751</v>
          </cell>
          <cell r="E75" t="str">
            <v>Jasmeet Singh90</v>
          </cell>
          <cell r="F75" t="str">
            <v>P-NGA-CONNCT SDU</v>
          </cell>
          <cell r="G75">
            <v>43111</v>
          </cell>
          <cell r="H75">
            <v>43111</v>
          </cell>
          <cell r="I75" t="str">
            <v>ZNGA564BC</v>
          </cell>
          <cell r="K75">
            <v>1</v>
          </cell>
          <cell r="L75">
            <v>881.69</v>
          </cell>
          <cell r="M75">
            <v>881.69</v>
          </cell>
        </row>
        <row r="76">
          <cell r="A76" t="str">
            <v>4489836ZNGA561C</v>
          </cell>
          <cell r="B76" t="str">
            <v>NGA_PS_14442018_68</v>
          </cell>
          <cell r="C76">
            <v>2179579</v>
          </cell>
          <cell r="D76">
            <v>4489836</v>
          </cell>
          <cell r="E76" t="str">
            <v>Prabhjot Singh92</v>
          </cell>
          <cell r="F76" t="str">
            <v>P-NGA-CONNCT SDU</v>
          </cell>
          <cell r="G76">
            <v>43110</v>
          </cell>
          <cell r="H76">
            <v>43110</v>
          </cell>
          <cell r="I76" t="str">
            <v>ZNGA561C</v>
          </cell>
          <cell r="K76">
            <v>1</v>
          </cell>
          <cell r="L76">
            <v>205.64</v>
          </cell>
          <cell r="M76">
            <v>205.64</v>
          </cell>
        </row>
        <row r="77">
          <cell r="A77" t="str">
            <v>4556415ZNGA561C</v>
          </cell>
          <cell r="B77" t="str">
            <v>NGA_PS_14442018_68</v>
          </cell>
          <cell r="C77">
            <v>2183065</v>
          </cell>
          <cell r="D77">
            <v>4556415</v>
          </cell>
          <cell r="E77" t="str">
            <v>Gurinderjeet Singh</v>
          </cell>
          <cell r="F77" t="str">
            <v>P-NGA-CONNCT SDU</v>
          </cell>
          <cell r="G77">
            <v>43110</v>
          </cell>
          <cell r="H77">
            <v>43110</v>
          </cell>
          <cell r="I77" t="str">
            <v>ZNGA561C</v>
          </cell>
          <cell r="K77">
            <v>1</v>
          </cell>
          <cell r="L77">
            <v>205.64</v>
          </cell>
          <cell r="M77">
            <v>205.64</v>
          </cell>
        </row>
        <row r="78">
          <cell r="A78" t="str">
            <v>4493252Z999</v>
          </cell>
          <cell r="B78" t="str">
            <v>NGA_PS_14442018_68</v>
          </cell>
          <cell r="C78">
            <v>2187036</v>
          </cell>
          <cell r="D78">
            <v>4493252</v>
          </cell>
          <cell r="E78" t="str">
            <v>Jasmeet Singh90</v>
          </cell>
          <cell r="F78" t="str">
            <v>P-NGA-BUILD ABF</v>
          </cell>
          <cell r="G78">
            <v>43113</v>
          </cell>
          <cell r="H78">
            <v>43113</v>
          </cell>
          <cell r="I78" t="str">
            <v>Z999</v>
          </cell>
          <cell r="K78">
            <v>1</v>
          </cell>
          <cell r="L78">
            <v>0</v>
          </cell>
          <cell r="M78">
            <v>0</v>
          </cell>
        </row>
        <row r="79">
          <cell r="A79" t="str">
            <v>4493252ZNGA563B</v>
          </cell>
          <cell r="B79" t="str">
            <v>NGA_PS_14442018_68</v>
          </cell>
          <cell r="C79">
            <v>2187036</v>
          </cell>
          <cell r="D79">
            <v>4493252</v>
          </cell>
          <cell r="E79" t="str">
            <v>Jasmeet Singh90</v>
          </cell>
          <cell r="F79" t="str">
            <v>P-NGA-BUILD ABF</v>
          </cell>
          <cell r="G79">
            <v>43113</v>
          </cell>
          <cell r="H79">
            <v>43113</v>
          </cell>
          <cell r="I79" t="str">
            <v>ZNGA563B</v>
          </cell>
          <cell r="K79">
            <v>-1</v>
          </cell>
          <cell r="L79">
            <v>383.5</v>
          </cell>
          <cell r="M79">
            <v>-383.5</v>
          </cell>
        </row>
        <row r="80">
          <cell r="A80" t="str">
            <v>4493252ZNGA563BC</v>
          </cell>
          <cell r="B80" t="str">
            <v>NGA_PS_14442018_68</v>
          </cell>
          <cell r="C80">
            <v>2187036</v>
          </cell>
          <cell r="D80">
            <v>4493252</v>
          </cell>
          <cell r="E80" t="str">
            <v>Jasmeet Singh90</v>
          </cell>
          <cell r="F80" t="str">
            <v>P-NGA-CONNCT SDU</v>
          </cell>
          <cell r="G80">
            <v>43112</v>
          </cell>
          <cell r="H80">
            <v>43112</v>
          </cell>
          <cell r="I80" t="str">
            <v>ZNGA563BC</v>
          </cell>
          <cell r="K80">
            <v>1</v>
          </cell>
          <cell r="L80">
            <v>626.70000000000005</v>
          </cell>
          <cell r="M80">
            <v>626.70000000000005</v>
          </cell>
        </row>
        <row r="81">
          <cell r="A81" t="str">
            <v>4515981ZNGA561A</v>
          </cell>
          <cell r="B81" t="str">
            <v>NGA_PS_14442018_68</v>
          </cell>
          <cell r="C81">
            <v>2189303</v>
          </cell>
          <cell r="D81">
            <v>4515981</v>
          </cell>
          <cell r="E81" t="str">
            <v>Kranthi Thota</v>
          </cell>
          <cell r="F81" t="str">
            <v>P-NGA-SDU SITE PLAN</v>
          </cell>
          <cell r="G81">
            <v>43113</v>
          </cell>
          <cell r="H81">
            <v>43113</v>
          </cell>
          <cell r="I81" t="str">
            <v>ZNGA561A</v>
          </cell>
          <cell r="K81">
            <v>1</v>
          </cell>
          <cell r="L81">
            <v>0</v>
          </cell>
          <cell r="M81">
            <v>0</v>
          </cell>
        </row>
        <row r="82">
          <cell r="A82" t="str">
            <v>4575934NGA-711</v>
          </cell>
          <cell r="B82" t="str">
            <v>NGA_PS_14442018_68</v>
          </cell>
          <cell r="C82">
            <v>2189514</v>
          </cell>
          <cell r="D82">
            <v>4575934</v>
          </cell>
          <cell r="E82" t="str">
            <v>Jaswinderpal Singh</v>
          </cell>
          <cell r="F82" t="str">
            <v>P-NGA-CONNCT SDU GFIELD</v>
          </cell>
          <cell r="G82">
            <v>43113</v>
          </cell>
          <cell r="H82">
            <v>43113</v>
          </cell>
          <cell r="I82" t="str">
            <v>NGA-711</v>
          </cell>
          <cell r="K82">
            <v>1</v>
          </cell>
          <cell r="L82">
            <v>225.02</v>
          </cell>
          <cell r="M82">
            <v>225.02</v>
          </cell>
        </row>
        <row r="83">
          <cell r="A83" t="str">
            <v>4670508ZNGA561A</v>
          </cell>
          <cell r="B83" t="str">
            <v>NGA_PS_14442018_68</v>
          </cell>
          <cell r="C83">
            <v>2190028</v>
          </cell>
          <cell r="D83">
            <v>4670508</v>
          </cell>
          <cell r="E83" t="str">
            <v>Ganga Reddy Nimmala</v>
          </cell>
          <cell r="F83" t="str">
            <v>P-NGA-SDU SITE PLAN</v>
          </cell>
          <cell r="G83">
            <v>43108</v>
          </cell>
          <cell r="H83">
            <v>43108</v>
          </cell>
          <cell r="I83" t="str">
            <v>ZNGA561A</v>
          </cell>
          <cell r="K83">
            <v>1</v>
          </cell>
          <cell r="L83">
            <v>0</v>
          </cell>
          <cell r="M83">
            <v>0</v>
          </cell>
        </row>
        <row r="84">
          <cell r="A84" t="str">
            <v>4670510ZNGA560BC</v>
          </cell>
          <cell r="B84" t="str">
            <v>NGA_PS_14442018_68</v>
          </cell>
          <cell r="C84">
            <v>2190029</v>
          </cell>
          <cell r="D84">
            <v>4670510</v>
          </cell>
          <cell r="E84" t="str">
            <v>Ganga Reddy Nimmala</v>
          </cell>
          <cell r="F84" t="str">
            <v>P-NGA-CONNCT SDU</v>
          </cell>
          <cell r="G84">
            <v>43109</v>
          </cell>
          <cell r="H84">
            <v>43109</v>
          </cell>
          <cell r="I84" t="str">
            <v>ZNGA560BC</v>
          </cell>
          <cell r="K84">
            <v>1</v>
          </cell>
          <cell r="L84">
            <v>414.92</v>
          </cell>
          <cell r="M84">
            <v>414.92</v>
          </cell>
        </row>
        <row r="85">
          <cell r="A85" t="str">
            <v>4637880NGA-714</v>
          </cell>
          <cell r="B85" t="str">
            <v>NGA_PS_14442018_68</v>
          </cell>
          <cell r="C85">
            <v>2190701</v>
          </cell>
          <cell r="D85">
            <v>4637880</v>
          </cell>
          <cell r="E85" t="str">
            <v>Anakhbir Singh</v>
          </cell>
          <cell r="F85" t="str">
            <v>P-NGA-CONNCT SDU GFIELD</v>
          </cell>
          <cell r="G85">
            <v>43108</v>
          </cell>
          <cell r="H85">
            <v>43108</v>
          </cell>
          <cell r="I85" t="str">
            <v>NGA-714</v>
          </cell>
          <cell r="K85">
            <v>-1</v>
          </cell>
          <cell r="L85">
            <v>41.38</v>
          </cell>
          <cell r="M85">
            <v>-41.38</v>
          </cell>
        </row>
        <row r="86">
          <cell r="A86" t="str">
            <v>4637880Z999</v>
          </cell>
          <cell r="B86" t="str">
            <v>NGA_PS_14442018_68</v>
          </cell>
          <cell r="C86">
            <v>2190701</v>
          </cell>
          <cell r="D86">
            <v>4637880</v>
          </cell>
          <cell r="E86" t="str">
            <v>Anakhbir Singh</v>
          </cell>
          <cell r="F86" t="str">
            <v>P-NGA-CONNCT SDU GFIELD</v>
          </cell>
          <cell r="G86">
            <v>43108</v>
          </cell>
          <cell r="H86">
            <v>43108</v>
          </cell>
          <cell r="I86" t="str">
            <v>Z999</v>
          </cell>
          <cell r="K86">
            <v>1</v>
          </cell>
          <cell r="L86">
            <v>0</v>
          </cell>
          <cell r="M86">
            <v>0</v>
          </cell>
        </row>
        <row r="87">
          <cell r="A87" t="str">
            <v>4722611ZNGA562BC</v>
          </cell>
          <cell r="B87" t="str">
            <v>NGA_PS_14442018_68</v>
          </cell>
          <cell r="C87">
            <v>2193508</v>
          </cell>
          <cell r="D87">
            <v>4722611</v>
          </cell>
          <cell r="E87" t="str">
            <v>Prasannakumar Bayri</v>
          </cell>
          <cell r="F87" t="str">
            <v>P-NGA-CONNCT SDU</v>
          </cell>
          <cell r="G87">
            <v>43112</v>
          </cell>
          <cell r="H87">
            <v>43112</v>
          </cell>
          <cell r="I87" t="str">
            <v>ZNGA562BC</v>
          </cell>
          <cell r="K87">
            <v>1</v>
          </cell>
          <cell r="L87">
            <v>498.69</v>
          </cell>
          <cell r="M87">
            <v>498.69</v>
          </cell>
        </row>
        <row r="88">
          <cell r="A88" t="str">
            <v>4722592ZNGA561A</v>
          </cell>
          <cell r="B88" t="str">
            <v>NGA_PS_14442018_68</v>
          </cell>
          <cell r="C88">
            <v>2193509</v>
          </cell>
          <cell r="D88">
            <v>4722592</v>
          </cell>
          <cell r="E88" t="str">
            <v>Prasannakumar Bayri</v>
          </cell>
          <cell r="F88" t="str">
            <v>P-NGA-SDU SITE PLAN</v>
          </cell>
          <cell r="G88">
            <v>43112</v>
          </cell>
          <cell r="H88">
            <v>43112</v>
          </cell>
          <cell r="I88" t="str">
            <v>ZNGA561A</v>
          </cell>
          <cell r="K88">
            <v>1</v>
          </cell>
          <cell r="L88">
            <v>0</v>
          </cell>
          <cell r="M88">
            <v>0</v>
          </cell>
        </row>
        <row r="89">
          <cell r="A89" t="str">
            <v>4839820Z999</v>
          </cell>
          <cell r="B89" t="str">
            <v>NGA_PS_14442018_68</v>
          </cell>
          <cell r="C89">
            <v>2196885</v>
          </cell>
          <cell r="D89">
            <v>4839820</v>
          </cell>
          <cell r="E89" t="str">
            <v>Karmjeet Singh</v>
          </cell>
          <cell r="F89" t="str">
            <v>P-NGA-BUILD ABF</v>
          </cell>
          <cell r="G89">
            <v>43108</v>
          </cell>
          <cell r="H89">
            <v>43108</v>
          </cell>
          <cell r="I89" t="str">
            <v>Z999</v>
          </cell>
          <cell r="K89">
            <v>1</v>
          </cell>
          <cell r="L89">
            <v>0</v>
          </cell>
          <cell r="M89">
            <v>0</v>
          </cell>
        </row>
        <row r="90">
          <cell r="A90" t="str">
            <v>4839820ZNGA561B</v>
          </cell>
          <cell r="B90" t="str">
            <v>NGA_PS_14442018_68</v>
          </cell>
          <cell r="C90">
            <v>2196885</v>
          </cell>
          <cell r="D90">
            <v>4839820</v>
          </cell>
          <cell r="E90" t="str">
            <v>Karmjeet Singh</v>
          </cell>
          <cell r="F90" t="str">
            <v>P-NGA-BUILD ABF</v>
          </cell>
          <cell r="G90">
            <v>43108</v>
          </cell>
          <cell r="H90">
            <v>43108</v>
          </cell>
          <cell r="I90" t="str">
            <v>ZNGA561B</v>
          </cell>
          <cell r="K90">
            <v>-1</v>
          </cell>
          <cell r="L90">
            <v>194.94</v>
          </cell>
          <cell r="M90">
            <v>-194.94</v>
          </cell>
        </row>
        <row r="91">
          <cell r="A91" t="str">
            <v>4893111NGA Outside Boundary Remediation/Build</v>
          </cell>
          <cell r="B91" t="str">
            <v>NGA_PS_14442018_68</v>
          </cell>
          <cell r="C91">
            <v>2198165</v>
          </cell>
          <cell r="D91">
            <v>4893111</v>
          </cell>
          <cell r="E91" t="str">
            <v>Kranthi Thota</v>
          </cell>
          <cell r="F91" t="str">
            <v>P-NGA-OSB REMED-ABF</v>
          </cell>
          <cell r="G91">
            <v>43109</v>
          </cell>
          <cell r="H91">
            <v>43109</v>
          </cell>
          <cell r="I91" t="str">
            <v>NGA Outside Boundary Remediation/Build</v>
          </cell>
          <cell r="K91">
            <v>1</v>
          </cell>
          <cell r="L91">
            <v>0</v>
          </cell>
          <cell r="M91">
            <v>0</v>
          </cell>
        </row>
        <row r="92">
          <cell r="A92" t="str">
            <v>4893111ZNGA560BC</v>
          </cell>
          <cell r="B92" t="str">
            <v>NGA_PS_14442018_68</v>
          </cell>
          <cell r="C92">
            <v>2198165</v>
          </cell>
          <cell r="D92">
            <v>4893111</v>
          </cell>
          <cell r="E92" t="str">
            <v>Kranthi Thota</v>
          </cell>
          <cell r="F92" t="str">
            <v>P-NGA-CONNCT SDU</v>
          </cell>
          <cell r="G92">
            <v>43110</v>
          </cell>
          <cell r="H92">
            <v>43110</v>
          </cell>
          <cell r="I92" t="str">
            <v>ZNGA560BC</v>
          </cell>
          <cell r="K92">
            <v>1</v>
          </cell>
          <cell r="L92">
            <v>414.92</v>
          </cell>
          <cell r="M92">
            <v>414.92</v>
          </cell>
        </row>
        <row r="93">
          <cell r="A93" t="str">
            <v>4766060ZNGA563BC</v>
          </cell>
          <cell r="B93" t="str">
            <v>NGA_PS_14442018_68</v>
          </cell>
          <cell r="C93">
            <v>2198388</v>
          </cell>
          <cell r="D93">
            <v>4766060</v>
          </cell>
          <cell r="E93" t="str">
            <v>Anakhbir Singh</v>
          </cell>
          <cell r="F93" t="str">
            <v>P-NGA-CONNCT SDU</v>
          </cell>
          <cell r="G93">
            <v>43113</v>
          </cell>
          <cell r="H93">
            <v>43113</v>
          </cell>
          <cell r="I93" t="str">
            <v>ZNGA563BC</v>
          </cell>
          <cell r="K93">
            <v>1</v>
          </cell>
          <cell r="L93">
            <v>626.70000000000005</v>
          </cell>
          <cell r="M93">
            <v>626.70000000000005</v>
          </cell>
        </row>
        <row r="94">
          <cell r="A94" t="str">
            <v>4766043ZNGA561A</v>
          </cell>
          <cell r="B94" t="str">
            <v>NGA_PS_14442018_68</v>
          </cell>
          <cell r="C94">
            <v>2198389</v>
          </cell>
          <cell r="D94">
            <v>4766043</v>
          </cell>
          <cell r="E94" t="str">
            <v>Anakhbir Singh</v>
          </cell>
          <cell r="F94" t="str">
            <v>P-NGA-SDU SITE PLAN</v>
          </cell>
          <cell r="G94">
            <v>43113</v>
          </cell>
          <cell r="H94">
            <v>43113</v>
          </cell>
          <cell r="I94" t="str">
            <v>ZNGA561A</v>
          </cell>
          <cell r="K94">
            <v>1</v>
          </cell>
          <cell r="L94">
            <v>0</v>
          </cell>
          <cell r="M94">
            <v>0</v>
          </cell>
        </row>
        <row r="95">
          <cell r="A95" t="str">
            <v>4873396ZNGA561BC</v>
          </cell>
          <cell r="B95" t="str">
            <v>NGA_PS_14442018_68</v>
          </cell>
          <cell r="C95">
            <v>2199504</v>
          </cell>
          <cell r="D95">
            <v>4873396</v>
          </cell>
          <cell r="E95" t="str">
            <v>Gurinderjeet Singh</v>
          </cell>
          <cell r="F95" t="str">
            <v>P-NGA-CONNCT SDU</v>
          </cell>
          <cell r="G95">
            <v>43112</v>
          </cell>
          <cell r="H95">
            <v>43112</v>
          </cell>
          <cell r="I95" t="str">
            <v>ZNGA561BC</v>
          </cell>
          <cell r="K95">
            <v>1</v>
          </cell>
          <cell r="L95">
            <v>433.57</v>
          </cell>
          <cell r="M95">
            <v>433.57</v>
          </cell>
        </row>
        <row r="96">
          <cell r="A96" t="str">
            <v>4809556Z999</v>
          </cell>
          <cell r="B96" t="str">
            <v>NGA_PS_14442018_68</v>
          </cell>
          <cell r="C96">
            <v>2200574</v>
          </cell>
          <cell r="D96">
            <v>4809556</v>
          </cell>
          <cell r="E96" t="str">
            <v>Ganga Reddy Nimmala</v>
          </cell>
          <cell r="F96" t="str">
            <v>P-NGA-BUILD ABF</v>
          </cell>
          <cell r="G96">
            <v>43108</v>
          </cell>
          <cell r="H96">
            <v>43108</v>
          </cell>
          <cell r="I96" t="str">
            <v>Z999</v>
          </cell>
          <cell r="K96">
            <v>1</v>
          </cell>
          <cell r="L96">
            <v>0</v>
          </cell>
          <cell r="M96">
            <v>0</v>
          </cell>
        </row>
        <row r="97">
          <cell r="A97" t="str">
            <v>4809556ZNGA563B</v>
          </cell>
          <cell r="B97" t="str">
            <v>NGA_PS_14442018_68</v>
          </cell>
          <cell r="C97">
            <v>2200574</v>
          </cell>
          <cell r="D97">
            <v>4809556</v>
          </cell>
          <cell r="E97" t="str">
            <v>Ganga Reddy Nimmala</v>
          </cell>
          <cell r="F97" t="str">
            <v>P-NGA-BUILD ABF</v>
          </cell>
          <cell r="G97">
            <v>43108</v>
          </cell>
          <cell r="H97">
            <v>43108</v>
          </cell>
          <cell r="I97" t="str">
            <v>ZNGA563B</v>
          </cell>
          <cell r="K97">
            <v>-1</v>
          </cell>
          <cell r="L97">
            <v>383.5</v>
          </cell>
          <cell r="M97">
            <v>-383.5</v>
          </cell>
        </row>
        <row r="98">
          <cell r="A98" t="str">
            <v>4867955ZNGA561A</v>
          </cell>
          <cell r="B98" t="str">
            <v>NGA_PS_14442018_68</v>
          </cell>
          <cell r="C98">
            <v>2200581</v>
          </cell>
          <cell r="D98">
            <v>4867955</v>
          </cell>
          <cell r="E98" t="str">
            <v>Prabhjot Singh92</v>
          </cell>
          <cell r="F98" t="str">
            <v>P-NGA-SDU SITE PLAN</v>
          </cell>
          <cell r="G98">
            <v>43112</v>
          </cell>
          <cell r="H98">
            <v>43112</v>
          </cell>
          <cell r="I98" t="str">
            <v>ZNGA561A</v>
          </cell>
          <cell r="K98">
            <v>1</v>
          </cell>
          <cell r="L98">
            <v>0</v>
          </cell>
          <cell r="M98">
            <v>0</v>
          </cell>
        </row>
        <row r="99">
          <cell r="A99" t="str">
            <v>4867987ZNGA564B</v>
          </cell>
          <cell r="B99" t="str">
            <v>NGA_PS_14442018_68</v>
          </cell>
          <cell r="C99">
            <v>2200582</v>
          </cell>
          <cell r="D99">
            <v>4867987</v>
          </cell>
          <cell r="E99" t="str">
            <v>Prabhjot Singh92</v>
          </cell>
          <cell r="F99" t="str">
            <v>P-NGA-BUILD ABF</v>
          </cell>
          <cell r="G99">
            <v>43112</v>
          </cell>
          <cell r="H99">
            <v>43112</v>
          </cell>
          <cell r="I99" t="str">
            <v>ZNGA564B</v>
          </cell>
          <cell r="K99">
            <v>1</v>
          </cell>
          <cell r="L99">
            <v>625.48</v>
          </cell>
          <cell r="M99">
            <v>625.48</v>
          </cell>
        </row>
        <row r="100">
          <cell r="A100" t="str">
            <v>4901975ZNGA562BC</v>
          </cell>
          <cell r="B100" t="str">
            <v>NGA_PS_14442018_68</v>
          </cell>
          <cell r="C100">
            <v>2201445</v>
          </cell>
          <cell r="D100">
            <v>4901975</v>
          </cell>
          <cell r="E100" t="str">
            <v>Gurinderjeet Singh</v>
          </cell>
          <cell r="F100" t="str">
            <v>P-NGA-CONNCT SDU</v>
          </cell>
          <cell r="G100">
            <v>43109</v>
          </cell>
          <cell r="H100">
            <v>43109</v>
          </cell>
          <cell r="I100" t="str">
            <v>ZNGA562BC</v>
          </cell>
          <cell r="K100">
            <v>1</v>
          </cell>
          <cell r="L100">
            <v>498.69</v>
          </cell>
          <cell r="M100">
            <v>498.69</v>
          </cell>
        </row>
        <row r="101">
          <cell r="A101" t="str">
            <v>4982457ZNGA562BC</v>
          </cell>
          <cell r="B101" t="str">
            <v>NGA_PS_14442018_68</v>
          </cell>
          <cell r="C101">
            <v>2201796</v>
          </cell>
          <cell r="D101">
            <v>4982457</v>
          </cell>
          <cell r="E101" t="str">
            <v>Karmjeet Singh</v>
          </cell>
          <cell r="F101" t="str">
            <v>P-NGA-CONNCT SDU</v>
          </cell>
          <cell r="G101">
            <v>43112</v>
          </cell>
          <cell r="H101">
            <v>43112</v>
          </cell>
          <cell r="I101" t="str">
            <v>ZNGA562BC</v>
          </cell>
          <cell r="K101">
            <v>1</v>
          </cell>
          <cell r="L101">
            <v>498.69</v>
          </cell>
          <cell r="M101">
            <v>498.69</v>
          </cell>
        </row>
        <row r="102">
          <cell r="A102" t="str">
            <v>4982457ZNGA564BC</v>
          </cell>
          <cell r="B102" t="str">
            <v>NGA_PS_14442018_68</v>
          </cell>
          <cell r="C102">
            <v>2201796</v>
          </cell>
          <cell r="D102">
            <v>4982457</v>
          </cell>
          <cell r="E102" t="str">
            <v>Karmjeet Singh</v>
          </cell>
          <cell r="F102" t="str">
            <v>P-NGA-CONNCT SDU</v>
          </cell>
          <cell r="G102">
            <v>43112</v>
          </cell>
          <cell r="H102">
            <v>43112</v>
          </cell>
          <cell r="I102" t="str">
            <v>ZNGA564BC</v>
          </cell>
          <cell r="K102">
            <v>-1</v>
          </cell>
          <cell r="L102">
            <v>881.69</v>
          </cell>
          <cell r="M102">
            <v>-881.69</v>
          </cell>
        </row>
        <row r="103">
          <cell r="A103" t="str">
            <v>4982457ZNGA564BC</v>
          </cell>
          <cell r="B103" t="str">
            <v>NGA_PS_14442018_68</v>
          </cell>
          <cell r="C103">
            <v>2201796</v>
          </cell>
          <cell r="D103">
            <v>4982457</v>
          </cell>
          <cell r="E103" t="str">
            <v>Karmjeet Singh</v>
          </cell>
          <cell r="F103" t="str">
            <v>P-NGA-CONNCT SDU</v>
          </cell>
          <cell r="G103">
            <v>43109</v>
          </cell>
          <cell r="H103">
            <v>43109</v>
          </cell>
          <cell r="I103" t="str">
            <v>ZNGA564BC</v>
          </cell>
          <cell r="K103">
            <v>1</v>
          </cell>
          <cell r="L103">
            <v>881.69</v>
          </cell>
          <cell r="M103">
            <v>881.69</v>
          </cell>
        </row>
        <row r="104">
          <cell r="A104" t="str">
            <v>5011643ZNGA561A</v>
          </cell>
          <cell r="B104" t="str">
            <v>NGA_PS_14442018_68</v>
          </cell>
          <cell r="C104">
            <v>2203417</v>
          </cell>
          <cell r="D104">
            <v>5011643</v>
          </cell>
          <cell r="E104" t="str">
            <v>Anakhbir Singh</v>
          </cell>
          <cell r="F104" t="str">
            <v>P-NGA-SDU SITE PLAN</v>
          </cell>
          <cell r="G104">
            <v>43109</v>
          </cell>
          <cell r="H104">
            <v>43109</v>
          </cell>
          <cell r="I104" t="str">
            <v>ZNGA561A</v>
          </cell>
          <cell r="K104">
            <v>1</v>
          </cell>
          <cell r="L104">
            <v>0</v>
          </cell>
          <cell r="M104">
            <v>0</v>
          </cell>
        </row>
        <row r="105">
          <cell r="A105" t="str">
            <v>5011675ZNGA563BC</v>
          </cell>
          <cell r="B105" t="str">
            <v>NGA_PS_14442018_68</v>
          </cell>
          <cell r="C105">
            <v>2203418</v>
          </cell>
          <cell r="D105">
            <v>5011675</v>
          </cell>
          <cell r="E105" t="str">
            <v>Anakhbir Singh</v>
          </cell>
          <cell r="F105" t="str">
            <v>P-NGA-CONNCT SDU</v>
          </cell>
          <cell r="G105">
            <v>43110</v>
          </cell>
          <cell r="H105">
            <v>43110</v>
          </cell>
          <cell r="I105" t="str">
            <v>ZNGA563BC</v>
          </cell>
          <cell r="K105">
            <v>1</v>
          </cell>
          <cell r="L105">
            <v>626.70000000000005</v>
          </cell>
          <cell r="M105">
            <v>626.70000000000005</v>
          </cell>
        </row>
        <row r="106">
          <cell r="A106" t="str">
            <v>4947042ZNGA561BC</v>
          </cell>
          <cell r="B106" t="str">
            <v>NGA_PS_14442018_68</v>
          </cell>
          <cell r="C106">
            <v>2203496</v>
          </cell>
          <cell r="D106">
            <v>4947042</v>
          </cell>
          <cell r="E106" t="str">
            <v>Gurinderjeet Singh</v>
          </cell>
          <cell r="F106" t="str">
            <v>P-NGA-CONNCT SDU</v>
          </cell>
          <cell r="G106">
            <v>43110</v>
          </cell>
          <cell r="H106">
            <v>43110</v>
          </cell>
          <cell r="I106" t="str">
            <v>ZNGA561BC</v>
          </cell>
          <cell r="K106">
            <v>1</v>
          </cell>
          <cell r="L106">
            <v>433.57</v>
          </cell>
          <cell r="M106">
            <v>433.57</v>
          </cell>
        </row>
        <row r="107">
          <cell r="A107" t="str">
            <v>4947029ZNGA561A</v>
          </cell>
          <cell r="B107" t="str">
            <v>NGA_PS_14442018_68</v>
          </cell>
          <cell r="C107">
            <v>2203497</v>
          </cell>
          <cell r="D107">
            <v>4947029</v>
          </cell>
          <cell r="E107" t="str">
            <v>Gurinderjeet Singh</v>
          </cell>
          <cell r="F107" t="str">
            <v>P-NGA-SDU SITE PLAN</v>
          </cell>
          <cell r="G107">
            <v>43108</v>
          </cell>
          <cell r="H107">
            <v>43108</v>
          </cell>
          <cell r="I107" t="str">
            <v>ZNGA561A</v>
          </cell>
          <cell r="K107">
            <v>1</v>
          </cell>
          <cell r="L107">
            <v>0</v>
          </cell>
          <cell r="M107">
            <v>0</v>
          </cell>
        </row>
        <row r="108">
          <cell r="A108" t="str">
            <v>5012368ZNGA561A</v>
          </cell>
          <cell r="B108" t="str">
            <v>NGA_PS_14442018_68</v>
          </cell>
          <cell r="C108">
            <v>2203536</v>
          </cell>
          <cell r="D108">
            <v>5012368</v>
          </cell>
          <cell r="E108" t="str">
            <v>Prabhjot Singh92</v>
          </cell>
          <cell r="F108" t="str">
            <v>P-NGA-SDU SITE PLAN</v>
          </cell>
          <cell r="G108">
            <v>43108</v>
          </cell>
          <cell r="H108">
            <v>43108</v>
          </cell>
          <cell r="I108" t="str">
            <v>ZNGA561A</v>
          </cell>
          <cell r="K108">
            <v>1</v>
          </cell>
          <cell r="L108">
            <v>0</v>
          </cell>
          <cell r="M108">
            <v>0</v>
          </cell>
        </row>
        <row r="109">
          <cell r="A109" t="str">
            <v>5012371ZNGA563BC</v>
          </cell>
          <cell r="B109" t="str">
            <v>NGA_PS_14442018_68</v>
          </cell>
          <cell r="C109">
            <v>2203537</v>
          </cell>
          <cell r="D109">
            <v>5012371</v>
          </cell>
          <cell r="E109" t="str">
            <v>Prabhjot Singh92</v>
          </cell>
          <cell r="F109" t="str">
            <v>P-NGA-CONNCT SDU</v>
          </cell>
          <cell r="G109">
            <v>43110</v>
          </cell>
          <cell r="H109">
            <v>43110</v>
          </cell>
          <cell r="I109" t="str">
            <v>ZNGA563BC</v>
          </cell>
          <cell r="K109">
            <v>1</v>
          </cell>
          <cell r="L109">
            <v>626.70000000000005</v>
          </cell>
          <cell r="M109">
            <v>626.70000000000005</v>
          </cell>
        </row>
        <row r="110">
          <cell r="A110" t="str">
            <v>5022666ZNGA561BC</v>
          </cell>
          <cell r="B110" t="str">
            <v>NGA_PS_14442018_68</v>
          </cell>
          <cell r="C110">
            <v>2204005</v>
          </cell>
          <cell r="D110">
            <v>5022666</v>
          </cell>
          <cell r="E110" t="str">
            <v>Karmjeet Singh</v>
          </cell>
          <cell r="F110" t="str">
            <v>P-NGA-CONNCT SDU</v>
          </cell>
          <cell r="G110">
            <v>43109</v>
          </cell>
          <cell r="H110">
            <v>43109</v>
          </cell>
          <cell r="I110" t="str">
            <v>ZNGA561BC</v>
          </cell>
          <cell r="K110">
            <v>1</v>
          </cell>
          <cell r="L110">
            <v>433.57</v>
          </cell>
          <cell r="M110">
            <v>433.57</v>
          </cell>
        </row>
        <row r="111">
          <cell r="A111" t="str">
            <v>4967487ZNGA561A</v>
          </cell>
          <cell r="B111" t="str">
            <v>NGA_PS_14442018_68</v>
          </cell>
          <cell r="C111">
            <v>2204070</v>
          </cell>
          <cell r="D111">
            <v>4967487</v>
          </cell>
          <cell r="E111" t="str">
            <v>Daljinder Singh</v>
          </cell>
          <cell r="F111" t="str">
            <v>P-NGA-SDU SITE PLAN</v>
          </cell>
          <cell r="G111">
            <v>43109</v>
          </cell>
          <cell r="H111">
            <v>43109</v>
          </cell>
          <cell r="I111" t="str">
            <v>ZNGA561A</v>
          </cell>
          <cell r="K111">
            <v>1</v>
          </cell>
          <cell r="L111">
            <v>0</v>
          </cell>
          <cell r="M111">
            <v>0</v>
          </cell>
        </row>
        <row r="112">
          <cell r="A112" t="str">
            <v>4967490ZNGA562BC</v>
          </cell>
          <cell r="B112" t="str">
            <v>NGA_PS_14442018_68</v>
          </cell>
          <cell r="C112">
            <v>2204071</v>
          </cell>
          <cell r="D112">
            <v>4967490</v>
          </cell>
          <cell r="E112" t="str">
            <v>Daljinder Singh</v>
          </cell>
          <cell r="F112" t="str">
            <v>P-NGA-CONNCT SDU</v>
          </cell>
          <cell r="G112">
            <v>43111</v>
          </cell>
          <cell r="H112">
            <v>43111</v>
          </cell>
          <cell r="I112" t="str">
            <v>ZNGA562BC</v>
          </cell>
          <cell r="K112">
            <v>1</v>
          </cell>
          <cell r="L112">
            <v>498.69</v>
          </cell>
          <cell r="M112">
            <v>498.69</v>
          </cell>
        </row>
        <row r="113">
          <cell r="A113" t="str">
            <v>5025838NGA-750</v>
          </cell>
          <cell r="B113" t="str">
            <v>NGA_PS_14442018_68</v>
          </cell>
          <cell r="C113">
            <v>2204367</v>
          </cell>
          <cell r="D113">
            <v>5025838</v>
          </cell>
          <cell r="E113" t="str">
            <v>Jasmeet Singh90</v>
          </cell>
          <cell r="F113" t="str">
            <v>P-NGA-CONNCT SDU</v>
          </cell>
          <cell r="G113">
            <v>43108</v>
          </cell>
          <cell r="H113">
            <v>43108</v>
          </cell>
          <cell r="I113" t="str">
            <v>NGA-750</v>
          </cell>
          <cell r="K113">
            <v>1</v>
          </cell>
          <cell r="L113">
            <v>22.61</v>
          </cell>
          <cell r="M113">
            <v>22.61</v>
          </cell>
        </row>
        <row r="114">
          <cell r="A114" t="str">
            <v>5025838NGA-753</v>
          </cell>
          <cell r="B114" t="str">
            <v>NGA_PS_14442018_68</v>
          </cell>
          <cell r="C114">
            <v>2204367</v>
          </cell>
          <cell r="D114">
            <v>5025838</v>
          </cell>
          <cell r="E114" t="str">
            <v>Jasmeet Singh90</v>
          </cell>
          <cell r="F114" t="str">
            <v>P-NGA-CONNCT SDU</v>
          </cell>
          <cell r="G114">
            <v>43109</v>
          </cell>
          <cell r="H114">
            <v>43109</v>
          </cell>
          <cell r="I114" t="str">
            <v>NGA-753</v>
          </cell>
          <cell r="K114">
            <v>1</v>
          </cell>
          <cell r="L114">
            <v>68.2</v>
          </cell>
          <cell r="M114">
            <v>68.2</v>
          </cell>
        </row>
        <row r="115">
          <cell r="A115" t="str">
            <v>5028939Z999</v>
          </cell>
          <cell r="B115" t="str">
            <v>NGA_PS_14442018_68</v>
          </cell>
          <cell r="C115">
            <v>2204420</v>
          </cell>
          <cell r="D115">
            <v>5028939</v>
          </cell>
          <cell r="E115" t="str">
            <v>Ganga Reddy Nimmala</v>
          </cell>
          <cell r="F115" t="str">
            <v>P-NGA-BUILD ABF</v>
          </cell>
          <cell r="G115">
            <v>43112</v>
          </cell>
          <cell r="H115">
            <v>43112</v>
          </cell>
          <cell r="I115" t="str">
            <v>Z999</v>
          </cell>
          <cell r="K115">
            <v>1</v>
          </cell>
          <cell r="L115">
            <v>0</v>
          </cell>
          <cell r="M115">
            <v>0</v>
          </cell>
        </row>
        <row r="116">
          <cell r="A116" t="str">
            <v>5028939ZNGA563B</v>
          </cell>
          <cell r="B116" t="str">
            <v>NGA_PS_14442018_68</v>
          </cell>
          <cell r="C116">
            <v>2204420</v>
          </cell>
          <cell r="D116">
            <v>5028939</v>
          </cell>
          <cell r="E116" t="str">
            <v>Ganga Reddy Nimmala</v>
          </cell>
          <cell r="F116" t="str">
            <v>P-NGA-BUILD ABF</v>
          </cell>
          <cell r="G116">
            <v>43112</v>
          </cell>
          <cell r="H116">
            <v>43112</v>
          </cell>
          <cell r="I116" t="str">
            <v>ZNGA563B</v>
          </cell>
          <cell r="K116">
            <v>-1</v>
          </cell>
          <cell r="L116">
            <v>383.5</v>
          </cell>
          <cell r="M116">
            <v>-383.5</v>
          </cell>
        </row>
        <row r="117">
          <cell r="A117" t="str">
            <v>5028939ZNGA563BC</v>
          </cell>
          <cell r="B117" t="str">
            <v>NGA_PS_14442018_68</v>
          </cell>
          <cell r="C117">
            <v>2204420</v>
          </cell>
          <cell r="D117">
            <v>5028939</v>
          </cell>
          <cell r="E117" t="str">
            <v>Ganga Reddy Nimmala</v>
          </cell>
          <cell r="F117" t="str">
            <v>P-NGA-CONNCT SDU</v>
          </cell>
          <cell r="G117">
            <v>43111</v>
          </cell>
          <cell r="H117">
            <v>43111</v>
          </cell>
          <cell r="I117" t="str">
            <v>ZNGA563BC</v>
          </cell>
          <cell r="K117">
            <v>1</v>
          </cell>
          <cell r="L117">
            <v>626.70000000000005</v>
          </cell>
          <cell r="M117">
            <v>626.70000000000005</v>
          </cell>
        </row>
        <row r="118">
          <cell r="A118" t="str">
            <v>5030384ZNGA562BC</v>
          </cell>
          <cell r="B118" t="str">
            <v>NGA_PS_14442018_68</v>
          </cell>
          <cell r="C118">
            <v>2204644</v>
          </cell>
          <cell r="D118">
            <v>5030384</v>
          </cell>
          <cell r="E118" t="str">
            <v>Anakhbir Singh</v>
          </cell>
          <cell r="F118" t="str">
            <v>P-NGA-CONNCT SDU</v>
          </cell>
          <cell r="G118">
            <v>43112</v>
          </cell>
          <cell r="H118">
            <v>43112</v>
          </cell>
          <cell r="I118" t="str">
            <v>ZNGA562BC</v>
          </cell>
          <cell r="K118">
            <v>1</v>
          </cell>
          <cell r="L118">
            <v>498.69</v>
          </cell>
          <cell r="M118">
            <v>498.69</v>
          </cell>
        </row>
        <row r="119">
          <cell r="A119" t="str">
            <v>5030384ZNGA563BC</v>
          </cell>
          <cell r="B119" t="str">
            <v>NGA_PS_14442018_68</v>
          </cell>
          <cell r="C119">
            <v>2204644</v>
          </cell>
          <cell r="D119">
            <v>5030384</v>
          </cell>
          <cell r="E119" t="str">
            <v>Anakhbir Singh</v>
          </cell>
          <cell r="F119" t="str">
            <v>P-NGA-CONNCT SDU</v>
          </cell>
          <cell r="G119">
            <v>43108</v>
          </cell>
          <cell r="H119">
            <v>43108</v>
          </cell>
          <cell r="I119" t="str">
            <v>ZNGA563BC</v>
          </cell>
          <cell r="K119">
            <v>1</v>
          </cell>
          <cell r="L119">
            <v>626.70000000000005</v>
          </cell>
          <cell r="M119">
            <v>626.70000000000005</v>
          </cell>
        </row>
        <row r="120">
          <cell r="A120" t="str">
            <v>5030384ZNGA563BC</v>
          </cell>
          <cell r="B120" t="str">
            <v>NGA_PS_14442018_68</v>
          </cell>
          <cell r="C120">
            <v>2204644</v>
          </cell>
          <cell r="D120">
            <v>5030384</v>
          </cell>
          <cell r="E120" t="str">
            <v>Anakhbir Singh</v>
          </cell>
          <cell r="F120" t="str">
            <v>P-NGA-CONNCT SDU</v>
          </cell>
          <cell r="G120">
            <v>43112</v>
          </cell>
          <cell r="H120">
            <v>43112</v>
          </cell>
          <cell r="I120" t="str">
            <v>ZNGA563BC</v>
          </cell>
          <cell r="K120">
            <v>-1</v>
          </cell>
          <cell r="L120">
            <v>626.70000000000005</v>
          </cell>
          <cell r="M120">
            <v>-626.70000000000005</v>
          </cell>
        </row>
        <row r="121">
          <cell r="A121" t="str">
            <v>4991726ZNGA562BC</v>
          </cell>
          <cell r="B121" t="str">
            <v>NGA_PS_14442018_68</v>
          </cell>
          <cell r="C121">
            <v>2204980</v>
          </cell>
          <cell r="D121">
            <v>4991726</v>
          </cell>
          <cell r="E121" t="str">
            <v>Anakhbir Singh</v>
          </cell>
          <cell r="F121" t="str">
            <v>P-NGA-CONNCT SDU</v>
          </cell>
          <cell r="G121">
            <v>43108</v>
          </cell>
          <cell r="H121">
            <v>43108</v>
          </cell>
          <cell r="I121" t="str">
            <v>ZNGA562BC</v>
          </cell>
          <cell r="K121">
            <v>1</v>
          </cell>
          <cell r="L121">
            <v>498.69</v>
          </cell>
          <cell r="M121">
            <v>498.69</v>
          </cell>
        </row>
        <row r="122">
          <cell r="A122" t="str">
            <v>4991709ZNGA561A</v>
          </cell>
          <cell r="B122" t="str">
            <v>NGA_PS_14442018_68</v>
          </cell>
          <cell r="C122">
            <v>2204981</v>
          </cell>
          <cell r="D122">
            <v>4991709</v>
          </cell>
          <cell r="E122" t="str">
            <v>Anakhbir Singh</v>
          </cell>
          <cell r="F122" t="str">
            <v>P-NGA-SDU SITE PLAN</v>
          </cell>
          <cell r="G122">
            <v>43108</v>
          </cell>
          <cell r="H122">
            <v>43108</v>
          </cell>
          <cell r="I122" t="str">
            <v>ZNGA561A</v>
          </cell>
          <cell r="K122">
            <v>1</v>
          </cell>
          <cell r="L122">
            <v>0</v>
          </cell>
          <cell r="M122">
            <v>0</v>
          </cell>
        </row>
        <row r="123">
          <cell r="A123" t="str">
            <v>5023007ZNGA561A</v>
          </cell>
          <cell r="B123" t="str">
            <v>NGA_PS_14442018_68</v>
          </cell>
          <cell r="C123">
            <v>2205067</v>
          </cell>
          <cell r="D123">
            <v>5023007</v>
          </cell>
          <cell r="E123" t="str">
            <v>Anakhbir Singh</v>
          </cell>
          <cell r="F123" t="str">
            <v>P-NGA-SDU SITE PLAN</v>
          </cell>
          <cell r="G123">
            <v>43109</v>
          </cell>
          <cell r="H123">
            <v>43109</v>
          </cell>
          <cell r="I123" t="str">
            <v>ZNGA561A</v>
          </cell>
          <cell r="K123">
            <v>1</v>
          </cell>
          <cell r="L123">
            <v>0</v>
          </cell>
          <cell r="M123">
            <v>0</v>
          </cell>
        </row>
        <row r="124">
          <cell r="A124" t="str">
            <v>5023013ZNGA563BC</v>
          </cell>
          <cell r="B124" t="str">
            <v>NGA_PS_14442018_68</v>
          </cell>
          <cell r="C124">
            <v>2205068</v>
          </cell>
          <cell r="D124">
            <v>5023013</v>
          </cell>
          <cell r="E124" t="str">
            <v>Anakhbir Singh</v>
          </cell>
          <cell r="F124" t="str">
            <v>P-NGA-CONNCT SDU</v>
          </cell>
          <cell r="G124">
            <v>43113</v>
          </cell>
          <cell r="H124">
            <v>43113</v>
          </cell>
          <cell r="I124" t="str">
            <v>ZNGA563BC</v>
          </cell>
          <cell r="K124">
            <v>1</v>
          </cell>
          <cell r="L124">
            <v>626.70000000000005</v>
          </cell>
          <cell r="M124">
            <v>626.70000000000005</v>
          </cell>
        </row>
        <row r="125">
          <cell r="A125" t="str">
            <v>5039597ZNGA561A</v>
          </cell>
          <cell r="B125" t="str">
            <v>NGA_PS_14442018_68</v>
          </cell>
          <cell r="C125">
            <v>2205099</v>
          </cell>
          <cell r="D125">
            <v>5039597</v>
          </cell>
          <cell r="E125" t="str">
            <v>Prasannakumar Bayri</v>
          </cell>
          <cell r="F125" t="str">
            <v>P-NGA-SDU SITE PLAN</v>
          </cell>
          <cell r="G125">
            <v>43110</v>
          </cell>
          <cell r="H125">
            <v>43110</v>
          </cell>
          <cell r="I125" t="str">
            <v>ZNGA561A</v>
          </cell>
          <cell r="K125">
            <v>1</v>
          </cell>
          <cell r="L125">
            <v>0</v>
          </cell>
          <cell r="M125">
            <v>0</v>
          </cell>
        </row>
        <row r="126">
          <cell r="A126" t="str">
            <v>5039600ZNGA563BC</v>
          </cell>
          <cell r="B126" t="str">
            <v>NGA_PS_14442018_68</v>
          </cell>
          <cell r="C126">
            <v>2205100</v>
          </cell>
          <cell r="D126">
            <v>5039600</v>
          </cell>
          <cell r="E126" t="str">
            <v>Prasannakumar Bayri</v>
          </cell>
          <cell r="F126" t="str">
            <v>P-NGA-CONNCT SDU</v>
          </cell>
          <cell r="G126">
            <v>43110</v>
          </cell>
          <cell r="H126">
            <v>43110</v>
          </cell>
          <cell r="I126" t="str">
            <v>ZNGA563BC</v>
          </cell>
          <cell r="K126">
            <v>1</v>
          </cell>
          <cell r="L126">
            <v>626.70000000000005</v>
          </cell>
          <cell r="M126">
            <v>626.70000000000005</v>
          </cell>
        </row>
        <row r="127">
          <cell r="A127" t="str">
            <v>5049657NGA Complex Internal Wiring</v>
          </cell>
          <cell r="B127" t="str">
            <v>NGA_PS_14442018_68</v>
          </cell>
          <cell r="C127">
            <v>2205317</v>
          </cell>
          <cell r="D127">
            <v>5049657</v>
          </cell>
          <cell r="E127" t="str">
            <v>Jaswinderpal Singh</v>
          </cell>
          <cell r="F127" t="str">
            <v>P-NGA-BUILD ABF</v>
          </cell>
          <cell r="G127">
            <v>43110</v>
          </cell>
          <cell r="H127">
            <v>43110</v>
          </cell>
          <cell r="I127" t="str">
            <v>NGA Complex Internal Wiring</v>
          </cell>
          <cell r="K127">
            <v>1</v>
          </cell>
          <cell r="L127">
            <v>0</v>
          </cell>
          <cell r="M127">
            <v>0</v>
          </cell>
        </row>
        <row r="128">
          <cell r="A128" t="str">
            <v>5049657NGA Outside Boundary Remediation/Build</v>
          </cell>
          <cell r="B128" t="str">
            <v>NGA_PS_14442018_68</v>
          </cell>
          <cell r="C128">
            <v>2205317</v>
          </cell>
          <cell r="D128">
            <v>5049657</v>
          </cell>
          <cell r="E128" t="str">
            <v>Jaswinderpal Singh</v>
          </cell>
          <cell r="F128" t="str">
            <v>P-NGA-OSB REMED-ABF</v>
          </cell>
          <cell r="G128">
            <v>43109</v>
          </cell>
          <cell r="H128">
            <v>43109</v>
          </cell>
          <cell r="I128" t="str">
            <v>NGA Outside Boundary Remediation/Build</v>
          </cell>
          <cell r="K128">
            <v>1</v>
          </cell>
          <cell r="L128">
            <v>0</v>
          </cell>
          <cell r="M128">
            <v>0</v>
          </cell>
        </row>
        <row r="129">
          <cell r="A129" t="str">
            <v>5049657NGA-733</v>
          </cell>
          <cell r="B129" t="str">
            <v>NGA_PS_14442018_68</v>
          </cell>
          <cell r="C129">
            <v>2205317</v>
          </cell>
          <cell r="D129">
            <v>5049657</v>
          </cell>
          <cell r="E129" t="str">
            <v>Jaswinderpal Singh</v>
          </cell>
          <cell r="F129" t="str">
            <v>P-NGA-BUILD ABF</v>
          </cell>
          <cell r="G129">
            <v>43110</v>
          </cell>
          <cell r="H129">
            <v>43110</v>
          </cell>
          <cell r="I129" t="str">
            <v>NGA-733</v>
          </cell>
          <cell r="K129">
            <v>5</v>
          </cell>
          <cell r="L129">
            <v>5.75</v>
          </cell>
          <cell r="M129">
            <v>28.75</v>
          </cell>
        </row>
        <row r="130">
          <cell r="A130" t="str">
            <v>5049657NGA-MD1b</v>
          </cell>
          <cell r="B130" t="str">
            <v>NGA_PS_14442018_68</v>
          </cell>
          <cell r="C130">
            <v>2205317</v>
          </cell>
          <cell r="D130">
            <v>5049657</v>
          </cell>
          <cell r="E130" t="str">
            <v>Jaswinderpal Singh</v>
          </cell>
          <cell r="F130" t="str">
            <v>P-NGA-CONNCT SDU</v>
          </cell>
          <cell r="G130">
            <v>43112</v>
          </cell>
          <cell r="H130">
            <v>43112</v>
          </cell>
          <cell r="I130" t="str">
            <v>NGA-MD1b</v>
          </cell>
          <cell r="K130">
            <v>5</v>
          </cell>
          <cell r="L130">
            <v>9.11</v>
          </cell>
          <cell r="M130">
            <v>45.55</v>
          </cell>
        </row>
        <row r="131">
          <cell r="A131" t="str">
            <v>5049657ZNGA561C</v>
          </cell>
          <cell r="B131" t="str">
            <v>NGA_PS_14442018_68</v>
          </cell>
          <cell r="C131">
            <v>2205317</v>
          </cell>
          <cell r="D131">
            <v>5049657</v>
          </cell>
          <cell r="E131" t="str">
            <v>Jaswinderpal Singh</v>
          </cell>
          <cell r="F131" t="str">
            <v>P-NGA-CONNCT SDU</v>
          </cell>
          <cell r="G131">
            <v>43110</v>
          </cell>
          <cell r="H131">
            <v>43110</v>
          </cell>
          <cell r="I131" t="str">
            <v>ZNGA561C</v>
          </cell>
          <cell r="K131">
            <v>1</v>
          </cell>
          <cell r="L131">
            <v>205.64</v>
          </cell>
          <cell r="M131">
            <v>205.64</v>
          </cell>
        </row>
        <row r="132">
          <cell r="A132" t="str">
            <v>5049657ZNGA564B</v>
          </cell>
          <cell r="B132" t="str">
            <v>NGA_PS_14442018_68</v>
          </cell>
          <cell r="C132">
            <v>2205317</v>
          </cell>
          <cell r="D132">
            <v>5049657</v>
          </cell>
          <cell r="E132" t="str">
            <v>Jaswinderpal Singh</v>
          </cell>
          <cell r="F132" t="str">
            <v>P-NGA-BUILD ABF</v>
          </cell>
          <cell r="G132">
            <v>43109</v>
          </cell>
          <cell r="H132">
            <v>43109</v>
          </cell>
          <cell r="I132" t="str">
            <v>ZNGA564B</v>
          </cell>
          <cell r="K132">
            <v>1</v>
          </cell>
          <cell r="L132">
            <v>625.48</v>
          </cell>
          <cell r="M132">
            <v>625.48</v>
          </cell>
        </row>
        <row r="133">
          <cell r="A133" t="str">
            <v>4773758ZNGA561A</v>
          </cell>
          <cell r="B133" t="str">
            <v>NGA_PS_14442018_68</v>
          </cell>
          <cell r="C133">
            <v>2205528</v>
          </cell>
          <cell r="D133">
            <v>4773758</v>
          </cell>
          <cell r="E133" t="str">
            <v>Prabhjot Singh92</v>
          </cell>
          <cell r="F133" t="str">
            <v>P-NGA-SDU SITE PLAN</v>
          </cell>
          <cell r="G133">
            <v>43110</v>
          </cell>
          <cell r="H133">
            <v>43110</v>
          </cell>
          <cell r="I133" t="str">
            <v>ZNGA561A</v>
          </cell>
          <cell r="K133">
            <v>1</v>
          </cell>
          <cell r="L133">
            <v>0</v>
          </cell>
          <cell r="M133">
            <v>0</v>
          </cell>
        </row>
        <row r="134">
          <cell r="A134" t="str">
            <v>4773784ZNGA561BC</v>
          </cell>
          <cell r="B134" t="str">
            <v>NGA_PS_14442018_68</v>
          </cell>
          <cell r="C134">
            <v>2205529</v>
          </cell>
          <cell r="D134">
            <v>4773784</v>
          </cell>
          <cell r="E134" t="str">
            <v>Prabhjot Singh92</v>
          </cell>
          <cell r="F134" t="str">
            <v>P-NGA-CONNCT SDU</v>
          </cell>
          <cell r="G134">
            <v>43110</v>
          </cell>
          <cell r="H134">
            <v>43110</v>
          </cell>
          <cell r="I134" t="str">
            <v>ZNGA561BC</v>
          </cell>
          <cell r="K134">
            <v>1</v>
          </cell>
          <cell r="L134">
            <v>433.57</v>
          </cell>
          <cell r="M134">
            <v>433.57</v>
          </cell>
        </row>
        <row r="135">
          <cell r="A135" t="str">
            <v>5039620ZNGA563BC</v>
          </cell>
          <cell r="B135" t="str">
            <v>NGA_PS_14442018_68</v>
          </cell>
          <cell r="C135">
            <v>2205551</v>
          </cell>
          <cell r="D135">
            <v>5039620</v>
          </cell>
          <cell r="E135" t="str">
            <v>Gurinderjeet Singh</v>
          </cell>
          <cell r="F135" t="str">
            <v>P-NGA-CONNCT SDU</v>
          </cell>
          <cell r="G135">
            <v>43111</v>
          </cell>
          <cell r="H135">
            <v>43111</v>
          </cell>
          <cell r="I135" t="str">
            <v>ZNGA563BC</v>
          </cell>
          <cell r="K135">
            <v>1</v>
          </cell>
          <cell r="L135">
            <v>626.70000000000005</v>
          </cell>
          <cell r="M135">
            <v>626.70000000000005</v>
          </cell>
        </row>
        <row r="136">
          <cell r="A136" t="str">
            <v>5039618ZNGA561A</v>
          </cell>
          <cell r="B136" t="str">
            <v>NGA_PS_14442018_68</v>
          </cell>
          <cell r="C136">
            <v>2205552</v>
          </cell>
          <cell r="D136">
            <v>5039618</v>
          </cell>
          <cell r="E136" t="str">
            <v>Gurinderjeet Singh</v>
          </cell>
          <cell r="F136" t="str">
            <v>P-NGA-SDU SITE PLAN</v>
          </cell>
          <cell r="G136">
            <v>43111</v>
          </cell>
          <cell r="H136">
            <v>43111</v>
          </cell>
          <cell r="I136" t="str">
            <v>ZNGA561A</v>
          </cell>
          <cell r="K136">
            <v>1</v>
          </cell>
          <cell r="L136">
            <v>0</v>
          </cell>
          <cell r="M136">
            <v>0</v>
          </cell>
        </row>
        <row r="137">
          <cell r="A137" t="str">
            <v>5062255NGA-750</v>
          </cell>
          <cell r="B137" t="str">
            <v>NGA_PS_14442018_68</v>
          </cell>
          <cell r="C137">
            <v>2206053</v>
          </cell>
          <cell r="D137">
            <v>5062255</v>
          </cell>
          <cell r="E137" t="str">
            <v>Karmjeet Singh</v>
          </cell>
          <cell r="F137" t="str">
            <v>P-NGA-CONNCT SDU</v>
          </cell>
          <cell r="G137">
            <v>43108</v>
          </cell>
          <cell r="H137">
            <v>43108</v>
          </cell>
          <cell r="I137" t="str">
            <v>NGA-750</v>
          </cell>
          <cell r="K137">
            <v>1</v>
          </cell>
          <cell r="L137">
            <v>22.61</v>
          </cell>
          <cell r="M137">
            <v>22.61</v>
          </cell>
        </row>
        <row r="138">
          <cell r="A138" t="str">
            <v>5062255NGA-762</v>
          </cell>
          <cell r="B138" t="str">
            <v>NGA_PS_14442018_68</v>
          </cell>
          <cell r="C138">
            <v>2206053</v>
          </cell>
          <cell r="D138">
            <v>5062255</v>
          </cell>
          <cell r="E138" t="str">
            <v>Karmjeet Singh</v>
          </cell>
          <cell r="F138" t="str">
            <v>P-NGA-CONNCT SDU</v>
          </cell>
          <cell r="G138">
            <v>43108</v>
          </cell>
          <cell r="H138">
            <v>43108</v>
          </cell>
          <cell r="I138" t="str">
            <v>NGA-762</v>
          </cell>
          <cell r="K138">
            <v>1</v>
          </cell>
          <cell r="L138">
            <v>60.72</v>
          </cell>
          <cell r="M138">
            <v>60.72</v>
          </cell>
        </row>
        <row r="139">
          <cell r="A139" t="str">
            <v>5054526ZNGA561A</v>
          </cell>
          <cell r="B139" t="str">
            <v>NGA_PS_14442018_68</v>
          </cell>
          <cell r="C139">
            <v>2206069</v>
          </cell>
          <cell r="D139">
            <v>5054526</v>
          </cell>
          <cell r="E139" t="str">
            <v>Prasannakumar Bayri</v>
          </cell>
          <cell r="F139" t="str">
            <v>P-NGA-SDU SITE PLAN</v>
          </cell>
          <cell r="G139">
            <v>43111</v>
          </cell>
          <cell r="H139">
            <v>43111</v>
          </cell>
          <cell r="I139" t="str">
            <v>ZNGA561A</v>
          </cell>
          <cell r="K139">
            <v>1</v>
          </cell>
          <cell r="L139">
            <v>0</v>
          </cell>
          <cell r="M139">
            <v>0</v>
          </cell>
        </row>
        <row r="140">
          <cell r="A140" t="str">
            <v>5054531ZNGA561B</v>
          </cell>
          <cell r="B140" t="str">
            <v>NGA_PS_14442018_68</v>
          </cell>
          <cell r="C140">
            <v>2206070</v>
          </cell>
          <cell r="D140">
            <v>5054531</v>
          </cell>
          <cell r="E140" t="str">
            <v>Prasannakumar Bayri</v>
          </cell>
          <cell r="F140" t="str">
            <v>P-NGA-BUILD ABF</v>
          </cell>
          <cell r="G140">
            <v>43111</v>
          </cell>
          <cell r="H140">
            <v>43111</v>
          </cell>
          <cell r="I140" t="str">
            <v>ZNGA561B</v>
          </cell>
          <cell r="K140">
            <v>1</v>
          </cell>
          <cell r="L140">
            <v>194.94</v>
          </cell>
          <cell r="M140">
            <v>194.94</v>
          </cell>
        </row>
        <row r="141">
          <cell r="A141" t="str">
            <v>4685642ZNGA561BC</v>
          </cell>
          <cell r="B141" t="str">
            <v>NGA_PS_14442018_68</v>
          </cell>
          <cell r="C141">
            <v>2206416</v>
          </cell>
          <cell r="D141">
            <v>4685642</v>
          </cell>
          <cell r="E141" t="str">
            <v>Karmjeet Singh</v>
          </cell>
          <cell r="F141" t="str">
            <v>P-NGA-CONNCT SDU</v>
          </cell>
          <cell r="G141">
            <v>43113</v>
          </cell>
          <cell r="H141">
            <v>43113</v>
          </cell>
          <cell r="I141" t="str">
            <v>ZNGA561BC</v>
          </cell>
          <cell r="K141">
            <v>1</v>
          </cell>
          <cell r="L141">
            <v>433.57</v>
          </cell>
          <cell r="M141">
            <v>433.57</v>
          </cell>
        </row>
        <row r="142">
          <cell r="A142" t="str">
            <v>5047164ZNGA561A</v>
          </cell>
          <cell r="B142" t="str">
            <v>NGA_PS_14442018_68</v>
          </cell>
          <cell r="C142">
            <v>2206452</v>
          </cell>
          <cell r="D142">
            <v>5047164</v>
          </cell>
          <cell r="E142" t="str">
            <v>Anakhbir Singh</v>
          </cell>
          <cell r="F142" t="str">
            <v>P-NGA-SDU SITE PLAN</v>
          </cell>
          <cell r="G142">
            <v>43113</v>
          </cell>
          <cell r="H142">
            <v>43113</v>
          </cell>
          <cell r="I142" t="str">
            <v>ZNGA561A</v>
          </cell>
          <cell r="K142">
            <v>1</v>
          </cell>
          <cell r="L142">
            <v>0</v>
          </cell>
          <cell r="M142">
            <v>0</v>
          </cell>
        </row>
        <row r="143">
          <cell r="A143" t="str">
            <v>5047182ZNGA561B</v>
          </cell>
          <cell r="B143" t="str">
            <v>NGA_PS_14442018_68</v>
          </cell>
          <cell r="C143">
            <v>2206453</v>
          </cell>
          <cell r="D143">
            <v>5047182</v>
          </cell>
          <cell r="E143" t="str">
            <v>Anakhbir Singh</v>
          </cell>
          <cell r="F143" t="str">
            <v>P-NGA-BUILD ABF</v>
          </cell>
          <cell r="G143">
            <v>43113</v>
          </cell>
          <cell r="H143">
            <v>43113</v>
          </cell>
          <cell r="I143" t="str">
            <v>ZNGA561B</v>
          </cell>
          <cell r="K143">
            <v>1</v>
          </cell>
          <cell r="L143">
            <v>194.94</v>
          </cell>
          <cell r="M143">
            <v>194.94</v>
          </cell>
        </row>
        <row r="144">
          <cell r="A144" t="str">
            <v>5068744NGA-750</v>
          </cell>
          <cell r="B144" t="str">
            <v>NGA_PS_14442018_68</v>
          </cell>
          <cell r="C144">
            <v>2206558</v>
          </cell>
          <cell r="D144">
            <v>5068744</v>
          </cell>
          <cell r="E144" t="str">
            <v>Prasannakumar Bayri</v>
          </cell>
          <cell r="F144" t="str">
            <v>P-NGA-CONNCT SDU</v>
          </cell>
          <cell r="G144">
            <v>43108</v>
          </cell>
          <cell r="H144">
            <v>43108</v>
          </cell>
          <cell r="I144" t="str">
            <v>NGA-750</v>
          </cell>
          <cell r="K144">
            <v>1</v>
          </cell>
          <cell r="L144">
            <v>22.61</v>
          </cell>
          <cell r="M144">
            <v>22.61</v>
          </cell>
        </row>
        <row r="145">
          <cell r="A145" t="str">
            <v>5068744NGA-753</v>
          </cell>
          <cell r="B145" t="str">
            <v>NGA_PS_14442018_68</v>
          </cell>
          <cell r="C145">
            <v>2206558</v>
          </cell>
          <cell r="D145">
            <v>5068744</v>
          </cell>
          <cell r="E145" t="str">
            <v>Prasannakumar Bayri</v>
          </cell>
          <cell r="F145" t="str">
            <v>P-NGA-CONNCT SDU</v>
          </cell>
          <cell r="G145">
            <v>43109</v>
          </cell>
          <cell r="H145">
            <v>43109</v>
          </cell>
          <cell r="I145" t="str">
            <v>NGA-753</v>
          </cell>
          <cell r="K145">
            <v>1</v>
          </cell>
          <cell r="L145">
            <v>68.2</v>
          </cell>
          <cell r="M145">
            <v>68.2</v>
          </cell>
        </row>
        <row r="146">
          <cell r="A146" t="str">
            <v>5068033ZNGA562BC</v>
          </cell>
          <cell r="B146" t="str">
            <v>NGA_PS_14442018_68</v>
          </cell>
          <cell r="C146">
            <v>2206563</v>
          </cell>
          <cell r="D146">
            <v>5068033</v>
          </cell>
          <cell r="E146" t="str">
            <v>Jasmeet Singh90</v>
          </cell>
          <cell r="F146" t="str">
            <v>P-NGA-CONNCT SDU</v>
          </cell>
          <cell r="G146">
            <v>43110</v>
          </cell>
          <cell r="H146">
            <v>43110</v>
          </cell>
          <cell r="I146" t="str">
            <v>ZNGA562BC</v>
          </cell>
          <cell r="K146">
            <v>1</v>
          </cell>
          <cell r="L146">
            <v>498.69</v>
          </cell>
          <cell r="M146">
            <v>498.69</v>
          </cell>
        </row>
        <row r="147">
          <cell r="A147" t="str">
            <v>5068029ZNGA561A</v>
          </cell>
          <cell r="B147" t="str">
            <v>NGA_PS_14442018_68</v>
          </cell>
          <cell r="C147">
            <v>2206564</v>
          </cell>
          <cell r="D147">
            <v>5068029</v>
          </cell>
          <cell r="E147" t="str">
            <v>Jasmeet Singh90</v>
          </cell>
          <cell r="F147" t="str">
            <v>P-NGA-SDU SITE PLAN</v>
          </cell>
          <cell r="G147">
            <v>43110</v>
          </cell>
          <cell r="H147">
            <v>43110</v>
          </cell>
          <cell r="I147" t="str">
            <v>ZNGA561A</v>
          </cell>
          <cell r="K147">
            <v>1</v>
          </cell>
          <cell r="L147">
            <v>0</v>
          </cell>
          <cell r="M147">
            <v>0</v>
          </cell>
        </row>
        <row r="148">
          <cell r="A148" t="str">
            <v>5079522ZNGA561A</v>
          </cell>
          <cell r="B148" t="str">
            <v>NGA_PS_14442018_68</v>
          </cell>
          <cell r="C148">
            <v>2207257</v>
          </cell>
          <cell r="D148">
            <v>5079522</v>
          </cell>
          <cell r="E148" t="str">
            <v>Daljinder Singh</v>
          </cell>
          <cell r="F148" t="str">
            <v>P-NGA-SDU SITE PLAN</v>
          </cell>
          <cell r="G148">
            <v>43110</v>
          </cell>
          <cell r="H148">
            <v>43110</v>
          </cell>
          <cell r="I148" t="str">
            <v>ZNGA561A</v>
          </cell>
          <cell r="K148">
            <v>1</v>
          </cell>
          <cell r="L148">
            <v>0</v>
          </cell>
          <cell r="M148">
            <v>0</v>
          </cell>
        </row>
        <row r="149">
          <cell r="A149" t="str">
            <v>5080537ZNGA561BC</v>
          </cell>
          <cell r="B149" t="str">
            <v>NGA_PS_14442018_68</v>
          </cell>
          <cell r="C149">
            <v>2207422</v>
          </cell>
          <cell r="D149">
            <v>5080537</v>
          </cell>
          <cell r="E149" t="str">
            <v>Prasannakumar Bayri</v>
          </cell>
          <cell r="F149" t="str">
            <v>P-NGA-CONNCT SDU</v>
          </cell>
          <cell r="G149">
            <v>43112</v>
          </cell>
          <cell r="H149">
            <v>43112</v>
          </cell>
          <cell r="I149" t="str">
            <v>ZNGA561BC</v>
          </cell>
          <cell r="K149">
            <v>1</v>
          </cell>
          <cell r="L149">
            <v>433.57</v>
          </cell>
          <cell r="M149">
            <v>433.57</v>
          </cell>
        </row>
        <row r="150">
          <cell r="A150" t="str">
            <v>5079909ZNGA561A</v>
          </cell>
          <cell r="B150" t="str">
            <v>NGA_PS_14442018_68</v>
          </cell>
          <cell r="C150">
            <v>2207428</v>
          </cell>
          <cell r="D150">
            <v>5079909</v>
          </cell>
          <cell r="E150" t="str">
            <v>Ganga Reddy Nimmala</v>
          </cell>
          <cell r="F150" t="str">
            <v>P-NGA-SDU SITE PLAN</v>
          </cell>
          <cell r="G150">
            <v>43113</v>
          </cell>
          <cell r="H150">
            <v>43113</v>
          </cell>
          <cell r="I150" t="str">
            <v>ZNGA561A</v>
          </cell>
          <cell r="K150">
            <v>1</v>
          </cell>
          <cell r="L150">
            <v>0</v>
          </cell>
          <cell r="M150">
            <v>0</v>
          </cell>
        </row>
        <row r="151">
          <cell r="A151" t="str">
            <v>5082629ZNGA561A</v>
          </cell>
          <cell r="B151" t="str">
            <v>NGA_PS_14442018_68</v>
          </cell>
          <cell r="C151">
            <v>2207496</v>
          </cell>
          <cell r="D151">
            <v>5082629</v>
          </cell>
          <cell r="E151" t="str">
            <v>Jasmeet Singh90</v>
          </cell>
          <cell r="F151" t="str">
            <v>P-NGA-SDU SITE PLAN</v>
          </cell>
          <cell r="G151">
            <v>43113</v>
          </cell>
          <cell r="H151">
            <v>43113</v>
          </cell>
          <cell r="I151" t="str">
            <v>ZNGA561A</v>
          </cell>
          <cell r="K151">
            <v>1</v>
          </cell>
          <cell r="L151">
            <v>0</v>
          </cell>
          <cell r="M151">
            <v>0</v>
          </cell>
        </row>
        <row r="152">
          <cell r="A152" t="str">
            <v>5082635ZNGA561BC</v>
          </cell>
          <cell r="B152" t="str">
            <v>NGA_PS_14442018_68</v>
          </cell>
          <cell r="C152">
            <v>2207497</v>
          </cell>
          <cell r="D152">
            <v>5082635</v>
          </cell>
          <cell r="E152" t="str">
            <v>Jasmeet Singh90</v>
          </cell>
          <cell r="F152" t="str">
            <v>P-NGA-CONNCT SDU</v>
          </cell>
          <cell r="G152">
            <v>43113</v>
          </cell>
          <cell r="H152">
            <v>43113</v>
          </cell>
          <cell r="I152" t="str">
            <v>ZNGA561BC</v>
          </cell>
          <cell r="K152">
            <v>1</v>
          </cell>
          <cell r="L152">
            <v>433.57</v>
          </cell>
          <cell r="M152">
            <v>433.57</v>
          </cell>
        </row>
        <row r="153">
          <cell r="A153" t="str">
            <v>5083360ZNGA561A</v>
          </cell>
          <cell r="B153" t="str">
            <v>NGA_PS_14442018_68</v>
          </cell>
          <cell r="C153">
            <v>2207498</v>
          </cell>
          <cell r="D153">
            <v>5083360</v>
          </cell>
          <cell r="E153" t="str">
            <v>Ganga Reddy Nimmala</v>
          </cell>
          <cell r="F153" t="str">
            <v>P-NGA-SDU SITE PLAN</v>
          </cell>
          <cell r="G153">
            <v>43113</v>
          </cell>
          <cell r="H153">
            <v>43113</v>
          </cell>
          <cell r="I153" t="str">
            <v>ZNGA561A</v>
          </cell>
          <cell r="K153">
            <v>1</v>
          </cell>
          <cell r="L153">
            <v>0</v>
          </cell>
          <cell r="M153">
            <v>0</v>
          </cell>
        </row>
        <row r="154">
          <cell r="A154" t="str">
            <v>4555363ZNGA563BC</v>
          </cell>
          <cell r="B154" t="str">
            <v>NGA_PS_14442018_68</v>
          </cell>
          <cell r="C154">
            <v>2207500</v>
          </cell>
          <cell r="D154">
            <v>4555363</v>
          </cell>
          <cell r="E154" t="str">
            <v>Prasannakumar Bayri</v>
          </cell>
          <cell r="F154" t="str">
            <v>P-NGA-CONNCT SDU</v>
          </cell>
          <cell r="G154">
            <v>43113</v>
          </cell>
          <cell r="H154">
            <v>43113</v>
          </cell>
          <cell r="I154" t="str">
            <v>ZNGA563BC</v>
          </cell>
          <cell r="K154">
            <v>1</v>
          </cell>
          <cell r="L154">
            <v>626.70000000000005</v>
          </cell>
          <cell r="M154">
            <v>626.70000000000005</v>
          </cell>
        </row>
        <row r="155">
          <cell r="A155" t="str">
            <v>4555354ZNGA561A</v>
          </cell>
          <cell r="B155" t="str">
            <v>NGA_PS_14442018_68</v>
          </cell>
          <cell r="C155">
            <v>2207501</v>
          </cell>
          <cell r="D155">
            <v>4555354</v>
          </cell>
          <cell r="E155" t="str">
            <v>Prasannakumar Bayri</v>
          </cell>
          <cell r="F155" t="str">
            <v>P-NGA-SDU SITE PLAN</v>
          </cell>
          <cell r="G155">
            <v>43113</v>
          </cell>
          <cell r="H155">
            <v>43113</v>
          </cell>
          <cell r="I155" t="str">
            <v>ZNGA561A</v>
          </cell>
          <cell r="K155">
            <v>1</v>
          </cell>
          <cell r="L155">
            <v>0</v>
          </cell>
          <cell r="M155">
            <v>0</v>
          </cell>
        </row>
        <row r="156">
          <cell r="A156" t="str">
            <v>4938168ZNGA561A</v>
          </cell>
          <cell r="B156" t="str">
            <v>NGA_PS_14442018_68</v>
          </cell>
          <cell r="C156">
            <v>2207683</v>
          </cell>
          <cell r="D156">
            <v>4938168</v>
          </cell>
          <cell r="E156" t="str">
            <v>Prasannakumar Bayri</v>
          </cell>
          <cell r="F156" t="str">
            <v>P-NGA-SDU SITE PLAN</v>
          </cell>
          <cell r="G156">
            <v>43113</v>
          </cell>
          <cell r="H156">
            <v>43113</v>
          </cell>
          <cell r="I156" t="str">
            <v>ZNGA561A</v>
          </cell>
          <cell r="K156">
            <v>1</v>
          </cell>
          <cell r="L156">
            <v>0</v>
          </cell>
          <cell r="M156">
            <v>0</v>
          </cell>
        </row>
        <row r="157">
          <cell r="A157" t="str">
            <v>5102127ZNGA561A</v>
          </cell>
          <cell r="B157" t="str">
            <v>NGA_PS_14442018_68</v>
          </cell>
          <cell r="C157">
            <v>2208158</v>
          </cell>
          <cell r="D157">
            <v>5102127</v>
          </cell>
          <cell r="E157" t="str">
            <v>Prasannakumar Bayri</v>
          </cell>
          <cell r="F157" t="str">
            <v>P-NGA-SDU SITE PLAN</v>
          </cell>
          <cell r="G157">
            <v>43109</v>
          </cell>
          <cell r="H157">
            <v>43109</v>
          </cell>
          <cell r="I157" t="str">
            <v>ZNGA561A</v>
          </cell>
          <cell r="K157">
            <v>1</v>
          </cell>
          <cell r="L157">
            <v>0</v>
          </cell>
          <cell r="M157">
            <v>0</v>
          </cell>
        </row>
        <row r="158">
          <cell r="A158" t="str">
            <v>5102134ZNGA563BC</v>
          </cell>
          <cell r="B158" t="str">
            <v>NGA_PS_14442018_68</v>
          </cell>
          <cell r="C158">
            <v>2208159</v>
          </cell>
          <cell r="D158">
            <v>5102134</v>
          </cell>
          <cell r="E158" t="str">
            <v>Prasannakumar Bayri</v>
          </cell>
          <cell r="F158" t="str">
            <v>P-NGA-CONNCT SDU</v>
          </cell>
          <cell r="G158">
            <v>43110</v>
          </cell>
          <cell r="H158">
            <v>43110</v>
          </cell>
          <cell r="I158" t="str">
            <v>ZNGA563BC</v>
          </cell>
          <cell r="K158">
            <v>1</v>
          </cell>
          <cell r="L158">
            <v>626.70000000000005</v>
          </cell>
          <cell r="M158">
            <v>626.70000000000005</v>
          </cell>
        </row>
        <row r="159">
          <cell r="A159" t="str">
            <v>5105381ZNGA561BC</v>
          </cell>
          <cell r="B159" t="str">
            <v>NGA_PS_14442018_68</v>
          </cell>
          <cell r="C159">
            <v>2208517</v>
          </cell>
          <cell r="D159">
            <v>5105381</v>
          </cell>
          <cell r="E159" t="str">
            <v>Ganga Reddy Nimmala</v>
          </cell>
          <cell r="F159" t="str">
            <v>P-NGA-CONNCT SDU</v>
          </cell>
          <cell r="G159">
            <v>43112</v>
          </cell>
          <cell r="H159">
            <v>43112</v>
          </cell>
          <cell r="I159" t="str">
            <v>ZNGA561BC</v>
          </cell>
          <cell r="K159">
            <v>1</v>
          </cell>
          <cell r="L159">
            <v>433.57</v>
          </cell>
          <cell r="M159">
            <v>433.57</v>
          </cell>
        </row>
        <row r="160">
          <cell r="A160" t="str">
            <v>5105372ZNGA561A</v>
          </cell>
          <cell r="B160" t="str">
            <v>NGA_PS_14442018_68</v>
          </cell>
          <cell r="C160">
            <v>2208518</v>
          </cell>
          <cell r="D160">
            <v>5105372</v>
          </cell>
          <cell r="E160" t="str">
            <v>Ganga Reddy Nimmala</v>
          </cell>
          <cell r="F160" t="str">
            <v>P-NGA-SDU SITE PLAN</v>
          </cell>
          <cell r="G160">
            <v>43112</v>
          </cell>
          <cell r="H160">
            <v>43112</v>
          </cell>
          <cell r="I160" t="str">
            <v>ZNGA561A</v>
          </cell>
          <cell r="K160">
            <v>1</v>
          </cell>
          <cell r="L160">
            <v>0</v>
          </cell>
          <cell r="M160">
            <v>0</v>
          </cell>
        </row>
        <row r="161">
          <cell r="A161" t="str">
            <v>5107965ZNGA561A</v>
          </cell>
          <cell r="B161" t="str">
            <v>NGA_PS_14442018_68</v>
          </cell>
          <cell r="C161">
            <v>2208596</v>
          </cell>
          <cell r="D161">
            <v>5107965</v>
          </cell>
          <cell r="E161" t="str">
            <v>Jasmeet Singh90</v>
          </cell>
          <cell r="F161" t="str">
            <v>P-NGA-SDU SITE PLAN</v>
          </cell>
          <cell r="G161">
            <v>43109</v>
          </cell>
          <cell r="H161">
            <v>43109</v>
          </cell>
          <cell r="I161" t="str">
            <v>ZNGA561A</v>
          </cell>
          <cell r="K161">
            <v>1</v>
          </cell>
          <cell r="L161">
            <v>0</v>
          </cell>
          <cell r="M161">
            <v>0</v>
          </cell>
        </row>
        <row r="162">
          <cell r="A162" t="str">
            <v>5108177ZNGA563B</v>
          </cell>
          <cell r="B162" t="str">
            <v>NGA_PS_14442018_68</v>
          </cell>
          <cell r="C162">
            <v>2208597</v>
          </cell>
          <cell r="D162">
            <v>5108177</v>
          </cell>
          <cell r="E162" t="str">
            <v>Jasmeet Singh90</v>
          </cell>
          <cell r="F162" t="str">
            <v>P-NGA-BUILD ABF</v>
          </cell>
          <cell r="G162">
            <v>43109</v>
          </cell>
          <cell r="H162">
            <v>43109</v>
          </cell>
          <cell r="I162" t="str">
            <v>ZNGA563B</v>
          </cell>
          <cell r="K162">
            <v>1</v>
          </cell>
          <cell r="L162">
            <v>383.5</v>
          </cell>
          <cell r="M162">
            <v>383.5</v>
          </cell>
        </row>
        <row r="163">
          <cell r="A163" t="str">
            <v>4980613ZNGA561A</v>
          </cell>
          <cell r="B163" t="str">
            <v>NGA_PS_14442018_68</v>
          </cell>
          <cell r="C163">
            <v>2209851</v>
          </cell>
          <cell r="D163">
            <v>4980613</v>
          </cell>
          <cell r="E163" t="str">
            <v>Prasannakumar Bayri</v>
          </cell>
          <cell r="F163" t="str">
            <v>P-NGA-SDU SITE PLAN</v>
          </cell>
          <cell r="G163">
            <v>43111</v>
          </cell>
          <cell r="H163">
            <v>43111</v>
          </cell>
          <cell r="I163" t="str">
            <v>ZNGA561A</v>
          </cell>
          <cell r="K163">
            <v>1</v>
          </cell>
          <cell r="L163">
            <v>0</v>
          </cell>
          <cell r="M163">
            <v>0</v>
          </cell>
        </row>
        <row r="164">
          <cell r="A164" t="str">
            <v>4980616ZNGA561BC</v>
          </cell>
          <cell r="B164" t="str">
            <v>NGA_PS_14442018_68</v>
          </cell>
          <cell r="C164">
            <v>2209852</v>
          </cell>
          <cell r="D164">
            <v>4980616</v>
          </cell>
          <cell r="E164" t="str">
            <v>Prasannakumar Bayri</v>
          </cell>
          <cell r="F164" t="str">
            <v>P-NGA-CONNCT SDU</v>
          </cell>
          <cell r="G164">
            <v>43112</v>
          </cell>
          <cell r="H164">
            <v>43112</v>
          </cell>
          <cell r="I164" t="str">
            <v>ZNGA561BC</v>
          </cell>
          <cell r="K164">
            <v>1</v>
          </cell>
          <cell r="L164">
            <v>433.57</v>
          </cell>
          <cell r="M164">
            <v>433.57</v>
          </cell>
        </row>
        <row r="165">
          <cell r="A165" t="str">
            <v>5115581ZNGA561A</v>
          </cell>
          <cell r="B165" t="str">
            <v>NGA_PS_14442018_68</v>
          </cell>
          <cell r="C165">
            <v>2209880</v>
          </cell>
          <cell r="D165">
            <v>5115581</v>
          </cell>
          <cell r="E165" t="str">
            <v>Prabhjot Singh92</v>
          </cell>
          <cell r="F165" t="str">
            <v>P-NGA-SDU SITE PLAN</v>
          </cell>
          <cell r="G165">
            <v>43111</v>
          </cell>
          <cell r="H165">
            <v>43111</v>
          </cell>
          <cell r="I165" t="str">
            <v>ZNGA561A</v>
          </cell>
          <cell r="K165">
            <v>1</v>
          </cell>
          <cell r="L165">
            <v>0</v>
          </cell>
          <cell r="M165">
            <v>0</v>
          </cell>
        </row>
        <row r="166">
          <cell r="A166" t="str">
            <v>5115590ZNGA561B</v>
          </cell>
          <cell r="B166" t="str">
            <v>NGA_PS_14442018_68</v>
          </cell>
          <cell r="C166">
            <v>2209881</v>
          </cell>
          <cell r="D166">
            <v>5115590</v>
          </cell>
          <cell r="E166" t="str">
            <v>Prabhjot Singh92</v>
          </cell>
          <cell r="F166" t="str">
            <v>P-NGA-BUILD ABF</v>
          </cell>
          <cell r="G166">
            <v>43111</v>
          </cell>
          <cell r="H166">
            <v>43111</v>
          </cell>
          <cell r="I166" t="str">
            <v>ZNGA561B</v>
          </cell>
          <cell r="K166">
            <v>1</v>
          </cell>
          <cell r="L166">
            <v>194.94</v>
          </cell>
          <cell r="M166">
            <v>194.94</v>
          </cell>
        </row>
        <row r="167">
          <cell r="A167" t="str">
            <v>5083501ZNGA562BC</v>
          </cell>
          <cell r="B167" t="str">
            <v>NGA_PS_14442018_68</v>
          </cell>
          <cell r="C167">
            <v>2209910</v>
          </cell>
          <cell r="D167">
            <v>5083501</v>
          </cell>
          <cell r="E167" t="str">
            <v>Ganga Reddy Nimmala</v>
          </cell>
          <cell r="F167" t="str">
            <v>P-NGA-CONNCT SDU</v>
          </cell>
          <cell r="G167">
            <v>43112</v>
          </cell>
          <cell r="H167">
            <v>43112</v>
          </cell>
          <cell r="I167" t="str">
            <v>ZNGA562BC</v>
          </cell>
          <cell r="K167">
            <v>1</v>
          </cell>
          <cell r="L167">
            <v>498.69</v>
          </cell>
          <cell r="M167">
            <v>498.69</v>
          </cell>
        </row>
        <row r="168">
          <cell r="A168" t="str">
            <v>5083495ZNGA561A</v>
          </cell>
          <cell r="B168" t="str">
            <v>NGA_PS_14442018_68</v>
          </cell>
          <cell r="C168">
            <v>2209911</v>
          </cell>
          <cell r="D168">
            <v>5083495</v>
          </cell>
          <cell r="E168" t="str">
            <v>Ganga Reddy Nimmala</v>
          </cell>
          <cell r="F168" t="str">
            <v>P-NGA-SDU SITE PLAN</v>
          </cell>
          <cell r="G168">
            <v>43111</v>
          </cell>
          <cell r="H168">
            <v>43111</v>
          </cell>
          <cell r="I168" t="str">
            <v>ZNGA561A</v>
          </cell>
          <cell r="K168">
            <v>1</v>
          </cell>
          <cell r="L168">
            <v>0</v>
          </cell>
          <cell r="M168">
            <v>0</v>
          </cell>
        </row>
        <row r="169">
          <cell r="A169" t="str">
            <v>5102805ZNGA561A</v>
          </cell>
          <cell r="B169" t="str">
            <v>NGA_PS_14442018_68</v>
          </cell>
          <cell r="C169">
            <v>2210068</v>
          </cell>
          <cell r="D169">
            <v>5102805</v>
          </cell>
          <cell r="E169" t="str">
            <v>Jaswinderpal Singh</v>
          </cell>
          <cell r="F169" t="str">
            <v>P-NGA-SDU SITE PLAN</v>
          </cell>
          <cell r="G169">
            <v>43112</v>
          </cell>
          <cell r="H169">
            <v>43112</v>
          </cell>
          <cell r="I169" t="str">
            <v>ZNGA561A</v>
          </cell>
          <cell r="K169">
            <v>1</v>
          </cell>
          <cell r="L169">
            <v>0</v>
          </cell>
          <cell r="M169">
            <v>0</v>
          </cell>
        </row>
        <row r="170">
          <cell r="A170" t="str">
            <v>5102817ZNGA560BC</v>
          </cell>
          <cell r="B170" t="str">
            <v>NGA_PS_14442018_68</v>
          </cell>
          <cell r="C170">
            <v>2210069</v>
          </cell>
          <cell r="D170">
            <v>5102817</v>
          </cell>
          <cell r="E170" t="str">
            <v>Jaswinderpal Singh</v>
          </cell>
          <cell r="F170" t="str">
            <v>P-NGA-CONNCT SDU</v>
          </cell>
          <cell r="G170">
            <v>43112</v>
          </cell>
          <cell r="H170">
            <v>43112</v>
          </cell>
          <cell r="I170" t="str">
            <v>ZNGA560BC</v>
          </cell>
          <cell r="K170">
            <v>1</v>
          </cell>
          <cell r="L170">
            <v>414.92</v>
          </cell>
          <cell r="M170">
            <v>414.92</v>
          </cell>
        </row>
        <row r="171">
          <cell r="A171" t="str">
            <v>5115325ZNGA561A</v>
          </cell>
          <cell r="B171" t="str">
            <v>NGA_PS_14442018_68</v>
          </cell>
          <cell r="C171">
            <v>2210459</v>
          </cell>
          <cell r="D171">
            <v>5115325</v>
          </cell>
          <cell r="E171" t="str">
            <v>Jasmeet Singh90</v>
          </cell>
          <cell r="F171" t="str">
            <v>P-NGA-SDU SITE PLAN</v>
          </cell>
          <cell r="G171">
            <v>43112</v>
          </cell>
          <cell r="H171">
            <v>43112</v>
          </cell>
          <cell r="I171" t="str">
            <v>ZNGA561A</v>
          </cell>
          <cell r="K171">
            <v>1</v>
          </cell>
          <cell r="L171">
            <v>0</v>
          </cell>
          <cell r="M171">
            <v>0</v>
          </cell>
        </row>
        <row r="172">
          <cell r="A172" t="str">
            <v>5115332ZNGA563B</v>
          </cell>
          <cell r="B172" t="str">
            <v>NGA_PS_14442018_68</v>
          </cell>
          <cell r="C172">
            <v>2210460</v>
          </cell>
          <cell r="D172">
            <v>5115332</v>
          </cell>
          <cell r="E172" t="str">
            <v>Jasmeet Singh90</v>
          </cell>
          <cell r="F172" t="str">
            <v>P-NGA-BUILD ABF</v>
          </cell>
          <cell r="G172">
            <v>43112</v>
          </cell>
          <cell r="H172">
            <v>43112</v>
          </cell>
          <cell r="I172" t="str">
            <v>ZNGA563B</v>
          </cell>
          <cell r="K172">
            <v>1</v>
          </cell>
          <cell r="L172">
            <v>383.5</v>
          </cell>
          <cell r="M172">
            <v>383.5</v>
          </cell>
        </row>
        <row r="173">
          <cell r="A173" t="str">
            <v>5142579ZNGA561A</v>
          </cell>
          <cell r="B173" t="str">
            <v>NGA_PS_14442018_68</v>
          </cell>
          <cell r="C173">
            <v>2210885</v>
          </cell>
          <cell r="D173">
            <v>5142579</v>
          </cell>
          <cell r="E173" t="str">
            <v>Anakhbir Singh</v>
          </cell>
          <cell r="F173" t="str">
            <v>P-NGA-SDU SITE PLAN</v>
          </cell>
          <cell r="G173">
            <v>43112</v>
          </cell>
          <cell r="H173">
            <v>43112</v>
          </cell>
          <cell r="I173" t="str">
            <v>ZNGA561A</v>
          </cell>
          <cell r="K173">
            <v>1</v>
          </cell>
          <cell r="L173">
            <v>0</v>
          </cell>
          <cell r="M173">
            <v>0</v>
          </cell>
        </row>
        <row r="174">
          <cell r="A174" t="str">
            <v>5142661ZNGA563BC</v>
          </cell>
          <cell r="B174" t="str">
            <v>NGA_PS_14442018_68</v>
          </cell>
          <cell r="C174">
            <v>2210886</v>
          </cell>
          <cell r="D174">
            <v>5142661</v>
          </cell>
          <cell r="E174" t="str">
            <v>Anakhbir Singh</v>
          </cell>
          <cell r="F174" t="str">
            <v>P-NGA-CONNCT SDU</v>
          </cell>
          <cell r="G174">
            <v>43113</v>
          </cell>
          <cell r="H174">
            <v>43113</v>
          </cell>
          <cell r="I174" t="str">
            <v>ZNGA563BC</v>
          </cell>
          <cell r="K174">
            <v>1</v>
          </cell>
          <cell r="L174">
            <v>626.70000000000005</v>
          </cell>
          <cell r="M174">
            <v>626.70000000000005</v>
          </cell>
        </row>
        <row r="175">
          <cell r="A175" t="str">
            <v>5145676ZNGA563BC</v>
          </cell>
          <cell r="B175" t="str">
            <v>NGA_PS_14442018_68</v>
          </cell>
          <cell r="C175">
            <v>2210944</v>
          </cell>
          <cell r="D175">
            <v>5145676</v>
          </cell>
          <cell r="E175" t="str">
            <v>Jasmeet Singh90</v>
          </cell>
          <cell r="F175" t="str">
            <v>P-NGA-CONNCT SDU</v>
          </cell>
          <cell r="G175">
            <v>43111</v>
          </cell>
          <cell r="H175">
            <v>43111</v>
          </cell>
          <cell r="I175" t="str">
            <v>ZNGA563BC</v>
          </cell>
          <cell r="K175">
            <v>1</v>
          </cell>
          <cell r="L175">
            <v>626.70000000000005</v>
          </cell>
          <cell r="M175">
            <v>626.70000000000005</v>
          </cell>
        </row>
        <row r="176">
          <cell r="A176" t="str">
            <v>5145651ZNGA561A</v>
          </cell>
          <cell r="B176" t="str">
            <v>NGA_PS_14442018_68</v>
          </cell>
          <cell r="C176">
            <v>2210945</v>
          </cell>
          <cell r="D176">
            <v>5145651</v>
          </cell>
          <cell r="E176" t="str">
            <v>Jasmeet Singh90</v>
          </cell>
          <cell r="F176" t="str">
            <v>P-NGA-SDU SITE PLAN</v>
          </cell>
          <cell r="G176">
            <v>43111</v>
          </cell>
          <cell r="H176">
            <v>43111</v>
          </cell>
          <cell r="I176" t="str">
            <v>ZNGA561A</v>
          </cell>
          <cell r="K176">
            <v>1</v>
          </cell>
          <cell r="L176">
            <v>0</v>
          </cell>
          <cell r="M176">
            <v>0</v>
          </cell>
        </row>
        <row r="177">
          <cell r="A177" t="str">
            <v>5121117NGA-750</v>
          </cell>
          <cell r="B177" t="str">
            <v>NGA_PS_14442018_68</v>
          </cell>
          <cell r="C177">
            <v>2210960</v>
          </cell>
          <cell r="D177">
            <v>5121117</v>
          </cell>
          <cell r="E177" t="str">
            <v>Jasmeet Singh90</v>
          </cell>
          <cell r="F177" t="str">
            <v>P-NGA-CONNCT SDU</v>
          </cell>
          <cell r="G177">
            <v>43111</v>
          </cell>
          <cell r="H177">
            <v>43111</v>
          </cell>
          <cell r="I177" t="str">
            <v>NGA-750</v>
          </cell>
          <cell r="K177">
            <v>1</v>
          </cell>
          <cell r="L177">
            <v>22.61</v>
          </cell>
          <cell r="M177">
            <v>22.61</v>
          </cell>
        </row>
        <row r="178">
          <cell r="A178" t="str">
            <v>5121117NGA-762</v>
          </cell>
          <cell r="B178" t="str">
            <v>NGA_PS_14442018_68</v>
          </cell>
          <cell r="C178">
            <v>2210960</v>
          </cell>
          <cell r="D178">
            <v>5121117</v>
          </cell>
          <cell r="E178" t="str">
            <v>Jasmeet Singh90</v>
          </cell>
          <cell r="F178" t="str">
            <v>P-NGA-CONNCT SDU</v>
          </cell>
          <cell r="G178">
            <v>43112</v>
          </cell>
          <cell r="H178">
            <v>43112</v>
          </cell>
          <cell r="I178" t="str">
            <v>NGA-762</v>
          </cell>
          <cell r="K178">
            <v>1</v>
          </cell>
          <cell r="L178">
            <v>60.72</v>
          </cell>
          <cell r="M178">
            <v>60.72</v>
          </cell>
        </row>
        <row r="179">
          <cell r="A179" t="str">
            <v>5170696ZNGA563B</v>
          </cell>
          <cell r="B179" t="str">
            <v>NGA_PS_14442018_68</v>
          </cell>
          <cell r="C179">
            <v>2212152</v>
          </cell>
          <cell r="D179">
            <v>5170696</v>
          </cell>
          <cell r="E179" t="str">
            <v>Prabhjot Singh92</v>
          </cell>
          <cell r="F179" t="str">
            <v>P-NGA-BUILD ABF</v>
          </cell>
          <cell r="G179">
            <v>43113</v>
          </cell>
          <cell r="H179">
            <v>43113</v>
          </cell>
          <cell r="I179" t="str">
            <v>ZNGA563B</v>
          </cell>
          <cell r="K179">
            <v>1</v>
          </cell>
          <cell r="L179">
            <v>383.5</v>
          </cell>
          <cell r="M179">
            <v>383.5</v>
          </cell>
        </row>
        <row r="180">
          <cell r="A180" t="str">
            <v>5170656ZNGA561A</v>
          </cell>
          <cell r="B180" t="str">
            <v>NGA_PS_14442018_68</v>
          </cell>
          <cell r="C180">
            <v>2212153</v>
          </cell>
          <cell r="D180">
            <v>5170656</v>
          </cell>
          <cell r="E180" t="str">
            <v>Prabhjot Singh92</v>
          </cell>
          <cell r="F180" t="str">
            <v>P-NGA-SDU SITE PLAN</v>
          </cell>
          <cell r="G180">
            <v>43113</v>
          </cell>
          <cell r="H180">
            <v>43113</v>
          </cell>
          <cell r="I180" t="str">
            <v>ZNGA561A</v>
          </cell>
          <cell r="K180">
            <v>1</v>
          </cell>
          <cell r="L180">
            <v>0</v>
          </cell>
          <cell r="M180">
            <v>0</v>
          </cell>
        </row>
        <row r="181">
          <cell r="A181" t="str">
            <v/>
          </cell>
          <cell r="L181" t="str">
            <v>Total Invoice Value:</v>
          </cell>
          <cell r="M181">
            <v>21138.33</v>
          </cell>
        </row>
        <row r="182">
          <cell r="A182" t="str">
            <v>Req IDPayment Code</v>
          </cell>
          <cell r="B182" t="str">
            <v>Invoice No</v>
          </cell>
          <cell r="C182" t="str">
            <v>Job ID</v>
          </cell>
          <cell r="D182" t="str">
            <v>Req ID</v>
          </cell>
          <cell r="E182" t="str">
            <v>Technician</v>
          </cell>
          <cell r="F182" t="str">
            <v>Skill Code</v>
          </cell>
          <cell r="G182" t="str">
            <v>Approved Date</v>
          </cell>
          <cell r="H182" t="str">
            <v>Completed Date</v>
          </cell>
          <cell r="I182" t="str">
            <v>Payment Code</v>
          </cell>
          <cell r="J182" t="str">
            <v>Variation Ref No</v>
          </cell>
          <cell r="K182" t="str">
            <v>Quantity</v>
          </cell>
          <cell r="L182" t="str">
            <v>Cost</v>
          </cell>
          <cell r="M182" t="str">
            <v>Invoice Value</v>
          </cell>
        </row>
        <row r="183">
          <cell r="A183" t="str">
            <v>1193310NGA-714</v>
          </cell>
          <cell r="B183" t="str">
            <v>NGA_PS_14442018_69</v>
          </cell>
          <cell r="C183">
            <v>2011004</v>
          </cell>
          <cell r="D183">
            <v>1193310</v>
          </cell>
          <cell r="E183" t="str">
            <v>Jaswinderpal Singh</v>
          </cell>
          <cell r="F183" t="str">
            <v>P-NGA-BUILD ABF</v>
          </cell>
          <cell r="G183">
            <v>43119</v>
          </cell>
          <cell r="H183">
            <v>43119</v>
          </cell>
          <cell r="I183" t="str">
            <v>NGA-714</v>
          </cell>
          <cell r="K183">
            <v>-1</v>
          </cell>
          <cell r="L183">
            <v>41.38</v>
          </cell>
          <cell r="M183">
            <v>-41.38</v>
          </cell>
        </row>
        <row r="184">
          <cell r="A184" t="str">
            <v>1193310Z999</v>
          </cell>
          <cell r="B184" t="str">
            <v>NGA_PS_14442018_69</v>
          </cell>
          <cell r="C184">
            <v>2011004</v>
          </cell>
          <cell r="D184">
            <v>1193310</v>
          </cell>
          <cell r="E184" t="str">
            <v>Jaswinderpal Singh</v>
          </cell>
          <cell r="F184" t="str">
            <v>P-NGA-BUILD ABF</v>
          </cell>
          <cell r="G184">
            <v>43119</v>
          </cell>
          <cell r="H184">
            <v>43119</v>
          </cell>
          <cell r="I184" t="str">
            <v>Z999</v>
          </cell>
          <cell r="K184">
            <v>1</v>
          </cell>
          <cell r="L184">
            <v>0</v>
          </cell>
          <cell r="M184">
            <v>0</v>
          </cell>
        </row>
        <row r="185">
          <cell r="A185" t="str">
            <v>2060073X392N</v>
          </cell>
          <cell r="B185" t="str">
            <v>NGA_PS_14442018_69</v>
          </cell>
          <cell r="C185">
            <v>2068501</v>
          </cell>
          <cell r="D185">
            <v>2060073</v>
          </cell>
          <cell r="E185" t="str">
            <v>Daljinder Singh</v>
          </cell>
          <cell r="F185" t="str">
            <v>P-NGA-BUILD ABF</v>
          </cell>
          <cell r="G185">
            <v>43118</v>
          </cell>
          <cell r="H185">
            <v>43118</v>
          </cell>
          <cell r="I185" t="str">
            <v>X392N</v>
          </cell>
          <cell r="K185">
            <v>-12.79</v>
          </cell>
          <cell r="L185">
            <v>11.79</v>
          </cell>
          <cell r="M185">
            <v>-150.79</v>
          </cell>
        </row>
        <row r="186">
          <cell r="A186" t="str">
            <v>1599264NGA-F02577</v>
          </cell>
          <cell r="B186" t="str">
            <v>NGA_PS_14442018_69</v>
          </cell>
          <cell r="C186">
            <v>2075419</v>
          </cell>
          <cell r="D186">
            <v>1599264</v>
          </cell>
          <cell r="E186" t="str">
            <v>Prasannakumar Bayri</v>
          </cell>
          <cell r="F186" t="str">
            <v>P-NGA-OSB REMED-ABF</v>
          </cell>
          <cell r="G186">
            <v>43116</v>
          </cell>
          <cell r="H186">
            <v>43116</v>
          </cell>
          <cell r="I186" t="str">
            <v>NGA-F02577</v>
          </cell>
          <cell r="K186">
            <v>72</v>
          </cell>
          <cell r="L186">
            <v>11.93</v>
          </cell>
          <cell r="M186">
            <v>858.96</v>
          </cell>
        </row>
        <row r="187">
          <cell r="A187" t="str">
            <v>1599264ZNGA561BC</v>
          </cell>
          <cell r="B187" t="str">
            <v>NGA_PS_14442018_69</v>
          </cell>
          <cell r="C187">
            <v>2075419</v>
          </cell>
          <cell r="D187">
            <v>1599264</v>
          </cell>
          <cell r="E187" t="str">
            <v>Prasannakumar Bayri</v>
          </cell>
          <cell r="F187" t="str">
            <v>P-NGA-CONNCT SDU</v>
          </cell>
          <cell r="G187">
            <v>43116</v>
          </cell>
          <cell r="H187">
            <v>43116</v>
          </cell>
          <cell r="I187" t="str">
            <v>ZNGA561BC</v>
          </cell>
          <cell r="K187">
            <v>-1</v>
          </cell>
          <cell r="L187">
            <v>433.57</v>
          </cell>
          <cell r="M187">
            <v>-433.57</v>
          </cell>
        </row>
        <row r="188">
          <cell r="A188" t="str">
            <v>1599264ZNGA563BC</v>
          </cell>
          <cell r="B188" t="str">
            <v>NGA_PS_14442018_69</v>
          </cell>
          <cell r="C188">
            <v>2075419</v>
          </cell>
          <cell r="D188">
            <v>1599264</v>
          </cell>
          <cell r="E188" t="str">
            <v>Prasannakumar Bayri</v>
          </cell>
          <cell r="F188" t="str">
            <v>P-NGA-CONNCT SDU</v>
          </cell>
          <cell r="G188">
            <v>43116</v>
          </cell>
          <cell r="H188">
            <v>43116</v>
          </cell>
          <cell r="I188" t="str">
            <v>ZNGA563BC</v>
          </cell>
          <cell r="K188">
            <v>1</v>
          </cell>
          <cell r="L188">
            <v>626.70000000000005</v>
          </cell>
          <cell r="M188">
            <v>626.70000000000005</v>
          </cell>
        </row>
        <row r="189">
          <cell r="A189" t="str">
            <v>2638589NGA Outside Boundary Remediation/Build</v>
          </cell>
          <cell r="B189" t="str">
            <v>NGA_PS_14442018_69</v>
          </cell>
          <cell r="C189">
            <v>2098589</v>
          </cell>
          <cell r="D189">
            <v>2638589</v>
          </cell>
          <cell r="E189" t="str">
            <v>Kranthi Thota</v>
          </cell>
          <cell r="F189" t="str">
            <v>P-NGA-OSB REMED-ABF</v>
          </cell>
          <cell r="G189">
            <v>43120</v>
          </cell>
          <cell r="H189">
            <v>43120</v>
          </cell>
          <cell r="I189" t="str">
            <v>NGA Outside Boundary Remediation/Build</v>
          </cell>
          <cell r="K189">
            <v>1</v>
          </cell>
          <cell r="L189">
            <v>0</v>
          </cell>
          <cell r="M189">
            <v>0</v>
          </cell>
        </row>
        <row r="190">
          <cell r="A190" t="str">
            <v>2638589ZNGA560BC</v>
          </cell>
          <cell r="B190" t="str">
            <v>NGA_PS_14442018_69</v>
          </cell>
          <cell r="C190">
            <v>2098589</v>
          </cell>
          <cell r="D190">
            <v>2638589</v>
          </cell>
          <cell r="E190" t="str">
            <v>Kranthi Thota</v>
          </cell>
          <cell r="F190" t="str">
            <v>P-NGA-CONNCT SDU</v>
          </cell>
          <cell r="G190">
            <v>43120</v>
          </cell>
          <cell r="H190">
            <v>43120</v>
          </cell>
          <cell r="I190" t="str">
            <v>ZNGA560BC</v>
          </cell>
          <cell r="K190">
            <v>1</v>
          </cell>
          <cell r="L190">
            <v>414.92</v>
          </cell>
          <cell r="M190">
            <v>414.92</v>
          </cell>
        </row>
        <row r="191">
          <cell r="A191" t="str">
            <v>2960582ZNGA561C</v>
          </cell>
          <cell r="B191" t="str">
            <v>NGA_PS_14442018_69</v>
          </cell>
          <cell r="C191">
            <v>2124308</v>
          </cell>
          <cell r="D191">
            <v>2960582</v>
          </cell>
          <cell r="E191" t="str">
            <v>Prabhjot Singh92</v>
          </cell>
          <cell r="F191" t="str">
            <v>P-NGA-CONNCT SDU</v>
          </cell>
          <cell r="G191">
            <v>43115</v>
          </cell>
          <cell r="H191">
            <v>43115</v>
          </cell>
          <cell r="I191" t="str">
            <v>ZNGA561C</v>
          </cell>
          <cell r="K191">
            <v>1</v>
          </cell>
          <cell r="L191">
            <v>205.64</v>
          </cell>
          <cell r="M191">
            <v>205.64</v>
          </cell>
        </row>
        <row r="192">
          <cell r="A192" t="str">
            <v>4133539NGA Complex Internal Wiring</v>
          </cell>
          <cell r="B192" t="str">
            <v>NGA_PS_14442018_69</v>
          </cell>
          <cell r="C192">
            <v>2162120</v>
          </cell>
          <cell r="D192">
            <v>4133539</v>
          </cell>
          <cell r="E192" t="str">
            <v>Anakhbir Singh</v>
          </cell>
          <cell r="F192" t="str">
            <v>P-NGA-BUILD ABF</v>
          </cell>
          <cell r="G192">
            <v>43117</v>
          </cell>
          <cell r="H192">
            <v>43117</v>
          </cell>
          <cell r="I192" t="str">
            <v>NGA Complex Internal Wiring</v>
          </cell>
          <cell r="K192">
            <v>1</v>
          </cell>
          <cell r="L192">
            <v>0</v>
          </cell>
          <cell r="M192">
            <v>0</v>
          </cell>
        </row>
        <row r="193">
          <cell r="A193" t="str">
            <v>4133539NGA-701</v>
          </cell>
          <cell r="B193" t="str">
            <v>NGA_PS_14442018_69</v>
          </cell>
          <cell r="C193">
            <v>2162120</v>
          </cell>
          <cell r="D193">
            <v>4133539</v>
          </cell>
          <cell r="E193" t="str">
            <v>Anakhbir Singh</v>
          </cell>
          <cell r="F193" t="str">
            <v>P-NGA-BUILD ABF</v>
          </cell>
          <cell r="G193">
            <v>43117</v>
          </cell>
          <cell r="H193">
            <v>43117</v>
          </cell>
          <cell r="I193" t="str">
            <v>NGA-701</v>
          </cell>
          <cell r="K193">
            <v>1</v>
          </cell>
          <cell r="L193">
            <v>48.39</v>
          </cell>
          <cell r="M193">
            <v>48.39</v>
          </cell>
        </row>
        <row r="194">
          <cell r="A194" t="str">
            <v>4271162NGA Complex Internal Wiring</v>
          </cell>
          <cell r="B194" t="str">
            <v>NGA_PS_14442018_69</v>
          </cell>
          <cell r="C194">
            <v>2170479</v>
          </cell>
          <cell r="D194">
            <v>4271162</v>
          </cell>
          <cell r="E194" t="str">
            <v>Kranthi Thota</v>
          </cell>
          <cell r="F194" t="str">
            <v>P-NGA-BUILD ABF</v>
          </cell>
          <cell r="G194">
            <v>43117</v>
          </cell>
          <cell r="H194">
            <v>43117</v>
          </cell>
          <cell r="I194" t="str">
            <v>NGA Complex Internal Wiring</v>
          </cell>
          <cell r="K194">
            <v>1</v>
          </cell>
          <cell r="L194">
            <v>0</v>
          </cell>
          <cell r="M194">
            <v>0</v>
          </cell>
        </row>
        <row r="195">
          <cell r="A195" t="str">
            <v>4271162NGA-701</v>
          </cell>
          <cell r="B195" t="str">
            <v>NGA_PS_14442018_69</v>
          </cell>
          <cell r="C195">
            <v>2170479</v>
          </cell>
          <cell r="D195">
            <v>4271162</v>
          </cell>
          <cell r="E195" t="str">
            <v>Kranthi Thota</v>
          </cell>
          <cell r="F195" t="str">
            <v>P-NGA-BUILD ABF</v>
          </cell>
          <cell r="G195">
            <v>43117</v>
          </cell>
          <cell r="H195">
            <v>43117</v>
          </cell>
          <cell r="I195" t="str">
            <v>NGA-701</v>
          </cell>
          <cell r="K195">
            <v>1</v>
          </cell>
          <cell r="L195">
            <v>48.39</v>
          </cell>
          <cell r="M195">
            <v>48.39</v>
          </cell>
        </row>
        <row r="196">
          <cell r="A196" t="str">
            <v>4536574X392N</v>
          </cell>
          <cell r="B196" t="str">
            <v>NGA_PS_14442018_69</v>
          </cell>
          <cell r="C196">
            <v>2182158</v>
          </cell>
          <cell r="D196">
            <v>4536574</v>
          </cell>
          <cell r="E196" t="str">
            <v>Karmjeet Singh</v>
          </cell>
          <cell r="F196" t="str">
            <v>P-NGA-BUILD AERIAL</v>
          </cell>
          <cell r="G196">
            <v>43119</v>
          </cell>
          <cell r="H196">
            <v>43111</v>
          </cell>
          <cell r="I196" t="str">
            <v>X392N</v>
          </cell>
          <cell r="K196">
            <v>4.1500000000000004</v>
          </cell>
          <cell r="L196">
            <v>11.79</v>
          </cell>
          <cell r="M196">
            <v>48.93</v>
          </cell>
        </row>
        <row r="197">
          <cell r="A197" t="str">
            <v>4618394ZNGA561BC</v>
          </cell>
          <cell r="B197" t="str">
            <v>NGA_PS_14442018_69</v>
          </cell>
          <cell r="C197">
            <v>2186824</v>
          </cell>
          <cell r="D197">
            <v>4618394</v>
          </cell>
          <cell r="E197" t="str">
            <v>Kranthi Thota</v>
          </cell>
          <cell r="F197" t="str">
            <v>P-NGA-CONNCT SDU</v>
          </cell>
          <cell r="G197">
            <v>43120</v>
          </cell>
          <cell r="H197">
            <v>43120</v>
          </cell>
          <cell r="I197" t="str">
            <v>ZNGA561BC</v>
          </cell>
          <cell r="K197">
            <v>1</v>
          </cell>
          <cell r="L197">
            <v>433.57</v>
          </cell>
          <cell r="M197">
            <v>433.57</v>
          </cell>
        </row>
        <row r="198">
          <cell r="A198" t="str">
            <v>4579469X392N</v>
          </cell>
          <cell r="B198" t="str">
            <v>NGA_PS_14442018_69</v>
          </cell>
          <cell r="C198">
            <v>2187068</v>
          </cell>
          <cell r="D198">
            <v>4579469</v>
          </cell>
          <cell r="E198" t="str">
            <v>Ganga Reddy Nimmala</v>
          </cell>
          <cell r="F198" t="str">
            <v>P-NGA-CONNCT SDU</v>
          </cell>
          <cell r="G198">
            <v>43118</v>
          </cell>
          <cell r="H198">
            <v>43118</v>
          </cell>
          <cell r="I198" t="str">
            <v>X392N</v>
          </cell>
          <cell r="K198">
            <v>-12.03</v>
          </cell>
          <cell r="L198">
            <v>11.79</v>
          </cell>
          <cell r="M198">
            <v>-141.83000000000001</v>
          </cell>
        </row>
        <row r="199">
          <cell r="A199" t="str">
            <v>4515988ZNGA564BC</v>
          </cell>
          <cell r="B199" t="str">
            <v>NGA_PS_14442018_69</v>
          </cell>
          <cell r="C199">
            <v>2189302</v>
          </cell>
          <cell r="D199">
            <v>4515988</v>
          </cell>
          <cell r="E199" t="str">
            <v>Kranthi Thota</v>
          </cell>
          <cell r="F199" t="str">
            <v>P-NGA-CONNCT SDU</v>
          </cell>
          <cell r="G199">
            <v>43117</v>
          </cell>
          <cell r="H199">
            <v>43117</v>
          </cell>
          <cell r="I199" t="str">
            <v>ZNGA564BC</v>
          </cell>
          <cell r="K199">
            <v>1</v>
          </cell>
          <cell r="L199">
            <v>881.69</v>
          </cell>
          <cell r="M199">
            <v>881.69</v>
          </cell>
        </row>
        <row r="200">
          <cell r="A200" t="str">
            <v>4642096X392N</v>
          </cell>
          <cell r="B200" t="str">
            <v>NGA_PS_14442018_69</v>
          </cell>
          <cell r="C200">
            <v>2190394</v>
          </cell>
          <cell r="D200">
            <v>4642096</v>
          </cell>
          <cell r="E200" t="str">
            <v>Karmjeet Singh</v>
          </cell>
          <cell r="F200" t="str">
            <v>P-NGA-BUILD AERIAL</v>
          </cell>
          <cell r="G200">
            <v>43119</v>
          </cell>
          <cell r="H200">
            <v>43111</v>
          </cell>
          <cell r="I200" t="str">
            <v>X392N</v>
          </cell>
          <cell r="K200">
            <v>4.1500000000000004</v>
          </cell>
          <cell r="L200">
            <v>11.79</v>
          </cell>
          <cell r="M200">
            <v>48.93</v>
          </cell>
        </row>
        <row r="201">
          <cell r="A201" t="str">
            <v>4642785X392N</v>
          </cell>
          <cell r="B201" t="str">
            <v>NGA_PS_14442018_69</v>
          </cell>
          <cell r="C201">
            <v>2190963</v>
          </cell>
          <cell r="D201">
            <v>4642785</v>
          </cell>
          <cell r="E201" t="str">
            <v>Karmjeet Singh</v>
          </cell>
          <cell r="F201" t="str">
            <v>P-NGA-BUILD AERIAL</v>
          </cell>
          <cell r="G201">
            <v>43119</v>
          </cell>
          <cell r="H201">
            <v>43111</v>
          </cell>
          <cell r="I201" t="str">
            <v>X392N</v>
          </cell>
          <cell r="K201">
            <v>4.1500000000000004</v>
          </cell>
          <cell r="L201">
            <v>11.79</v>
          </cell>
          <cell r="M201">
            <v>48.93</v>
          </cell>
        </row>
        <row r="202">
          <cell r="A202" t="str">
            <v>4424822X392N</v>
          </cell>
          <cell r="B202" t="str">
            <v>NGA_PS_14442018_69</v>
          </cell>
          <cell r="C202">
            <v>2192543</v>
          </cell>
          <cell r="D202">
            <v>4424822</v>
          </cell>
          <cell r="E202" t="str">
            <v>Karmjeet Singh</v>
          </cell>
          <cell r="F202" t="str">
            <v>P-NGA-BUILD AERIAL</v>
          </cell>
          <cell r="G202">
            <v>43119</v>
          </cell>
          <cell r="H202">
            <v>43111</v>
          </cell>
          <cell r="I202" t="str">
            <v>X392N</v>
          </cell>
          <cell r="K202">
            <v>4.1500000000000004</v>
          </cell>
          <cell r="L202">
            <v>11.79</v>
          </cell>
          <cell r="M202">
            <v>48.93</v>
          </cell>
        </row>
        <row r="203">
          <cell r="A203" t="str">
            <v>4758465ZNGA561BC</v>
          </cell>
          <cell r="B203" t="str">
            <v>NGA_PS_14442018_69</v>
          </cell>
          <cell r="C203">
            <v>2196721</v>
          </cell>
          <cell r="D203">
            <v>4758465</v>
          </cell>
          <cell r="E203" t="str">
            <v>Anakhbir Singh</v>
          </cell>
          <cell r="F203" t="str">
            <v>P-NGA-CONNCT SDU</v>
          </cell>
          <cell r="G203">
            <v>43118</v>
          </cell>
          <cell r="H203">
            <v>43118</v>
          </cell>
          <cell r="I203" t="str">
            <v>ZNGA561BC</v>
          </cell>
          <cell r="K203">
            <v>1</v>
          </cell>
          <cell r="L203">
            <v>433.57</v>
          </cell>
          <cell r="M203">
            <v>433.57</v>
          </cell>
        </row>
        <row r="204">
          <cell r="A204" t="str">
            <v>4758448ZNGA561A</v>
          </cell>
          <cell r="B204" t="str">
            <v>NGA_PS_14442018_69</v>
          </cell>
          <cell r="C204">
            <v>2196722</v>
          </cell>
          <cell r="D204">
            <v>4758448</v>
          </cell>
          <cell r="E204" t="str">
            <v>Anakhbir Singh</v>
          </cell>
          <cell r="F204" t="str">
            <v>P-NGA-SDU SITE PLAN</v>
          </cell>
          <cell r="G204">
            <v>43118</v>
          </cell>
          <cell r="H204">
            <v>43118</v>
          </cell>
          <cell r="I204" t="str">
            <v>ZNGA561A</v>
          </cell>
          <cell r="K204">
            <v>1</v>
          </cell>
          <cell r="L204">
            <v>0</v>
          </cell>
          <cell r="M204">
            <v>0</v>
          </cell>
        </row>
        <row r="205">
          <cell r="A205" t="str">
            <v>4634613ZNGA561A</v>
          </cell>
          <cell r="B205" t="str">
            <v>NGA_PS_14442018_69</v>
          </cell>
          <cell r="C205">
            <v>2197377</v>
          </cell>
          <cell r="D205">
            <v>4634613</v>
          </cell>
          <cell r="E205" t="str">
            <v>Ganga Reddy Nimmala</v>
          </cell>
          <cell r="F205" t="str">
            <v>P-NGA-SDU SITE PLAN</v>
          </cell>
          <cell r="G205">
            <v>43115</v>
          </cell>
          <cell r="H205">
            <v>43115</v>
          </cell>
          <cell r="I205" t="str">
            <v>ZNGA561A</v>
          </cell>
          <cell r="K205">
            <v>1</v>
          </cell>
          <cell r="L205">
            <v>0</v>
          </cell>
          <cell r="M205">
            <v>0</v>
          </cell>
        </row>
        <row r="206">
          <cell r="A206" t="str">
            <v>4766060ZNGA562BC</v>
          </cell>
          <cell r="B206" t="str">
            <v>NGA_PS_14442018_69</v>
          </cell>
          <cell r="C206">
            <v>2198388</v>
          </cell>
          <cell r="D206">
            <v>4766060</v>
          </cell>
          <cell r="E206" t="str">
            <v>Anakhbir Singh</v>
          </cell>
          <cell r="F206" t="str">
            <v>P-NGA-CONNCT SDU</v>
          </cell>
          <cell r="G206">
            <v>43118</v>
          </cell>
          <cell r="H206">
            <v>43118</v>
          </cell>
          <cell r="I206" t="str">
            <v>ZNGA562BC</v>
          </cell>
          <cell r="K206">
            <v>1</v>
          </cell>
          <cell r="L206">
            <v>498.69</v>
          </cell>
          <cell r="M206">
            <v>498.69</v>
          </cell>
        </row>
        <row r="207">
          <cell r="A207" t="str">
            <v>4766060ZNGA563BC</v>
          </cell>
          <cell r="B207" t="str">
            <v>NGA_PS_14442018_69</v>
          </cell>
          <cell r="C207">
            <v>2198388</v>
          </cell>
          <cell r="D207">
            <v>4766060</v>
          </cell>
          <cell r="E207" t="str">
            <v>Anakhbir Singh</v>
          </cell>
          <cell r="F207" t="str">
            <v>P-NGA-CONNCT SDU</v>
          </cell>
          <cell r="G207">
            <v>43118</v>
          </cell>
          <cell r="H207">
            <v>43118</v>
          </cell>
          <cell r="I207" t="str">
            <v>ZNGA563BC</v>
          </cell>
          <cell r="K207">
            <v>-1</v>
          </cell>
          <cell r="L207">
            <v>626.70000000000005</v>
          </cell>
          <cell r="M207">
            <v>-626.70000000000005</v>
          </cell>
        </row>
        <row r="208">
          <cell r="A208" t="str">
            <v>4867987ZNGA564BC</v>
          </cell>
          <cell r="B208" t="str">
            <v>NGA_PS_14442018_69</v>
          </cell>
          <cell r="C208">
            <v>2200582</v>
          </cell>
          <cell r="D208">
            <v>4867987</v>
          </cell>
          <cell r="E208" t="str">
            <v>Prabhjot Singh92</v>
          </cell>
          <cell r="F208" t="str">
            <v>P-NGA-CONNCT SDU</v>
          </cell>
          <cell r="G208">
            <v>43119</v>
          </cell>
          <cell r="H208">
            <v>43119</v>
          </cell>
          <cell r="I208" t="str">
            <v>ZNGA564BC</v>
          </cell>
          <cell r="K208">
            <v>1</v>
          </cell>
          <cell r="L208">
            <v>881.69</v>
          </cell>
          <cell r="M208">
            <v>881.69</v>
          </cell>
        </row>
        <row r="209">
          <cell r="A209" t="str">
            <v>4937523Z999</v>
          </cell>
          <cell r="B209" t="str">
            <v>NGA_PS_14442018_69</v>
          </cell>
          <cell r="C209">
            <v>2200930</v>
          </cell>
          <cell r="D209">
            <v>4937523</v>
          </cell>
          <cell r="E209" t="str">
            <v>Kranthi Thota</v>
          </cell>
          <cell r="F209" t="str">
            <v>P-NGA-BUILD ABF</v>
          </cell>
          <cell r="G209">
            <v>43117</v>
          </cell>
          <cell r="H209">
            <v>43117</v>
          </cell>
          <cell r="I209" t="str">
            <v>Z999</v>
          </cell>
          <cell r="K209">
            <v>1</v>
          </cell>
          <cell r="L209">
            <v>0</v>
          </cell>
          <cell r="M209">
            <v>0</v>
          </cell>
        </row>
        <row r="210">
          <cell r="A210" t="str">
            <v>4937523ZNGA561B</v>
          </cell>
          <cell r="B210" t="str">
            <v>NGA_PS_14442018_69</v>
          </cell>
          <cell r="C210">
            <v>2200930</v>
          </cell>
          <cell r="D210">
            <v>4937523</v>
          </cell>
          <cell r="E210" t="str">
            <v>Kranthi Thota</v>
          </cell>
          <cell r="F210" t="str">
            <v>P-NGA-BUILD ABF</v>
          </cell>
          <cell r="G210">
            <v>43117</v>
          </cell>
          <cell r="H210">
            <v>43117</v>
          </cell>
          <cell r="I210" t="str">
            <v>ZNGA561B</v>
          </cell>
          <cell r="K210">
            <v>-1</v>
          </cell>
          <cell r="L210">
            <v>194.94</v>
          </cell>
          <cell r="M210">
            <v>-194.94</v>
          </cell>
        </row>
        <row r="211">
          <cell r="A211" t="str">
            <v>4937523ZNGA561BC</v>
          </cell>
          <cell r="B211" t="str">
            <v>NGA_PS_14442018_69</v>
          </cell>
          <cell r="C211">
            <v>2200930</v>
          </cell>
          <cell r="D211">
            <v>4937523</v>
          </cell>
          <cell r="E211" t="str">
            <v>Kranthi Thota</v>
          </cell>
          <cell r="F211" t="str">
            <v>P-NGA-CONNCT SDU</v>
          </cell>
          <cell r="G211">
            <v>43115</v>
          </cell>
          <cell r="H211">
            <v>43115</v>
          </cell>
          <cell r="I211" t="str">
            <v>ZNGA561BC</v>
          </cell>
          <cell r="K211">
            <v>1</v>
          </cell>
          <cell r="L211">
            <v>433.57</v>
          </cell>
          <cell r="M211">
            <v>433.57</v>
          </cell>
        </row>
        <row r="212">
          <cell r="A212" t="str">
            <v>4919940ZNGA561C</v>
          </cell>
          <cell r="B212" t="str">
            <v>NGA_PS_14442018_69</v>
          </cell>
          <cell r="C212">
            <v>2201756</v>
          </cell>
          <cell r="D212">
            <v>4919940</v>
          </cell>
          <cell r="E212" t="str">
            <v>Gurinderjeet Singh</v>
          </cell>
          <cell r="F212" t="str">
            <v>P-NGA-CONNCT SDU</v>
          </cell>
          <cell r="G212">
            <v>43115</v>
          </cell>
          <cell r="H212">
            <v>43115</v>
          </cell>
          <cell r="I212" t="str">
            <v>ZNGA561C</v>
          </cell>
          <cell r="K212">
            <v>1</v>
          </cell>
          <cell r="L212">
            <v>205.64</v>
          </cell>
          <cell r="M212">
            <v>205.64</v>
          </cell>
        </row>
        <row r="213">
          <cell r="A213" t="str">
            <v>4931197Z999</v>
          </cell>
          <cell r="B213" t="str">
            <v>NGA_PS_14442018_69</v>
          </cell>
          <cell r="C213">
            <v>2202374</v>
          </cell>
          <cell r="D213">
            <v>4931197</v>
          </cell>
          <cell r="E213" t="str">
            <v>Prabhjot Singh92</v>
          </cell>
          <cell r="F213" t="str">
            <v>P-NGA-BUILD ABF</v>
          </cell>
          <cell r="G213">
            <v>43118</v>
          </cell>
          <cell r="H213">
            <v>43118</v>
          </cell>
          <cell r="I213" t="str">
            <v>Z999</v>
          </cell>
          <cell r="K213">
            <v>1</v>
          </cell>
          <cell r="L213">
            <v>0</v>
          </cell>
          <cell r="M213">
            <v>0</v>
          </cell>
        </row>
        <row r="214">
          <cell r="A214" t="str">
            <v>4931197ZNGA562B</v>
          </cell>
          <cell r="B214" t="str">
            <v>NGA_PS_14442018_69</v>
          </cell>
          <cell r="C214">
            <v>2202374</v>
          </cell>
          <cell r="D214">
            <v>4931197</v>
          </cell>
          <cell r="E214" t="str">
            <v>Prabhjot Singh92</v>
          </cell>
          <cell r="F214" t="str">
            <v>P-NGA-BUILD ABF</v>
          </cell>
          <cell r="G214">
            <v>43118</v>
          </cell>
          <cell r="H214">
            <v>43118</v>
          </cell>
          <cell r="I214" t="str">
            <v>ZNGA562B</v>
          </cell>
          <cell r="K214">
            <v>-1</v>
          </cell>
          <cell r="L214">
            <v>254.64</v>
          </cell>
          <cell r="M214">
            <v>-254.64</v>
          </cell>
        </row>
        <row r="215">
          <cell r="A215" t="str">
            <v>4931197ZNGA562BC</v>
          </cell>
          <cell r="B215" t="str">
            <v>NGA_PS_14442018_69</v>
          </cell>
          <cell r="C215">
            <v>2202374</v>
          </cell>
          <cell r="D215">
            <v>4931197</v>
          </cell>
          <cell r="E215" t="str">
            <v>Prabhjot Singh92</v>
          </cell>
          <cell r="F215" t="str">
            <v>P-NGA-CONNCT SDU</v>
          </cell>
          <cell r="G215">
            <v>43117</v>
          </cell>
          <cell r="H215">
            <v>43117</v>
          </cell>
          <cell r="I215" t="str">
            <v>ZNGA562BC</v>
          </cell>
          <cell r="K215">
            <v>1</v>
          </cell>
          <cell r="L215">
            <v>498.69</v>
          </cell>
          <cell r="M215">
            <v>498.69</v>
          </cell>
        </row>
        <row r="216">
          <cell r="A216" t="str">
            <v>5010510ZNGA563BC</v>
          </cell>
          <cell r="B216" t="str">
            <v>NGA_PS_14442018_69</v>
          </cell>
          <cell r="C216">
            <v>2203413</v>
          </cell>
          <cell r="D216">
            <v>5010510</v>
          </cell>
          <cell r="E216" t="str">
            <v>Prasannakumar Bayri</v>
          </cell>
          <cell r="F216" t="str">
            <v>P-NGA-CONNCT SDU</v>
          </cell>
          <cell r="G216">
            <v>43115</v>
          </cell>
          <cell r="H216">
            <v>43115</v>
          </cell>
          <cell r="I216" t="str">
            <v>ZNGA563BC</v>
          </cell>
          <cell r="K216">
            <v>1</v>
          </cell>
          <cell r="L216">
            <v>626.70000000000005</v>
          </cell>
          <cell r="M216">
            <v>626.70000000000005</v>
          </cell>
        </row>
        <row r="217">
          <cell r="A217" t="str">
            <v>5010502ZNGA561A</v>
          </cell>
          <cell r="B217" t="str">
            <v>NGA_PS_14442018_69</v>
          </cell>
          <cell r="C217">
            <v>2203414</v>
          </cell>
          <cell r="D217">
            <v>5010502</v>
          </cell>
          <cell r="E217" t="str">
            <v>Prasannakumar Bayri</v>
          </cell>
          <cell r="F217" t="str">
            <v>P-NGA-SDU SITE PLAN</v>
          </cell>
          <cell r="G217">
            <v>43115</v>
          </cell>
          <cell r="H217">
            <v>43115</v>
          </cell>
          <cell r="I217" t="str">
            <v>ZNGA561A</v>
          </cell>
          <cell r="K217">
            <v>1</v>
          </cell>
          <cell r="L217">
            <v>0</v>
          </cell>
          <cell r="M217">
            <v>0</v>
          </cell>
        </row>
        <row r="218">
          <cell r="A218" t="str">
            <v>4627306ZNGA561A</v>
          </cell>
          <cell r="B218" t="str">
            <v>NGA_PS_14442018_69</v>
          </cell>
          <cell r="C218">
            <v>2206450</v>
          </cell>
          <cell r="D218">
            <v>4627306</v>
          </cell>
          <cell r="E218" t="str">
            <v>Prabhjot Singh92</v>
          </cell>
          <cell r="F218" t="str">
            <v>P-NGA-SDU SITE PLAN</v>
          </cell>
          <cell r="G218">
            <v>43115</v>
          </cell>
          <cell r="H218">
            <v>43115</v>
          </cell>
          <cell r="I218" t="str">
            <v>ZNGA561A</v>
          </cell>
          <cell r="K218">
            <v>1</v>
          </cell>
          <cell r="L218">
            <v>0</v>
          </cell>
          <cell r="M218">
            <v>0</v>
          </cell>
        </row>
        <row r="219">
          <cell r="A219" t="str">
            <v>4627320ZNGA561B</v>
          </cell>
          <cell r="B219" t="str">
            <v>NGA_PS_14442018_69</v>
          </cell>
          <cell r="C219">
            <v>2206451</v>
          </cell>
          <cell r="D219">
            <v>4627320</v>
          </cell>
          <cell r="E219" t="str">
            <v>Prabhjot Singh92</v>
          </cell>
          <cell r="F219" t="str">
            <v>P-NGA-BUILD ABF</v>
          </cell>
          <cell r="G219">
            <v>43115</v>
          </cell>
          <cell r="H219">
            <v>43115</v>
          </cell>
          <cell r="I219" t="str">
            <v>ZNGA561B</v>
          </cell>
          <cell r="K219">
            <v>1</v>
          </cell>
          <cell r="L219">
            <v>194.94</v>
          </cell>
          <cell r="M219">
            <v>194.94</v>
          </cell>
        </row>
        <row r="220">
          <cell r="A220" t="str">
            <v>5047182ZNGA561BC</v>
          </cell>
          <cell r="B220" t="str">
            <v>NGA_PS_14442018_69</v>
          </cell>
          <cell r="C220">
            <v>2206453</v>
          </cell>
          <cell r="D220">
            <v>5047182</v>
          </cell>
          <cell r="E220" t="str">
            <v>Anakhbir Singh</v>
          </cell>
          <cell r="F220" t="str">
            <v>P-NGA-CONNCT SDU</v>
          </cell>
          <cell r="G220">
            <v>43120</v>
          </cell>
          <cell r="H220">
            <v>43120</v>
          </cell>
          <cell r="I220" t="str">
            <v>ZNGA561BC</v>
          </cell>
          <cell r="K220">
            <v>1</v>
          </cell>
          <cell r="L220">
            <v>433.57</v>
          </cell>
          <cell r="M220">
            <v>433.57</v>
          </cell>
        </row>
        <row r="221">
          <cell r="A221" t="str">
            <v>5067200ZNGA561BC</v>
          </cell>
          <cell r="B221" t="str">
            <v>NGA_PS_14442018_69</v>
          </cell>
          <cell r="C221">
            <v>2206468</v>
          </cell>
          <cell r="D221">
            <v>5067200</v>
          </cell>
          <cell r="E221" t="str">
            <v>Jasmeet Singh90</v>
          </cell>
          <cell r="F221" t="str">
            <v>P-NGA-CONNCT SDU</v>
          </cell>
          <cell r="G221">
            <v>43116</v>
          </cell>
          <cell r="H221">
            <v>43116</v>
          </cell>
          <cell r="I221" t="str">
            <v>ZNGA561BC</v>
          </cell>
          <cell r="K221">
            <v>1</v>
          </cell>
          <cell r="L221">
            <v>433.57</v>
          </cell>
          <cell r="M221">
            <v>433.57</v>
          </cell>
        </row>
        <row r="222">
          <cell r="A222" t="str">
            <v>4834565NGA-714</v>
          </cell>
          <cell r="B222" t="str">
            <v>NGA_PS_14442018_69</v>
          </cell>
          <cell r="C222">
            <v>2206655</v>
          </cell>
          <cell r="D222">
            <v>4834565</v>
          </cell>
          <cell r="E222" t="str">
            <v>Daljinder Singh</v>
          </cell>
          <cell r="F222" t="str">
            <v>P-NGA-CONNCT SDU</v>
          </cell>
          <cell r="G222">
            <v>43116</v>
          </cell>
          <cell r="H222">
            <v>43116</v>
          </cell>
          <cell r="I222" t="str">
            <v>NGA-714</v>
          </cell>
          <cell r="K222">
            <v>1</v>
          </cell>
          <cell r="L222">
            <v>41.38</v>
          </cell>
          <cell r="M222">
            <v>41.38</v>
          </cell>
        </row>
        <row r="223">
          <cell r="A223" t="str">
            <v>4834906ZNGA563BC</v>
          </cell>
          <cell r="B223" t="str">
            <v>NGA_PS_14442018_69</v>
          </cell>
          <cell r="C223">
            <v>2206762</v>
          </cell>
          <cell r="D223">
            <v>4834906</v>
          </cell>
          <cell r="E223" t="str">
            <v>Daljinder Singh</v>
          </cell>
          <cell r="F223" t="str">
            <v>P-NGA-CONNCT SDU</v>
          </cell>
          <cell r="G223">
            <v>43117</v>
          </cell>
          <cell r="H223">
            <v>43117</v>
          </cell>
          <cell r="I223" t="str">
            <v>ZNGA563BC</v>
          </cell>
          <cell r="K223">
            <v>1</v>
          </cell>
          <cell r="L223">
            <v>626.70000000000005</v>
          </cell>
          <cell r="M223">
            <v>626.70000000000005</v>
          </cell>
        </row>
        <row r="224">
          <cell r="A224" t="str">
            <v>5079530ZNGA562BC</v>
          </cell>
          <cell r="B224" t="str">
            <v>NGA_PS_14442018_69</v>
          </cell>
          <cell r="C224">
            <v>2207258</v>
          </cell>
          <cell r="D224">
            <v>5079530</v>
          </cell>
          <cell r="E224" t="str">
            <v>Daljinder Singh</v>
          </cell>
          <cell r="F224" t="str">
            <v>P-NGA-CONNCT SDU</v>
          </cell>
          <cell r="G224">
            <v>43115</v>
          </cell>
          <cell r="H224">
            <v>43115</v>
          </cell>
          <cell r="I224" t="str">
            <v>ZNGA562BC</v>
          </cell>
          <cell r="K224">
            <v>1</v>
          </cell>
          <cell r="L224">
            <v>498.69</v>
          </cell>
          <cell r="M224">
            <v>498.69</v>
          </cell>
        </row>
        <row r="225">
          <cell r="A225" t="str">
            <v>5080537Z999</v>
          </cell>
          <cell r="B225" t="str">
            <v>NGA_PS_14442018_69</v>
          </cell>
          <cell r="C225">
            <v>2207422</v>
          </cell>
          <cell r="D225">
            <v>5080537</v>
          </cell>
          <cell r="E225" t="str">
            <v>Prasannakumar Bayri</v>
          </cell>
          <cell r="F225" t="str">
            <v>P-NGA-BUILD ABF</v>
          </cell>
          <cell r="G225">
            <v>43115</v>
          </cell>
          <cell r="H225">
            <v>43115</v>
          </cell>
          <cell r="I225" t="str">
            <v>Z999</v>
          </cell>
          <cell r="K225">
            <v>1</v>
          </cell>
          <cell r="L225">
            <v>0</v>
          </cell>
          <cell r="M225">
            <v>0</v>
          </cell>
        </row>
        <row r="226">
          <cell r="A226" t="str">
            <v>5080537ZNGA561B</v>
          </cell>
          <cell r="B226" t="str">
            <v>NGA_PS_14442018_69</v>
          </cell>
          <cell r="C226">
            <v>2207422</v>
          </cell>
          <cell r="D226">
            <v>5080537</v>
          </cell>
          <cell r="E226" t="str">
            <v>Prasannakumar Bayri</v>
          </cell>
          <cell r="F226" t="str">
            <v>P-NGA-BUILD ABF</v>
          </cell>
          <cell r="G226">
            <v>43115</v>
          </cell>
          <cell r="H226">
            <v>43115</v>
          </cell>
          <cell r="I226" t="str">
            <v>ZNGA561B</v>
          </cell>
          <cell r="K226">
            <v>-1</v>
          </cell>
          <cell r="L226">
            <v>194.94</v>
          </cell>
          <cell r="M226">
            <v>-194.94</v>
          </cell>
        </row>
        <row r="227">
          <cell r="A227" t="str">
            <v>5081186ZNGA563BC</v>
          </cell>
          <cell r="B227" t="str">
            <v>NGA_PS_14442018_69</v>
          </cell>
          <cell r="C227">
            <v>2207427</v>
          </cell>
          <cell r="D227">
            <v>5081186</v>
          </cell>
          <cell r="E227" t="str">
            <v>Ganga Reddy Nimmala</v>
          </cell>
          <cell r="F227" t="str">
            <v>P-NGA-CONNCT SDU</v>
          </cell>
          <cell r="G227">
            <v>43115</v>
          </cell>
          <cell r="H227">
            <v>43115</v>
          </cell>
          <cell r="I227" t="str">
            <v>ZNGA563BC</v>
          </cell>
          <cell r="K227">
            <v>1</v>
          </cell>
          <cell r="L227">
            <v>626.70000000000005</v>
          </cell>
          <cell r="M227">
            <v>626.70000000000005</v>
          </cell>
        </row>
        <row r="228">
          <cell r="A228" t="str">
            <v>5081330NGA Outside Boundary Remediation/Build</v>
          </cell>
          <cell r="B228" t="str">
            <v>NGA_PS_14442018_69</v>
          </cell>
          <cell r="C228">
            <v>2207446</v>
          </cell>
          <cell r="D228">
            <v>5081330</v>
          </cell>
          <cell r="E228" t="str">
            <v>Jasmeet Singh90</v>
          </cell>
          <cell r="F228" t="str">
            <v>P-NGA-OSB REMED-ABF</v>
          </cell>
          <cell r="G228">
            <v>43116</v>
          </cell>
          <cell r="H228">
            <v>43116</v>
          </cell>
          <cell r="I228" t="str">
            <v>NGA Outside Boundary Remediation/Build</v>
          </cell>
          <cell r="K228">
            <v>1</v>
          </cell>
          <cell r="L228">
            <v>0</v>
          </cell>
          <cell r="M228">
            <v>0</v>
          </cell>
        </row>
        <row r="229">
          <cell r="A229" t="str">
            <v>5081330NGA-B19</v>
          </cell>
          <cell r="B229" t="str">
            <v>NGA_PS_14442018_69</v>
          </cell>
          <cell r="C229">
            <v>2207446</v>
          </cell>
          <cell r="D229">
            <v>5081330</v>
          </cell>
          <cell r="E229" t="str">
            <v>Jasmeet Singh90</v>
          </cell>
          <cell r="F229" t="str">
            <v>P-NGA-OSB REMED-ABF</v>
          </cell>
          <cell r="G229">
            <v>43117</v>
          </cell>
          <cell r="H229">
            <v>43117</v>
          </cell>
          <cell r="I229" t="str">
            <v>NGA-B19</v>
          </cell>
          <cell r="K229">
            <v>1</v>
          </cell>
          <cell r="L229">
            <v>88.18</v>
          </cell>
          <cell r="M229">
            <v>88.18</v>
          </cell>
        </row>
        <row r="230">
          <cell r="A230" t="str">
            <v>5081330ZNGA562BC</v>
          </cell>
          <cell r="B230" t="str">
            <v>NGA_PS_14442018_69</v>
          </cell>
          <cell r="C230">
            <v>2207446</v>
          </cell>
          <cell r="D230">
            <v>5081330</v>
          </cell>
          <cell r="E230" t="str">
            <v>Jasmeet Singh90</v>
          </cell>
          <cell r="F230" t="str">
            <v>P-NGA-CONNCT SDU</v>
          </cell>
          <cell r="G230">
            <v>43117</v>
          </cell>
          <cell r="H230">
            <v>43117</v>
          </cell>
          <cell r="I230" t="str">
            <v>ZNGA562BC</v>
          </cell>
          <cell r="K230">
            <v>1</v>
          </cell>
          <cell r="L230">
            <v>498.69</v>
          </cell>
          <cell r="M230">
            <v>498.69</v>
          </cell>
        </row>
        <row r="231">
          <cell r="A231" t="str">
            <v>5083367ZNGA562BC</v>
          </cell>
          <cell r="B231" t="str">
            <v>NGA_PS_14442018_69</v>
          </cell>
          <cell r="C231">
            <v>2207499</v>
          </cell>
          <cell r="D231">
            <v>5083367</v>
          </cell>
          <cell r="E231" t="str">
            <v>Ganga Reddy Nimmala</v>
          </cell>
          <cell r="F231" t="str">
            <v>P-NGA-CONNCT SDU</v>
          </cell>
          <cell r="G231">
            <v>43116</v>
          </cell>
          <cell r="H231">
            <v>43116</v>
          </cell>
          <cell r="I231" t="str">
            <v>ZNGA562BC</v>
          </cell>
          <cell r="K231">
            <v>1</v>
          </cell>
          <cell r="L231">
            <v>498.69</v>
          </cell>
          <cell r="M231">
            <v>498.69</v>
          </cell>
        </row>
        <row r="232">
          <cell r="A232" t="str">
            <v>4938172ZNGA563BC</v>
          </cell>
          <cell r="B232" t="str">
            <v>NGA_PS_14442018_69</v>
          </cell>
          <cell r="C232">
            <v>2207684</v>
          </cell>
          <cell r="D232">
            <v>4938172</v>
          </cell>
          <cell r="E232" t="str">
            <v>Prasannakumar Bayri</v>
          </cell>
          <cell r="F232" t="str">
            <v>P-NGA-CONNCT SDU</v>
          </cell>
          <cell r="G232">
            <v>43115</v>
          </cell>
          <cell r="H232">
            <v>43115</v>
          </cell>
          <cell r="I232" t="str">
            <v>ZNGA563BC</v>
          </cell>
          <cell r="K232">
            <v>1</v>
          </cell>
          <cell r="L232">
            <v>626.70000000000005</v>
          </cell>
          <cell r="M232">
            <v>626.70000000000005</v>
          </cell>
        </row>
        <row r="233">
          <cell r="A233" t="str">
            <v>5083472ZNGA561A</v>
          </cell>
          <cell r="B233" t="str">
            <v>NGA_PS_14442018_69</v>
          </cell>
          <cell r="C233">
            <v>2207721</v>
          </cell>
          <cell r="D233">
            <v>5083472</v>
          </cell>
          <cell r="E233" t="str">
            <v>Gurinderjeet Singh</v>
          </cell>
          <cell r="F233" t="str">
            <v>P-NGA-SDU SITE PLAN</v>
          </cell>
          <cell r="G233">
            <v>43115</v>
          </cell>
          <cell r="H233">
            <v>43115</v>
          </cell>
          <cell r="I233" t="str">
            <v>ZNGA561A</v>
          </cell>
          <cell r="K233">
            <v>1</v>
          </cell>
          <cell r="L233">
            <v>0</v>
          </cell>
          <cell r="M233">
            <v>0</v>
          </cell>
        </row>
        <row r="234">
          <cell r="A234" t="str">
            <v>5083477ZNGA561BC</v>
          </cell>
          <cell r="B234" t="str">
            <v>NGA_PS_14442018_69</v>
          </cell>
          <cell r="C234">
            <v>2207722</v>
          </cell>
          <cell r="D234">
            <v>5083477</v>
          </cell>
          <cell r="E234" t="str">
            <v>Gurinderjeet Singh</v>
          </cell>
          <cell r="F234" t="str">
            <v>P-NGA-CONNCT SDU</v>
          </cell>
          <cell r="G234">
            <v>43118</v>
          </cell>
          <cell r="H234">
            <v>43118</v>
          </cell>
          <cell r="I234" t="str">
            <v>ZNGA561BC</v>
          </cell>
          <cell r="K234">
            <v>1</v>
          </cell>
          <cell r="L234">
            <v>433.57</v>
          </cell>
          <cell r="M234">
            <v>433.57</v>
          </cell>
        </row>
        <row r="235">
          <cell r="A235" t="str">
            <v>5087130ZNGA561BC</v>
          </cell>
          <cell r="B235" t="str">
            <v>NGA_PS_14442018_69</v>
          </cell>
          <cell r="C235">
            <v>2208291</v>
          </cell>
          <cell r="D235">
            <v>5087130</v>
          </cell>
          <cell r="E235" t="str">
            <v>Kranthi Thota</v>
          </cell>
          <cell r="F235" t="str">
            <v>P-NGA-CONNCT SDU</v>
          </cell>
          <cell r="G235">
            <v>43117</v>
          </cell>
          <cell r="H235">
            <v>43117</v>
          </cell>
          <cell r="I235" t="str">
            <v>ZNGA561BC</v>
          </cell>
          <cell r="K235">
            <v>1</v>
          </cell>
          <cell r="L235">
            <v>433.57</v>
          </cell>
          <cell r="M235">
            <v>433.57</v>
          </cell>
        </row>
        <row r="236">
          <cell r="A236" t="str">
            <v>5087125ZNGA561A</v>
          </cell>
          <cell r="B236" t="str">
            <v>NGA_PS_14442018_69</v>
          </cell>
          <cell r="C236">
            <v>2208292</v>
          </cell>
          <cell r="D236">
            <v>5087125</v>
          </cell>
          <cell r="E236" t="str">
            <v>Kranthi Thota</v>
          </cell>
          <cell r="F236" t="str">
            <v>P-NGA-SDU SITE PLAN</v>
          </cell>
          <cell r="G236">
            <v>43117</v>
          </cell>
          <cell r="H236">
            <v>43117</v>
          </cell>
          <cell r="I236" t="str">
            <v>ZNGA561A</v>
          </cell>
          <cell r="K236">
            <v>1</v>
          </cell>
          <cell r="L236">
            <v>0</v>
          </cell>
          <cell r="M236">
            <v>0</v>
          </cell>
        </row>
        <row r="237">
          <cell r="A237" t="str">
            <v>4936663ZNGA562BC</v>
          </cell>
          <cell r="B237" t="str">
            <v>NGA_PS_14442018_69</v>
          </cell>
          <cell r="C237">
            <v>2208606</v>
          </cell>
          <cell r="D237">
            <v>4936663</v>
          </cell>
          <cell r="E237" t="str">
            <v>Prabhjot Singh92</v>
          </cell>
          <cell r="F237" t="str">
            <v>P-NGA-CONNCT SDU</v>
          </cell>
          <cell r="G237">
            <v>43119</v>
          </cell>
          <cell r="H237">
            <v>43119</v>
          </cell>
          <cell r="I237" t="str">
            <v>ZNGA562BC</v>
          </cell>
          <cell r="K237">
            <v>1</v>
          </cell>
          <cell r="L237">
            <v>498.69</v>
          </cell>
          <cell r="M237">
            <v>498.69</v>
          </cell>
        </row>
        <row r="238">
          <cell r="A238" t="str">
            <v>4936651ZNGA561A</v>
          </cell>
          <cell r="B238" t="str">
            <v>NGA_PS_14442018_69</v>
          </cell>
          <cell r="C238">
            <v>2208607</v>
          </cell>
          <cell r="D238">
            <v>4936651</v>
          </cell>
          <cell r="E238" t="str">
            <v>Prabhjot Singh92</v>
          </cell>
          <cell r="F238" t="str">
            <v>P-NGA-SDU SITE PLAN</v>
          </cell>
          <cell r="G238">
            <v>43116</v>
          </cell>
          <cell r="H238">
            <v>43116</v>
          </cell>
          <cell r="I238" t="str">
            <v>ZNGA561A</v>
          </cell>
          <cell r="K238">
            <v>1</v>
          </cell>
          <cell r="L238">
            <v>0</v>
          </cell>
          <cell r="M238">
            <v>0</v>
          </cell>
        </row>
        <row r="239">
          <cell r="A239" t="str">
            <v>4860183X392N</v>
          </cell>
          <cell r="B239" t="str">
            <v>NGA_PS_14442018_69</v>
          </cell>
          <cell r="C239">
            <v>2209125</v>
          </cell>
          <cell r="D239">
            <v>4860183</v>
          </cell>
          <cell r="E239" t="str">
            <v>Karmjeet Singh</v>
          </cell>
          <cell r="F239" t="str">
            <v>P-NGA-CONNCT SDU</v>
          </cell>
          <cell r="G239">
            <v>43116</v>
          </cell>
          <cell r="H239">
            <v>43116</v>
          </cell>
          <cell r="I239" t="str">
            <v>X392N</v>
          </cell>
          <cell r="K239">
            <v>40</v>
          </cell>
          <cell r="L239">
            <v>11.79</v>
          </cell>
          <cell r="M239">
            <v>471.6</v>
          </cell>
        </row>
        <row r="240">
          <cell r="A240" t="str">
            <v>5123587ZNGA561B</v>
          </cell>
          <cell r="B240" t="str">
            <v>NGA_PS_14442018_69</v>
          </cell>
          <cell r="C240">
            <v>2209578</v>
          </cell>
          <cell r="D240">
            <v>5123587</v>
          </cell>
          <cell r="E240" t="str">
            <v>Kranthi Thota</v>
          </cell>
          <cell r="G240">
            <v>43119</v>
          </cell>
          <cell r="H240">
            <v>43119</v>
          </cell>
          <cell r="I240" t="str">
            <v>ZNGA561B</v>
          </cell>
          <cell r="K240">
            <v>1</v>
          </cell>
          <cell r="L240">
            <v>194.94</v>
          </cell>
          <cell r="M240">
            <v>194.94</v>
          </cell>
        </row>
        <row r="241">
          <cell r="A241" t="str">
            <v>5115282ZNGA563BC</v>
          </cell>
          <cell r="B241" t="str">
            <v>NGA_PS_14442018_69</v>
          </cell>
          <cell r="C241">
            <v>2209874</v>
          </cell>
          <cell r="D241">
            <v>5115282</v>
          </cell>
          <cell r="E241" t="str">
            <v>Gurinderjeet Singh</v>
          </cell>
          <cell r="F241" t="str">
            <v>P-NGA-CONNCT SDU</v>
          </cell>
          <cell r="G241">
            <v>43119</v>
          </cell>
          <cell r="H241">
            <v>43119</v>
          </cell>
          <cell r="I241" t="str">
            <v>ZNGA563BC</v>
          </cell>
          <cell r="K241">
            <v>1</v>
          </cell>
          <cell r="L241">
            <v>626.70000000000005</v>
          </cell>
          <cell r="M241">
            <v>626.70000000000005</v>
          </cell>
        </row>
        <row r="242">
          <cell r="A242" t="str">
            <v>5115278ZNGA561A</v>
          </cell>
          <cell r="B242" t="str">
            <v>NGA_PS_14442018_69</v>
          </cell>
          <cell r="C242">
            <v>2209875</v>
          </cell>
          <cell r="D242">
            <v>5115278</v>
          </cell>
          <cell r="E242" t="str">
            <v>Gurinderjeet Singh</v>
          </cell>
          <cell r="F242" t="str">
            <v>P-NGA-SDU SITE PLAN</v>
          </cell>
          <cell r="G242">
            <v>43116</v>
          </cell>
          <cell r="H242">
            <v>43116</v>
          </cell>
          <cell r="I242" t="str">
            <v>ZNGA561A</v>
          </cell>
          <cell r="K242">
            <v>1</v>
          </cell>
          <cell r="L242">
            <v>0</v>
          </cell>
          <cell r="M242">
            <v>0</v>
          </cell>
        </row>
        <row r="243">
          <cell r="A243" t="str">
            <v>5119324ZNGA561BC</v>
          </cell>
          <cell r="B243" t="str">
            <v>NGA_PS_14442018_69</v>
          </cell>
          <cell r="C243">
            <v>2209876</v>
          </cell>
          <cell r="D243">
            <v>5119324</v>
          </cell>
          <cell r="E243" t="str">
            <v>Anakhbir Singh</v>
          </cell>
          <cell r="F243" t="str">
            <v>P-NGA-CONNCT SDU</v>
          </cell>
          <cell r="G243">
            <v>43116</v>
          </cell>
          <cell r="H243">
            <v>43116</v>
          </cell>
          <cell r="I243" t="str">
            <v>ZNGA561BC</v>
          </cell>
          <cell r="K243">
            <v>1</v>
          </cell>
          <cell r="L243">
            <v>433.57</v>
          </cell>
          <cell r="M243">
            <v>433.57</v>
          </cell>
        </row>
        <row r="244">
          <cell r="A244" t="str">
            <v>5119318ZNGA561A</v>
          </cell>
          <cell r="B244" t="str">
            <v>NGA_PS_14442018_69</v>
          </cell>
          <cell r="C244">
            <v>2209877</v>
          </cell>
          <cell r="D244">
            <v>5119318</v>
          </cell>
          <cell r="E244" t="str">
            <v>Anakhbir Singh</v>
          </cell>
          <cell r="F244" t="str">
            <v>P-NGA-SDU SITE PLAN</v>
          </cell>
          <cell r="G244">
            <v>43115</v>
          </cell>
          <cell r="H244">
            <v>43115</v>
          </cell>
          <cell r="I244" t="str">
            <v>ZNGA561A</v>
          </cell>
          <cell r="K244">
            <v>1</v>
          </cell>
          <cell r="L244">
            <v>0</v>
          </cell>
          <cell r="M244">
            <v>0</v>
          </cell>
        </row>
        <row r="245">
          <cell r="A245" t="str">
            <v>5115590ZNGA561BC</v>
          </cell>
          <cell r="B245" t="str">
            <v>NGA_PS_14442018_69</v>
          </cell>
          <cell r="C245">
            <v>2209881</v>
          </cell>
          <cell r="D245">
            <v>5115590</v>
          </cell>
          <cell r="E245" t="str">
            <v>Prabhjot Singh92</v>
          </cell>
          <cell r="F245" t="str">
            <v>P-NGA-CONNCT SDU</v>
          </cell>
          <cell r="G245">
            <v>43119</v>
          </cell>
          <cell r="H245">
            <v>43119</v>
          </cell>
          <cell r="I245" t="str">
            <v>ZNGA561BC</v>
          </cell>
          <cell r="K245">
            <v>1</v>
          </cell>
          <cell r="L245">
            <v>433.57</v>
          </cell>
          <cell r="M245">
            <v>433.57</v>
          </cell>
        </row>
        <row r="246">
          <cell r="A246" t="str">
            <v>5115332ZNGA563BC</v>
          </cell>
          <cell r="B246" t="str">
            <v>NGA_PS_14442018_69</v>
          </cell>
          <cell r="C246">
            <v>2210460</v>
          </cell>
          <cell r="D246">
            <v>5115332</v>
          </cell>
          <cell r="E246" t="str">
            <v>Jasmeet Singh90</v>
          </cell>
          <cell r="F246" t="str">
            <v>P-NGA-CONNCT SDU</v>
          </cell>
          <cell r="G246">
            <v>43119</v>
          </cell>
          <cell r="H246">
            <v>43119</v>
          </cell>
          <cell r="I246" t="str">
            <v>ZNGA563BC</v>
          </cell>
          <cell r="K246">
            <v>1</v>
          </cell>
          <cell r="L246">
            <v>626.70000000000005</v>
          </cell>
          <cell r="M246">
            <v>626.70000000000005</v>
          </cell>
        </row>
        <row r="247">
          <cell r="A247" t="str">
            <v>5121462ZNGA561A</v>
          </cell>
          <cell r="B247" t="str">
            <v>NGA_PS_14442018_69</v>
          </cell>
          <cell r="C247">
            <v>2210563</v>
          </cell>
          <cell r="D247">
            <v>5121462</v>
          </cell>
          <cell r="E247" t="str">
            <v>Ganga Reddy Nimmala</v>
          </cell>
          <cell r="F247" t="str">
            <v>P-NGA-SDU SITE PLAN</v>
          </cell>
          <cell r="G247">
            <v>43117</v>
          </cell>
          <cell r="H247">
            <v>43117</v>
          </cell>
          <cell r="I247" t="str">
            <v>ZNGA561A</v>
          </cell>
          <cell r="K247">
            <v>1</v>
          </cell>
          <cell r="L247">
            <v>0</v>
          </cell>
          <cell r="M247">
            <v>0</v>
          </cell>
        </row>
        <row r="248">
          <cell r="A248" t="str">
            <v>5140991ZNGA561A</v>
          </cell>
          <cell r="B248" t="str">
            <v>NGA_PS_14442018_69</v>
          </cell>
          <cell r="C248">
            <v>2210928</v>
          </cell>
          <cell r="D248">
            <v>5140991</v>
          </cell>
          <cell r="E248" t="str">
            <v>Anakhbir Singh</v>
          </cell>
          <cell r="F248" t="str">
            <v>P-NGA-SDU SITE PLAN</v>
          </cell>
          <cell r="G248">
            <v>43118</v>
          </cell>
          <cell r="H248">
            <v>43118</v>
          </cell>
          <cell r="I248" t="str">
            <v>ZNGA561A</v>
          </cell>
          <cell r="K248">
            <v>1</v>
          </cell>
          <cell r="L248">
            <v>0</v>
          </cell>
          <cell r="M248">
            <v>0</v>
          </cell>
        </row>
        <row r="249">
          <cell r="A249" t="str">
            <v>5141009ZNGA563BC</v>
          </cell>
          <cell r="B249" t="str">
            <v>NGA_PS_14442018_69</v>
          </cell>
          <cell r="C249">
            <v>2210929</v>
          </cell>
          <cell r="D249">
            <v>5141009</v>
          </cell>
          <cell r="E249" t="str">
            <v>Anakhbir Singh</v>
          </cell>
          <cell r="F249" t="str">
            <v>P-NGA-CONNCT SDU</v>
          </cell>
          <cell r="G249">
            <v>43118</v>
          </cell>
          <cell r="H249">
            <v>43118</v>
          </cell>
          <cell r="I249" t="str">
            <v>ZNGA563BC</v>
          </cell>
          <cell r="K249">
            <v>1</v>
          </cell>
          <cell r="L249">
            <v>626.70000000000005</v>
          </cell>
          <cell r="M249">
            <v>626.70000000000005</v>
          </cell>
        </row>
        <row r="250">
          <cell r="A250" t="str">
            <v>5141302ZNGA562BC</v>
          </cell>
          <cell r="B250" t="str">
            <v>NGA_PS_14442018_69</v>
          </cell>
          <cell r="C250">
            <v>2210939</v>
          </cell>
          <cell r="D250">
            <v>5141302</v>
          </cell>
          <cell r="E250" t="str">
            <v>Anakhbir Singh</v>
          </cell>
          <cell r="F250" t="str">
            <v>P-NGA-CONNCT SDU</v>
          </cell>
          <cell r="G250">
            <v>43115</v>
          </cell>
          <cell r="H250">
            <v>43115</v>
          </cell>
          <cell r="I250" t="str">
            <v>ZNGA562BC</v>
          </cell>
          <cell r="K250">
            <v>1</v>
          </cell>
          <cell r="L250">
            <v>498.69</v>
          </cell>
          <cell r="M250">
            <v>498.69</v>
          </cell>
        </row>
        <row r="251">
          <cell r="A251" t="str">
            <v>5141287ZNGA561A</v>
          </cell>
          <cell r="B251" t="str">
            <v>NGA_PS_14442018_69</v>
          </cell>
          <cell r="C251">
            <v>2210940</v>
          </cell>
          <cell r="D251">
            <v>5141287</v>
          </cell>
          <cell r="E251" t="str">
            <v>Anakhbir Singh</v>
          </cell>
          <cell r="F251" t="str">
            <v>P-NGA-SDU SITE PLAN</v>
          </cell>
          <cell r="G251">
            <v>43115</v>
          </cell>
          <cell r="H251">
            <v>43115</v>
          </cell>
          <cell r="I251" t="str">
            <v>ZNGA561A</v>
          </cell>
          <cell r="K251">
            <v>1</v>
          </cell>
          <cell r="L251">
            <v>0</v>
          </cell>
          <cell r="M251">
            <v>0</v>
          </cell>
        </row>
        <row r="252">
          <cell r="A252" t="str">
            <v>5139852ZNGA561A</v>
          </cell>
          <cell r="B252" t="str">
            <v>NGA_PS_14442018_69</v>
          </cell>
          <cell r="C252">
            <v>2210946</v>
          </cell>
          <cell r="D252">
            <v>5139852</v>
          </cell>
          <cell r="E252" t="str">
            <v>Ganga Reddy Nimmala</v>
          </cell>
          <cell r="F252" t="str">
            <v>P-NGA-SDU SITE PLAN</v>
          </cell>
          <cell r="G252">
            <v>43116</v>
          </cell>
          <cell r="H252">
            <v>43116</v>
          </cell>
          <cell r="I252" t="str">
            <v>ZNGA561A</v>
          </cell>
          <cell r="K252">
            <v>1</v>
          </cell>
          <cell r="L252">
            <v>0</v>
          </cell>
          <cell r="M252">
            <v>0</v>
          </cell>
        </row>
        <row r="253">
          <cell r="A253" t="str">
            <v>5139869ZNGA561BC</v>
          </cell>
          <cell r="B253" t="str">
            <v>NGA_PS_14442018_69</v>
          </cell>
          <cell r="C253">
            <v>2210947</v>
          </cell>
          <cell r="D253">
            <v>5139869</v>
          </cell>
          <cell r="E253" t="str">
            <v>Ganga Reddy Nimmala</v>
          </cell>
          <cell r="F253" t="str">
            <v>P-NGA-CONNCT SDU</v>
          </cell>
          <cell r="G253">
            <v>43116</v>
          </cell>
          <cell r="H253">
            <v>43116</v>
          </cell>
          <cell r="I253" t="str">
            <v>ZNGA561BC</v>
          </cell>
          <cell r="K253">
            <v>1</v>
          </cell>
          <cell r="L253">
            <v>433.57</v>
          </cell>
          <cell r="M253">
            <v>433.57</v>
          </cell>
        </row>
        <row r="254">
          <cell r="A254" t="str">
            <v>5088599ZNGA561A</v>
          </cell>
          <cell r="B254" t="str">
            <v>NGA_PS_14442018_69</v>
          </cell>
          <cell r="C254">
            <v>2210983</v>
          </cell>
          <cell r="D254">
            <v>5088599</v>
          </cell>
          <cell r="E254" t="str">
            <v>Ganga Reddy Nimmala</v>
          </cell>
          <cell r="F254" t="str">
            <v>P-NGA-SDU SITE PLAN</v>
          </cell>
          <cell r="G254">
            <v>43117</v>
          </cell>
          <cell r="H254">
            <v>43117</v>
          </cell>
          <cell r="I254" t="str">
            <v>ZNGA561A</v>
          </cell>
          <cell r="K254">
            <v>1</v>
          </cell>
          <cell r="L254">
            <v>0</v>
          </cell>
          <cell r="M254">
            <v>0</v>
          </cell>
        </row>
        <row r="255">
          <cell r="A255" t="str">
            <v>5088603ZNGA563B</v>
          </cell>
          <cell r="B255" t="str">
            <v>NGA_PS_14442018_69</v>
          </cell>
          <cell r="C255">
            <v>2210984</v>
          </cell>
          <cell r="D255">
            <v>5088603</v>
          </cell>
          <cell r="E255" t="str">
            <v>Ganga Reddy Nimmala</v>
          </cell>
          <cell r="F255" t="str">
            <v>P-NGA-BUILD ABF</v>
          </cell>
          <cell r="G255">
            <v>43118</v>
          </cell>
          <cell r="H255">
            <v>43118</v>
          </cell>
          <cell r="I255" t="str">
            <v>ZNGA563B</v>
          </cell>
          <cell r="K255">
            <v>1</v>
          </cell>
          <cell r="L255">
            <v>383.5</v>
          </cell>
          <cell r="M255">
            <v>383.5</v>
          </cell>
        </row>
        <row r="256">
          <cell r="A256" t="str">
            <v>4846380ZNGA561A</v>
          </cell>
          <cell r="B256" t="str">
            <v>NGA_PS_14442018_69</v>
          </cell>
          <cell r="C256">
            <v>2211353</v>
          </cell>
          <cell r="D256">
            <v>4846380</v>
          </cell>
          <cell r="E256" t="str">
            <v>Prasannakumar Bayri</v>
          </cell>
          <cell r="G256">
            <v>43119</v>
          </cell>
          <cell r="H256">
            <v>43119</v>
          </cell>
          <cell r="I256" t="str">
            <v>ZNGA561A</v>
          </cell>
          <cell r="K256">
            <v>1</v>
          </cell>
          <cell r="L256">
            <v>0</v>
          </cell>
          <cell r="M256">
            <v>0</v>
          </cell>
        </row>
        <row r="257">
          <cell r="A257" t="str">
            <v>4846383ZNGA563BC</v>
          </cell>
          <cell r="B257" t="str">
            <v>NGA_PS_14442018_69</v>
          </cell>
          <cell r="C257">
            <v>2211354</v>
          </cell>
          <cell r="D257">
            <v>4846383</v>
          </cell>
          <cell r="E257" t="str">
            <v>Prasannakumar Bayri</v>
          </cell>
          <cell r="F257" t="str">
            <v>P-NGA-CONNCT SDU</v>
          </cell>
          <cell r="G257">
            <v>43119</v>
          </cell>
          <cell r="H257">
            <v>43119</v>
          </cell>
          <cell r="I257" t="str">
            <v>ZNGA563BC</v>
          </cell>
          <cell r="K257">
            <v>1</v>
          </cell>
          <cell r="L257">
            <v>626.70000000000005</v>
          </cell>
          <cell r="M257">
            <v>626.70000000000005</v>
          </cell>
        </row>
        <row r="258">
          <cell r="A258" t="str">
            <v>5139949ZNGA561A</v>
          </cell>
          <cell r="B258" t="str">
            <v>NGA_PS_14442018_69</v>
          </cell>
          <cell r="C258">
            <v>2211651</v>
          </cell>
          <cell r="D258">
            <v>5139949</v>
          </cell>
          <cell r="E258" t="str">
            <v>Jasmeet Singh90</v>
          </cell>
          <cell r="F258" t="str">
            <v>P-NGA-SDU SITE PLAN</v>
          </cell>
          <cell r="G258">
            <v>43117</v>
          </cell>
          <cell r="H258">
            <v>43117</v>
          </cell>
          <cell r="I258" t="str">
            <v>ZNGA561A</v>
          </cell>
          <cell r="K258">
            <v>1</v>
          </cell>
          <cell r="L258">
            <v>0</v>
          </cell>
          <cell r="M258">
            <v>0</v>
          </cell>
        </row>
        <row r="259">
          <cell r="A259" t="str">
            <v>5140117ZNGA562BC</v>
          </cell>
          <cell r="B259" t="str">
            <v>NGA_PS_14442018_69</v>
          </cell>
          <cell r="C259">
            <v>2211652</v>
          </cell>
          <cell r="D259">
            <v>5140117</v>
          </cell>
          <cell r="E259" t="str">
            <v>Jasmeet Singh90</v>
          </cell>
          <cell r="F259" t="str">
            <v>P-NGA-CONNCT SDU</v>
          </cell>
          <cell r="G259">
            <v>43117</v>
          </cell>
          <cell r="H259">
            <v>43117</v>
          </cell>
          <cell r="I259" t="str">
            <v>ZNGA562BC</v>
          </cell>
          <cell r="K259">
            <v>1</v>
          </cell>
          <cell r="L259">
            <v>498.69</v>
          </cell>
          <cell r="M259">
            <v>498.69</v>
          </cell>
        </row>
        <row r="260">
          <cell r="A260" t="str">
            <v>5167662ZNGA561BC</v>
          </cell>
          <cell r="B260" t="str">
            <v>NGA_PS_14442018_69</v>
          </cell>
          <cell r="C260">
            <v>2211849</v>
          </cell>
          <cell r="D260">
            <v>5167662</v>
          </cell>
          <cell r="E260" t="str">
            <v>Jasmeet Singh90</v>
          </cell>
          <cell r="F260" t="str">
            <v>P-NGA-CONNCT SDU</v>
          </cell>
          <cell r="G260">
            <v>43115</v>
          </cell>
          <cell r="H260">
            <v>43115</v>
          </cell>
          <cell r="I260" t="str">
            <v>ZNGA561BC</v>
          </cell>
          <cell r="K260">
            <v>1</v>
          </cell>
          <cell r="L260">
            <v>433.57</v>
          </cell>
          <cell r="M260">
            <v>433.57</v>
          </cell>
        </row>
        <row r="261">
          <cell r="A261" t="str">
            <v>5167650ZNGA561A</v>
          </cell>
          <cell r="B261" t="str">
            <v>NGA_PS_14442018_69</v>
          </cell>
          <cell r="C261">
            <v>2211850</v>
          </cell>
          <cell r="D261">
            <v>5167650</v>
          </cell>
          <cell r="E261" t="str">
            <v>Jasmeet Singh90</v>
          </cell>
          <cell r="F261" t="str">
            <v>P-NGA-SDU SITE PLAN</v>
          </cell>
          <cell r="G261">
            <v>43115</v>
          </cell>
          <cell r="H261">
            <v>43115</v>
          </cell>
          <cell r="I261" t="str">
            <v>ZNGA561A</v>
          </cell>
          <cell r="K261">
            <v>1</v>
          </cell>
          <cell r="L261">
            <v>0</v>
          </cell>
          <cell r="M261">
            <v>0</v>
          </cell>
        </row>
        <row r="262">
          <cell r="A262" t="str">
            <v>5160544ZNGA562BC</v>
          </cell>
          <cell r="B262" t="str">
            <v>NGA_PS_14442018_69</v>
          </cell>
          <cell r="C262">
            <v>2211857</v>
          </cell>
          <cell r="D262">
            <v>5160544</v>
          </cell>
          <cell r="E262" t="str">
            <v>Jasmeet Singh90</v>
          </cell>
          <cell r="F262" t="str">
            <v>P-NGA-CONNCT SDU</v>
          </cell>
          <cell r="G262">
            <v>43115</v>
          </cell>
          <cell r="H262">
            <v>43115</v>
          </cell>
          <cell r="I262" t="str">
            <v>ZNGA562BC</v>
          </cell>
          <cell r="K262">
            <v>1</v>
          </cell>
          <cell r="L262">
            <v>498.69</v>
          </cell>
          <cell r="M262">
            <v>498.69</v>
          </cell>
        </row>
        <row r="263">
          <cell r="A263" t="str">
            <v>5158137ZNGA561A</v>
          </cell>
          <cell r="B263" t="str">
            <v>NGA_PS_14442018_69</v>
          </cell>
          <cell r="C263">
            <v>2211858</v>
          </cell>
          <cell r="D263">
            <v>5158137</v>
          </cell>
          <cell r="E263" t="str">
            <v>Jasmeet Singh90</v>
          </cell>
          <cell r="F263" t="str">
            <v>P-NGA-SDU SITE PLAN</v>
          </cell>
          <cell r="G263">
            <v>43115</v>
          </cell>
          <cell r="H263">
            <v>43115</v>
          </cell>
          <cell r="I263" t="str">
            <v>ZNGA561A</v>
          </cell>
          <cell r="K263">
            <v>1</v>
          </cell>
          <cell r="L263">
            <v>0</v>
          </cell>
          <cell r="M263">
            <v>0</v>
          </cell>
        </row>
        <row r="264">
          <cell r="A264" t="str">
            <v>5170696ZNGA563BC</v>
          </cell>
          <cell r="B264" t="str">
            <v>NGA_PS_14442018_69</v>
          </cell>
          <cell r="C264">
            <v>2212152</v>
          </cell>
          <cell r="D264">
            <v>5170696</v>
          </cell>
          <cell r="E264" t="str">
            <v>Prabhjot Singh92</v>
          </cell>
          <cell r="F264" t="str">
            <v>P-NGA-CONNCT SDU</v>
          </cell>
          <cell r="G264">
            <v>43119</v>
          </cell>
          <cell r="H264">
            <v>43119</v>
          </cell>
          <cell r="I264" t="str">
            <v>ZNGA563BC</v>
          </cell>
          <cell r="K264">
            <v>1</v>
          </cell>
          <cell r="L264">
            <v>626.70000000000005</v>
          </cell>
          <cell r="M264">
            <v>626.70000000000005</v>
          </cell>
        </row>
        <row r="265">
          <cell r="A265" t="str">
            <v>5169979ZNGA561A</v>
          </cell>
          <cell r="B265" t="str">
            <v>NGA_PS_14442018_69</v>
          </cell>
          <cell r="C265">
            <v>2212189</v>
          </cell>
          <cell r="D265">
            <v>5169979</v>
          </cell>
          <cell r="E265" t="str">
            <v>Ganga Reddy Nimmala</v>
          </cell>
          <cell r="F265" t="str">
            <v>P-NGA-SDU SITE PLAN</v>
          </cell>
          <cell r="G265">
            <v>43118</v>
          </cell>
          <cell r="H265">
            <v>43118</v>
          </cell>
          <cell r="I265" t="str">
            <v>ZNGA561A</v>
          </cell>
          <cell r="K265">
            <v>1</v>
          </cell>
          <cell r="L265">
            <v>0</v>
          </cell>
          <cell r="M265">
            <v>0</v>
          </cell>
        </row>
        <row r="266">
          <cell r="A266" t="str">
            <v>4945713ZNGA561BC</v>
          </cell>
          <cell r="B266" t="str">
            <v>NGA_PS_14442018_69</v>
          </cell>
          <cell r="C266">
            <v>2212206</v>
          </cell>
          <cell r="D266">
            <v>4945713</v>
          </cell>
          <cell r="E266" t="str">
            <v>Prasannakumar Bayri</v>
          </cell>
          <cell r="F266" t="str">
            <v>P-NGA-CONNCT SDU</v>
          </cell>
          <cell r="G266">
            <v>43120</v>
          </cell>
          <cell r="H266">
            <v>43120</v>
          </cell>
          <cell r="I266" t="str">
            <v>ZNGA561BC</v>
          </cell>
          <cell r="K266">
            <v>1</v>
          </cell>
          <cell r="L266">
            <v>433.57</v>
          </cell>
          <cell r="M266">
            <v>433.57</v>
          </cell>
        </row>
        <row r="267">
          <cell r="A267" t="str">
            <v>4945701ZNGA561A</v>
          </cell>
          <cell r="B267" t="str">
            <v>NGA_PS_14442018_69</v>
          </cell>
          <cell r="C267">
            <v>2212207</v>
          </cell>
          <cell r="D267">
            <v>4945701</v>
          </cell>
          <cell r="E267" t="str">
            <v>Prasannakumar Bayri</v>
          </cell>
          <cell r="F267" t="str">
            <v>P-NGA-SDU SITE PLAN</v>
          </cell>
          <cell r="G267">
            <v>43120</v>
          </cell>
          <cell r="H267">
            <v>43120</v>
          </cell>
          <cell r="I267" t="str">
            <v>ZNGA561A</v>
          </cell>
          <cell r="K267">
            <v>1</v>
          </cell>
          <cell r="L267">
            <v>0</v>
          </cell>
          <cell r="M267">
            <v>0</v>
          </cell>
        </row>
        <row r="268">
          <cell r="A268" t="str">
            <v>5189340ZNGA561A</v>
          </cell>
          <cell r="B268" t="str">
            <v>NGA_PS_14442018_69</v>
          </cell>
          <cell r="C268">
            <v>2213281</v>
          </cell>
          <cell r="D268">
            <v>5189340</v>
          </cell>
          <cell r="E268" t="str">
            <v>Prasannakumar Bayri</v>
          </cell>
          <cell r="F268" t="str">
            <v>P-NGA-SDU SITE PLAN</v>
          </cell>
          <cell r="G268">
            <v>43116</v>
          </cell>
          <cell r="H268">
            <v>43116</v>
          </cell>
          <cell r="I268" t="str">
            <v>ZNGA561A</v>
          </cell>
          <cell r="K268">
            <v>1</v>
          </cell>
          <cell r="L268">
            <v>0</v>
          </cell>
          <cell r="M268">
            <v>0</v>
          </cell>
        </row>
        <row r="269">
          <cell r="A269" t="str">
            <v>5190295ZNGA561A</v>
          </cell>
          <cell r="B269" t="str">
            <v>NGA_PS_14442018_69</v>
          </cell>
          <cell r="C269">
            <v>2213285</v>
          </cell>
          <cell r="D269">
            <v>5190295</v>
          </cell>
          <cell r="E269" t="str">
            <v>Prabhjot Singh92</v>
          </cell>
          <cell r="F269" t="str">
            <v>P-NGA-SDU SITE PLAN</v>
          </cell>
          <cell r="G269">
            <v>43117</v>
          </cell>
          <cell r="H269">
            <v>43117</v>
          </cell>
          <cell r="I269" t="str">
            <v>ZNGA561A</v>
          </cell>
          <cell r="K269">
            <v>1</v>
          </cell>
          <cell r="L269">
            <v>0</v>
          </cell>
          <cell r="M269">
            <v>0</v>
          </cell>
        </row>
        <row r="270">
          <cell r="A270" t="str">
            <v>5190304ZNGA563B</v>
          </cell>
          <cell r="B270" t="str">
            <v>NGA_PS_14442018_69</v>
          </cell>
          <cell r="C270">
            <v>2213286</v>
          </cell>
          <cell r="D270">
            <v>5190304</v>
          </cell>
          <cell r="E270" t="str">
            <v>Prabhjot Singh92</v>
          </cell>
          <cell r="F270" t="str">
            <v>P-NGA-BUILD ABF</v>
          </cell>
          <cell r="G270">
            <v>43117</v>
          </cell>
          <cell r="H270">
            <v>43117</v>
          </cell>
          <cell r="I270" t="str">
            <v>ZNGA563B</v>
          </cell>
          <cell r="K270">
            <v>1</v>
          </cell>
          <cell r="L270">
            <v>383.5</v>
          </cell>
          <cell r="M270">
            <v>383.5</v>
          </cell>
        </row>
        <row r="271">
          <cell r="A271" t="str">
            <v>5192141ZNGA561A</v>
          </cell>
          <cell r="B271" t="str">
            <v>NGA_PS_14442018_69</v>
          </cell>
          <cell r="C271">
            <v>2213363</v>
          </cell>
          <cell r="D271">
            <v>5192141</v>
          </cell>
          <cell r="E271" t="str">
            <v>Jasmeet Singh90</v>
          </cell>
          <cell r="F271" t="str">
            <v>P-NGA-SDU SITE PLAN</v>
          </cell>
          <cell r="G271">
            <v>43118</v>
          </cell>
          <cell r="H271">
            <v>43118</v>
          </cell>
          <cell r="I271" t="str">
            <v>ZNGA561A</v>
          </cell>
          <cell r="K271">
            <v>1</v>
          </cell>
          <cell r="L271">
            <v>0</v>
          </cell>
          <cell r="M271">
            <v>0</v>
          </cell>
        </row>
        <row r="272">
          <cell r="A272" t="str">
            <v>5192146ZNGA563BC</v>
          </cell>
          <cell r="B272" t="str">
            <v>NGA_PS_14442018_69</v>
          </cell>
          <cell r="C272">
            <v>2213364</v>
          </cell>
          <cell r="D272">
            <v>5192146</v>
          </cell>
          <cell r="E272" t="str">
            <v>Jasmeet Singh90</v>
          </cell>
          <cell r="F272" t="str">
            <v>P-NGA-CONNCT SDU</v>
          </cell>
          <cell r="G272">
            <v>43118</v>
          </cell>
          <cell r="H272">
            <v>43118</v>
          </cell>
          <cell r="I272" t="str">
            <v>ZNGA563BC</v>
          </cell>
          <cell r="K272">
            <v>1</v>
          </cell>
          <cell r="L272">
            <v>626.70000000000005</v>
          </cell>
          <cell r="M272">
            <v>626.70000000000005</v>
          </cell>
        </row>
        <row r="273">
          <cell r="A273" t="str">
            <v>5191683ZNGA561A</v>
          </cell>
          <cell r="B273" t="str">
            <v>NGA_PS_14442018_69</v>
          </cell>
          <cell r="C273">
            <v>2213424</v>
          </cell>
          <cell r="D273">
            <v>5191683</v>
          </cell>
          <cell r="E273" t="str">
            <v>Prasannakumar Bayri</v>
          </cell>
          <cell r="F273" t="str">
            <v>P-NGA-SDU SITE PLAN</v>
          </cell>
          <cell r="G273">
            <v>43117</v>
          </cell>
          <cell r="H273">
            <v>43117</v>
          </cell>
          <cell r="I273" t="str">
            <v>ZNGA561A</v>
          </cell>
          <cell r="K273">
            <v>1</v>
          </cell>
          <cell r="L273">
            <v>0</v>
          </cell>
          <cell r="M273">
            <v>0</v>
          </cell>
        </row>
        <row r="274">
          <cell r="A274" t="str">
            <v>5191694ZNGA561BC</v>
          </cell>
          <cell r="B274" t="str">
            <v>NGA_PS_14442018_69</v>
          </cell>
          <cell r="C274">
            <v>2213425</v>
          </cell>
          <cell r="D274">
            <v>5191694</v>
          </cell>
          <cell r="E274" t="str">
            <v>Prasannakumar Bayri</v>
          </cell>
          <cell r="F274" t="str">
            <v>P-NGA-CONNCT SDU</v>
          </cell>
          <cell r="G274">
            <v>43117</v>
          </cell>
          <cell r="H274">
            <v>43117</v>
          </cell>
          <cell r="I274" t="str">
            <v>ZNGA561BC</v>
          </cell>
          <cell r="K274">
            <v>1</v>
          </cell>
          <cell r="L274">
            <v>433.57</v>
          </cell>
          <cell r="M274">
            <v>433.57</v>
          </cell>
        </row>
        <row r="275">
          <cell r="A275" t="str">
            <v>5197463ZNGA561A</v>
          </cell>
          <cell r="B275" t="str">
            <v>NGA_PS_14442018_69</v>
          </cell>
          <cell r="C275">
            <v>2213456</v>
          </cell>
          <cell r="D275">
            <v>5197463</v>
          </cell>
          <cell r="E275" t="str">
            <v>Jasmeet Singh90</v>
          </cell>
          <cell r="F275" t="str">
            <v>P-NGA-SDU SITE PLAN</v>
          </cell>
          <cell r="G275">
            <v>43118</v>
          </cell>
          <cell r="H275">
            <v>43118</v>
          </cell>
          <cell r="I275" t="str">
            <v>ZNGA561A</v>
          </cell>
          <cell r="K275">
            <v>1</v>
          </cell>
          <cell r="L275">
            <v>0</v>
          </cell>
          <cell r="M275">
            <v>0</v>
          </cell>
        </row>
        <row r="276">
          <cell r="A276" t="str">
            <v>5197467ZNGA561B</v>
          </cell>
          <cell r="B276" t="str">
            <v>NGA_PS_14442018_69</v>
          </cell>
          <cell r="C276">
            <v>2213457</v>
          </cell>
          <cell r="D276">
            <v>5197467</v>
          </cell>
          <cell r="E276" t="str">
            <v>Jasmeet Singh90</v>
          </cell>
          <cell r="F276" t="str">
            <v>P-NGA-BUILD ABF</v>
          </cell>
          <cell r="G276">
            <v>43118</v>
          </cell>
          <cell r="H276">
            <v>43118</v>
          </cell>
          <cell r="I276" t="str">
            <v>ZNGA561B</v>
          </cell>
          <cell r="K276">
            <v>1</v>
          </cell>
          <cell r="L276">
            <v>194.94</v>
          </cell>
          <cell r="M276">
            <v>194.94</v>
          </cell>
        </row>
        <row r="277">
          <cell r="A277" t="str">
            <v>5212535ZNGA561A</v>
          </cell>
          <cell r="B277" t="str">
            <v>NGA_PS_14442018_69</v>
          </cell>
          <cell r="C277">
            <v>2213894</v>
          </cell>
          <cell r="D277">
            <v>5212535</v>
          </cell>
          <cell r="E277" t="str">
            <v>Jasmeet Singh90</v>
          </cell>
          <cell r="F277" t="str">
            <v>P-NGA-SDU SITE PLAN</v>
          </cell>
          <cell r="G277">
            <v>43118</v>
          </cell>
          <cell r="H277">
            <v>43118</v>
          </cell>
          <cell r="I277" t="str">
            <v>ZNGA561A</v>
          </cell>
          <cell r="K277">
            <v>1</v>
          </cell>
          <cell r="L277">
            <v>0</v>
          </cell>
          <cell r="M277">
            <v>0</v>
          </cell>
        </row>
        <row r="278">
          <cell r="A278" t="str">
            <v>5216583ZNGA561A</v>
          </cell>
          <cell r="B278" t="str">
            <v>NGA_PS_14442018_69</v>
          </cell>
          <cell r="C278">
            <v>2214154</v>
          </cell>
          <cell r="D278">
            <v>5216583</v>
          </cell>
          <cell r="E278" t="str">
            <v>Anakhbir Singh</v>
          </cell>
          <cell r="F278" t="str">
            <v>P-NGA-SDU SITE PLAN</v>
          </cell>
          <cell r="G278">
            <v>43116</v>
          </cell>
          <cell r="H278">
            <v>43116</v>
          </cell>
          <cell r="I278" t="str">
            <v>ZNGA561A</v>
          </cell>
          <cell r="K278">
            <v>1</v>
          </cell>
          <cell r="L278">
            <v>0</v>
          </cell>
          <cell r="M278">
            <v>0</v>
          </cell>
        </row>
        <row r="279">
          <cell r="A279" t="str">
            <v>5212574ZNGA561A</v>
          </cell>
          <cell r="B279" t="str">
            <v>NGA_PS_14442018_69</v>
          </cell>
          <cell r="C279">
            <v>2214296</v>
          </cell>
          <cell r="D279">
            <v>5212574</v>
          </cell>
          <cell r="E279" t="str">
            <v>Karmjeet Singh</v>
          </cell>
          <cell r="F279" t="str">
            <v>P-NGA-SDU SITE PLAN</v>
          </cell>
          <cell r="G279">
            <v>43120</v>
          </cell>
          <cell r="H279">
            <v>43120</v>
          </cell>
          <cell r="I279" t="str">
            <v>ZNGA561A</v>
          </cell>
          <cell r="K279">
            <v>1</v>
          </cell>
          <cell r="L279">
            <v>0</v>
          </cell>
          <cell r="M279">
            <v>0</v>
          </cell>
        </row>
        <row r="280">
          <cell r="A280" t="str">
            <v>5221242ZNGA561A</v>
          </cell>
          <cell r="B280" t="str">
            <v>NGA_PS_14442018_69</v>
          </cell>
          <cell r="C280">
            <v>2214394</v>
          </cell>
          <cell r="D280">
            <v>5221242</v>
          </cell>
          <cell r="E280" t="str">
            <v>Gurinderjeet Singh</v>
          </cell>
          <cell r="F280" t="str">
            <v>P-NGA-SDU SITE PLAN</v>
          </cell>
          <cell r="G280">
            <v>43116</v>
          </cell>
          <cell r="H280">
            <v>43116</v>
          </cell>
          <cell r="I280" t="str">
            <v>ZNGA561A</v>
          </cell>
          <cell r="K280">
            <v>1</v>
          </cell>
          <cell r="L280">
            <v>0</v>
          </cell>
          <cell r="M280">
            <v>0</v>
          </cell>
        </row>
        <row r="281">
          <cell r="A281" t="str">
            <v>5223764ZNGA564BC</v>
          </cell>
          <cell r="B281" t="str">
            <v>NGA_PS_14442018_69</v>
          </cell>
          <cell r="C281">
            <v>2214400</v>
          </cell>
          <cell r="D281">
            <v>5223764</v>
          </cell>
          <cell r="E281" t="str">
            <v>Kranthi Thota</v>
          </cell>
          <cell r="F281" t="str">
            <v>P-NGA-CONNCT SDU</v>
          </cell>
          <cell r="G281">
            <v>43118</v>
          </cell>
          <cell r="H281">
            <v>43118</v>
          </cell>
          <cell r="I281" t="str">
            <v>ZNGA564BC</v>
          </cell>
          <cell r="K281">
            <v>1</v>
          </cell>
          <cell r="L281">
            <v>881.69</v>
          </cell>
          <cell r="M281">
            <v>881.69</v>
          </cell>
        </row>
        <row r="282">
          <cell r="A282" t="str">
            <v>5223762ZNGA561A</v>
          </cell>
          <cell r="B282" t="str">
            <v>NGA_PS_14442018_69</v>
          </cell>
          <cell r="C282">
            <v>2214401</v>
          </cell>
          <cell r="D282">
            <v>5223762</v>
          </cell>
          <cell r="E282" t="str">
            <v>Kranthi Thota</v>
          </cell>
          <cell r="F282" t="str">
            <v>P-NGA-SDU SITE PLAN</v>
          </cell>
          <cell r="G282">
            <v>43117</v>
          </cell>
          <cell r="H282">
            <v>43117</v>
          </cell>
          <cell r="I282" t="str">
            <v>ZNGA561A</v>
          </cell>
          <cell r="K282">
            <v>1</v>
          </cell>
          <cell r="L282">
            <v>0</v>
          </cell>
          <cell r="M282">
            <v>0</v>
          </cell>
        </row>
        <row r="283">
          <cell r="A283" t="str">
            <v>5223689ZNGA561A</v>
          </cell>
          <cell r="B283" t="str">
            <v>NGA_PS_14442018_69</v>
          </cell>
          <cell r="C283">
            <v>2214753</v>
          </cell>
          <cell r="D283">
            <v>5223689</v>
          </cell>
          <cell r="E283" t="str">
            <v>Anakhbir Singh</v>
          </cell>
          <cell r="F283" t="str">
            <v>P-NGA-SDU SITE PLAN</v>
          </cell>
          <cell r="G283">
            <v>43119</v>
          </cell>
          <cell r="H283">
            <v>43119</v>
          </cell>
          <cell r="I283" t="str">
            <v>ZNGA561A</v>
          </cell>
          <cell r="K283">
            <v>1</v>
          </cell>
          <cell r="L283">
            <v>0</v>
          </cell>
          <cell r="M283">
            <v>0</v>
          </cell>
        </row>
        <row r="284">
          <cell r="A284" t="str">
            <v>5223692ZNGA563BC</v>
          </cell>
          <cell r="B284" t="str">
            <v>NGA_PS_14442018_69</v>
          </cell>
          <cell r="C284">
            <v>2214754</v>
          </cell>
          <cell r="D284">
            <v>5223692</v>
          </cell>
          <cell r="E284" t="str">
            <v>Anakhbir Singh</v>
          </cell>
          <cell r="F284" t="str">
            <v>P-NGA-CONNCT SDU</v>
          </cell>
          <cell r="G284">
            <v>43119</v>
          </cell>
          <cell r="H284">
            <v>43119</v>
          </cell>
          <cell r="I284" t="str">
            <v>ZNGA563BC</v>
          </cell>
          <cell r="K284">
            <v>1</v>
          </cell>
          <cell r="L284">
            <v>626.70000000000005</v>
          </cell>
          <cell r="M284">
            <v>626.70000000000005</v>
          </cell>
        </row>
        <row r="285">
          <cell r="A285" t="str">
            <v>5222457ZNGA561A</v>
          </cell>
          <cell r="B285" t="str">
            <v>NGA_PS_14442018_69</v>
          </cell>
          <cell r="C285">
            <v>2214801</v>
          </cell>
          <cell r="D285">
            <v>5222457</v>
          </cell>
          <cell r="E285" t="str">
            <v>Prasannakumar Bayri</v>
          </cell>
          <cell r="F285" t="str">
            <v>P-NGA-SDU SITE PLAN</v>
          </cell>
          <cell r="G285">
            <v>43117</v>
          </cell>
          <cell r="H285">
            <v>43117</v>
          </cell>
          <cell r="I285" t="str">
            <v>ZNGA561A</v>
          </cell>
          <cell r="K285">
            <v>1</v>
          </cell>
          <cell r="L285">
            <v>0</v>
          </cell>
          <cell r="M285">
            <v>0</v>
          </cell>
        </row>
        <row r="286">
          <cell r="A286" t="str">
            <v>5222462ZNGA561BC</v>
          </cell>
          <cell r="B286" t="str">
            <v>NGA_PS_14442018_69</v>
          </cell>
          <cell r="C286">
            <v>2214802</v>
          </cell>
          <cell r="D286">
            <v>5222462</v>
          </cell>
          <cell r="E286" t="str">
            <v>Prasannakumar Bayri</v>
          </cell>
          <cell r="F286" t="str">
            <v>P-NGA-CONNCT SDU</v>
          </cell>
          <cell r="G286">
            <v>43117</v>
          </cell>
          <cell r="H286">
            <v>43117</v>
          </cell>
          <cell r="I286" t="str">
            <v>ZNGA561BC</v>
          </cell>
          <cell r="K286">
            <v>1</v>
          </cell>
          <cell r="L286">
            <v>433.57</v>
          </cell>
          <cell r="M286">
            <v>433.57</v>
          </cell>
        </row>
        <row r="287">
          <cell r="A287" t="str">
            <v>5222032ZNGA561A</v>
          </cell>
          <cell r="B287" t="str">
            <v>NGA_PS_14442018_69</v>
          </cell>
          <cell r="C287">
            <v>2214817</v>
          </cell>
          <cell r="D287">
            <v>5222032</v>
          </cell>
          <cell r="E287" t="str">
            <v>Jasmeet Singh90</v>
          </cell>
          <cell r="F287" t="str">
            <v>P-NGA-SDU SITE PLAN</v>
          </cell>
          <cell r="G287">
            <v>43117</v>
          </cell>
          <cell r="H287">
            <v>43117</v>
          </cell>
          <cell r="I287" t="str">
            <v>ZNGA561A</v>
          </cell>
          <cell r="K287">
            <v>1</v>
          </cell>
          <cell r="L287">
            <v>0</v>
          </cell>
          <cell r="M287">
            <v>0</v>
          </cell>
        </row>
        <row r="288">
          <cell r="A288" t="str">
            <v>5222039ZNGA561BC</v>
          </cell>
          <cell r="B288" t="str">
            <v>NGA_PS_14442018_69</v>
          </cell>
          <cell r="C288">
            <v>2214818</v>
          </cell>
          <cell r="D288">
            <v>5222039</v>
          </cell>
          <cell r="E288" t="str">
            <v>Jasmeet Singh90</v>
          </cell>
          <cell r="F288" t="str">
            <v>P-NGA-CONNCT SDU</v>
          </cell>
          <cell r="G288">
            <v>43119</v>
          </cell>
          <cell r="H288">
            <v>43119</v>
          </cell>
          <cell r="I288" t="str">
            <v>ZNGA561BC</v>
          </cell>
          <cell r="K288">
            <v>1</v>
          </cell>
          <cell r="L288">
            <v>433.57</v>
          </cell>
          <cell r="M288">
            <v>433.57</v>
          </cell>
        </row>
        <row r="289">
          <cell r="A289" t="str">
            <v>5248302ZNGA561A</v>
          </cell>
          <cell r="B289" t="str">
            <v>NGA_PS_14442018_69</v>
          </cell>
          <cell r="C289">
            <v>2215565</v>
          </cell>
          <cell r="D289">
            <v>5248302</v>
          </cell>
          <cell r="E289" t="str">
            <v>Gurinderjeet Singh</v>
          </cell>
          <cell r="F289" t="str">
            <v>P-NGA-SDU SITE PLAN</v>
          </cell>
          <cell r="G289">
            <v>43117</v>
          </cell>
          <cell r="H289">
            <v>43117</v>
          </cell>
          <cell r="I289" t="str">
            <v>ZNGA561A</v>
          </cell>
          <cell r="K289">
            <v>1</v>
          </cell>
          <cell r="L289">
            <v>0</v>
          </cell>
          <cell r="M289">
            <v>0</v>
          </cell>
        </row>
        <row r="290">
          <cell r="A290" t="str">
            <v>5249653ZNGA561A</v>
          </cell>
          <cell r="B290" t="str">
            <v>NGA_PS_14442018_69</v>
          </cell>
          <cell r="C290">
            <v>2216021</v>
          </cell>
          <cell r="D290">
            <v>5249653</v>
          </cell>
          <cell r="E290" t="str">
            <v>Ganga Reddy Nimmala</v>
          </cell>
          <cell r="F290" t="str">
            <v>P-NGA-SDU SITE PLAN</v>
          </cell>
          <cell r="G290">
            <v>43118</v>
          </cell>
          <cell r="H290">
            <v>43118</v>
          </cell>
          <cell r="I290" t="str">
            <v>ZNGA561A</v>
          </cell>
          <cell r="K290">
            <v>1</v>
          </cell>
          <cell r="L290">
            <v>0</v>
          </cell>
          <cell r="M290">
            <v>0</v>
          </cell>
        </row>
        <row r="291">
          <cell r="A291" t="str">
            <v>5210920NGA-750</v>
          </cell>
          <cell r="B291" t="str">
            <v>NGA_PS_14442018_69</v>
          </cell>
          <cell r="C291">
            <v>2216047</v>
          </cell>
          <cell r="D291">
            <v>5210920</v>
          </cell>
          <cell r="E291" t="str">
            <v>Prasannakumar Bayri</v>
          </cell>
          <cell r="F291" t="str">
            <v>P-NGA-CONNCT SDU</v>
          </cell>
          <cell r="G291">
            <v>43117</v>
          </cell>
          <cell r="H291">
            <v>43117</v>
          </cell>
          <cell r="I291" t="str">
            <v>NGA-750</v>
          </cell>
          <cell r="K291">
            <v>1</v>
          </cell>
          <cell r="L291">
            <v>22.61</v>
          </cell>
          <cell r="M291">
            <v>22.61</v>
          </cell>
        </row>
        <row r="292">
          <cell r="A292" t="str">
            <v>5210920NGA-753</v>
          </cell>
          <cell r="B292" t="str">
            <v>NGA_PS_14442018_69</v>
          </cell>
          <cell r="C292">
            <v>2216047</v>
          </cell>
          <cell r="D292">
            <v>5210920</v>
          </cell>
          <cell r="E292" t="str">
            <v>Prasannakumar Bayri</v>
          </cell>
          <cell r="F292" t="str">
            <v>P-NGA-CONNCT SDU</v>
          </cell>
          <cell r="G292">
            <v>43118</v>
          </cell>
          <cell r="H292">
            <v>43118</v>
          </cell>
          <cell r="I292" t="str">
            <v>NGA-753</v>
          </cell>
          <cell r="K292">
            <v>1</v>
          </cell>
          <cell r="L292">
            <v>68.2</v>
          </cell>
          <cell r="M292">
            <v>68.2</v>
          </cell>
        </row>
        <row r="293">
          <cell r="A293" t="str">
            <v>5250524ZNGA561A</v>
          </cell>
          <cell r="B293" t="str">
            <v>NGA_PS_14442018_69</v>
          </cell>
          <cell r="C293">
            <v>2216060</v>
          </cell>
          <cell r="D293">
            <v>5250524</v>
          </cell>
          <cell r="E293" t="str">
            <v>Gurinderjeet Singh</v>
          </cell>
          <cell r="F293" t="str">
            <v>P-NGA-SDU SITE PLAN</v>
          </cell>
          <cell r="G293">
            <v>43118</v>
          </cell>
          <cell r="H293">
            <v>43118</v>
          </cell>
          <cell r="I293" t="str">
            <v>ZNGA561A</v>
          </cell>
          <cell r="K293">
            <v>1</v>
          </cell>
          <cell r="L293">
            <v>0</v>
          </cell>
          <cell r="M293">
            <v>0</v>
          </cell>
        </row>
        <row r="294">
          <cell r="A294" t="str">
            <v>5272226NGA-714</v>
          </cell>
          <cell r="B294" t="str">
            <v>NGA_PS_14442018_69</v>
          </cell>
          <cell r="C294">
            <v>2216747</v>
          </cell>
          <cell r="D294">
            <v>5272226</v>
          </cell>
          <cell r="E294" t="str">
            <v>Kranthi Thota</v>
          </cell>
          <cell r="F294" t="str">
            <v>P-NGA-BUILD ABF</v>
          </cell>
          <cell r="G294">
            <v>43118</v>
          </cell>
          <cell r="H294">
            <v>43118</v>
          </cell>
          <cell r="I294" t="str">
            <v>NGA-714</v>
          </cell>
          <cell r="K294">
            <v>1</v>
          </cell>
          <cell r="L294">
            <v>41.38</v>
          </cell>
          <cell r="M294">
            <v>41.38</v>
          </cell>
        </row>
        <row r="295">
          <cell r="A295" t="str">
            <v>5277288ZNGA562BC</v>
          </cell>
          <cell r="B295" t="str">
            <v>NGA_PS_14442018_69</v>
          </cell>
          <cell r="C295">
            <v>2216809</v>
          </cell>
          <cell r="D295">
            <v>5277288</v>
          </cell>
          <cell r="E295" t="str">
            <v>Kranthi Thota</v>
          </cell>
          <cell r="F295" t="str">
            <v>P-NGA-CONNCT SDU</v>
          </cell>
          <cell r="G295">
            <v>43118</v>
          </cell>
          <cell r="H295">
            <v>43118</v>
          </cell>
          <cell r="I295" t="str">
            <v>ZNGA562BC</v>
          </cell>
          <cell r="K295">
            <v>1</v>
          </cell>
          <cell r="L295">
            <v>498.69</v>
          </cell>
          <cell r="M295">
            <v>498.69</v>
          </cell>
        </row>
        <row r="296">
          <cell r="A296" t="str">
            <v>5277280ZNGA561A</v>
          </cell>
          <cell r="B296" t="str">
            <v>NGA_PS_14442018_69</v>
          </cell>
          <cell r="C296">
            <v>2216810</v>
          </cell>
          <cell r="D296">
            <v>5277280</v>
          </cell>
          <cell r="E296" t="str">
            <v>Kranthi Thota</v>
          </cell>
          <cell r="F296" t="str">
            <v>P-NGA-SDU SITE PLAN</v>
          </cell>
          <cell r="G296">
            <v>43118</v>
          </cell>
          <cell r="H296">
            <v>43118</v>
          </cell>
          <cell r="I296" t="str">
            <v>ZNGA561A</v>
          </cell>
          <cell r="K296">
            <v>1</v>
          </cell>
          <cell r="L296">
            <v>0</v>
          </cell>
          <cell r="M296">
            <v>0</v>
          </cell>
        </row>
        <row r="297">
          <cell r="A297" t="str">
            <v>5288373ZNGA561A</v>
          </cell>
          <cell r="B297" t="str">
            <v>NGA_PS_14442018_69</v>
          </cell>
          <cell r="C297">
            <v>2217502</v>
          </cell>
          <cell r="D297">
            <v>5288373</v>
          </cell>
          <cell r="E297" t="str">
            <v>Anakhbir Singh</v>
          </cell>
          <cell r="F297" t="str">
            <v>P-NGA-SDU SITE PLAN</v>
          </cell>
          <cell r="G297">
            <v>43119</v>
          </cell>
          <cell r="H297">
            <v>43119</v>
          </cell>
          <cell r="I297" t="str">
            <v>ZNGA561A</v>
          </cell>
          <cell r="K297">
            <v>1</v>
          </cell>
          <cell r="L297">
            <v>0</v>
          </cell>
          <cell r="M297">
            <v>0</v>
          </cell>
        </row>
        <row r="298">
          <cell r="A298" t="str">
            <v>5288483ZNGA561B</v>
          </cell>
          <cell r="B298" t="str">
            <v>NGA_PS_14442018_69</v>
          </cell>
          <cell r="C298">
            <v>2217503</v>
          </cell>
          <cell r="D298">
            <v>5288483</v>
          </cell>
          <cell r="E298" t="str">
            <v>Anakhbir Singh</v>
          </cell>
          <cell r="F298" t="str">
            <v>P-NGA-BUILD ABF</v>
          </cell>
          <cell r="G298">
            <v>43119</v>
          </cell>
          <cell r="H298">
            <v>43119</v>
          </cell>
          <cell r="I298" t="str">
            <v>ZNGA561B</v>
          </cell>
          <cell r="K298">
            <v>1</v>
          </cell>
          <cell r="L298">
            <v>194.94</v>
          </cell>
          <cell r="M298">
            <v>194.94</v>
          </cell>
        </row>
        <row r="299">
          <cell r="A299" t="str">
            <v>5289128ZNGA562BC</v>
          </cell>
          <cell r="B299" t="str">
            <v>NGA_PS_14442018_69</v>
          </cell>
          <cell r="C299">
            <v>2217507</v>
          </cell>
          <cell r="D299">
            <v>5289128</v>
          </cell>
          <cell r="E299" t="str">
            <v>Jasmeet Singh90</v>
          </cell>
          <cell r="F299" t="str">
            <v>P-NGA-CONNCT SDU</v>
          </cell>
          <cell r="G299">
            <v>43119</v>
          </cell>
          <cell r="H299">
            <v>43119</v>
          </cell>
          <cell r="I299" t="str">
            <v>ZNGA562BC</v>
          </cell>
          <cell r="K299">
            <v>1</v>
          </cell>
          <cell r="L299">
            <v>498.69</v>
          </cell>
          <cell r="M299">
            <v>498.69</v>
          </cell>
        </row>
        <row r="300">
          <cell r="A300" t="str">
            <v>5289049ZNGA561A</v>
          </cell>
          <cell r="B300" t="str">
            <v>NGA_PS_14442018_69</v>
          </cell>
          <cell r="C300">
            <v>2217508</v>
          </cell>
          <cell r="D300">
            <v>5289049</v>
          </cell>
          <cell r="E300" t="str">
            <v>Jasmeet Singh90</v>
          </cell>
          <cell r="F300" t="str">
            <v>P-NGA-SDU SITE PLAN</v>
          </cell>
          <cell r="G300">
            <v>43119</v>
          </cell>
          <cell r="H300">
            <v>43119</v>
          </cell>
          <cell r="I300" t="str">
            <v>ZNGA561A</v>
          </cell>
          <cell r="K300">
            <v>1</v>
          </cell>
          <cell r="L300">
            <v>0</v>
          </cell>
          <cell r="M300">
            <v>0</v>
          </cell>
        </row>
        <row r="301">
          <cell r="A301" t="str">
            <v/>
          </cell>
          <cell r="L301" t="str">
            <v>Total Invoice Value:</v>
          </cell>
          <cell r="M301">
            <v>24373.59</v>
          </cell>
        </row>
        <row r="302">
          <cell r="A302" t="str">
            <v>Req IDPayment Code</v>
          </cell>
          <cell r="B302" t="str">
            <v>Invoice No</v>
          </cell>
          <cell r="C302" t="str">
            <v>Job ID</v>
          </cell>
          <cell r="D302" t="str">
            <v>Req ID</v>
          </cell>
          <cell r="E302" t="str">
            <v>Technician</v>
          </cell>
          <cell r="F302" t="str">
            <v>Skill Code</v>
          </cell>
          <cell r="G302" t="str">
            <v>Approved Date</v>
          </cell>
          <cell r="H302" t="str">
            <v>Completed Date</v>
          </cell>
          <cell r="I302" t="str">
            <v>Payment Code</v>
          </cell>
          <cell r="J302" t="str">
            <v>Variation Ref No</v>
          </cell>
          <cell r="K302" t="str">
            <v>Quantity</v>
          </cell>
          <cell r="L302" t="str">
            <v>Cost</v>
          </cell>
          <cell r="M302" t="str">
            <v>Invoice Value</v>
          </cell>
        </row>
        <row r="303">
          <cell r="A303" t="str">
            <v>7985160ZNGA563B</v>
          </cell>
          <cell r="B303" t="str">
            <v>NGA_PS_14442018_70</v>
          </cell>
          <cell r="C303">
            <v>1826613</v>
          </cell>
          <cell r="D303">
            <v>7985160</v>
          </cell>
          <cell r="E303" t="str">
            <v>Jasmeet Singh90</v>
          </cell>
          <cell r="F303" t="str">
            <v>P-NGA-BUILD ABF</v>
          </cell>
          <cell r="G303">
            <v>43122</v>
          </cell>
          <cell r="H303">
            <v>43122</v>
          </cell>
          <cell r="I303" t="str">
            <v>ZNGA563B</v>
          </cell>
          <cell r="K303">
            <v>1</v>
          </cell>
          <cell r="L303">
            <v>383.5</v>
          </cell>
          <cell r="M303">
            <v>383.5</v>
          </cell>
        </row>
        <row r="304">
          <cell r="A304" t="str">
            <v>3780075NGA-MD1a</v>
          </cell>
          <cell r="B304" t="str">
            <v>NGA_PS_14442018_70</v>
          </cell>
          <cell r="C304">
            <v>2144338</v>
          </cell>
          <cell r="D304">
            <v>3780075</v>
          </cell>
          <cell r="E304" t="str">
            <v>Jaswinderpal Singh</v>
          </cell>
          <cell r="F304" t="str">
            <v>P-NGA-CONNCT SDU</v>
          </cell>
          <cell r="G304">
            <v>43126</v>
          </cell>
          <cell r="H304">
            <v>43126</v>
          </cell>
          <cell r="I304" t="str">
            <v>NGA-MD1a</v>
          </cell>
          <cell r="K304">
            <v>5</v>
          </cell>
          <cell r="L304">
            <v>4.2</v>
          </cell>
          <cell r="M304">
            <v>21</v>
          </cell>
        </row>
        <row r="305">
          <cell r="A305" t="str">
            <v>4189962Z999</v>
          </cell>
          <cell r="B305" t="str">
            <v>NGA_PS_14442018_70</v>
          </cell>
          <cell r="C305">
            <v>2164326</v>
          </cell>
          <cell r="D305">
            <v>4189962</v>
          </cell>
          <cell r="E305" t="str">
            <v>Jasmeet Singh90</v>
          </cell>
          <cell r="F305" t="str">
            <v>P-NGA-BUILD ABF</v>
          </cell>
          <cell r="G305">
            <v>43123</v>
          </cell>
          <cell r="H305">
            <v>43123</v>
          </cell>
          <cell r="I305" t="str">
            <v>Z999</v>
          </cell>
          <cell r="K305">
            <v>1</v>
          </cell>
          <cell r="L305">
            <v>0</v>
          </cell>
          <cell r="M305">
            <v>0</v>
          </cell>
        </row>
        <row r="306">
          <cell r="A306" t="str">
            <v>4189962ZNGA563B</v>
          </cell>
          <cell r="B306" t="str">
            <v>NGA_PS_14442018_70</v>
          </cell>
          <cell r="C306">
            <v>2164326</v>
          </cell>
          <cell r="D306">
            <v>4189962</v>
          </cell>
          <cell r="E306" t="str">
            <v>Jasmeet Singh90</v>
          </cell>
          <cell r="F306" t="str">
            <v>P-NGA-BUILD ABF</v>
          </cell>
          <cell r="G306">
            <v>43123</v>
          </cell>
          <cell r="H306">
            <v>43123</v>
          </cell>
          <cell r="I306" t="str">
            <v>ZNGA563B</v>
          </cell>
          <cell r="K306">
            <v>-1</v>
          </cell>
          <cell r="L306">
            <v>383.5</v>
          </cell>
          <cell r="M306">
            <v>-383.5</v>
          </cell>
        </row>
        <row r="307">
          <cell r="A307" t="str">
            <v>4217491ZNGA561A</v>
          </cell>
          <cell r="B307" t="str">
            <v>NGA_PS_14442018_70</v>
          </cell>
          <cell r="C307">
            <v>2165441</v>
          </cell>
          <cell r="D307">
            <v>4217491</v>
          </cell>
          <cell r="E307" t="str">
            <v>Gurinderjeet Singh</v>
          </cell>
          <cell r="F307" t="str">
            <v>P-NGA-SDU SITE PLAN</v>
          </cell>
          <cell r="G307">
            <v>43124</v>
          </cell>
          <cell r="H307">
            <v>43124</v>
          </cell>
          <cell r="I307" t="str">
            <v>ZNGA561A</v>
          </cell>
          <cell r="K307">
            <v>1</v>
          </cell>
          <cell r="L307">
            <v>0</v>
          </cell>
          <cell r="M307">
            <v>0</v>
          </cell>
        </row>
        <row r="308">
          <cell r="A308" t="str">
            <v>4217598ZNGA563BC</v>
          </cell>
          <cell r="B308" t="str">
            <v>NGA_PS_14442018_70</v>
          </cell>
          <cell r="C308">
            <v>2165442</v>
          </cell>
          <cell r="D308">
            <v>4217598</v>
          </cell>
          <cell r="E308" t="str">
            <v>Gurinderjeet Singh</v>
          </cell>
          <cell r="F308" t="str">
            <v>P-NGA-CONNCT SDU</v>
          </cell>
          <cell r="G308">
            <v>43129</v>
          </cell>
          <cell r="H308">
            <v>43129</v>
          </cell>
          <cell r="I308" t="str">
            <v>ZNGA563BC</v>
          </cell>
          <cell r="K308">
            <v>1</v>
          </cell>
          <cell r="L308">
            <v>626.70000000000005</v>
          </cell>
          <cell r="M308">
            <v>626.70000000000005</v>
          </cell>
        </row>
        <row r="309">
          <cell r="A309" t="str">
            <v>4618394Z999</v>
          </cell>
          <cell r="B309" t="str">
            <v>NGA_PS_14442018_70</v>
          </cell>
          <cell r="C309">
            <v>2186824</v>
          </cell>
          <cell r="D309">
            <v>4618394</v>
          </cell>
          <cell r="E309" t="str">
            <v>Kranthi Thota</v>
          </cell>
          <cell r="F309" t="str">
            <v>P-NGA-BUILD ABF</v>
          </cell>
          <cell r="G309">
            <v>43125</v>
          </cell>
          <cell r="H309">
            <v>43125</v>
          </cell>
          <cell r="I309" t="str">
            <v>Z999</v>
          </cell>
          <cell r="K309">
            <v>1</v>
          </cell>
          <cell r="L309">
            <v>0</v>
          </cell>
          <cell r="M309">
            <v>0</v>
          </cell>
        </row>
        <row r="310">
          <cell r="A310" t="str">
            <v>4618394ZNGA561B</v>
          </cell>
          <cell r="B310" t="str">
            <v>NGA_PS_14442018_70</v>
          </cell>
          <cell r="C310">
            <v>2186824</v>
          </cell>
          <cell r="D310">
            <v>4618394</v>
          </cell>
          <cell r="E310" t="str">
            <v>Kranthi Thota</v>
          </cell>
          <cell r="F310" t="str">
            <v>P-NGA-BUILD ABF</v>
          </cell>
          <cell r="G310">
            <v>43125</v>
          </cell>
          <cell r="H310">
            <v>43125</v>
          </cell>
          <cell r="I310" t="str">
            <v>ZNGA561B</v>
          </cell>
          <cell r="K310">
            <v>-1</v>
          </cell>
          <cell r="L310">
            <v>194.94</v>
          </cell>
          <cell r="M310">
            <v>-194.94</v>
          </cell>
        </row>
        <row r="311">
          <cell r="A311" t="str">
            <v>4632526ZNGA561A</v>
          </cell>
          <cell r="B311" t="str">
            <v>NGA_PS_14442018_70</v>
          </cell>
          <cell r="C311">
            <v>2188053</v>
          </cell>
          <cell r="D311">
            <v>4632526</v>
          </cell>
          <cell r="E311" t="str">
            <v>Prabhjot Singh92</v>
          </cell>
          <cell r="F311" t="str">
            <v>P-NGA-SDU SITE PLAN</v>
          </cell>
          <cell r="G311">
            <v>43129</v>
          </cell>
          <cell r="H311">
            <v>43129</v>
          </cell>
          <cell r="I311" t="str">
            <v>ZNGA561A</v>
          </cell>
          <cell r="K311">
            <v>1</v>
          </cell>
          <cell r="L311">
            <v>0</v>
          </cell>
          <cell r="M311">
            <v>0</v>
          </cell>
        </row>
        <row r="312">
          <cell r="A312" t="str">
            <v>4632594ZNGA562BC</v>
          </cell>
          <cell r="B312" t="str">
            <v>NGA_PS_14442018_70</v>
          </cell>
          <cell r="C312">
            <v>2188054</v>
          </cell>
          <cell r="D312">
            <v>4632594</v>
          </cell>
          <cell r="E312" t="str">
            <v>Prabhjot Singh92</v>
          </cell>
          <cell r="F312" t="str">
            <v>P-NGA-CONNCT SDU</v>
          </cell>
          <cell r="G312">
            <v>43130</v>
          </cell>
          <cell r="H312">
            <v>43130</v>
          </cell>
          <cell r="I312" t="str">
            <v>ZNGA562BC</v>
          </cell>
          <cell r="K312">
            <v>1</v>
          </cell>
          <cell r="L312">
            <v>498.69</v>
          </cell>
          <cell r="M312">
            <v>498.69</v>
          </cell>
        </row>
        <row r="313">
          <cell r="A313" t="str">
            <v>4665472ZNGA562B</v>
          </cell>
          <cell r="B313" t="str">
            <v>NGA_PS_14442018_70</v>
          </cell>
          <cell r="C313">
            <v>2189999</v>
          </cell>
          <cell r="D313">
            <v>4665472</v>
          </cell>
          <cell r="E313" t="str">
            <v>Ganga Reddy Nimmala</v>
          </cell>
          <cell r="F313" t="str">
            <v>P-NGA-BUILD ABF</v>
          </cell>
          <cell r="G313">
            <v>43124</v>
          </cell>
          <cell r="H313">
            <v>43124</v>
          </cell>
          <cell r="I313" t="str">
            <v>ZNGA562B</v>
          </cell>
          <cell r="K313">
            <v>1</v>
          </cell>
          <cell r="L313">
            <v>254.64</v>
          </cell>
          <cell r="M313">
            <v>254.64</v>
          </cell>
        </row>
        <row r="314">
          <cell r="A314" t="str">
            <v>4703341Z999</v>
          </cell>
          <cell r="B314" t="str">
            <v>NGA_PS_14442018_70</v>
          </cell>
          <cell r="C314">
            <v>2191782</v>
          </cell>
          <cell r="D314">
            <v>4703341</v>
          </cell>
          <cell r="E314" t="str">
            <v>Daljinder Singh</v>
          </cell>
          <cell r="F314" t="str">
            <v>P-NGA-BUILD ABF</v>
          </cell>
          <cell r="G314">
            <v>43124</v>
          </cell>
          <cell r="H314">
            <v>43124</v>
          </cell>
          <cell r="I314" t="str">
            <v>Z999</v>
          </cell>
          <cell r="K314">
            <v>1</v>
          </cell>
          <cell r="L314">
            <v>0</v>
          </cell>
          <cell r="M314">
            <v>0</v>
          </cell>
        </row>
        <row r="315">
          <cell r="A315" t="str">
            <v>4703341ZNGA561B</v>
          </cell>
          <cell r="B315" t="str">
            <v>NGA_PS_14442018_70</v>
          </cell>
          <cell r="C315">
            <v>2191782</v>
          </cell>
          <cell r="D315">
            <v>4703341</v>
          </cell>
          <cell r="E315" t="str">
            <v>Daljinder Singh</v>
          </cell>
          <cell r="F315" t="str">
            <v>P-NGA-BUILD ABF</v>
          </cell>
          <cell r="G315">
            <v>43124</v>
          </cell>
          <cell r="H315">
            <v>43124</v>
          </cell>
          <cell r="I315" t="str">
            <v>ZNGA561B</v>
          </cell>
          <cell r="K315">
            <v>-1</v>
          </cell>
          <cell r="L315">
            <v>194.94</v>
          </cell>
          <cell r="M315">
            <v>-194.94</v>
          </cell>
        </row>
        <row r="316">
          <cell r="A316" t="str">
            <v>4703341ZNGA561BC</v>
          </cell>
          <cell r="B316" t="str">
            <v>NGA_PS_14442018_70</v>
          </cell>
          <cell r="C316">
            <v>2191782</v>
          </cell>
          <cell r="D316">
            <v>4703341</v>
          </cell>
          <cell r="E316" t="str">
            <v>Daljinder Singh</v>
          </cell>
          <cell r="F316" t="str">
            <v>P-NGA-CONNCT SDU</v>
          </cell>
          <cell r="G316">
            <v>43123</v>
          </cell>
          <cell r="H316">
            <v>43123</v>
          </cell>
          <cell r="I316" t="str">
            <v>ZNGA561BC</v>
          </cell>
          <cell r="K316">
            <v>1</v>
          </cell>
          <cell r="L316">
            <v>433.57</v>
          </cell>
          <cell r="M316">
            <v>433.57</v>
          </cell>
        </row>
        <row r="317">
          <cell r="A317" t="str">
            <v>4711854Z999</v>
          </cell>
          <cell r="B317" t="str">
            <v>NGA_PS_14442018_70</v>
          </cell>
          <cell r="C317">
            <v>2193440</v>
          </cell>
          <cell r="D317">
            <v>4711854</v>
          </cell>
          <cell r="E317" t="str">
            <v>Jasmeet Singh90</v>
          </cell>
          <cell r="F317" t="str">
            <v>P-NGA-BUILD ABF</v>
          </cell>
          <cell r="G317">
            <v>43131</v>
          </cell>
          <cell r="H317">
            <v>43131</v>
          </cell>
          <cell r="I317" t="str">
            <v>Z999</v>
          </cell>
          <cell r="K317">
            <v>1</v>
          </cell>
          <cell r="L317">
            <v>0</v>
          </cell>
          <cell r="M317">
            <v>0</v>
          </cell>
        </row>
        <row r="318">
          <cell r="A318" t="str">
            <v>4711854ZNGA561B</v>
          </cell>
          <cell r="B318" t="str">
            <v>NGA_PS_14442018_70</v>
          </cell>
          <cell r="C318">
            <v>2193440</v>
          </cell>
          <cell r="D318">
            <v>4711854</v>
          </cell>
          <cell r="E318" t="str">
            <v>Jasmeet Singh90</v>
          </cell>
          <cell r="F318" t="str">
            <v>P-NGA-BUILD ABF</v>
          </cell>
          <cell r="G318">
            <v>43131</v>
          </cell>
          <cell r="H318">
            <v>43131</v>
          </cell>
          <cell r="I318" t="str">
            <v>ZNGA561B</v>
          </cell>
          <cell r="K318">
            <v>-1</v>
          </cell>
          <cell r="L318">
            <v>194.94</v>
          </cell>
          <cell r="M318">
            <v>-194.94</v>
          </cell>
        </row>
        <row r="319">
          <cell r="A319" t="str">
            <v>4711854ZNGA561BC</v>
          </cell>
          <cell r="B319" t="str">
            <v>NGA_PS_14442018_70</v>
          </cell>
          <cell r="C319">
            <v>2193440</v>
          </cell>
          <cell r="D319">
            <v>4711854</v>
          </cell>
          <cell r="E319" t="str">
            <v>Jasmeet Singh90</v>
          </cell>
          <cell r="F319" t="str">
            <v>P-NGA-CONNCT SDU</v>
          </cell>
          <cell r="G319">
            <v>43129</v>
          </cell>
          <cell r="H319">
            <v>43129</v>
          </cell>
          <cell r="I319" t="str">
            <v>ZNGA561BC</v>
          </cell>
          <cell r="K319">
            <v>1</v>
          </cell>
          <cell r="L319">
            <v>433.57</v>
          </cell>
          <cell r="M319">
            <v>433.57</v>
          </cell>
        </row>
        <row r="320">
          <cell r="A320" t="str">
            <v>4758842ZNGA563BC</v>
          </cell>
          <cell r="B320" t="str">
            <v>NGA_PS_14442018_70</v>
          </cell>
          <cell r="C320">
            <v>2196378</v>
          </cell>
          <cell r="D320">
            <v>4758842</v>
          </cell>
          <cell r="E320" t="str">
            <v>Prabhjot Singh92</v>
          </cell>
          <cell r="F320" t="str">
            <v>P-NGA-CONNCT SDU</v>
          </cell>
          <cell r="G320">
            <v>43125</v>
          </cell>
          <cell r="H320">
            <v>43125</v>
          </cell>
          <cell r="I320" t="str">
            <v>ZNGA563BC</v>
          </cell>
          <cell r="K320">
            <v>1</v>
          </cell>
          <cell r="L320">
            <v>626.70000000000005</v>
          </cell>
          <cell r="M320">
            <v>626.70000000000005</v>
          </cell>
        </row>
        <row r="321">
          <cell r="A321" t="str">
            <v>4758804ZNGA561A</v>
          </cell>
          <cell r="B321" t="str">
            <v>NGA_PS_14442018_70</v>
          </cell>
          <cell r="C321">
            <v>2196379</v>
          </cell>
          <cell r="D321">
            <v>4758804</v>
          </cell>
          <cell r="E321" t="str">
            <v>Prabhjot Singh92</v>
          </cell>
          <cell r="F321" t="str">
            <v>P-NGA-SDU SITE PLAN</v>
          </cell>
          <cell r="G321">
            <v>43125</v>
          </cell>
          <cell r="H321">
            <v>43125</v>
          </cell>
          <cell r="I321" t="str">
            <v>ZNGA561A</v>
          </cell>
          <cell r="K321">
            <v>1</v>
          </cell>
          <cell r="L321">
            <v>0</v>
          </cell>
          <cell r="M321">
            <v>0</v>
          </cell>
        </row>
        <row r="322">
          <cell r="A322" t="str">
            <v>4893111NGA-F02577</v>
          </cell>
          <cell r="B322" t="str">
            <v>NGA_PS_14442018_70</v>
          </cell>
          <cell r="C322">
            <v>2198165</v>
          </cell>
          <cell r="D322">
            <v>4893111</v>
          </cell>
          <cell r="E322" t="str">
            <v>Kranthi Thota</v>
          </cell>
          <cell r="F322" t="str">
            <v>P-NGA-OSB REMED-ABF</v>
          </cell>
          <cell r="G322">
            <v>43124</v>
          </cell>
          <cell r="H322">
            <v>43124</v>
          </cell>
          <cell r="I322" t="str">
            <v>NGA-F02577</v>
          </cell>
          <cell r="K322">
            <v>48</v>
          </cell>
          <cell r="L322">
            <v>11.93</v>
          </cell>
          <cell r="M322">
            <v>572.64</v>
          </cell>
        </row>
        <row r="323">
          <cell r="A323" t="str">
            <v>4880356ZNGA561C</v>
          </cell>
          <cell r="B323" t="str">
            <v>NGA_PS_14442018_70</v>
          </cell>
          <cell r="C323">
            <v>2200418</v>
          </cell>
          <cell r="D323">
            <v>4880356</v>
          </cell>
          <cell r="E323" t="str">
            <v>Prabhjot Singh92</v>
          </cell>
          <cell r="F323" t="str">
            <v>P-NGA-CONNCT SDU</v>
          </cell>
          <cell r="G323">
            <v>43127</v>
          </cell>
          <cell r="H323">
            <v>43127</v>
          </cell>
          <cell r="I323" t="str">
            <v>ZNGA561C</v>
          </cell>
          <cell r="K323">
            <v>1</v>
          </cell>
          <cell r="L323">
            <v>205.64</v>
          </cell>
          <cell r="M323">
            <v>205.64</v>
          </cell>
        </row>
        <row r="324">
          <cell r="A324" t="str">
            <v>4867987Z999</v>
          </cell>
          <cell r="B324" t="str">
            <v>NGA_PS_14442018_70</v>
          </cell>
          <cell r="C324">
            <v>2200582</v>
          </cell>
          <cell r="D324">
            <v>4867987</v>
          </cell>
          <cell r="E324" t="str">
            <v>Prabhjot Singh92</v>
          </cell>
          <cell r="F324" t="str">
            <v>P-NGA-BUILD ABF</v>
          </cell>
          <cell r="G324">
            <v>43122</v>
          </cell>
          <cell r="H324">
            <v>43122</v>
          </cell>
          <cell r="I324" t="str">
            <v>Z999</v>
          </cell>
          <cell r="K324">
            <v>1</v>
          </cell>
          <cell r="L324">
            <v>0</v>
          </cell>
          <cell r="M324">
            <v>0</v>
          </cell>
        </row>
        <row r="325">
          <cell r="A325" t="str">
            <v>4867987ZNGA564B</v>
          </cell>
          <cell r="B325" t="str">
            <v>NGA_PS_14442018_70</v>
          </cell>
          <cell r="C325">
            <v>2200582</v>
          </cell>
          <cell r="D325">
            <v>4867987</v>
          </cell>
          <cell r="E325" t="str">
            <v>Prabhjot Singh92</v>
          </cell>
          <cell r="F325" t="str">
            <v>P-NGA-BUILD ABF</v>
          </cell>
          <cell r="G325">
            <v>43122</v>
          </cell>
          <cell r="H325">
            <v>43122</v>
          </cell>
          <cell r="I325" t="str">
            <v>ZNGA564B</v>
          </cell>
          <cell r="K325">
            <v>-1</v>
          </cell>
          <cell r="L325">
            <v>625.48</v>
          </cell>
          <cell r="M325">
            <v>-625.48</v>
          </cell>
        </row>
        <row r="326">
          <cell r="A326" t="str">
            <v>5003392X392N</v>
          </cell>
          <cell r="B326" t="str">
            <v>NGA_PS_14442018_70</v>
          </cell>
          <cell r="C326">
            <v>2203270</v>
          </cell>
          <cell r="D326">
            <v>5003392</v>
          </cell>
          <cell r="E326" t="str">
            <v>Karmjeet Singh</v>
          </cell>
          <cell r="F326" t="str">
            <v>P-NGA-BUILD AERIAL</v>
          </cell>
          <cell r="G326">
            <v>43123</v>
          </cell>
          <cell r="H326">
            <v>43119</v>
          </cell>
          <cell r="I326" t="str">
            <v>X392N</v>
          </cell>
          <cell r="K326">
            <v>4.1500000000000004</v>
          </cell>
          <cell r="L326">
            <v>11.79</v>
          </cell>
          <cell r="M326">
            <v>48.93</v>
          </cell>
        </row>
        <row r="327">
          <cell r="A327" t="str">
            <v>4793264ZNGA561BC</v>
          </cell>
          <cell r="B327" t="str">
            <v>NGA_PS_14442018_70</v>
          </cell>
          <cell r="C327">
            <v>2203490</v>
          </cell>
          <cell r="D327">
            <v>4793264</v>
          </cell>
          <cell r="E327" t="str">
            <v>Jasmeet Singh90</v>
          </cell>
          <cell r="F327" t="str">
            <v>P-NGA-CONNCT SDU</v>
          </cell>
          <cell r="G327">
            <v>43126</v>
          </cell>
          <cell r="H327">
            <v>43126</v>
          </cell>
          <cell r="I327" t="str">
            <v>ZNGA561BC</v>
          </cell>
          <cell r="K327">
            <v>1</v>
          </cell>
          <cell r="L327">
            <v>433.57</v>
          </cell>
          <cell r="M327">
            <v>433.57</v>
          </cell>
        </row>
        <row r="328">
          <cell r="A328" t="str">
            <v>4793150ZNGA561A</v>
          </cell>
          <cell r="B328" t="str">
            <v>NGA_PS_14442018_70</v>
          </cell>
          <cell r="C328">
            <v>2203491</v>
          </cell>
          <cell r="D328">
            <v>4793150</v>
          </cell>
          <cell r="E328" t="str">
            <v>Jasmeet Singh90</v>
          </cell>
          <cell r="F328" t="str">
            <v>P-NGA-SDU SITE PLAN</v>
          </cell>
          <cell r="G328">
            <v>43125</v>
          </cell>
          <cell r="H328">
            <v>43125</v>
          </cell>
          <cell r="I328" t="str">
            <v>ZNGA561A</v>
          </cell>
          <cell r="K328">
            <v>1</v>
          </cell>
          <cell r="L328">
            <v>0</v>
          </cell>
          <cell r="M328">
            <v>0</v>
          </cell>
        </row>
        <row r="329">
          <cell r="A329" t="str">
            <v>4627320ZNGA561C</v>
          </cell>
          <cell r="B329" t="str">
            <v>NGA_PS_14442018_70</v>
          </cell>
          <cell r="C329">
            <v>2206451</v>
          </cell>
          <cell r="D329">
            <v>4627320</v>
          </cell>
          <cell r="E329" t="str">
            <v>Prabhjot Singh92</v>
          </cell>
          <cell r="F329" t="str">
            <v>P-NGA-CONNCT SDU</v>
          </cell>
          <cell r="G329">
            <v>43127</v>
          </cell>
          <cell r="H329">
            <v>43127</v>
          </cell>
          <cell r="I329" t="str">
            <v>ZNGA561C</v>
          </cell>
          <cell r="K329">
            <v>1</v>
          </cell>
          <cell r="L329">
            <v>205.64</v>
          </cell>
          <cell r="M329">
            <v>205.64</v>
          </cell>
        </row>
        <row r="330">
          <cell r="A330" t="str">
            <v>5047182Z999</v>
          </cell>
          <cell r="B330" t="str">
            <v>NGA_PS_14442018_70</v>
          </cell>
          <cell r="C330">
            <v>2206453</v>
          </cell>
          <cell r="D330">
            <v>5047182</v>
          </cell>
          <cell r="E330" t="str">
            <v>Anakhbir Singh</v>
          </cell>
          <cell r="F330" t="str">
            <v>P-NGA-BUILD ABF</v>
          </cell>
          <cell r="G330">
            <v>43122</v>
          </cell>
          <cell r="H330">
            <v>43122</v>
          </cell>
          <cell r="I330" t="str">
            <v>Z999</v>
          </cell>
          <cell r="K330">
            <v>1</v>
          </cell>
          <cell r="L330">
            <v>0</v>
          </cell>
          <cell r="M330">
            <v>0</v>
          </cell>
        </row>
        <row r="331">
          <cell r="A331" t="str">
            <v>5047182ZNGA561B</v>
          </cell>
          <cell r="B331" t="str">
            <v>NGA_PS_14442018_70</v>
          </cell>
          <cell r="C331">
            <v>2206453</v>
          </cell>
          <cell r="D331">
            <v>5047182</v>
          </cell>
          <cell r="E331" t="str">
            <v>Anakhbir Singh</v>
          </cell>
          <cell r="F331" t="str">
            <v>P-NGA-BUILD ABF</v>
          </cell>
          <cell r="G331">
            <v>43122</v>
          </cell>
          <cell r="H331">
            <v>43122</v>
          </cell>
          <cell r="I331" t="str">
            <v>ZNGA561B</v>
          </cell>
          <cell r="K331">
            <v>-1</v>
          </cell>
          <cell r="L331">
            <v>194.94</v>
          </cell>
          <cell r="M331">
            <v>-194.94</v>
          </cell>
        </row>
        <row r="332">
          <cell r="A332" t="str">
            <v>5008185ZNGA562BC</v>
          </cell>
          <cell r="B332" t="str">
            <v>NGA_PS_14442018_70</v>
          </cell>
          <cell r="C332">
            <v>2206889</v>
          </cell>
          <cell r="D332">
            <v>5008185</v>
          </cell>
          <cell r="E332" t="str">
            <v>Kranthi Thota</v>
          </cell>
          <cell r="G332">
            <v>43130</v>
          </cell>
          <cell r="H332">
            <v>43130</v>
          </cell>
          <cell r="I332" t="str">
            <v>ZNGA562BC</v>
          </cell>
          <cell r="K332">
            <v>1</v>
          </cell>
          <cell r="L332">
            <v>498.69</v>
          </cell>
          <cell r="M332">
            <v>498.69</v>
          </cell>
        </row>
        <row r="333">
          <cell r="A333" t="str">
            <v>5008185ZNGA563BC</v>
          </cell>
          <cell r="B333" t="str">
            <v>NGA_PS_14442018_70</v>
          </cell>
          <cell r="C333">
            <v>2206889</v>
          </cell>
          <cell r="D333">
            <v>5008185</v>
          </cell>
          <cell r="E333" t="str">
            <v>Kranthi Thota</v>
          </cell>
          <cell r="G333">
            <v>43125</v>
          </cell>
          <cell r="H333">
            <v>43125</v>
          </cell>
          <cell r="I333" t="str">
            <v>ZNGA563BC</v>
          </cell>
          <cell r="K333">
            <v>1</v>
          </cell>
          <cell r="L333">
            <v>626.70000000000005</v>
          </cell>
          <cell r="M333">
            <v>626.70000000000005</v>
          </cell>
        </row>
        <row r="334">
          <cell r="A334" t="str">
            <v>5008185ZNGA563BC</v>
          </cell>
          <cell r="B334" t="str">
            <v>NGA_PS_14442018_70</v>
          </cell>
          <cell r="C334">
            <v>2206889</v>
          </cell>
          <cell r="D334">
            <v>5008185</v>
          </cell>
          <cell r="E334" t="str">
            <v>Kranthi Thota</v>
          </cell>
          <cell r="G334">
            <v>43130</v>
          </cell>
          <cell r="H334">
            <v>43130</v>
          </cell>
          <cell r="I334" t="str">
            <v>ZNGA563BC</v>
          </cell>
          <cell r="K334">
            <v>-1</v>
          </cell>
          <cell r="L334">
            <v>626.70000000000005</v>
          </cell>
          <cell r="M334">
            <v>-626.70000000000005</v>
          </cell>
        </row>
        <row r="335">
          <cell r="A335" t="str">
            <v>4937309NGA Outside Boundary Remediation/Build</v>
          </cell>
          <cell r="B335" t="str">
            <v>NGA_PS_14442018_70</v>
          </cell>
          <cell r="C335">
            <v>2207598</v>
          </cell>
          <cell r="D335">
            <v>4937309</v>
          </cell>
          <cell r="E335" t="str">
            <v>Prasannakumar Bayri</v>
          </cell>
          <cell r="F335" t="str">
            <v>P-NGA-OSB REMED-ABF</v>
          </cell>
          <cell r="G335">
            <v>43127</v>
          </cell>
          <cell r="H335">
            <v>43127</v>
          </cell>
          <cell r="I335" t="str">
            <v>NGA Outside Boundary Remediation/Build</v>
          </cell>
          <cell r="K335">
            <v>1</v>
          </cell>
          <cell r="L335">
            <v>0</v>
          </cell>
          <cell r="M335">
            <v>0</v>
          </cell>
        </row>
        <row r="336">
          <cell r="A336" t="str">
            <v>4937309ZNGA563B</v>
          </cell>
          <cell r="B336" t="str">
            <v>NGA_PS_14442018_70</v>
          </cell>
          <cell r="C336">
            <v>2207598</v>
          </cell>
          <cell r="D336">
            <v>4937309</v>
          </cell>
          <cell r="E336" t="str">
            <v>Prasannakumar Bayri</v>
          </cell>
          <cell r="F336" t="str">
            <v>P-NGA-BUILD ABF</v>
          </cell>
          <cell r="G336">
            <v>43127</v>
          </cell>
          <cell r="H336">
            <v>43127</v>
          </cell>
          <cell r="I336" t="str">
            <v>ZNGA563B</v>
          </cell>
          <cell r="K336">
            <v>1</v>
          </cell>
          <cell r="L336">
            <v>383.5</v>
          </cell>
          <cell r="M336">
            <v>383.5</v>
          </cell>
        </row>
        <row r="337">
          <cell r="A337" t="str">
            <v>5108177Z999</v>
          </cell>
          <cell r="B337" t="str">
            <v>NGA_PS_14442018_70</v>
          </cell>
          <cell r="C337">
            <v>2208597</v>
          </cell>
          <cell r="D337">
            <v>5108177</v>
          </cell>
          <cell r="E337" t="str">
            <v>Jasmeet Singh90</v>
          </cell>
          <cell r="F337" t="str">
            <v>P-NGA-BUILD ABF</v>
          </cell>
          <cell r="G337">
            <v>43124</v>
          </cell>
          <cell r="H337">
            <v>43124</v>
          </cell>
          <cell r="I337" t="str">
            <v>Z999</v>
          </cell>
          <cell r="K337">
            <v>1</v>
          </cell>
          <cell r="L337">
            <v>0</v>
          </cell>
          <cell r="M337">
            <v>0</v>
          </cell>
        </row>
        <row r="338">
          <cell r="A338" t="str">
            <v>5108177ZNGA563B</v>
          </cell>
          <cell r="B338" t="str">
            <v>NGA_PS_14442018_70</v>
          </cell>
          <cell r="C338">
            <v>2208597</v>
          </cell>
          <cell r="D338">
            <v>5108177</v>
          </cell>
          <cell r="E338" t="str">
            <v>Jasmeet Singh90</v>
          </cell>
          <cell r="F338" t="str">
            <v>P-NGA-BUILD ABF</v>
          </cell>
          <cell r="G338">
            <v>43124</v>
          </cell>
          <cell r="H338">
            <v>43124</v>
          </cell>
          <cell r="I338" t="str">
            <v>ZNGA563B</v>
          </cell>
          <cell r="K338">
            <v>-1</v>
          </cell>
          <cell r="L338">
            <v>383.5</v>
          </cell>
          <cell r="M338">
            <v>-383.5</v>
          </cell>
        </row>
        <row r="339">
          <cell r="A339" t="str">
            <v>4860183ZNGA562BC</v>
          </cell>
          <cell r="B339" t="str">
            <v>NGA_PS_14442018_70</v>
          </cell>
          <cell r="C339">
            <v>2209125</v>
          </cell>
          <cell r="D339">
            <v>4860183</v>
          </cell>
          <cell r="E339" t="str">
            <v>Karmjeet Singh</v>
          </cell>
          <cell r="F339" t="str">
            <v>P-NGA-CONNCT SDU</v>
          </cell>
          <cell r="G339">
            <v>43122</v>
          </cell>
          <cell r="H339">
            <v>43122</v>
          </cell>
          <cell r="I339" t="str">
            <v>ZNGA562BC</v>
          </cell>
          <cell r="K339">
            <v>1</v>
          </cell>
          <cell r="L339">
            <v>498.69</v>
          </cell>
          <cell r="M339">
            <v>498.69</v>
          </cell>
        </row>
        <row r="340">
          <cell r="A340" t="str">
            <v>4826572ZNGA560BC</v>
          </cell>
          <cell r="B340" t="str">
            <v>NGA_PS_14442018_70</v>
          </cell>
          <cell r="C340">
            <v>2209223</v>
          </cell>
          <cell r="D340">
            <v>4826572</v>
          </cell>
          <cell r="E340" t="str">
            <v>Daljinder Singh</v>
          </cell>
          <cell r="F340" t="str">
            <v>P-NGA-CONNCT SDU</v>
          </cell>
          <cell r="G340">
            <v>43124</v>
          </cell>
          <cell r="H340">
            <v>43124</v>
          </cell>
          <cell r="I340" t="str">
            <v>ZNGA560BC</v>
          </cell>
          <cell r="K340">
            <v>1</v>
          </cell>
          <cell r="L340">
            <v>414.92</v>
          </cell>
          <cell r="M340">
            <v>414.92</v>
          </cell>
        </row>
        <row r="341">
          <cell r="A341" t="str">
            <v>4879394ZNGA560BC</v>
          </cell>
          <cell r="B341" t="str">
            <v>NGA_PS_14442018_70</v>
          </cell>
          <cell r="C341">
            <v>2209235</v>
          </cell>
          <cell r="D341">
            <v>4879394</v>
          </cell>
          <cell r="E341" t="str">
            <v>Karmjeet Singh</v>
          </cell>
          <cell r="F341" t="str">
            <v>P-NGA-CONNCT SDU</v>
          </cell>
          <cell r="G341">
            <v>43124</v>
          </cell>
          <cell r="H341">
            <v>43124</v>
          </cell>
          <cell r="I341" t="str">
            <v>ZNGA560BC</v>
          </cell>
          <cell r="K341">
            <v>1</v>
          </cell>
          <cell r="L341">
            <v>414.92</v>
          </cell>
          <cell r="M341">
            <v>414.92</v>
          </cell>
        </row>
        <row r="342">
          <cell r="A342" t="str">
            <v>4892860ZNGA563BC</v>
          </cell>
          <cell r="B342" t="str">
            <v>NGA_PS_14442018_70</v>
          </cell>
          <cell r="C342">
            <v>2209332</v>
          </cell>
          <cell r="D342">
            <v>4892860</v>
          </cell>
          <cell r="E342" t="str">
            <v>Daljinder Singh</v>
          </cell>
          <cell r="F342" t="str">
            <v>P-NGA-CONNCT SDU</v>
          </cell>
          <cell r="G342">
            <v>43125</v>
          </cell>
          <cell r="H342">
            <v>43125</v>
          </cell>
          <cell r="I342" t="str">
            <v>ZNGA563BC</v>
          </cell>
          <cell r="K342">
            <v>1</v>
          </cell>
          <cell r="L342">
            <v>626.70000000000005</v>
          </cell>
          <cell r="M342">
            <v>626.70000000000005</v>
          </cell>
        </row>
        <row r="343">
          <cell r="A343" t="str">
            <v>4878300ZNGA561BC</v>
          </cell>
          <cell r="B343" t="str">
            <v>NGA_PS_14442018_70</v>
          </cell>
          <cell r="C343">
            <v>2209333</v>
          </cell>
          <cell r="D343">
            <v>4878300</v>
          </cell>
          <cell r="E343" t="str">
            <v>Karmjeet Singh</v>
          </cell>
          <cell r="F343" t="str">
            <v>P-NGA-CONNCT SDU</v>
          </cell>
          <cell r="G343">
            <v>43125</v>
          </cell>
          <cell r="H343">
            <v>43125</v>
          </cell>
          <cell r="I343" t="str">
            <v>ZNGA561BC</v>
          </cell>
          <cell r="K343">
            <v>1</v>
          </cell>
          <cell r="L343">
            <v>433.57</v>
          </cell>
          <cell r="M343">
            <v>433.57</v>
          </cell>
        </row>
        <row r="344">
          <cell r="A344" t="str">
            <v>4833410NGA-714</v>
          </cell>
          <cell r="B344" t="str">
            <v>NGA_PS_14442018_70</v>
          </cell>
          <cell r="C344">
            <v>2209366</v>
          </cell>
          <cell r="D344">
            <v>4833410</v>
          </cell>
          <cell r="E344" t="str">
            <v>Karmjeet Singh</v>
          </cell>
          <cell r="F344" t="str">
            <v>P-NGA-CONNCT SDU</v>
          </cell>
          <cell r="G344">
            <v>43126</v>
          </cell>
          <cell r="H344">
            <v>43126</v>
          </cell>
          <cell r="I344" t="str">
            <v>NGA-714</v>
          </cell>
          <cell r="K344">
            <v>1</v>
          </cell>
          <cell r="L344">
            <v>41.38</v>
          </cell>
          <cell r="M344">
            <v>41.38</v>
          </cell>
        </row>
        <row r="345">
          <cell r="A345" t="str">
            <v>4864676ZNGA560BC</v>
          </cell>
          <cell r="B345" t="str">
            <v>NGA_PS_14442018_70</v>
          </cell>
          <cell r="C345">
            <v>2209369</v>
          </cell>
          <cell r="D345">
            <v>4864676</v>
          </cell>
          <cell r="E345" t="str">
            <v>Daljinder Singh</v>
          </cell>
          <cell r="F345" t="str">
            <v>P-NGA-CONNCT SDU</v>
          </cell>
          <cell r="G345">
            <v>43126</v>
          </cell>
          <cell r="H345">
            <v>43126</v>
          </cell>
          <cell r="I345" t="str">
            <v>ZNGA560BC</v>
          </cell>
          <cell r="K345">
            <v>1</v>
          </cell>
          <cell r="L345">
            <v>414.92</v>
          </cell>
          <cell r="M345">
            <v>414.92</v>
          </cell>
        </row>
        <row r="346">
          <cell r="A346" t="str">
            <v>4946092ZNGA561A</v>
          </cell>
          <cell r="B346" t="str">
            <v>NGA_PS_14442018_70</v>
          </cell>
          <cell r="C346">
            <v>2209482</v>
          </cell>
          <cell r="D346">
            <v>4946092</v>
          </cell>
          <cell r="E346" t="str">
            <v>Jasmeet Singh90</v>
          </cell>
          <cell r="F346" t="str">
            <v>P-NGA-SDU SITE PLAN</v>
          </cell>
          <cell r="G346">
            <v>43126</v>
          </cell>
          <cell r="H346">
            <v>43126</v>
          </cell>
          <cell r="I346" t="str">
            <v>ZNGA561A</v>
          </cell>
          <cell r="K346">
            <v>1</v>
          </cell>
          <cell r="L346">
            <v>0</v>
          </cell>
          <cell r="M346">
            <v>0</v>
          </cell>
        </row>
        <row r="347">
          <cell r="A347" t="str">
            <v>4946103ZNGA563BC</v>
          </cell>
          <cell r="B347" t="str">
            <v>NGA_PS_14442018_70</v>
          </cell>
          <cell r="C347">
            <v>2209483</v>
          </cell>
          <cell r="D347">
            <v>4946103</v>
          </cell>
          <cell r="E347" t="str">
            <v>Jasmeet Singh90</v>
          </cell>
          <cell r="F347" t="str">
            <v>P-NGA-CONNCT SDU</v>
          </cell>
          <cell r="G347">
            <v>43126</v>
          </cell>
          <cell r="H347">
            <v>43126</v>
          </cell>
          <cell r="I347" t="str">
            <v>ZNGA563BC</v>
          </cell>
          <cell r="K347">
            <v>1</v>
          </cell>
          <cell r="L347">
            <v>626.70000000000005</v>
          </cell>
          <cell r="M347">
            <v>626.70000000000005</v>
          </cell>
        </row>
        <row r="348">
          <cell r="A348" t="str">
            <v>5123587ZNGA561BC</v>
          </cell>
          <cell r="B348" t="str">
            <v>NGA_PS_14442018_70</v>
          </cell>
          <cell r="C348">
            <v>2209578</v>
          </cell>
          <cell r="D348">
            <v>5123587</v>
          </cell>
          <cell r="E348" t="str">
            <v>Kranthi Thota</v>
          </cell>
          <cell r="F348" t="str">
            <v>P-NGA-CONNCT SDU</v>
          </cell>
          <cell r="G348">
            <v>43131</v>
          </cell>
          <cell r="H348">
            <v>43131</v>
          </cell>
          <cell r="I348" t="str">
            <v>ZNGA561BC</v>
          </cell>
          <cell r="K348">
            <v>1</v>
          </cell>
          <cell r="L348">
            <v>433.57</v>
          </cell>
          <cell r="M348">
            <v>433.57</v>
          </cell>
        </row>
        <row r="349">
          <cell r="A349" t="str">
            <v>5115590Z999</v>
          </cell>
          <cell r="B349" t="str">
            <v>NGA_PS_14442018_70</v>
          </cell>
          <cell r="C349">
            <v>2209881</v>
          </cell>
          <cell r="D349">
            <v>5115590</v>
          </cell>
          <cell r="E349" t="str">
            <v>Prabhjot Singh92</v>
          </cell>
          <cell r="F349" t="str">
            <v>P-NGA-BUILD ABF</v>
          </cell>
          <cell r="G349">
            <v>43122</v>
          </cell>
          <cell r="H349">
            <v>43122</v>
          </cell>
          <cell r="I349" t="str">
            <v>Z999</v>
          </cell>
          <cell r="K349">
            <v>1</v>
          </cell>
          <cell r="L349">
            <v>0</v>
          </cell>
          <cell r="M349">
            <v>0</v>
          </cell>
        </row>
        <row r="350">
          <cell r="A350" t="str">
            <v>5115590ZNGA561B</v>
          </cell>
          <cell r="B350" t="str">
            <v>NGA_PS_14442018_70</v>
          </cell>
          <cell r="C350">
            <v>2209881</v>
          </cell>
          <cell r="D350">
            <v>5115590</v>
          </cell>
          <cell r="E350" t="str">
            <v>Prabhjot Singh92</v>
          </cell>
          <cell r="F350" t="str">
            <v>P-NGA-BUILD ABF</v>
          </cell>
          <cell r="G350">
            <v>43122</v>
          </cell>
          <cell r="H350">
            <v>43122</v>
          </cell>
          <cell r="I350" t="str">
            <v>ZNGA561B</v>
          </cell>
          <cell r="K350">
            <v>-1</v>
          </cell>
          <cell r="L350">
            <v>194.94</v>
          </cell>
          <cell r="M350">
            <v>-194.94</v>
          </cell>
        </row>
        <row r="351">
          <cell r="A351" t="str">
            <v>5115332Z999</v>
          </cell>
          <cell r="B351" t="str">
            <v>NGA_PS_14442018_70</v>
          </cell>
          <cell r="C351">
            <v>2210460</v>
          </cell>
          <cell r="D351">
            <v>5115332</v>
          </cell>
          <cell r="E351" t="str">
            <v>Jasmeet Singh90</v>
          </cell>
          <cell r="F351" t="str">
            <v>P-NGA-BUILD ABF</v>
          </cell>
          <cell r="G351">
            <v>43122</v>
          </cell>
          <cell r="H351">
            <v>43122</v>
          </cell>
          <cell r="I351" t="str">
            <v>Z999</v>
          </cell>
          <cell r="K351">
            <v>1</v>
          </cell>
          <cell r="L351">
            <v>0</v>
          </cell>
          <cell r="M351">
            <v>0</v>
          </cell>
        </row>
        <row r="352">
          <cell r="A352" t="str">
            <v>5115332ZNGA563B</v>
          </cell>
          <cell r="B352" t="str">
            <v>NGA_PS_14442018_70</v>
          </cell>
          <cell r="C352">
            <v>2210460</v>
          </cell>
          <cell r="D352">
            <v>5115332</v>
          </cell>
          <cell r="E352" t="str">
            <v>Jasmeet Singh90</v>
          </cell>
          <cell r="F352" t="str">
            <v>P-NGA-BUILD ABF</v>
          </cell>
          <cell r="G352">
            <v>43122</v>
          </cell>
          <cell r="H352">
            <v>43122</v>
          </cell>
          <cell r="I352" t="str">
            <v>ZNGA563B</v>
          </cell>
          <cell r="K352">
            <v>-1</v>
          </cell>
          <cell r="L352">
            <v>383.5</v>
          </cell>
          <cell r="M352">
            <v>-383.5</v>
          </cell>
        </row>
        <row r="353">
          <cell r="A353" t="str">
            <v>5121481ZNGA562BC</v>
          </cell>
          <cell r="B353" t="str">
            <v>NGA_PS_14442018_70</v>
          </cell>
          <cell r="C353">
            <v>2210562</v>
          </cell>
          <cell r="D353">
            <v>5121481</v>
          </cell>
          <cell r="E353" t="str">
            <v>Ganga Reddy Nimmala</v>
          </cell>
          <cell r="F353" t="str">
            <v>P-NGA-CONNCT SDU</v>
          </cell>
          <cell r="G353">
            <v>43122</v>
          </cell>
          <cell r="H353">
            <v>43122</v>
          </cell>
          <cell r="I353" t="str">
            <v>ZNGA562BC</v>
          </cell>
          <cell r="K353">
            <v>1</v>
          </cell>
          <cell r="L353">
            <v>498.69</v>
          </cell>
          <cell r="M353">
            <v>498.69</v>
          </cell>
        </row>
        <row r="354">
          <cell r="A354" t="str">
            <v>4929135ZNGA560BC</v>
          </cell>
          <cell r="B354" t="str">
            <v>NGA_PS_14442018_70</v>
          </cell>
          <cell r="C354">
            <v>2210792</v>
          </cell>
          <cell r="D354">
            <v>4929135</v>
          </cell>
          <cell r="E354" t="str">
            <v>Daljinder Singh</v>
          </cell>
          <cell r="F354" t="str">
            <v>P-NGA-CONNCT SDU</v>
          </cell>
          <cell r="G354">
            <v>43129</v>
          </cell>
          <cell r="H354">
            <v>43129</v>
          </cell>
          <cell r="I354" t="str">
            <v>ZNGA560BC</v>
          </cell>
          <cell r="K354">
            <v>1</v>
          </cell>
          <cell r="L354">
            <v>414.92</v>
          </cell>
          <cell r="M354">
            <v>414.92</v>
          </cell>
        </row>
        <row r="355">
          <cell r="A355" t="str">
            <v>5141009ZNGA562BC</v>
          </cell>
          <cell r="B355" t="str">
            <v>NGA_PS_14442018_70</v>
          </cell>
          <cell r="C355">
            <v>2210929</v>
          </cell>
          <cell r="D355">
            <v>5141009</v>
          </cell>
          <cell r="E355" t="str">
            <v>Anakhbir Singh</v>
          </cell>
          <cell r="F355" t="str">
            <v>P-NGA-CONNCT SDU</v>
          </cell>
          <cell r="G355">
            <v>43123</v>
          </cell>
          <cell r="H355">
            <v>43123</v>
          </cell>
          <cell r="I355" t="str">
            <v>ZNGA562BC</v>
          </cell>
          <cell r="K355">
            <v>1</v>
          </cell>
          <cell r="L355">
            <v>498.69</v>
          </cell>
          <cell r="M355">
            <v>498.69</v>
          </cell>
        </row>
        <row r="356">
          <cell r="A356" t="str">
            <v>5141009ZNGA563BC</v>
          </cell>
          <cell r="B356" t="str">
            <v>NGA_PS_14442018_70</v>
          </cell>
          <cell r="C356">
            <v>2210929</v>
          </cell>
          <cell r="D356">
            <v>5141009</v>
          </cell>
          <cell r="E356" t="str">
            <v>Anakhbir Singh</v>
          </cell>
          <cell r="F356" t="str">
            <v>P-NGA-CONNCT SDU</v>
          </cell>
          <cell r="G356">
            <v>43123</v>
          </cell>
          <cell r="H356">
            <v>43123</v>
          </cell>
          <cell r="I356" t="str">
            <v>ZNGA563BC</v>
          </cell>
          <cell r="K356">
            <v>-1</v>
          </cell>
          <cell r="L356">
            <v>626.70000000000005</v>
          </cell>
          <cell r="M356">
            <v>-626.70000000000005</v>
          </cell>
        </row>
        <row r="357">
          <cell r="A357" t="str">
            <v>5139869NGA552</v>
          </cell>
          <cell r="B357" t="str">
            <v>NGA_PS_14442018_70</v>
          </cell>
          <cell r="C357">
            <v>2210947</v>
          </cell>
          <cell r="D357">
            <v>5139869</v>
          </cell>
          <cell r="E357" t="str">
            <v>Ganga Reddy Nimmala</v>
          </cell>
          <cell r="F357" t="str">
            <v>P-NGA-CONNCT SDU</v>
          </cell>
          <cell r="G357">
            <v>43131</v>
          </cell>
          <cell r="H357">
            <v>43131</v>
          </cell>
          <cell r="I357" t="str">
            <v>NGA552</v>
          </cell>
          <cell r="K357">
            <v>1</v>
          </cell>
          <cell r="L357">
            <v>307.79000000000002</v>
          </cell>
          <cell r="M357">
            <v>307.79000000000002</v>
          </cell>
        </row>
        <row r="358">
          <cell r="A358" t="str">
            <v>5139869ZNGA561BC</v>
          </cell>
          <cell r="B358" t="str">
            <v>NGA_PS_14442018_70</v>
          </cell>
          <cell r="C358">
            <v>2210947</v>
          </cell>
          <cell r="D358">
            <v>5139869</v>
          </cell>
          <cell r="E358" t="str">
            <v>Ganga Reddy Nimmala</v>
          </cell>
          <cell r="F358" t="str">
            <v>P-NGA-CONNCT SDU</v>
          </cell>
          <cell r="G358">
            <v>43131</v>
          </cell>
          <cell r="H358">
            <v>43131</v>
          </cell>
          <cell r="I358" t="str">
            <v>ZNGA561BC</v>
          </cell>
          <cell r="K358">
            <v>-1</v>
          </cell>
          <cell r="L358">
            <v>433.57</v>
          </cell>
          <cell r="M358">
            <v>-433.57</v>
          </cell>
        </row>
        <row r="359">
          <cell r="A359" t="str">
            <v>5088603Z999</v>
          </cell>
          <cell r="B359" t="str">
            <v>NGA_PS_14442018_70</v>
          </cell>
          <cell r="C359">
            <v>2210984</v>
          </cell>
          <cell r="D359">
            <v>5088603</v>
          </cell>
          <cell r="E359" t="str">
            <v>Ganga Reddy Nimmala</v>
          </cell>
          <cell r="F359" t="str">
            <v>P-NGA-BUILD ABF</v>
          </cell>
          <cell r="G359">
            <v>43131</v>
          </cell>
          <cell r="H359">
            <v>43131</v>
          </cell>
          <cell r="I359" t="str">
            <v>Z999</v>
          </cell>
          <cell r="K359">
            <v>1</v>
          </cell>
          <cell r="L359">
            <v>0</v>
          </cell>
          <cell r="M359">
            <v>0</v>
          </cell>
        </row>
        <row r="360">
          <cell r="A360" t="str">
            <v>5088603ZNGA563B</v>
          </cell>
          <cell r="B360" t="str">
            <v>NGA_PS_14442018_70</v>
          </cell>
          <cell r="C360">
            <v>2210984</v>
          </cell>
          <cell r="D360">
            <v>5088603</v>
          </cell>
          <cell r="E360" t="str">
            <v>Ganga Reddy Nimmala</v>
          </cell>
          <cell r="F360" t="str">
            <v>P-NGA-BUILD ABF</v>
          </cell>
          <cell r="G360">
            <v>43131</v>
          </cell>
          <cell r="H360">
            <v>43131</v>
          </cell>
          <cell r="I360" t="str">
            <v>ZNGA563B</v>
          </cell>
          <cell r="K360">
            <v>-1</v>
          </cell>
          <cell r="L360">
            <v>383.5</v>
          </cell>
          <cell r="M360">
            <v>-383.5</v>
          </cell>
        </row>
        <row r="361">
          <cell r="A361" t="str">
            <v>5088603ZNGA563BC</v>
          </cell>
          <cell r="B361" t="str">
            <v>NGA_PS_14442018_70</v>
          </cell>
          <cell r="C361">
            <v>2210984</v>
          </cell>
          <cell r="D361">
            <v>5088603</v>
          </cell>
          <cell r="E361" t="str">
            <v>Ganga Reddy Nimmala</v>
          </cell>
          <cell r="F361" t="str">
            <v>P-NGA-CONNCT SDU</v>
          </cell>
          <cell r="G361">
            <v>43129</v>
          </cell>
          <cell r="H361">
            <v>43129</v>
          </cell>
          <cell r="I361" t="str">
            <v>ZNGA563BC</v>
          </cell>
          <cell r="K361">
            <v>1</v>
          </cell>
          <cell r="L361">
            <v>626.70000000000005</v>
          </cell>
          <cell r="M361">
            <v>626.70000000000005</v>
          </cell>
        </row>
        <row r="362">
          <cell r="A362" t="str">
            <v>5137780ZNGA562B</v>
          </cell>
          <cell r="B362" t="str">
            <v>NGA_PS_14442018_70</v>
          </cell>
          <cell r="C362">
            <v>2211310</v>
          </cell>
          <cell r="D362">
            <v>5137780</v>
          </cell>
          <cell r="E362" t="str">
            <v>Gurinderjeet Singh</v>
          </cell>
          <cell r="F362" t="str">
            <v>P-NGA-BUILD ABF</v>
          </cell>
          <cell r="G362">
            <v>43124</v>
          </cell>
          <cell r="H362">
            <v>43124</v>
          </cell>
          <cell r="I362" t="str">
            <v>ZNGA562B</v>
          </cell>
          <cell r="K362">
            <v>1</v>
          </cell>
          <cell r="L362">
            <v>254.64</v>
          </cell>
          <cell r="M362">
            <v>254.64</v>
          </cell>
        </row>
        <row r="363">
          <cell r="A363" t="str">
            <v>5137768ZNGA561A</v>
          </cell>
          <cell r="B363" t="str">
            <v>NGA_PS_14442018_70</v>
          </cell>
          <cell r="C363">
            <v>2211311</v>
          </cell>
          <cell r="D363">
            <v>5137768</v>
          </cell>
          <cell r="E363" t="str">
            <v>Gurinderjeet Singh</v>
          </cell>
          <cell r="F363" t="str">
            <v>P-NGA-SDU SITE PLAN</v>
          </cell>
          <cell r="G363">
            <v>43124</v>
          </cell>
          <cell r="H363">
            <v>43124</v>
          </cell>
          <cell r="I363" t="str">
            <v>ZNGA561A</v>
          </cell>
          <cell r="K363">
            <v>1</v>
          </cell>
          <cell r="L363">
            <v>0</v>
          </cell>
          <cell r="M363">
            <v>0</v>
          </cell>
        </row>
        <row r="364">
          <cell r="A364" t="str">
            <v>5159642ZNGA560BC</v>
          </cell>
          <cell r="B364" t="str">
            <v>NGA_PS_14442018_70</v>
          </cell>
          <cell r="C364">
            <v>2211707</v>
          </cell>
          <cell r="D364">
            <v>5159642</v>
          </cell>
          <cell r="E364" t="str">
            <v>Kranthi Thota</v>
          </cell>
          <cell r="F364" t="str">
            <v>P-NGA-CONNCT SDU</v>
          </cell>
          <cell r="G364">
            <v>43130</v>
          </cell>
          <cell r="H364">
            <v>43130</v>
          </cell>
          <cell r="I364" t="str">
            <v>ZNGA560BC</v>
          </cell>
          <cell r="K364">
            <v>1</v>
          </cell>
          <cell r="L364">
            <v>414.92</v>
          </cell>
          <cell r="M364">
            <v>414.92</v>
          </cell>
        </row>
        <row r="365">
          <cell r="A365" t="str">
            <v>5166724ZNGA563B</v>
          </cell>
          <cell r="B365" t="str">
            <v>NGA_PS_14442018_70</v>
          </cell>
          <cell r="C365">
            <v>2211853</v>
          </cell>
          <cell r="D365">
            <v>5166724</v>
          </cell>
          <cell r="E365" t="str">
            <v>Ganga Reddy Nimmala</v>
          </cell>
          <cell r="F365" t="str">
            <v>P-NGA-BUILD ABF</v>
          </cell>
          <cell r="G365">
            <v>43131</v>
          </cell>
          <cell r="H365">
            <v>43131</v>
          </cell>
          <cell r="I365" t="str">
            <v>ZNGA563B</v>
          </cell>
          <cell r="K365">
            <v>1</v>
          </cell>
          <cell r="L365">
            <v>383.5</v>
          </cell>
          <cell r="M365">
            <v>383.5</v>
          </cell>
        </row>
        <row r="366">
          <cell r="A366" t="str">
            <v>5166717ZNGA561A</v>
          </cell>
          <cell r="B366" t="str">
            <v>NGA_PS_14442018_70</v>
          </cell>
          <cell r="C366">
            <v>2211854</v>
          </cell>
          <cell r="D366">
            <v>5166717</v>
          </cell>
          <cell r="E366" t="str">
            <v>Ganga Reddy Nimmala</v>
          </cell>
          <cell r="G366">
            <v>43131</v>
          </cell>
          <cell r="H366">
            <v>43131</v>
          </cell>
          <cell r="I366" t="str">
            <v>ZNGA561A</v>
          </cell>
          <cell r="K366">
            <v>1</v>
          </cell>
          <cell r="L366">
            <v>0</v>
          </cell>
          <cell r="M366">
            <v>0</v>
          </cell>
        </row>
        <row r="367">
          <cell r="A367" t="str">
            <v>5170696Z999</v>
          </cell>
          <cell r="B367" t="str">
            <v>NGA_PS_14442018_70</v>
          </cell>
          <cell r="C367">
            <v>2212152</v>
          </cell>
          <cell r="D367">
            <v>5170696</v>
          </cell>
          <cell r="E367" t="str">
            <v>Prabhjot Singh92</v>
          </cell>
          <cell r="F367" t="str">
            <v>P-NGA-BUILD ABF</v>
          </cell>
          <cell r="G367">
            <v>43122</v>
          </cell>
          <cell r="H367">
            <v>43122</v>
          </cell>
          <cell r="I367" t="str">
            <v>Z999</v>
          </cell>
          <cell r="K367">
            <v>1</v>
          </cell>
          <cell r="L367">
            <v>0</v>
          </cell>
          <cell r="M367">
            <v>0</v>
          </cell>
        </row>
        <row r="368">
          <cell r="A368" t="str">
            <v>5170696ZNGA563B</v>
          </cell>
          <cell r="B368" t="str">
            <v>NGA_PS_14442018_70</v>
          </cell>
          <cell r="C368">
            <v>2212152</v>
          </cell>
          <cell r="D368">
            <v>5170696</v>
          </cell>
          <cell r="E368" t="str">
            <v>Prabhjot Singh92</v>
          </cell>
          <cell r="F368" t="str">
            <v>P-NGA-BUILD ABF</v>
          </cell>
          <cell r="G368">
            <v>43122</v>
          </cell>
          <cell r="H368">
            <v>43122</v>
          </cell>
          <cell r="I368" t="str">
            <v>ZNGA563B</v>
          </cell>
          <cell r="K368">
            <v>-1</v>
          </cell>
          <cell r="L368">
            <v>383.5</v>
          </cell>
          <cell r="M368">
            <v>-383.5</v>
          </cell>
        </row>
        <row r="369">
          <cell r="A369" t="str">
            <v>5169986ZNGA561B</v>
          </cell>
          <cell r="B369" t="str">
            <v>NGA_PS_14442018_70</v>
          </cell>
          <cell r="C369">
            <v>2212188</v>
          </cell>
          <cell r="D369">
            <v>5169986</v>
          </cell>
          <cell r="E369" t="str">
            <v>Ganga Reddy Nimmala</v>
          </cell>
          <cell r="F369" t="str">
            <v>P-NGA-BUILD ABF</v>
          </cell>
          <cell r="G369">
            <v>43130</v>
          </cell>
          <cell r="H369">
            <v>43130</v>
          </cell>
          <cell r="I369" t="str">
            <v>ZNGA561B</v>
          </cell>
          <cell r="K369">
            <v>1</v>
          </cell>
          <cell r="L369">
            <v>194.94</v>
          </cell>
          <cell r="M369">
            <v>194.94</v>
          </cell>
        </row>
        <row r="370">
          <cell r="A370" t="str">
            <v>5189350ZNGA563BC</v>
          </cell>
          <cell r="B370" t="str">
            <v>NGA_PS_14442018_70</v>
          </cell>
          <cell r="C370">
            <v>2213282</v>
          </cell>
          <cell r="D370">
            <v>5189350</v>
          </cell>
          <cell r="E370" t="str">
            <v>Prasannakumar Bayri</v>
          </cell>
          <cell r="F370" t="str">
            <v>P-NGA-CONNCT SDU</v>
          </cell>
          <cell r="G370">
            <v>43122</v>
          </cell>
          <cell r="H370">
            <v>43122</v>
          </cell>
          <cell r="I370" t="str">
            <v>ZNGA563BC</v>
          </cell>
          <cell r="K370">
            <v>1</v>
          </cell>
          <cell r="L370">
            <v>626.70000000000005</v>
          </cell>
          <cell r="M370">
            <v>626.70000000000005</v>
          </cell>
        </row>
        <row r="371">
          <cell r="A371" t="str">
            <v>5190304ZNGA561C</v>
          </cell>
          <cell r="B371" t="str">
            <v>NGA_PS_14442018_70</v>
          </cell>
          <cell r="C371">
            <v>2213286</v>
          </cell>
          <cell r="D371">
            <v>5190304</v>
          </cell>
          <cell r="E371" t="str">
            <v>Prabhjot Singh92</v>
          </cell>
          <cell r="F371" t="str">
            <v>P-NGA-CONNCT SDU</v>
          </cell>
          <cell r="G371">
            <v>43125</v>
          </cell>
          <cell r="H371">
            <v>43125</v>
          </cell>
          <cell r="I371" t="str">
            <v>ZNGA561C</v>
          </cell>
          <cell r="K371">
            <v>1</v>
          </cell>
          <cell r="L371">
            <v>205.64</v>
          </cell>
          <cell r="M371">
            <v>205.64</v>
          </cell>
        </row>
        <row r="372">
          <cell r="A372" t="str">
            <v>5197467Z999</v>
          </cell>
          <cell r="B372" t="str">
            <v>NGA_PS_14442018_70</v>
          </cell>
          <cell r="C372">
            <v>2213457</v>
          </cell>
          <cell r="D372">
            <v>5197467</v>
          </cell>
          <cell r="E372" t="str">
            <v>Jasmeet Singh90</v>
          </cell>
          <cell r="F372" t="str">
            <v>P-NGA-BUILD ABF</v>
          </cell>
          <cell r="G372">
            <v>43126</v>
          </cell>
          <cell r="H372">
            <v>43126</v>
          </cell>
          <cell r="I372" t="str">
            <v>Z999</v>
          </cell>
          <cell r="K372">
            <v>1</v>
          </cell>
          <cell r="L372">
            <v>0</v>
          </cell>
          <cell r="M372">
            <v>0</v>
          </cell>
        </row>
        <row r="373">
          <cell r="A373" t="str">
            <v>5197467ZNGA561B</v>
          </cell>
          <cell r="B373" t="str">
            <v>NGA_PS_14442018_70</v>
          </cell>
          <cell r="C373">
            <v>2213457</v>
          </cell>
          <cell r="D373">
            <v>5197467</v>
          </cell>
          <cell r="E373" t="str">
            <v>Jasmeet Singh90</v>
          </cell>
          <cell r="F373" t="str">
            <v>P-NGA-BUILD ABF</v>
          </cell>
          <cell r="G373">
            <v>43126</v>
          </cell>
          <cell r="H373">
            <v>43126</v>
          </cell>
          <cell r="I373" t="str">
            <v>ZNGA561B</v>
          </cell>
          <cell r="K373">
            <v>-1</v>
          </cell>
          <cell r="L373">
            <v>194.94</v>
          </cell>
          <cell r="M373">
            <v>-194.94</v>
          </cell>
        </row>
        <row r="374">
          <cell r="A374" t="str">
            <v>5197467ZNGA561BC</v>
          </cell>
          <cell r="B374" t="str">
            <v>NGA_PS_14442018_70</v>
          </cell>
          <cell r="C374">
            <v>2213457</v>
          </cell>
          <cell r="D374">
            <v>5197467</v>
          </cell>
          <cell r="E374" t="str">
            <v>Jasmeet Singh90</v>
          </cell>
          <cell r="F374" t="str">
            <v>P-NGA-CONNCT SDU</v>
          </cell>
          <cell r="G374">
            <v>43125</v>
          </cell>
          <cell r="H374">
            <v>43125</v>
          </cell>
          <cell r="I374" t="str">
            <v>ZNGA561BC</v>
          </cell>
          <cell r="K374">
            <v>1</v>
          </cell>
          <cell r="L374">
            <v>433.57</v>
          </cell>
          <cell r="M374">
            <v>433.57</v>
          </cell>
        </row>
        <row r="375">
          <cell r="A375" t="str">
            <v>5211342NGA-714</v>
          </cell>
          <cell r="B375" t="str">
            <v>NGA_PS_14442018_70</v>
          </cell>
          <cell r="C375">
            <v>2213632</v>
          </cell>
          <cell r="D375">
            <v>5211342</v>
          </cell>
          <cell r="E375" t="str">
            <v>Karmjeet Singh</v>
          </cell>
          <cell r="F375" t="str">
            <v>P-NGA-CONNCT SDU</v>
          </cell>
          <cell r="G375">
            <v>43122</v>
          </cell>
          <cell r="H375">
            <v>43122</v>
          </cell>
          <cell r="I375" t="str">
            <v>NGA-714</v>
          </cell>
          <cell r="K375">
            <v>1</v>
          </cell>
          <cell r="L375">
            <v>41.38</v>
          </cell>
          <cell r="M375">
            <v>41.38</v>
          </cell>
        </row>
        <row r="376">
          <cell r="A376" t="str">
            <v>5212475ZNGA560B</v>
          </cell>
          <cell r="B376" t="str">
            <v>NGA_PS_14442018_70</v>
          </cell>
          <cell r="C376">
            <v>2213886</v>
          </cell>
          <cell r="D376">
            <v>5212475</v>
          </cell>
          <cell r="E376" t="str">
            <v>Ganga Reddy Nimmala</v>
          </cell>
          <cell r="F376" t="str">
            <v>P-NGA-BUILD ABF</v>
          </cell>
          <cell r="G376">
            <v>43126</v>
          </cell>
          <cell r="H376">
            <v>43126</v>
          </cell>
          <cell r="I376" t="str">
            <v>ZNGA560B</v>
          </cell>
          <cell r="K376">
            <v>1</v>
          </cell>
          <cell r="L376">
            <v>187.32</v>
          </cell>
          <cell r="M376">
            <v>187.32</v>
          </cell>
        </row>
        <row r="377">
          <cell r="A377" t="str">
            <v>5212456ZNGA561A</v>
          </cell>
          <cell r="B377" t="str">
            <v>NGA_PS_14442018_70</v>
          </cell>
          <cell r="C377">
            <v>2213887</v>
          </cell>
          <cell r="D377">
            <v>5212456</v>
          </cell>
          <cell r="E377" t="str">
            <v>Ganga Reddy Nimmala</v>
          </cell>
          <cell r="F377" t="str">
            <v>P-NGA-SDU SITE PLAN</v>
          </cell>
          <cell r="G377">
            <v>43126</v>
          </cell>
          <cell r="H377">
            <v>43126</v>
          </cell>
          <cell r="I377" t="str">
            <v>ZNGA561A</v>
          </cell>
          <cell r="K377">
            <v>1</v>
          </cell>
          <cell r="L377">
            <v>0</v>
          </cell>
          <cell r="M377">
            <v>0</v>
          </cell>
        </row>
        <row r="378">
          <cell r="A378" t="str">
            <v>5212548ZNGA561BC</v>
          </cell>
          <cell r="B378" t="str">
            <v>NGA_PS_14442018_70</v>
          </cell>
          <cell r="C378">
            <v>2213895</v>
          </cell>
          <cell r="D378">
            <v>5212548</v>
          </cell>
          <cell r="E378" t="str">
            <v>Jasmeet Singh90</v>
          </cell>
          <cell r="F378" t="str">
            <v>P-NGA-CONNCT SDU</v>
          </cell>
          <cell r="G378">
            <v>43123</v>
          </cell>
          <cell r="H378">
            <v>43123</v>
          </cell>
          <cell r="I378" t="str">
            <v>ZNGA561BC</v>
          </cell>
          <cell r="K378">
            <v>1</v>
          </cell>
          <cell r="L378">
            <v>433.57</v>
          </cell>
          <cell r="M378">
            <v>433.57</v>
          </cell>
        </row>
        <row r="379">
          <cell r="A379" t="str">
            <v>5216595ZNGA563BC</v>
          </cell>
          <cell r="B379" t="str">
            <v>NGA_PS_14442018_70</v>
          </cell>
          <cell r="C379">
            <v>2214153</v>
          </cell>
          <cell r="D379">
            <v>5216595</v>
          </cell>
          <cell r="E379" t="str">
            <v>Anakhbir Singh</v>
          </cell>
          <cell r="F379" t="str">
            <v>P-NGA-CONNCT SDU</v>
          </cell>
          <cell r="G379">
            <v>43124</v>
          </cell>
          <cell r="H379">
            <v>43124</v>
          </cell>
          <cell r="I379" t="str">
            <v>ZNGA563BC</v>
          </cell>
          <cell r="K379">
            <v>1</v>
          </cell>
          <cell r="L379">
            <v>626.70000000000005</v>
          </cell>
          <cell r="M379">
            <v>626.70000000000005</v>
          </cell>
        </row>
        <row r="380">
          <cell r="A380" t="str">
            <v>5212583ZNGA561BC</v>
          </cell>
          <cell r="B380" t="str">
            <v>NGA_PS_14442018_70</v>
          </cell>
          <cell r="C380">
            <v>2214297</v>
          </cell>
          <cell r="D380">
            <v>5212583</v>
          </cell>
          <cell r="E380" t="str">
            <v>Karmjeet Singh</v>
          </cell>
          <cell r="F380" t="str">
            <v>P-NGA-CONNCT SDU</v>
          </cell>
          <cell r="G380">
            <v>43122</v>
          </cell>
          <cell r="H380">
            <v>43122</v>
          </cell>
          <cell r="I380" t="str">
            <v>ZNGA561BC</v>
          </cell>
          <cell r="K380">
            <v>1</v>
          </cell>
          <cell r="L380">
            <v>433.57</v>
          </cell>
          <cell r="M380">
            <v>433.57</v>
          </cell>
        </row>
        <row r="381">
          <cell r="A381" t="str">
            <v>5221289ZNGA561BC</v>
          </cell>
          <cell r="B381" t="str">
            <v>NGA_PS_14442018_70</v>
          </cell>
          <cell r="C381">
            <v>2214395</v>
          </cell>
          <cell r="D381">
            <v>5221289</v>
          </cell>
          <cell r="E381" t="str">
            <v>Gurinderjeet Singh</v>
          </cell>
          <cell r="F381" t="str">
            <v>P-NGA-CONNCT SDU</v>
          </cell>
          <cell r="G381">
            <v>43123</v>
          </cell>
          <cell r="H381">
            <v>43123</v>
          </cell>
          <cell r="I381" t="str">
            <v>ZNGA561BC</v>
          </cell>
          <cell r="K381">
            <v>1</v>
          </cell>
          <cell r="L381">
            <v>433.57</v>
          </cell>
          <cell r="M381">
            <v>433.57</v>
          </cell>
        </row>
        <row r="382">
          <cell r="A382" t="str">
            <v>5223692ZNGA562BC</v>
          </cell>
          <cell r="B382" t="str">
            <v>NGA_PS_14442018_70</v>
          </cell>
          <cell r="C382">
            <v>2214754</v>
          </cell>
          <cell r="D382">
            <v>5223692</v>
          </cell>
          <cell r="E382" t="str">
            <v>Anakhbir Singh</v>
          </cell>
          <cell r="F382" t="str">
            <v>P-NGA-CONNCT SDU</v>
          </cell>
          <cell r="G382">
            <v>43124</v>
          </cell>
          <cell r="H382">
            <v>43124</v>
          </cell>
          <cell r="I382" t="str">
            <v>ZNGA562BC</v>
          </cell>
          <cell r="K382">
            <v>1</v>
          </cell>
          <cell r="L382">
            <v>498.69</v>
          </cell>
          <cell r="M382">
            <v>498.69</v>
          </cell>
        </row>
        <row r="383">
          <cell r="A383" t="str">
            <v>5223692ZNGA563BC</v>
          </cell>
          <cell r="B383" t="str">
            <v>NGA_PS_14442018_70</v>
          </cell>
          <cell r="C383">
            <v>2214754</v>
          </cell>
          <cell r="D383">
            <v>5223692</v>
          </cell>
          <cell r="E383" t="str">
            <v>Anakhbir Singh</v>
          </cell>
          <cell r="F383" t="str">
            <v>P-NGA-CONNCT SDU</v>
          </cell>
          <cell r="G383">
            <v>43124</v>
          </cell>
          <cell r="H383">
            <v>43124</v>
          </cell>
          <cell r="I383" t="str">
            <v>ZNGA563BC</v>
          </cell>
          <cell r="K383">
            <v>-1</v>
          </cell>
          <cell r="L383">
            <v>626.70000000000005</v>
          </cell>
          <cell r="M383">
            <v>-626.70000000000005</v>
          </cell>
        </row>
        <row r="384">
          <cell r="A384" t="str">
            <v>5219531ZNGA561A</v>
          </cell>
          <cell r="B384" t="str">
            <v>NGA_PS_14442018_70</v>
          </cell>
          <cell r="C384">
            <v>2214809</v>
          </cell>
          <cell r="D384">
            <v>5219531</v>
          </cell>
          <cell r="E384" t="str">
            <v>Prasannakumar Bayri</v>
          </cell>
          <cell r="F384" t="str">
            <v>P-NGA-SDU SITE PLAN</v>
          </cell>
          <cell r="G384">
            <v>43125</v>
          </cell>
          <cell r="H384">
            <v>43125</v>
          </cell>
          <cell r="I384" t="str">
            <v>ZNGA561A</v>
          </cell>
          <cell r="K384">
            <v>1</v>
          </cell>
          <cell r="L384">
            <v>0</v>
          </cell>
          <cell r="M384">
            <v>0</v>
          </cell>
        </row>
        <row r="385">
          <cell r="A385" t="str">
            <v>5219548ZNGA562BC</v>
          </cell>
          <cell r="B385" t="str">
            <v>NGA_PS_14442018_70</v>
          </cell>
          <cell r="C385">
            <v>2214810</v>
          </cell>
          <cell r="D385">
            <v>5219548</v>
          </cell>
          <cell r="E385" t="str">
            <v>Prasannakumar Bayri</v>
          </cell>
          <cell r="F385" t="str">
            <v>P-NGA-CONNCT SDU</v>
          </cell>
          <cell r="G385">
            <v>43126</v>
          </cell>
          <cell r="H385">
            <v>43126</v>
          </cell>
          <cell r="I385" t="str">
            <v>ZNGA562BC</v>
          </cell>
          <cell r="K385">
            <v>1</v>
          </cell>
          <cell r="L385">
            <v>498.69</v>
          </cell>
          <cell r="M385">
            <v>498.69</v>
          </cell>
        </row>
        <row r="386">
          <cell r="A386" t="str">
            <v>5215381ZNGA561A</v>
          </cell>
          <cell r="B386" t="str">
            <v>NGA_PS_14442018_70</v>
          </cell>
          <cell r="C386">
            <v>2214812</v>
          </cell>
          <cell r="D386">
            <v>5215381</v>
          </cell>
          <cell r="E386" t="str">
            <v>Ganga Reddy Nimmala</v>
          </cell>
          <cell r="F386" t="str">
            <v>P-NGA-SDU SITE PLAN</v>
          </cell>
          <cell r="G386">
            <v>43122</v>
          </cell>
          <cell r="H386">
            <v>43122</v>
          </cell>
          <cell r="I386" t="str">
            <v>ZNGA561A</v>
          </cell>
          <cell r="K386">
            <v>1</v>
          </cell>
          <cell r="L386">
            <v>0</v>
          </cell>
          <cell r="M386">
            <v>0</v>
          </cell>
        </row>
        <row r="387">
          <cell r="A387" t="str">
            <v>5248368ZNGA561BC</v>
          </cell>
          <cell r="B387" t="str">
            <v>NGA_PS_14442018_70</v>
          </cell>
          <cell r="C387">
            <v>2215566</v>
          </cell>
          <cell r="D387">
            <v>5248368</v>
          </cell>
          <cell r="E387" t="str">
            <v>Gurinderjeet Singh</v>
          </cell>
          <cell r="F387" t="str">
            <v>P-NGA-CONNCT SDU</v>
          </cell>
          <cell r="G387">
            <v>43123</v>
          </cell>
          <cell r="H387">
            <v>43123</v>
          </cell>
          <cell r="I387" t="str">
            <v>ZNGA561BC</v>
          </cell>
          <cell r="K387">
            <v>1</v>
          </cell>
          <cell r="L387">
            <v>433.57</v>
          </cell>
          <cell r="M387">
            <v>433.57</v>
          </cell>
        </row>
        <row r="388">
          <cell r="A388" t="str">
            <v>5249695N-F02MAT</v>
          </cell>
          <cell r="B388" t="str">
            <v>NGA_PS_14442018_70</v>
          </cell>
          <cell r="C388">
            <v>2216020</v>
          </cell>
          <cell r="D388">
            <v>5249695</v>
          </cell>
          <cell r="E388" t="str">
            <v>Ganga Reddy Nimmala</v>
          </cell>
          <cell r="F388" t="str">
            <v>P-NGA-OSB REMED-ABF</v>
          </cell>
          <cell r="G388">
            <v>43130</v>
          </cell>
          <cell r="H388">
            <v>43130</v>
          </cell>
          <cell r="I388" t="str">
            <v>N-F02MAT</v>
          </cell>
          <cell r="K388">
            <v>150</v>
          </cell>
          <cell r="L388">
            <v>1</v>
          </cell>
          <cell r="M388">
            <v>150</v>
          </cell>
        </row>
        <row r="389">
          <cell r="A389" t="str">
            <v>5249695NGA Outside Boundary Remediation/Build</v>
          </cell>
          <cell r="B389" t="str">
            <v>NGA_PS_14442018_70</v>
          </cell>
          <cell r="C389">
            <v>2216020</v>
          </cell>
          <cell r="D389">
            <v>5249695</v>
          </cell>
          <cell r="E389" t="str">
            <v>Ganga Reddy Nimmala</v>
          </cell>
          <cell r="F389" t="str">
            <v>P-NGA-OSB REMED-ABF</v>
          </cell>
          <cell r="G389">
            <v>43125</v>
          </cell>
          <cell r="H389">
            <v>43125</v>
          </cell>
          <cell r="I389" t="str">
            <v>NGA Outside Boundary Remediation/Build</v>
          </cell>
          <cell r="K389">
            <v>1</v>
          </cell>
          <cell r="L389">
            <v>0</v>
          </cell>
          <cell r="M389">
            <v>0</v>
          </cell>
        </row>
        <row r="390">
          <cell r="A390" t="str">
            <v>5249695NGA-F02577</v>
          </cell>
          <cell r="B390" t="str">
            <v>NGA_PS_14442018_70</v>
          </cell>
          <cell r="C390">
            <v>2216020</v>
          </cell>
          <cell r="D390">
            <v>5249695</v>
          </cell>
          <cell r="E390" t="str">
            <v>Ganga Reddy Nimmala</v>
          </cell>
          <cell r="F390" t="str">
            <v>P-NGA-OSB REMED-ABF</v>
          </cell>
          <cell r="G390">
            <v>43130</v>
          </cell>
          <cell r="H390">
            <v>43130</v>
          </cell>
          <cell r="I390" t="str">
            <v>NGA-F02577</v>
          </cell>
          <cell r="K390">
            <v>136</v>
          </cell>
          <cell r="L390">
            <v>11.93</v>
          </cell>
          <cell r="M390">
            <v>1622.48</v>
          </cell>
        </row>
        <row r="391">
          <cell r="A391" t="str">
            <v>5249695ZNGA562B</v>
          </cell>
          <cell r="B391" t="str">
            <v>NGA_PS_14442018_70</v>
          </cell>
          <cell r="C391">
            <v>2216020</v>
          </cell>
          <cell r="D391">
            <v>5249695</v>
          </cell>
          <cell r="E391" t="str">
            <v>Ganga Reddy Nimmala</v>
          </cell>
          <cell r="F391" t="str">
            <v>P-NGA-BUILD ABF</v>
          </cell>
          <cell r="G391">
            <v>43126</v>
          </cell>
          <cell r="H391">
            <v>43126</v>
          </cell>
          <cell r="I391" t="str">
            <v>ZNGA562B</v>
          </cell>
          <cell r="K391">
            <v>1</v>
          </cell>
          <cell r="L391">
            <v>254.64</v>
          </cell>
          <cell r="M391">
            <v>254.64</v>
          </cell>
        </row>
        <row r="392">
          <cell r="A392" t="str">
            <v>5250529ZNGA561BC</v>
          </cell>
          <cell r="B392" t="str">
            <v>NGA_PS_14442018_70</v>
          </cell>
          <cell r="C392">
            <v>2216059</v>
          </cell>
          <cell r="D392">
            <v>5250529</v>
          </cell>
          <cell r="E392" t="str">
            <v>Gurinderjeet Singh</v>
          </cell>
          <cell r="F392" t="str">
            <v>P-NGA-CONNCT SDU</v>
          </cell>
          <cell r="G392">
            <v>43124</v>
          </cell>
          <cell r="H392">
            <v>43124</v>
          </cell>
          <cell r="I392" t="str">
            <v>ZNGA561BC</v>
          </cell>
          <cell r="K392">
            <v>1</v>
          </cell>
          <cell r="L392">
            <v>433.57</v>
          </cell>
          <cell r="M392">
            <v>433.57</v>
          </cell>
        </row>
        <row r="393">
          <cell r="A393" t="str">
            <v>5245184ZNGA561A</v>
          </cell>
          <cell r="B393" t="str">
            <v>NGA_PS_14442018_70</v>
          </cell>
          <cell r="C393">
            <v>2216076</v>
          </cell>
          <cell r="D393">
            <v>5245184</v>
          </cell>
          <cell r="E393" t="str">
            <v>Jasmeet Singh90</v>
          </cell>
          <cell r="F393" t="str">
            <v>P-NGA-SDU SITE PLAN</v>
          </cell>
          <cell r="G393">
            <v>43122</v>
          </cell>
          <cell r="H393">
            <v>43122</v>
          </cell>
          <cell r="I393" t="str">
            <v>ZNGA561A</v>
          </cell>
          <cell r="K393">
            <v>1</v>
          </cell>
          <cell r="L393">
            <v>0</v>
          </cell>
          <cell r="M393">
            <v>0</v>
          </cell>
        </row>
        <row r="394">
          <cell r="A394" t="str">
            <v>5245199ZNGA563BC</v>
          </cell>
          <cell r="B394" t="str">
            <v>NGA_PS_14442018_70</v>
          </cell>
          <cell r="C394">
            <v>2216077</v>
          </cell>
          <cell r="D394">
            <v>5245199</v>
          </cell>
          <cell r="E394" t="str">
            <v>Jasmeet Singh90</v>
          </cell>
          <cell r="F394" t="str">
            <v>P-NGA-CONNCT SDU</v>
          </cell>
          <cell r="G394">
            <v>43122</v>
          </cell>
          <cell r="H394">
            <v>43122</v>
          </cell>
          <cell r="I394" t="str">
            <v>ZNGA563BC</v>
          </cell>
          <cell r="K394">
            <v>1</v>
          </cell>
          <cell r="L394">
            <v>626.70000000000005</v>
          </cell>
          <cell r="M394">
            <v>626.70000000000005</v>
          </cell>
        </row>
        <row r="395">
          <cell r="A395" t="str">
            <v>5250651NGA-752</v>
          </cell>
          <cell r="B395" t="str">
            <v>NGA_PS_14442018_70</v>
          </cell>
          <cell r="C395">
            <v>2216087</v>
          </cell>
          <cell r="D395">
            <v>5250651</v>
          </cell>
          <cell r="E395" t="str">
            <v>Prasannakumar Bayri</v>
          </cell>
          <cell r="F395" t="str">
            <v>P-NGA-CONNCT SDU</v>
          </cell>
          <cell r="G395">
            <v>43123</v>
          </cell>
          <cell r="H395">
            <v>43123</v>
          </cell>
          <cell r="I395" t="str">
            <v>NGA-752</v>
          </cell>
          <cell r="K395">
            <v>1</v>
          </cell>
          <cell r="L395">
            <v>58.84</v>
          </cell>
          <cell r="M395">
            <v>58.84</v>
          </cell>
        </row>
        <row r="396">
          <cell r="A396" t="str">
            <v>5250651NGA-753</v>
          </cell>
          <cell r="B396" t="str">
            <v>NGA_PS_14442018_70</v>
          </cell>
          <cell r="C396">
            <v>2216087</v>
          </cell>
          <cell r="D396">
            <v>5250651</v>
          </cell>
          <cell r="E396" t="str">
            <v>Prasannakumar Bayri</v>
          </cell>
          <cell r="F396" t="str">
            <v>P-NGA-CONNCT SDU</v>
          </cell>
          <cell r="G396">
            <v>43123</v>
          </cell>
          <cell r="H396">
            <v>43123</v>
          </cell>
          <cell r="I396" t="str">
            <v>NGA-753</v>
          </cell>
          <cell r="K396">
            <v>2</v>
          </cell>
          <cell r="L396">
            <v>68.2</v>
          </cell>
          <cell r="M396">
            <v>136.4</v>
          </cell>
        </row>
        <row r="397">
          <cell r="A397" t="str">
            <v>5250651ZNGA561C</v>
          </cell>
          <cell r="B397" t="str">
            <v>NGA_PS_14442018_70</v>
          </cell>
          <cell r="C397">
            <v>2216087</v>
          </cell>
          <cell r="D397">
            <v>5250651</v>
          </cell>
          <cell r="E397" t="str">
            <v>Prasannakumar Bayri</v>
          </cell>
          <cell r="F397" t="str">
            <v>P-NGA-CONNCT SDU</v>
          </cell>
          <cell r="G397">
            <v>43122</v>
          </cell>
          <cell r="H397">
            <v>43122</v>
          </cell>
          <cell r="I397" t="str">
            <v>ZNGA561C</v>
          </cell>
          <cell r="K397">
            <v>1</v>
          </cell>
          <cell r="L397">
            <v>205.64</v>
          </cell>
          <cell r="M397">
            <v>205.64</v>
          </cell>
        </row>
        <row r="398">
          <cell r="A398" t="str">
            <v>5257545ZNGA563BC</v>
          </cell>
          <cell r="B398" t="str">
            <v>NGA_PS_14442018_70</v>
          </cell>
          <cell r="C398">
            <v>2216266</v>
          </cell>
          <cell r="D398">
            <v>5257545</v>
          </cell>
          <cell r="E398" t="str">
            <v>Anakhbir Singh</v>
          </cell>
          <cell r="F398" t="str">
            <v>P-NGA-CONNCT SDU</v>
          </cell>
          <cell r="G398">
            <v>43126</v>
          </cell>
          <cell r="H398">
            <v>43126</v>
          </cell>
          <cell r="I398" t="str">
            <v>ZNGA563BC</v>
          </cell>
          <cell r="K398">
            <v>1</v>
          </cell>
          <cell r="L398">
            <v>626.70000000000005</v>
          </cell>
          <cell r="M398">
            <v>626.70000000000005</v>
          </cell>
        </row>
        <row r="399">
          <cell r="A399" t="str">
            <v>5257533ZNGA561A</v>
          </cell>
          <cell r="B399" t="str">
            <v>NGA_PS_14442018_70</v>
          </cell>
          <cell r="C399">
            <v>2216267</v>
          </cell>
          <cell r="D399">
            <v>5257533</v>
          </cell>
          <cell r="E399" t="str">
            <v>Anakhbir Singh</v>
          </cell>
          <cell r="F399" t="str">
            <v>P-NGA-SDU SITE PLAN</v>
          </cell>
          <cell r="G399">
            <v>43123</v>
          </cell>
          <cell r="H399">
            <v>43123</v>
          </cell>
          <cell r="I399" t="str">
            <v>ZNGA561A</v>
          </cell>
          <cell r="K399">
            <v>1</v>
          </cell>
          <cell r="L399">
            <v>0</v>
          </cell>
          <cell r="M399">
            <v>0</v>
          </cell>
        </row>
        <row r="400">
          <cell r="A400" t="str">
            <v>5260011ZNGA561A</v>
          </cell>
          <cell r="B400" t="str">
            <v>NGA_PS_14442018_70</v>
          </cell>
          <cell r="C400">
            <v>2216268</v>
          </cell>
          <cell r="D400">
            <v>5260011</v>
          </cell>
          <cell r="E400" t="str">
            <v>Prabhjot Singh92</v>
          </cell>
          <cell r="F400" t="str">
            <v>P-NGA-SDU SITE PLAN</v>
          </cell>
          <cell r="G400">
            <v>43123</v>
          </cell>
          <cell r="H400">
            <v>43123</v>
          </cell>
          <cell r="I400" t="str">
            <v>ZNGA561A</v>
          </cell>
          <cell r="K400">
            <v>1</v>
          </cell>
          <cell r="L400">
            <v>0</v>
          </cell>
          <cell r="M400">
            <v>0</v>
          </cell>
        </row>
        <row r="401">
          <cell r="A401" t="str">
            <v>5260025ZNGA563BC</v>
          </cell>
          <cell r="B401" t="str">
            <v>NGA_PS_14442018_70</v>
          </cell>
          <cell r="C401">
            <v>2216269</v>
          </cell>
          <cell r="D401">
            <v>5260025</v>
          </cell>
          <cell r="E401" t="str">
            <v>Prabhjot Singh92</v>
          </cell>
          <cell r="F401" t="str">
            <v>P-NGA-CONNCT SDU</v>
          </cell>
          <cell r="G401">
            <v>43126</v>
          </cell>
          <cell r="H401">
            <v>43126</v>
          </cell>
          <cell r="I401" t="str">
            <v>ZNGA563BC</v>
          </cell>
          <cell r="K401">
            <v>1</v>
          </cell>
          <cell r="L401">
            <v>626.70000000000005</v>
          </cell>
          <cell r="M401">
            <v>626.70000000000005</v>
          </cell>
        </row>
        <row r="402">
          <cell r="A402" t="str">
            <v>5267138NGA-750</v>
          </cell>
          <cell r="B402" t="str">
            <v>NGA_PS_14442018_70</v>
          </cell>
          <cell r="C402">
            <v>2216914</v>
          </cell>
          <cell r="D402">
            <v>5267138</v>
          </cell>
          <cell r="E402" t="str">
            <v>Prabhjot Singh92</v>
          </cell>
          <cell r="F402" t="str">
            <v>P-NGA-CONNCT SDU</v>
          </cell>
          <cell r="G402">
            <v>43123</v>
          </cell>
          <cell r="H402">
            <v>43123</v>
          </cell>
          <cell r="I402" t="str">
            <v>NGA-750</v>
          </cell>
          <cell r="K402">
            <v>1</v>
          </cell>
          <cell r="L402">
            <v>22.61</v>
          </cell>
          <cell r="M402">
            <v>22.61</v>
          </cell>
        </row>
        <row r="403">
          <cell r="A403" t="str">
            <v>5267138NGA-753</v>
          </cell>
          <cell r="B403" t="str">
            <v>NGA_PS_14442018_70</v>
          </cell>
          <cell r="C403">
            <v>2216914</v>
          </cell>
          <cell r="D403">
            <v>5267138</v>
          </cell>
          <cell r="E403" t="str">
            <v>Prabhjot Singh92</v>
          </cell>
          <cell r="F403" t="str">
            <v>P-NGA-CONNCT SDU</v>
          </cell>
          <cell r="G403">
            <v>43124</v>
          </cell>
          <cell r="H403">
            <v>43124</v>
          </cell>
          <cell r="I403" t="str">
            <v>NGA-753</v>
          </cell>
          <cell r="K403">
            <v>1</v>
          </cell>
          <cell r="L403">
            <v>68.2</v>
          </cell>
          <cell r="M403">
            <v>68.2</v>
          </cell>
        </row>
        <row r="404">
          <cell r="A404" t="str">
            <v>5272547ZNGA561A</v>
          </cell>
          <cell r="B404" t="str">
            <v>NGA_PS_14442018_70</v>
          </cell>
          <cell r="C404">
            <v>2217418</v>
          </cell>
          <cell r="D404">
            <v>5272547</v>
          </cell>
          <cell r="E404" t="str">
            <v>Ganga Reddy Nimmala</v>
          </cell>
          <cell r="F404" t="str">
            <v>P-NGA-SDU SITE PLAN</v>
          </cell>
          <cell r="G404">
            <v>43122</v>
          </cell>
          <cell r="H404">
            <v>43122</v>
          </cell>
          <cell r="I404" t="str">
            <v>ZNGA561A</v>
          </cell>
          <cell r="K404">
            <v>1</v>
          </cell>
          <cell r="L404">
            <v>0</v>
          </cell>
          <cell r="M404">
            <v>0</v>
          </cell>
        </row>
        <row r="405">
          <cell r="A405" t="str">
            <v>5272552ZNGA563B</v>
          </cell>
          <cell r="B405" t="str">
            <v>NGA_PS_14442018_70</v>
          </cell>
          <cell r="C405">
            <v>2217419</v>
          </cell>
          <cell r="D405">
            <v>5272552</v>
          </cell>
          <cell r="E405" t="str">
            <v>Ganga Reddy Nimmala</v>
          </cell>
          <cell r="F405" t="str">
            <v>P-NGA-BUILD ABF</v>
          </cell>
          <cell r="G405">
            <v>43122</v>
          </cell>
          <cell r="H405">
            <v>43122</v>
          </cell>
          <cell r="I405" t="str">
            <v>ZNGA563B</v>
          </cell>
          <cell r="K405">
            <v>1</v>
          </cell>
          <cell r="L405">
            <v>383.5</v>
          </cell>
          <cell r="M405">
            <v>383.5</v>
          </cell>
        </row>
        <row r="406">
          <cell r="A406" t="str">
            <v>5284038ZNGA561C</v>
          </cell>
          <cell r="B406" t="str">
            <v>NGA_PS_14442018_70</v>
          </cell>
          <cell r="C406">
            <v>2217433</v>
          </cell>
          <cell r="D406">
            <v>5284038</v>
          </cell>
          <cell r="E406" t="str">
            <v>Ganga Reddy Nimmala</v>
          </cell>
          <cell r="F406" t="str">
            <v>P-NGA-CONNCT SDU</v>
          </cell>
          <cell r="G406">
            <v>43131</v>
          </cell>
          <cell r="H406">
            <v>43131</v>
          </cell>
          <cell r="I406" t="str">
            <v>ZNGA561C</v>
          </cell>
          <cell r="K406">
            <v>1</v>
          </cell>
          <cell r="L406">
            <v>205.64</v>
          </cell>
          <cell r="M406">
            <v>205.64</v>
          </cell>
        </row>
        <row r="407">
          <cell r="A407" t="str">
            <v>5289795ZNGA561A</v>
          </cell>
          <cell r="B407" t="str">
            <v>NGA_PS_14442018_70</v>
          </cell>
          <cell r="C407">
            <v>2217438</v>
          </cell>
          <cell r="D407">
            <v>5289795</v>
          </cell>
          <cell r="E407" t="str">
            <v>Ganga Reddy Nimmala</v>
          </cell>
          <cell r="F407" t="str">
            <v>P-NGA-SDU SITE PLAN</v>
          </cell>
          <cell r="G407">
            <v>43123</v>
          </cell>
          <cell r="H407">
            <v>43123</v>
          </cell>
          <cell r="I407" t="str">
            <v>ZNGA561A</v>
          </cell>
          <cell r="K407">
            <v>1</v>
          </cell>
          <cell r="L407">
            <v>0</v>
          </cell>
          <cell r="M407">
            <v>0</v>
          </cell>
        </row>
        <row r="408">
          <cell r="A408" t="str">
            <v>5288483Z999</v>
          </cell>
          <cell r="B408" t="str">
            <v>NGA_PS_14442018_70</v>
          </cell>
          <cell r="C408">
            <v>2217503</v>
          </cell>
          <cell r="D408">
            <v>5288483</v>
          </cell>
          <cell r="E408" t="str">
            <v>Anakhbir Singh</v>
          </cell>
          <cell r="F408" t="str">
            <v>P-NGA-BUILD ABF</v>
          </cell>
          <cell r="G408">
            <v>43131</v>
          </cell>
          <cell r="H408">
            <v>43131</v>
          </cell>
          <cell r="I408" t="str">
            <v>Z999</v>
          </cell>
          <cell r="K408">
            <v>1</v>
          </cell>
          <cell r="L408">
            <v>0</v>
          </cell>
          <cell r="M408">
            <v>0</v>
          </cell>
        </row>
        <row r="409">
          <cell r="A409" t="str">
            <v>5288483ZNGA561B</v>
          </cell>
          <cell r="B409" t="str">
            <v>NGA_PS_14442018_70</v>
          </cell>
          <cell r="C409">
            <v>2217503</v>
          </cell>
          <cell r="D409">
            <v>5288483</v>
          </cell>
          <cell r="E409" t="str">
            <v>Anakhbir Singh</v>
          </cell>
          <cell r="F409" t="str">
            <v>P-NGA-BUILD ABF</v>
          </cell>
          <cell r="G409">
            <v>43131</v>
          </cell>
          <cell r="H409">
            <v>43131</v>
          </cell>
          <cell r="I409" t="str">
            <v>ZNGA561B</v>
          </cell>
          <cell r="K409">
            <v>-1</v>
          </cell>
          <cell r="L409">
            <v>194.94</v>
          </cell>
          <cell r="M409">
            <v>-194.94</v>
          </cell>
        </row>
        <row r="410">
          <cell r="A410" t="str">
            <v>5288483ZNGA561BC</v>
          </cell>
          <cell r="B410" t="str">
            <v>NGA_PS_14442018_70</v>
          </cell>
          <cell r="C410">
            <v>2217503</v>
          </cell>
          <cell r="D410">
            <v>5288483</v>
          </cell>
          <cell r="E410" t="str">
            <v>Anakhbir Singh</v>
          </cell>
          <cell r="F410" t="str">
            <v>P-NGA-CONNCT SDU</v>
          </cell>
          <cell r="G410">
            <v>43127</v>
          </cell>
          <cell r="H410">
            <v>43127</v>
          </cell>
          <cell r="I410" t="str">
            <v>ZNGA561BC</v>
          </cell>
          <cell r="K410">
            <v>1</v>
          </cell>
          <cell r="L410">
            <v>433.57</v>
          </cell>
          <cell r="M410">
            <v>433.57</v>
          </cell>
        </row>
        <row r="411">
          <cell r="A411" t="str">
            <v>5277223NGA-711</v>
          </cell>
          <cell r="B411" t="str">
            <v>NGA_PS_14442018_70</v>
          </cell>
          <cell r="C411">
            <v>2217541</v>
          </cell>
          <cell r="D411">
            <v>5277223</v>
          </cell>
          <cell r="E411" t="str">
            <v>Anakhbir Singh</v>
          </cell>
          <cell r="F411" t="str">
            <v>P-NGA-CONNCT SDU GFIELD</v>
          </cell>
          <cell r="G411">
            <v>43125</v>
          </cell>
          <cell r="H411">
            <v>43125</v>
          </cell>
          <cell r="I411" t="str">
            <v>NGA-711</v>
          </cell>
          <cell r="K411">
            <v>1</v>
          </cell>
          <cell r="L411">
            <v>225.02</v>
          </cell>
          <cell r="M411">
            <v>225.02</v>
          </cell>
        </row>
        <row r="412">
          <cell r="A412" t="str">
            <v>5300150ZNGA561A</v>
          </cell>
          <cell r="B412" t="str">
            <v>NGA_PS_14442018_70</v>
          </cell>
          <cell r="C412">
            <v>2218336</v>
          </cell>
          <cell r="D412">
            <v>5300150</v>
          </cell>
          <cell r="E412" t="str">
            <v>Ganga Reddy Nimmala</v>
          </cell>
          <cell r="F412" t="str">
            <v>P-NGA-SDU SITE PLAN</v>
          </cell>
          <cell r="G412">
            <v>43122</v>
          </cell>
          <cell r="H412">
            <v>43122</v>
          </cell>
          <cell r="I412" t="str">
            <v>ZNGA561A</v>
          </cell>
          <cell r="K412">
            <v>1</v>
          </cell>
          <cell r="L412">
            <v>0</v>
          </cell>
          <cell r="M412">
            <v>0</v>
          </cell>
        </row>
        <row r="413">
          <cell r="A413" t="str">
            <v>5312246ZNGA561A</v>
          </cell>
          <cell r="B413" t="str">
            <v>NGA_PS_14442018_70</v>
          </cell>
          <cell r="C413">
            <v>2218455</v>
          </cell>
          <cell r="D413">
            <v>5312246</v>
          </cell>
          <cell r="E413" t="str">
            <v>Jasmeet Singh90</v>
          </cell>
          <cell r="F413" t="str">
            <v>P-NGA-SDU SITE PLAN</v>
          </cell>
          <cell r="G413">
            <v>43124</v>
          </cell>
          <cell r="H413">
            <v>43124</v>
          </cell>
          <cell r="I413" t="str">
            <v>ZNGA561A</v>
          </cell>
          <cell r="K413">
            <v>1</v>
          </cell>
          <cell r="L413">
            <v>0</v>
          </cell>
          <cell r="M413">
            <v>0</v>
          </cell>
        </row>
        <row r="414">
          <cell r="A414" t="str">
            <v>5312286ZNGA563BC</v>
          </cell>
          <cell r="B414" t="str">
            <v>NGA_PS_14442018_70</v>
          </cell>
          <cell r="C414">
            <v>2218456</v>
          </cell>
          <cell r="D414">
            <v>5312286</v>
          </cell>
          <cell r="E414" t="str">
            <v>Jasmeet Singh90</v>
          </cell>
          <cell r="F414" t="str">
            <v>P-NGA-CONNCT SDU</v>
          </cell>
          <cell r="G414">
            <v>43126</v>
          </cell>
          <cell r="H414">
            <v>43126</v>
          </cell>
          <cell r="I414" t="str">
            <v>ZNGA563BC</v>
          </cell>
          <cell r="K414">
            <v>1</v>
          </cell>
          <cell r="L414">
            <v>626.70000000000005</v>
          </cell>
          <cell r="M414">
            <v>626.70000000000005</v>
          </cell>
        </row>
        <row r="415">
          <cell r="A415" t="str">
            <v>5319460ZNGA561A</v>
          </cell>
          <cell r="B415" t="str">
            <v>NGA_PS_14442018_70</v>
          </cell>
          <cell r="C415">
            <v>2218818</v>
          </cell>
          <cell r="D415">
            <v>5319460</v>
          </cell>
          <cell r="E415" t="str">
            <v>Prabhjot Singh92</v>
          </cell>
          <cell r="F415" t="str">
            <v>P-NGA-SDU SITE PLAN</v>
          </cell>
          <cell r="G415">
            <v>43124</v>
          </cell>
          <cell r="H415">
            <v>43124</v>
          </cell>
          <cell r="I415" t="str">
            <v>ZNGA561A</v>
          </cell>
          <cell r="K415">
            <v>1</v>
          </cell>
          <cell r="L415">
            <v>0</v>
          </cell>
          <cell r="M415">
            <v>0</v>
          </cell>
        </row>
        <row r="416">
          <cell r="A416" t="str">
            <v>5319468ZNGA561BC</v>
          </cell>
          <cell r="B416" t="str">
            <v>NGA_PS_14442018_70</v>
          </cell>
          <cell r="C416">
            <v>2218819</v>
          </cell>
          <cell r="D416">
            <v>5319468</v>
          </cell>
          <cell r="E416" t="str">
            <v>Prabhjot Singh92</v>
          </cell>
          <cell r="F416" t="str">
            <v>P-NGA-CONNCT SDU</v>
          </cell>
          <cell r="G416">
            <v>43129</v>
          </cell>
          <cell r="H416">
            <v>43129</v>
          </cell>
          <cell r="I416" t="str">
            <v>ZNGA561BC</v>
          </cell>
          <cell r="K416">
            <v>1</v>
          </cell>
          <cell r="L416">
            <v>433.57</v>
          </cell>
          <cell r="M416">
            <v>433.57</v>
          </cell>
        </row>
        <row r="417">
          <cell r="A417" t="str">
            <v>5318717ZNGA561C</v>
          </cell>
          <cell r="B417" t="str">
            <v>NGA_PS_14442018_70</v>
          </cell>
          <cell r="C417">
            <v>2218997</v>
          </cell>
          <cell r="D417">
            <v>5318717</v>
          </cell>
          <cell r="E417" t="str">
            <v>Anakhbir Singh</v>
          </cell>
          <cell r="F417" t="str">
            <v>P-NGA-CONNCT SDU</v>
          </cell>
          <cell r="G417">
            <v>43129</v>
          </cell>
          <cell r="H417">
            <v>43129</v>
          </cell>
          <cell r="I417" t="str">
            <v>ZNGA561C</v>
          </cell>
          <cell r="K417">
            <v>1</v>
          </cell>
          <cell r="L417">
            <v>205.64</v>
          </cell>
          <cell r="M417">
            <v>205.64</v>
          </cell>
        </row>
        <row r="418">
          <cell r="A418" t="str">
            <v>5314733ZNGA563BC</v>
          </cell>
          <cell r="B418" t="str">
            <v>NGA_PS_14442018_70</v>
          </cell>
          <cell r="C418">
            <v>2218999</v>
          </cell>
          <cell r="D418">
            <v>5314733</v>
          </cell>
          <cell r="E418" t="str">
            <v>Prabhjot Singh92</v>
          </cell>
          <cell r="F418" t="str">
            <v>P-NGA-CONNCT SDU</v>
          </cell>
          <cell r="G418">
            <v>43125</v>
          </cell>
          <cell r="H418">
            <v>43125</v>
          </cell>
          <cell r="I418" t="str">
            <v>ZNGA563BC</v>
          </cell>
          <cell r="K418">
            <v>1</v>
          </cell>
          <cell r="L418">
            <v>626.70000000000005</v>
          </cell>
          <cell r="M418">
            <v>626.70000000000005</v>
          </cell>
        </row>
        <row r="419">
          <cell r="A419" t="str">
            <v>5314724ZNGA561A</v>
          </cell>
          <cell r="B419" t="str">
            <v>NGA_PS_14442018_70</v>
          </cell>
          <cell r="C419">
            <v>2219000</v>
          </cell>
          <cell r="D419">
            <v>5314724</v>
          </cell>
          <cell r="E419" t="str">
            <v>Prabhjot Singh92</v>
          </cell>
          <cell r="F419" t="str">
            <v>P-NGA-SDU SITE PLAN</v>
          </cell>
          <cell r="G419">
            <v>43123</v>
          </cell>
          <cell r="H419">
            <v>43123</v>
          </cell>
          <cell r="I419" t="str">
            <v>ZNGA561A</v>
          </cell>
          <cell r="K419">
            <v>1</v>
          </cell>
          <cell r="L419">
            <v>0</v>
          </cell>
          <cell r="M419">
            <v>0</v>
          </cell>
        </row>
        <row r="420">
          <cell r="A420" t="str">
            <v>5329186ZNGA561A</v>
          </cell>
          <cell r="B420" t="str">
            <v>NGA_PS_14442018_70</v>
          </cell>
          <cell r="C420">
            <v>2219249</v>
          </cell>
          <cell r="D420">
            <v>5329186</v>
          </cell>
          <cell r="E420" t="str">
            <v>Kranthi Thota</v>
          </cell>
          <cell r="F420" t="str">
            <v>P-NGA-SDU SITE PLAN</v>
          </cell>
          <cell r="G420">
            <v>43124</v>
          </cell>
          <cell r="H420">
            <v>43124</v>
          </cell>
          <cell r="I420" t="str">
            <v>ZNGA561A</v>
          </cell>
          <cell r="K420">
            <v>1</v>
          </cell>
          <cell r="L420">
            <v>0</v>
          </cell>
          <cell r="M420">
            <v>0</v>
          </cell>
        </row>
        <row r="421">
          <cell r="A421" t="str">
            <v>5329197ZNGA563BC</v>
          </cell>
          <cell r="B421" t="str">
            <v>NGA_PS_14442018_70</v>
          </cell>
          <cell r="C421">
            <v>2219348</v>
          </cell>
          <cell r="D421">
            <v>5329197</v>
          </cell>
          <cell r="E421" t="str">
            <v>Kranthi Thota</v>
          </cell>
          <cell r="F421" t="str">
            <v>P-NGA-CONNCT SDU</v>
          </cell>
          <cell r="G421">
            <v>43124</v>
          </cell>
          <cell r="H421">
            <v>43124</v>
          </cell>
          <cell r="I421" t="str">
            <v>ZNGA563BC</v>
          </cell>
          <cell r="K421">
            <v>1</v>
          </cell>
          <cell r="L421">
            <v>626.70000000000005</v>
          </cell>
          <cell r="M421">
            <v>626.70000000000005</v>
          </cell>
        </row>
        <row r="422">
          <cell r="A422" t="str">
            <v>5290665ZNGA564BC</v>
          </cell>
          <cell r="B422" t="str">
            <v>NGA_PS_14442018_70</v>
          </cell>
          <cell r="C422">
            <v>2219439</v>
          </cell>
          <cell r="D422">
            <v>5290665</v>
          </cell>
          <cell r="E422" t="str">
            <v>Kranthi Thota</v>
          </cell>
          <cell r="F422" t="str">
            <v>P-NGA-CONNCT SDU</v>
          </cell>
          <cell r="G422">
            <v>43131</v>
          </cell>
          <cell r="H422">
            <v>43131</v>
          </cell>
          <cell r="I422" t="str">
            <v>ZNGA564BC</v>
          </cell>
          <cell r="K422">
            <v>1</v>
          </cell>
          <cell r="L422">
            <v>881.69</v>
          </cell>
          <cell r="M422">
            <v>881.69</v>
          </cell>
        </row>
        <row r="423">
          <cell r="A423" t="str">
            <v>5329300ZNGA561A</v>
          </cell>
          <cell r="B423" t="str">
            <v>NGA_PS_14442018_70</v>
          </cell>
          <cell r="C423">
            <v>2219644</v>
          </cell>
          <cell r="D423">
            <v>5329300</v>
          </cell>
          <cell r="E423" t="str">
            <v>Gurinderjeet Singh</v>
          </cell>
          <cell r="F423" t="str">
            <v>P-NGA-SDU SITE PLAN</v>
          </cell>
          <cell r="G423">
            <v>43123</v>
          </cell>
          <cell r="H423">
            <v>43123</v>
          </cell>
          <cell r="I423" t="str">
            <v>ZNGA561A</v>
          </cell>
          <cell r="K423">
            <v>1</v>
          </cell>
          <cell r="L423">
            <v>0</v>
          </cell>
          <cell r="M423">
            <v>0</v>
          </cell>
        </row>
        <row r="424">
          <cell r="A424" t="str">
            <v>5353653ZNGA561A</v>
          </cell>
          <cell r="B424" t="str">
            <v>NGA_PS_14442018_70</v>
          </cell>
          <cell r="C424">
            <v>2219761</v>
          </cell>
          <cell r="D424">
            <v>5353653</v>
          </cell>
          <cell r="E424" t="str">
            <v>Gurinderjeet Singh</v>
          </cell>
          <cell r="F424" t="str">
            <v>P-NGA-SDU SITE PLAN</v>
          </cell>
          <cell r="G424">
            <v>43124</v>
          </cell>
          <cell r="H424">
            <v>43124</v>
          </cell>
          <cell r="I424" t="str">
            <v>ZNGA561A</v>
          </cell>
          <cell r="K424">
            <v>1</v>
          </cell>
          <cell r="L424">
            <v>0</v>
          </cell>
          <cell r="M424">
            <v>0</v>
          </cell>
        </row>
        <row r="425">
          <cell r="A425" t="str">
            <v>5353938ZNGA563BC</v>
          </cell>
          <cell r="B425" t="str">
            <v>NGA_PS_14442018_70</v>
          </cell>
          <cell r="C425">
            <v>2219762</v>
          </cell>
          <cell r="D425">
            <v>5353938</v>
          </cell>
          <cell r="E425" t="str">
            <v>Gurinderjeet Singh</v>
          </cell>
          <cell r="F425" t="str">
            <v>P-NGA-CONNCT SDU</v>
          </cell>
          <cell r="G425">
            <v>43129</v>
          </cell>
          <cell r="H425">
            <v>43129</v>
          </cell>
          <cell r="I425" t="str">
            <v>ZNGA563BC</v>
          </cell>
          <cell r="K425">
            <v>1</v>
          </cell>
          <cell r="L425">
            <v>626.70000000000005</v>
          </cell>
          <cell r="M425">
            <v>626.70000000000005</v>
          </cell>
        </row>
        <row r="426">
          <cell r="A426" t="str">
            <v>5335838ZNGA561A</v>
          </cell>
          <cell r="B426" t="str">
            <v>NGA_PS_14442018_70</v>
          </cell>
          <cell r="C426">
            <v>2219985</v>
          </cell>
          <cell r="D426">
            <v>5335838</v>
          </cell>
          <cell r="E426" t="str">
            <v>Jasmeet Singh90</v>
          </cell>
          <cell r="F426" t="str">
            <v>P-NGA-SDU SITE PLAN</v>
          </cell>
          <cell r="G426">
            <v>43123</v>
          </cell>
          <cell r="H426">
            <v>43123</v>
          </cell>
          <cell r="I426" t="str">
            <v>ZNGA561A</v>
          </cell>
          <cell r="K426">
            <v>1</v>
          </cell>
          <cell r="L426">
            <v>0</v>
          </cell>
          <cell r="M426">
            <v>0</v>
          </cell>
        </row>
        <row r="427">
          <cell r="A427" t="str">
            <v>5335847ZNGA563BC</v>
          </cell>
          <cell r="B427" t="str">
            <v>NGA_PS_14442018_70</v>
          </cell>
          <cell r="C427">
            <v>2219986</v>
          </cell>
          <cell r="D427">
            <v>5335847</v>
          </cell>
          <cell r="E427" t="str">
            <v>Jasmeet Singh90</v>
          </cell>
          <cell r="F427" t="str">
            <v>P-NGA-CONNCT SDU</v>
          </cell>
          <cell r="G427">
            <v>43126</v>
          </cell>
          <cell r="H427">
            <v>43126</v>
          </cell>
          <cell r="I427" t="str">
            <v>ZNGA563BC</v>
          </cell>
          <cell r="K427">
            <v>1</v>
          </cell>
          <cell r="L427">
            <v>626.70000000000005</v>
          </cell>
          <cell r="M427">
            <v>626.70000000000005</v>
          </cell>
        </row>
        <row r="428">
          <cell r="A428" t="str">
            <v>5351284ZNGA563B</v>
          </cell>
          <cell r="B428" t="str">
            <v>NGA_PS_14442018_70</v>
          </cell>
          <cell r="C428">
            <v>2219991</v>
          </cell>
          <cell r="D428">
            <v>5351284</v>
          </cell>
          <cell r="E428" t="str">
            <v>Prasannakumar Bayri</v>
          </cell>
          <cell r="F428" t="str">
            <v>P-NGA-BUILD ABF</v>
          </cell>
          <cell r="G428">
            <v>43129</v>
          </cell>
          <cell r="H428">
            <v>43129</v>
          </cell>
          <cell r="I428" t="str">
            <v>ZNGA563B</v>
          </cell>
          <cell r="K428">
            <v>1</v>
          </cell>
          <cell r="L428">
            <v>383.5</v>
          </cell>
          <cell r="M428">
            <v>383.5</v>
          </cell>
        </row>
        <row r="429">
          <cell r="A429" t="str">
            <v>5351260ZNGA561A</v>
          </cell>
          <cell r="B429" t="str">
            <v>NGA_PS_14442018_70</v>
          </cell>
          <cell r="C429">
            <v>2219992</v>
          </cell>
          <cell r="D429">
            <v>5351260</v>
          </cell>
          <cell r="E429" t="str">
            <v>Prasannakumar Bayri</v>
          </cell>
          <cell r="F429" t="str">
            <v>P-NGA-SDU SITE PLAN</v>
          </cell>
          <cell r="G429">
            <v>43129</v>
          </cell>
          <cell r="H429">
            <v>43129</v>
          </cell>
          <cell r="I429" t="str">
            <v>ZNGA561A</v>
          </cell>
          <cell r="K429">
            <v>1</v>
          </cell>
          <cell r="L429">
            <v>0</v>
          </cell>
          <cell r="M429">
            <v>0</v>
          </cell>
        </row>
        <row r="430">
          <cell r="A430" t="str">
            <v>5361829ZNGA563BC</v>
          </cell>
          <cell r="B430" t="str">
            <v>NGA_PS_14442018_70</v>
          </cell>
          <cell r="C430">
            <v>2220206</v>
          </cell>
          <cell r="D430">
            <v>5361829</v>
          </cell>
          <cell r="E430" t="str">
            <v>Jasmeet Singh90</v>
          </cell>
          <cell r="F430" t="str">
            <v>P-NGA-CONNCT SDU</v>
          </cell>
          <cell r="G430">
            <v>43127</v>
          </cell>
          <cell r="H430">
            <v>43127</v>
          </cell>
          <cell r="I430" t="str">
            <v>ZNGA563BC</v>
          </cell>
          <cell r="K430">
            <v>1</v>
          </cell>
          <cell r="L430">
            <v>626.70000000000005</v>
          </cell>
          <cell r="M430">
            <v>626.70000000000005</v>
          </cell>
        </row>
        <row r="431">
          <cell r="A431" t="str">
            <v>5361729ZNGA561A</v>
          </cell>
          <cell r="B431" t="str">
            <v>NGA_PS_14442018_70</v>
          </cell>
          <cell r="C431">
            <v>2220207</v>
          </cell>
          <cell r="D431">
            <v>5361729</v>
          </cell>
          <cell r="E431" t="str">
            <v>Jasmeet Singh90</v>
          </cell>
          <cell r="F431" t="str">
            <v>P-NGA-SDU SITE PLAN</v>
          </cell>
          <cell r="G431">
            <v>43123</v>
          </cell>
          <cell r="H431">
            <v>43123</v>
          </cell>
          <cell r="I431" t="str">
            <v>ZNGA561A</v>
          </cell>
          <cell r="K431">
            <v>1</v>
          </cell>
          <cell r="L431">
            <v>0</v>
          </cell>
          <cell r="M431">
            <v>0</v>
          </cell>
        </row>
        <row r="432">
          <cell r="A432" t="str">
            <v>5360691ZNGA561A</v>
          </cell>
          <cell r="B432" t="str">
            <v>NGA_PS_14442018_70</v>
          </cell>
          <cell r="C432">
            <v>2220365</v>
          </cell>
          <cell r="D432">
            <v>5360691</v>
          </cell>
          <cell r="E432" t="str">
            <v>Kranthi Thota</v>
          </cell>
          <cell r="F432" t="str">
            <v>P-NGA-SDU SITE PLAN</v>
          </cell>
          <cell r="G432">
            <v>43124</v>
          </cell>
          <cell r="H432">
            <v>43124</v>
          </cell>
          <cell r="I432" t="str">
            <v>ZNGA561A</v>
          </cell>
          <cell r="K432">
            <v>1</v>
          </cell>
          <cell r="L432">
            <v>0</v>
          </cell>
          <cell r="M432">
            <v>0</v>
          </cell>
        </row>
        <row r="433">
          <cell r="A433" t="str">
            <v>5360761ZNGA561BC</v>
          </cell>
          <cell r="B433" t="str">
            <v>NGA_PS_14442018_70</v>
          </cell>
          <cell r="C433">
            <v>2220366</v>
          </cell>
          <cell r="D433">
            <v>5360761</v>
          </cell>
          <cell r="E433" t="str">
            <v>Kranthi Thota</v>
          </cell>
          <cell r="F433" t="str">
            <v>P-NGA-CONNCT SDU</v>
          </cell>
          <cell r="G433">
            <v>43130</v>
          </cell>
          <cell r="H433">
            <v>43130</v>
          </cell>
          <cell r="I433" t="str">
            <v>ZNGA561BC</v>
          </cell>
          <cell r="K433">
            <v>1</v>
          </cell>
          <cell r="L433">
            <v>433.57</v>
          </cell>
          <cell r="M433">
            <v>433.57</v>
          </cell>
        </row>
        <row r="434">
          <cell r="A434" t="str">
            <v>5338204ZNGA561A</v>
          </cell>
          <cell r="B434" t="str">
            <v>NGA_PS_14442018_70</v>
          </cell>
          <cell r="C434">
            <v>2220642</v>
          </cell>
          <cell r="D434">
            <v>5338204</v>
          </cell>
          <cell r="E434" t="str">
            <v>Jasmeet Singh90</v>
          </cell>
          <cell r="F434" t="str">
            <v>P-NGA-SDU SITE PLAN</v>
          </cell>
          <cell r="G434">
            <v>43124</v>
          </cell>
          <cell r="H434">
            <v>43124</v>
          </cell>
          <cell r="I434" t="str">
            <v>ZNGA561A</v>
          </cell>
          <cell r="K434">
            <v>1</v>
          </cell>
          <cell r="L434">
            <v>0</v>
          </cell>
          <cell r="M434">
            <v>0</v>
          </cell>
        </row>
        <row r="435">
          <cell r="A435" t="str">
            <v>5338214ZNGA561BC</v>
          </cell>
          <cell r="B435" t="str">
            <v>NGA_PS_14442018_70</v>
          </cell>
          <cell r="C435">
            <v>2220643</v>
          </cell>
          <cell r="D435">
            <v>5338214</v>
          </cell>
          <cell r="E435" t="str">
            <v>Jasmeet Singh90</v>
          </cell>
          <cell r="F435" t="str">
            <v>P-NGA-CONNCT SDU</v>
          </cell>
          <cell r="G435">
            <v>43127</v>
          </cell>
          <cell r="H435">
            <v>43127</v>
          </cell>
          <cell r="I435" t="str">
            <v>ZNGA561BC</v>
          </cell>
          <cell r="K435">
            <v>1</v>
          </cell>
          <cell r="L435">
            <v>433.57</v>
          </cell>
          <cell r="M435">
            <v>433.57</v>
          </cell>
        </row>
        <row r="436">
          <cell r="A436" t="str">
            <v>5359357ZNGA563BC</v>
          </cell>
          <cell r="B436" t="str">
            <v>NGA_PS_14442018_70</v>
          </cell>
          <cell r="C436">
            <v>2220644</v>
          </cell>
          <cell r="D436">
            <v>5359357</v>
          </cell>
          <cell r="E436" t="str">
            <v>Gurinderjeet Singh</v>
          </cell>
          <cell r="F436" t="str">
            <v>P-NGA-CONNCT SDU</v>
          </cell>
          <cell r="G436">
            <v>43129</v>
          </cell>
          <cell r="H436">
            <v>43129</v>
          </cell>
          <cell r="I436" t="str">
            <v>ZNGA563BC</v>
          </cell>
          <cell r="K436">
            <v>1</v>
          </cell>
          <cell r="L436">
            <v>626.70000000000005</v>
          </cell>
          <cell r="M436">
            <v>626.70000000000005</v>
          </cell>
        </row>
        <row r="437">
          <cell r="A437" t="str">
            <v>5359346ZNGA561A</v>
          </cell>
          <cell r="B437" t="str">
            <v>NGA_PS_14442018_70</v>
          </cell>
          <cell r="C437">
            <v>2220645</v>
          </cell>
          <cell r="D437">
            <v>5359346</v>
          </cell>
          <cell r="E437" t="str">
            <v>Gurinderjeet Singh</v>
          </cell>
          <cell r="F437" t="str">
            <v>P-NGA-SDU SITE PLAN</v>
          </cell>
          <cell r="G437">
            <v>43125</v>
          </cell>
          <cell r="H437">
            <v>43125</v>
          </cell>
          <cell r="I437" t="str">
            <v>ZNGA561A</v>
          </cell>
          <cell r="K437">
            <v>1</v>
          </cell>
          <cell r="L437">
            <v>0</v>
          </cell>
          <cell r="M437">
            <v>0</v>
          </cell>
        </row>
        <row r="438">
          <cell r="A438" t="str">
            <v>5354357ZNGA561A</v>
          </cell>
          <cell r="B438" t="str">
            <v>NGA_PS_14442018_70</v>
          </cell>
          <cell r="C438">
            <v>2220693</v>
          </cell>
          <cell r="D438">
            <v>5354357</v>
          </cell>
          <cell r="E438" t="str">
            <v>Anakhbir Singh</v>
          </cell>
          <cell r="F438" t="str">
            <v>P-NGA-SDU SITE PLAN</v>
          </cell>
          <cell r="G438">
            <v>43126</v>
          </cell>
          <cell r="H438">
            <v>43126</v>
          </cell>
          <cell r="I438" t="str">
            <v>ZNGA561A</v>
          </cell>
          <cell r="K438">
            <v>1</v>
          </cell>
          <cell r="L438">
            <v>0</v>
          </cell>
          <cell r="M438">
            <v>0</v>
          </cell>
        </row>
        <row r="439">
          <cell r="A439" t="str">
            <v>5354377ZNGA563BC</v>
          </cell>
          <cell r="B439" t="str">
            <v>NGA_PS_14442018_70</v>
          </cell>
          <cell r="C439">
            <v>2220694</v>
          </cell>
          <cell r="D439">
            <v>5354377</v>
          </cell>
          <cell r="E439" t="str">
            <v>Anakhbir Singh</v>
          </cell>
          <cell r="F439" t="str">
            <v>P-NGA-CONNCT SDU</v>
          </cell>
          <cell r="G439">
            <v>43129</v>
          </cell>
          <cell r="H439">
            <v>43129</v>
          </cell>
          <cell r="I439" t="str">
            <v>ZNGA563BC</v>
          </cell>
          <cell r="K439">
            <v>1</v>
          </cell>
          <cell r="L439">
            <v>626.70000000000005</v>
          </cell>
          <cell r="M439">
            <v>626.70000000000005</v>
          </cell>
        </row>
        <row r="440">
          <cell r="A440" t="str">
            <v>5378514ZNGA561BC</v>
          </cell>
          <cell r="B440" t="str">
            <v>NGA_PS_14442018_70</v>
          </cell>
          <cell r="C440">
            <v>2220702</v>
          </cell>
          <cell r="D440">
            <v>5378514</v>
          </cell>
          <cell r="E440" t="str">
            <v>Gurinderjeet Singh</v>
          </cell>
          <cell r="F440" t="str">
            <v>P-NGA-CONNCT SDU</v>
          </cell>
          <cell r="G440">
            <v>43131</v>
          </cell>
          <cell r="H440">
            <v>43131</v>
          </cell>
          <cell r="I440" t="str">
            <v>ZNGA561BC</v>
          </cell>
          <cell r="K440">
            <v>1</v>
          </cell>
          <cell r="L440">
            <v>433.57</v>
          </cell>
          <cell r="M440">
            <v>433.57</v>
          </cell>
        </row>
        <row r="441">
          <cell r="A441" t="str">
            <v>5378503ZNGA561A</v>
          </cell>
          <cell r="B441" t="str">
            <v>NGA_PS_14442018_70</v>
          </cell>
          <cell r="C441">
            <v>2220703</v>
          </cell>
          <cell r="D441">
            <v>5378503</v>
          </cell>
          <cell r="E441" t="str">
            <v>Gurinderjeet Singh</v>
          </cell>
          <cell r="F441" t="str">
            <v>P-NGA-SDU SITE PLAN</v>
          </cell>
          <cell r="G441">
            <v>43131</v>
          </cell>
          <cell r="H441">
            <v>43131</v>
          </cell>
          <cell r="I441" t="str">
            <v>ZNGA561A</v>
          </cell>
          <cell r="K441">
            <v>1</v>
          </cell>
          <cell r="L441">
            <v>0</v>
          </cell>
          <cell r="M441">
            <v>0</v>
          </cell>
        </row>
        <row r="442">
          <cell r="A442" t="str">
            <v>5407102NGA-750</v>
          </cell>
          <cell r="B442" t="str">
            <v>NGA_PS_14442018_70</v>
          </cell>
          <cell r="C442">
            <v>2222859</v>
          </cell>
          <cell r="D442">
            <v>5407102</v>
          </cell>
          <cell r="E442" t="str">
            <v>Prabhjot Singh92</v>
          </cell>
          <cell r="F442" t="str">
            <v>P-NGA-CONNCT SDU</v>
          </cell>
          <cell r="G442">
            <v>43126</v>
          </cell>
          <cell r="H442">
            <v>43126</v>
          </cell>
          <cell r="I442" t="str">
            <v>NGA-750</v>
          </cell>
          <cell r="K442">
            <v>1</v>
          </cell>
          <cell r="L442">
            <v>22.61</v>
          </cell>
          <cell r="M442">
            <v>22.61</v>
          </cell>
        </row>
        <row r="443">
          <cell r="A443" t="str">
            <v>5407102NGA-753</v>
          </cell>
          <cell r="B443" t="str">
            <v>NGA_PS_14442018_70</v>
          </cell>
          <cell r="C443">
            <v>2222859</v>
          </cell>
          <cell r="D443">
            <v>5407102</v>
          </cell>
          <cell r="E443" t="str">
            <v>Prabhjot Singh92</v>
          </cell>
          <cell r="F443" t="str">
            <v>P-NGA-CONNCT SDU</v>
          </cell>
          <cell r="G443">
            <v>43126</v>
          </cell>
          <cell r="H443">
            <v>43126</v>
          </cell>
          <cell r="I443" t="str">
            <v>NGA-753</v>
          </cell>
          <cell r="K443">
            <v>1</v>
          </cell>
          <cell r="L443">
            <v>68.2</v>
          </cell>
          <cell r="M443">
            <v>68.2</v>
          </cell>
        </row>
        <row r="444">
          <cell r="A444" t="str">
            <v>5392881ZNGA563BC</v>
          </cell>
          <cell r="B444" t="str">
            <v>NGA_PS_14442018_70</v>
          </cell>
          <cell r="C444">
            <v>2222920</v>
          </cell>
          <cell r="D444">
            <v>5392881</v>
          </cell>
          <cell r="E444" t="str">
            <v>Prabhjot Singh92</v>
          </cell>
          <cell r="F444" t="str">
            <v>P-NGA-CONNCT SDU</v>
          </cell>
          <cell r="G444">
            <v>43130</v>
          </cell>
          <cell r="H444">
            <v>43130</v>
          </cell>
          <cell r="I444" t="str">
            <v>ZNGA563BC</v>
          </cell>
          <cell r="K444">
            <v>1</v>
          </cell>
          <cell r="L444">
            <v>626.70000000000005</v>
          </cell>
          <cell r="M444">
            <v>626.70000000000005</v>
          </cell>
        </row>
        <row r="445">
          <cell r="A445" t="str">
            <v>5392877ZNGA561A</v>
          </cell>
          <cell r="B445" t="str">
            <v>NGA_PS_14442018_70</v>
          </cell>
          <cell r="C445">
            <v>2222921</v>
          </cell>
          <cell r="D445">
            <v>5392877</v>
          </cell>
          <cell r="E445" t="str">
            <v>Prabhjot Singh92</v>
          </cell>
          <cell r="F445" t="str">
            <v>P-NGA-SDU SITE PLAN</v>
          </cell>
          <cell r="G445">
            <v>43126</v>
          </cell>
          <cell r="H445">
            <v>43126</v>
          </cell>
          <cell r="I445" t="str">
            <v>ZNGA561A</v>
          </cell>
          <cell r="K445">
            <v>1</v>
          </cell>
          <cell r="L445">
            <v>0</v>
          </cell>
          <cell r="M445">
            <v>0</v>
          </cell>
        </row>
        <row r="446">
          <cell r="A446" t="str">
            <v>5413818ZNGA563BC</v>
          </cell>
          <cell r="B446" t="str">
            <v>NGA_PS_14442018_70</v>
          </cell>
          <cell r="C446">
            <v>2222994</v>
          </cell>
          <cell r="D446">
            <v>5413818</v>
          </cell>
          <cell r="E446" t="str">
            <v>Jasmeet Singh90</v>
          </cell>
          <cell r="F446" t="str">
            <v>P-NGA-CONNCT SDU</v>
          </cell>
          <cell r="G446">
            <v>43129</v>
          </cell>
          <cell r="H446">
            <v>43129</v>
          </cell>
          <cell r="I446" t="str">
            <v>ZNGA563BC</v>
          </cell>
          <cell r="K446">
            <v>1</v>
          </cell>
          <cell r="L446">
            <v>626.70000000000005</v>
          </cell>
          <cell r="M446">
            <v>626.70000000000005</v>
          </cell>
        </row>
        <row r="447">
          <cell r="A447" t="str">
            <v>5413785ZNGA561A</v>
          </cell>
          <cell r="B447" t="str">
            <v>NGA_PS_14442018_70</v>
          </cell>
          <cell r="C447">
            <v>2222995</v>
          </cell>
          <cell r="D447">
            <v>5413785</v>
          </cell>
          <cell r="E447" t="str">
            <v>Jasmeet Singh90</v>
          </cell>
          <cell r="F447" t="str">
            <v>P-NGA-SDU SITE PLAN</v>
          </cell>
          <cell r="G447">
            <v>43125</v>
          </cell>
          <cell r="H447">
            <v>43125</v>
          </cell>
          <cell r="I447" t="str">
            <v>ZNGA561A</v>
          </cell>
          <cell r="K447">
            <v>1</v>
          </cell>
          <cell r="L447">
            <v>0</v>
          </cell>
          <cell r="M447">
            <v>0</v>
          </cell>
        </row>
        <row r="448">
          <cell r="A448" t="str">
            <v>5328005NGA-711</v>
          </cell>
          <cell r="B448" t="str">
            <v>NGA_PS_14442018_70</v>
          </cell>
          <cell r="C448">
            <v>2223395</v>
          </cell>
          <cell r="D448">
            <v>5328005</v>
          </cell>
          <cell r="E448" t="str">
            <v>Anakhbir Singh</v>
          </cell>
          <cell r="F448" t="str">
            <v>P-NGA-CONNCT SDU GFIELD</v>
          </cell>
          <cell r="G448">
            <v>43131</v>
          </cell>
          <cell r="H448">
            <v>43131</v>
          </cell>
          <cell r="I448" t="str">
            <v>NGA-711</v>
          </cell>
          <cell r="K448">
            <v>1</v>
          </cell>
          <cell r="L448">
            <v>225.02</v>
          </cell>
          <cell r="M448">
            <v>225.02</v>
          </cell>
        </row>
        <row r="449">
          <cell r="A449" t="str">
            <v>5430723ZNGA561A</v>
          </cell>
          <cell r="B449" t="str">
            <v>NGA_PS_14442018_70</v>
          </cell>
          <cell r="C449">
            <v>2223462</v>
          </cell>
          <cell r="D449">
            <v>5430723</v>
          </cell>
          <cell r="E449" t="str">
            <v>Ganga Reddy Nimmala</v>
          </cell>
          <cell r="F449" t="str">
            <v>P-NGA-SDU SITE PLAN</v>
          </cell>
          <cell r="G449">
            <v>43126</v>
          </cell>
          <cell r="H449">
            <v>43126</v>
          </cell>
          <cell r="I449" t="str">
            <v>ZNGA561A</v>
          </cell>
          <cell r="K449">
            <v>1</v>
          </cell>
          <cell r="L449">
            <v>0</v>
          </cell>
          <cell r="M449">
            <v>0</v>
          </cell>
        </row>
        <row r="450">
          <cell r="A450" t="str">
            <v>5416491ZNGA561A</v>
          </cell>
          <cell r="B450" t="str">
            <v>NGA_PS_14442018_70</v>
          </cell>
          <cell r="C450">
            <v>2223518</v>
          </cell>
          <cell r="D450">
            <v>5416491</v>
          </cell>
          <cell r="E450" t="str">
            <v>Prabhjot Singh92</v>
          </cell>
          <cell r="F450" t="str">
            <v>P-NGA-SDU SITE PLAN</v>
          </cell>
          <cell r="G450">
            <v>43130</v>
          </cell>
          <cell r="H450">
            <v>43130</v>
          </cell>
          <cell r="I450" t="str">
            <v>ZNGA561A</v>
          </cell>
          <cell r="K450">
            <v>1</v>
          </cell>
          <cell r="L450">
            <v>0</v>
          </cell>
          <cell r="M450">
            <v>0</v>
          </cell>
        </row>
        <row r="451">
          <cell r="A451" t="str">
            <v>5416500ZNGA562B</v>
          </cell>
          <cell r="B451" t="str">
            <v>NGA_PS_14442018_70</v>
          </cell>
          <cell r="C451">
            <v>2223519</v>
          </cell>
          <cell r="D451">
            <v>5416500</v>
          </cell>
          <cell r="E451" t="str">
            <v>Prabhjot Singh92</v>
          </cell>
          <cell r="F451" t="str">
            <v>P-NGA-BUILD ABF</v>
          </cell>
          <cell r="G451">
            <v>43130</v>
          </cell>
          <cell r="H451">
            <v>43130</v>
          </cell>
          <cell r="I451" t="str">
            <v>ZNGA562B</v>
          </cell>
          <cell r="K451">
            <v>1</v>
          </cell>
          <cell r="L451">
            <v>254.64</v>
          </cell>
          <cell r="M451">
            <v>254.64</v>
          </cell>
        </row>
        <row r="452">
          <cell r="A452" t="str">
            <v>5418659ZNGA561A</v>
          </cell>
          <cell r="B452" t="str">
            <v>NGA_PS_14442018_70</v>
          </cell>
          <cell r="C452">
            <v>2223673</v>
          </cell>
          <cell r="D452">
            <v>5418659</v>
          </cell>
          <cell r="E452" t="str">
            <v>Prasannakumar Bayri</v>
          </cell>
          <cell r="F452" t="str">
            <v>P-NGA-SDU SITE PLAN</v>
          </cell>
          <cell r="G452">
            <v>43130</v>
          </cell>
          <cell r="H452">
            <v>43130</v>
          </cell>
          <cell r="I452" t="str">
            <v>ZNGA561A</v>
          </cell>
          <cell r="K452">
            <v>1</v>
          </cell>
          <cell r="L452">
            <v>0</v>
          </cell>
          <cell r="M452">
            <v>0</v>
          </cell>
        </row>
        <row r="453">
          <cell r="A453" t="str">
            <v>5418669ZNGA563B</v>
          </cell>
          <cell r="B453" t="str">
            <v>NGA_PS_14442018_70</v>
          </cell>
          <cell r="C453">
            <v>2223674</v>
          </cell>
          <cell r="D453">
            <v>5418669</v>
          </cell>
          <cell r="E453" t="str">
            <v>Prasannakumar Bayri</v>
          </cell>
          <cell r="G453">
            <v>43131</v>
          </cell>
          <cell r="H453">
            <v>43131</v>
          </cell>
          <cell r="I453" t="str">
            <v>ZNGA563B</v>
          </cell>
          <cell r="K453">
            <v>1</v>
          </cell>
          <cell r="L453">
            <v>383.5</v>
          </cell>
          <cell r="M453">
            <v>383.5</v>
          </cell>
        </row>
        <row r="454">
          <cell r="A454" t="str">
            <v>5431427ZNGA561A</v>
          </cell>
          <cell r="B454" t="str">
            <v>NGA_PS_14442018_70</v>
          </cell>
          <cell r="C454">
            <v>2223847</v>
          </cell>
          <cell r="D454">
            <v>5431427</v>
          </cell>
          <cell r="E454" t="str">
            <v>Daljinder Singh</v>
          </cell>
          <cell r="F454" t="str">
            <v>P-NGA-SDU SITE PLAN</v>
          </cell>
          <cell r="G454">
            <v>43129</v>
          </cell>
          <cell r="H454">
            <v>43129</v>
          </cell>
          <cell r="I454" t="str">
            <v>ZNGA561A</v>
          </cell>
          <cell r="K454">
            <v>1</v>
          </cell>
          <cell r="L454">
            <v>0</v>
          </cell>
          <cell r="M454">
            <v>0</v>
          </cell>
        </row>
        <row r="455">
          <cell r="A455" t="str">
            <v>5433719ZNGA562B</v>
          </cell>
          <cell r="B455" t="str">
            <v>NGA_PS_14442018_70</v>
          </cell>
          <cell r="C455">
            <v>2224338</v>
          </cell>
          <cell r="D455">
            <v>5433719</v>
          </cell>
          <cell r="E455" t="str">
            <v>Prasannakumar Bayri</v>
          </cell>
          <cell r="F455" t="str">
            <v>P-NGA-BUILD ABF</v>
          </cell>
          <cell r="G455">
            <v>43131</v>
          </cell>
          <cell r="H455">
            <v>43131</v>
          </cell>
          <cell r="I455" t="str">
            <v>ZNGA562B</v>
          </cell>
          <cell r="K455">
            <v>1</v>
          </cell>
          <cell r="L455">
            <v>254.64</v>
          </cell>
          <cell r="M455">
            <v>254.64</v>
          </cell>
        </row>
        <row r="456">
          <cell r="A456" t="str">
            <v>5433618ZNGA561A</v>
          </cell>
          <cell r="B456" t="str">
            <v>NGA_PS_14442018_70</v>
          </cell>
          <cell r="C456">
            <v>2224339</v>
          </cell>
          <cell r="D456">
            <v>5433618</v>
          </cell>
          <cell r="E456" t="str">
            <v>Prasannakumar Bayri</v>
          </cell>
          <cell r="F456" t="str">
            <v>P-NGA-SDU SITE PLAN</v>
          </cell>
          <cell r="G456">
            <v>43131</v>
          </cell>
          <cell r="H456">
            <v>43131</v>
          </cell>
          <cell r="I456" t="str">
            <v>ZNGA561A</v>
          </cell>
          <cell r="K456">
            <v>1</v>
          </cell>
          <cell r="L456">
            <v>0</v>
          </cell>
          <cell r="M456">
            <v>0</v>
          </cell>
        </row>
        <row r="457">
          <cell r="A457" t="str">
            <v>5440789ZNGA562B</v>
          </cell>
          <cell r="B457" t="str">
            <v>NGA_PS_14442018_70</v>
          </cell>
          <cell r="C457">
            <v>2224391</v>
          </cell>
          <cell r="D457">
            <v>5440789</v>
          </cell>
          <cell r="E457" t="str">
            <v>Anakhbir Singh</v>
          </cell>
          <cell r="F457" t="str">
            <v>P-NGA-BUILD ABF</v>
          </cell>
          <cell r="G457">
            <v>43129</v>
          </cell>
          <cell r="H457">
            <v>43129</v>
          </cell>
          <cell r="I457" t="str">
            <v>ZNGA562B</v>
          </cell>
          <cell r="K457">
            <v>1</v>
          </cell>
          <cell r="L457">
            <v>254.64</v>
          </cell>
          <cell r="M457">
            <v>254.64</v>
          </cell>
        </row>
        <row r="458">
          <cell r="A458" t="str">
            <v>5440669ZNGA561A</v>
          </cell>
          <cell r="B458" t="str">
            <v>NGA_PS_14442018_70</v>
          </cell>
          <cell r="C458">
            <v>2224392</v>
          </cell>
          <cell r="D458">
            <v>5440669</v>
          </cell>
          <cell r="E458" t="str">
            <v>Anakhbir Singh</v>
          </cell>
          <cell r="F458" t="str">
            <v>P-NGA-SDU SITE PLAN</v>
          </cell>
          <cell r="G458">
            <v>43129</v>
          </cell>
          <cell r="H458">
            <v>43129</v>
          </cell>
          <cell r="I458" t="str">
            <v>ZNGA561A</v>
          </cell>
          <cell r="K458">
            <v>1</v>
          </cell>
          <cell r="L458">
            <v>0</v>
          </cell>
          <cell r="M458">
            <v>0</v>
          </cell>
        </row>
        <row r="459">
          <cell r="A459" t="str">
            <v>5448942ZNGA563B</v>
          </cell>
          <cell r="B459" t="str">
            <v>NGA_PS_14442018_70</v>
          </cell>
          <cell r="C459">
            <v>2224953</v>
          </cell>
          <cell r="D459">
            <v>5448942</v>
          </cell>
          <cell r="E459" t="str">
            <v>Jasmeet Singh90</v>
          </cell>
          <cell r="F459" t="str">
            <v>P-NGA-BUILD ABF</v>
          </cell>
          <cell r="G459">
            <v>43130</v>
          </cell>
          <cell r="H459">
            <v>43130</v>
          </cell>
          <cell r="I459" t="str">
            <v>ZNGA563B</v>
          </cell>
          <cell r="K459">
            <v>1</v>
          </cell>
          <cell r="L459">
            <v>383.5</v>
          </cell>
          <cell r="M459">
            <v>383.5</v>
          </cell>
        </row>
        <row r="460">
          <cell r="A460" t="str">
            <v>5448936ZNGA561A</v>
          </cell>
          <cell r="B460" t="str">
            <v>NGA_PS_14442018_70</v>
          </cell>
          <cell r="C460">
            <v>2224954</v>
          </cell>
          <cell r="D460">
            <v>5448936</v>
          </cell>
          <cell r="E460" t="str">
            <v>Jasmeet Singh90</v>
          </cell>
          <cell r="F460" t="str">
            <v>P-NGA-SDU SITE PLAN</v>
          </cell>
          <cell r="G460">
            <v>43130</v>
          </cell>
          <cell r="H460">
            <v>43130</v>
          </cell>
          <cell r="I460" t="str">
            <v>ZNGA561A</v>
          </cell>
          <cell r="K460">
            <v>1</v>
          </cell>
          <cell r="L460">
            <v>0</v>
          </cell>
          <cell r="M460">
            <v>0</v>
          </cell>
        </row>
        <row r="461">
          <cell r="A461" t="str">
            <v>5460415ZNGA561B</v>
          </cell>
          <cell r="B461" t="str">
            <v>NGA_PS_14442018_70</v>
          </cell>
          <cell r="C461">
            <v>2224975</v>
          </cell>
          <cell r="D461">
            <v>5460415</v>
          </cell>
          <cell r="E461" t="str">
            <v>Prasannakumar Bayri</v>
          </cell>
          <cell r="F461" t="str">
            <v>P-NGA-BUILD ABF</v>
          </cell>
          <cell r="G461">
            <v>43129</v>
          </cell>
          <cell r="H461">
            <v>43129</v>
          </cell>
          <cell r="I461" t="str">
            <v>ZNGA561B</v>
          </cell>
          <cell r="K461">
            <v>1</v>
          </cell>
          <cell r="L461">
            <v>194.94</v>
          </cell>
          <cell r="M461">
            <v>194.94</v>
          </cell>
        </row>
        <row r="462">
          <cell r="A462" t="str">
            <v>5460405ZNGA561A</v>
          </cell>
          <cell r="B462" t="str">
            <v>NGA_PS_14442018_70</v>
          </cell>
          <cell r="C462">
            <v>2224976</v>
          </cell>
          <cell r="D462">
            <v>5460405</v>
          </cell>
          <cell r="E462" t="str">
            <v>Prasannakumar Bayri</v>
          </cell>
          <cell r="F462" t="str">
            <v>P-NGA-SDU SITE PLAN</v>
          </cell>
          <cell r="G462">
            <v>43129</v>
          </cell>
          <cell r="H462">
            <v>43129</v>
          </cell>
          <cell r="I462" t="str">
            <v>ZNGA561A</v>
          </cell>
          <cell r="K462">
            <v>1</v>
          </cell>
          <cell r="L462">
            <v>0</v>
          </cell>
          <cell r="M462">
            <v>0</v>
          </cell>
        </row>
        <row r="463">
          <cell r="A463" t="str">
            <v>5470782ZNGA562BC</v>
          </cell>
          <cell r="B463" t="str">
            <v>NGA_PS_14442018_70</v>
          </cell>
          <cell r="C463">
            <v>2225796</v>
          </cell>
          <cell r="D463">
            <v>5470782</v>
          </cell>
          <cell r="E463" t="str">
            <v>Jasmeet Singh90</v>
          </cell>
          <cell r="F463" t="str">
            <v>P-NGA-CONNCT SDU</v>
          </cell>
          <cell r="G463">
            <v>43129</v>
          </cell>
          <cell r="H463">
            <v>43129</v>
          </cell>
          <cell r="I463" t="str">
            <v>ZNGA562BC</v>
          </cell>
          <cell r="K463">
            <v>1</v>
          </cell>
          <cell r="L463">
            <v>498.69</v>
          </cell>
          <cell r="M463">
            <v>498.69</v>
          </cell>
        </row>
        <row r="464">
          <cell r="A464" t="str">
            <v>5470775ZNGA561A</v>
          </cell>
          <cell r="B464" t="str">
            <v>NGA_PS_14442018_70</v>
          </cell>
          <cell r="C464">
            <v>2225797</v>
          </cell>
          <cell r="D464">
            <v>5470775</v>
          </cell>
          <cell r="E464" t="str">
            <v>Jasmeet Singh90</v>
          </cell>
          <cell r="F464" t="str">
            <v>P-NGA-SDU SITE PLAN</v>
          </cell>
          <cell r="G464">
            <v>43129</v>
          </cell>
          <cell r="H464">
            <v>43129</v>
          </cell>
          <cell r="I464" t="str">
            <v>ZNGA561A</v>
          </cell>
          <cell r="K464">
            <v>1</v>
          </cell>
          <cell r="L464">
            <v>0</v>
          </cell>
          <cell r="M464">
            <v>0</v>
          </cell>
        </row>
        <row r="465">
          <cell r="A465" t="str">
            <v>5472010NGA-750</v>
          </cell>
          <cell r="B465" t="str">
            <v>NGA_PS_14442018_70</v>
          </cell>
          <cell r="C465">
            <v>2226507</v>
          </cell>
          <cell r="D465">
            <v>5472010</v>
          </cell>
          <cell r="E465" t="str">
            <v>Daljinder Singh</v>
          </cell>
          <cell r="F465" t="str">
            <v>P-NGA-CONNCT SDU</v>
          </cell>
          <cell r="G465">
            <v>43130</v>
          </cell>
          <cell r="H465">
            <v>43130</v>
          </cell>
          <cell r="I465" t="str">
            <v>NGA-750</v>
          </cell>
          <cell r="K465">
            <v>1</v>
          </cell>
          <cell r="L465">
            <v>22.61</v>
          </cell>
          <cell r="M465">
            <v>22.61</v>
          </cell>
        </row>
        <row r="466">
          <cell r="A466" t="str">
            <v>5472010NGA-751</v>
          </cell>
          <cell r="B466" t="str">
            <v>NGA_PS_14442018_70</v>
          </cell>
          <cell r="C466">
            <v>2226507</v>
          </cell>
          <cell r="D466">
            <v>5472010</v>
          </cell>
          <cell r="E466" t="str">
            <v>Daljinder Singh</v>
          </cell>
          <cell r="F466" t="str">
            <v>P-NGA-CONNCT SDU</v>
          </cell>
          <cell r="G466">
            <v>43130</v>
          </cell>
          <cell r="H466">
            <v>43130</v>
          </cell>
          <cell r="I466" t="str">
            <v>NGA-751</v>
          </cell>
          <cell r="K466">
            <v>1</v>
          </cell>
          <cell r="L466">
            <v>146.76</v>
          </cell>
          <cell r="M466">
            <v>146.76</v>
          </cell>
        </row>
        <row r="467">
          <cell r="A467" t="str">
            <v>5496992ZNGA561A</v>
          </cell>
          <cell r="B467" t="str">
            <v>NGA_PS_14442018_70</v>
          </cell>
          <cell r="C467">
            <v>2227370</v>
          </cell>
          <cell r="D467">
            <v>5496992</v>
          </cell>
          <cell r="E467" t="str">
            <v>Jasmeet Singh90</v>
          </cell>
          <cell r="F467" t="str">
            <v>P-NGA-SDU SITE PLAN</v>
          </cell>
          <cell r="G467">
            <v>43130</v>
          </cell>
          <cell r="H467">
            <v>43130</v>
          </cell>
          <cell r="I467" t="str">
            <v>ZNGA561A</v>
          </cell>
          <cell r="K467">
            <v>1</v>
          </cell>
          <cell r="L467">
            <v>0</v>
          </cell>
          <cell r="M467">
            <v>0</v>
          </cell>
        </row>
        <row r="468">
          <cell r="A468" t="str">
            <v>5497052ZNGA563BC</v>
          </cell>
          <cell r="B468" t="str">
            <v>NGA_PS_14442018_70</v>
          </cell>
          <cell r="C468">
            <v>2227371</v>
          </cell>
          <cell r="D468">
            <v>5497052</v>
          </cell>
          <cell r="E468" t="str">
            <v>Jasmeet Singh90</v>
          </cell>
          <cell r="F468" t="str">
            <v>P-NGA-CONNCT SDU</v>
          </cell>
          <cell r="G468">
            <v>43131</v>
          </cell>
          <cell r="H468">
            <v>43131</v>
          </cell>
          <cell r="I468" t="str">
            <v>ZNGA563BC</v>
          </cell>
          <cell r="K468">
            <v>1</v>
          </cell>
          <cell r="L468">
            <v>626.70000000000005</v>
          </cell>
          <cell r="M468">
            <v>626.70000000000005</v>
          </cell>
        </row>
        <row r="469">
          <cell r="A469" t="str">
            <v>5504899ZNGA563B</v>
          </cell>
          <cell r="B469" t="str">
            <v>NGA_PS_14442018_70</v>
          </cell>
          <cell r="C469">
            <v>2227836</v>
          </cell>
          <cell r="D469">
            <v>5504899</v>
          </cell>
          <cell r="E469" t="str">
            <v>Jasmeet Singh90</v>
          </cell>
          <cell r="F469" t="str">
            <v>P-NGA-BUILD ABF</v>
          </cell>
          <cell r="G469">
            <v>43131</v>
          </cell>
          <cell r="H469">
            <v>43131</v>
          </cell>
          <cell r="I469" t="str">
            <v>ZNGA563B</v>
          </cell>
          <cell r="K469">
            <v>1</v>
          </cell>
          <cell r="L469">
            <v>383.5</v>
          </cell>
          <cell r="M469">
            <v>383.5</v>
          </cell>
        </row>
        <row r="470">
          <cell r="A470" t="str">
            <v>5504889ZNGA561A</v>
          </cell>
          <cell r="B470" t="str">
            <v>NGA_PS_14442018_70</v>
          </cell>
          <cell r="C470">
            <v>2227837</v>
          </cell>
          <cell r="D470">
            <v>5504889</v>
          </cell>
          <cell r="E470" t="str">
            <v>Jasmeet Singh90</v>
          </cell>
          <cell r="F470" t="str">
            <v>P-NGA-SDU SITE PLAN</v>
          </cell>
          <cell r="G470">
            <v>43131</v>
          </cell>
          <cell r="H470">
            <v>43131</v>
          </cell>
          <cell r="I470" t="str">
            <v>ZNGA561A</v>
          </cell>
          <cell r="K470">
            <v>1</v>
          </cell>
          <cell r="L470">
            <v>0</v>
          </cell>
          <cell r="M470">
            <v>0</v>
          </cell>
        </row>
        <row r="471">
          <cell r="A471" t="str">
            <v/>
          </cell>
          <cell r="L471" t="str">
            <v>Total Invoice Value:</v>
          </cell>
          <cell r="M471">
            <v>31657.85</v>
          </cell>
        </row>
        <row r="472">
          <cell r="A472" t="str">
            <v>Req IDPayment Code</v>
          </cell>
          <cell r="B472" t="str">
            <v>Invoice No</v>
          </cell>
          <cell r="C472" t="str">
            <v>Job ID</v>
          </cell>
          <cell r="D472" t="str">
            <v>Req ID</v>
          </cell>
          <cell r="E472" t="str">
            <v>Technician</v>
          </cell>
          <cell r="F472" t="str">
            <v>Skill Code</v>
          </cell>
          <cell r="G472" t="str">
            <v>Approved Date</v>
          </cell>
          <cell r="H472" t="str">
            <v>Completed Date</v>
          </cell>
          <cell r="I472" t="str">
            <v>Payment Code</v>
          </cell>
          <cell r="J472" t="str">
            <v>Variation Ref No</v>
          </cell>
          <cell r="K472" t="str">
            <v>Quantity</v>
          </cell>
          <cell r="L472" t="str">
            <v>Cost</v>
          </cell>
          <cell r="M472" t="str">
            <v>Invoice Value</v>
          </cell>
        </row>
        <row r="473">
          <cell r="A473" t="str">
            <v>3647304ZNGA561A</v>
          </cell>
          <cell r="B473" t="str">
            <v>NGA_PS_14442018_71</v>
          </cell>
          <cell r="C473">
            <v>2140859</v>
          </cell>
          <cell r="D473">
            <v>3647304</v>
          </cell>
          <cell r="E473" t="str">
            <v>Gurinderjeet Singh</v>
          </cell>
          <cell r="F473" t="str">
            <v>P-NGA-SDU SITE PLAN</v>
          </cell>
          <cell r="G473">
            <v>43132</v>
          </cell>
          <cell r="H473">
            <v>43132</v>
          </cell>
          <cell r="I473" t="str">
            <v>ZNGA561A</v>
          </cell>
          <cell r="K473">
            <v>1</v>
          </cell>
          <cell r="L473">
            <v>0</v>
          </cell>
          <cell r="M473">
            <v>0</v>
          </cell>
        </row>
        <row r="474">
          <cell r="A474" t="str">
            <v>3647318ZNGA561B</v>
          </cell>
          <cell r="B474" t="str">
            <v>NGA_PS_14442018_71</v>
          </cell>
          <cell r="C474">
            <v>2140860</v>
          </cell>
          <cell r="D474">
            <v>3647318</v>
          </cell>
          <cell r="E474" t="str">
            <v>Gurinderjeet Singh</v>
          </cell>
          <cell r="F474" t="str">
            <v>P-NGA-BUILD ABF</v>
          </cell>
          <cell r="G474">
            <v>43132</v>
          </cell>
          <cell r="H474">
            <v>43132</v>
          </cell>
          <cell r="I474" t="str">
            <v>ZNGA561B</v>
          </cell>
          <cell r="K474">
            <v>1</v>
          </cell>
          <cell r="L474">
            <v>194.94</v>
          </cell>
          <cell r="M474">
            <v>194.94</v>
          </cell>
        </row>
        <row r="475">
          <cell r="A475" t="str">
            <v>4869563ZNGA563BC</v>
          </cell>
          <cell r="B475" t="str">
            <v>NGA_PS_14442018_71</v>
          </cell>
          <cell r="C475">
            <v>2198215</v>
          </cell>
          <cell r="D475">
            <v>4869563</v>
          </cell>
          <cell r="E475" t="str">
            <v>Karmjeet Singh</v>
          </cell>
          <cell r="F475" t="str">
            <v>P-NGA-CONNCT SDU</v>
          </cell>
          <cell r="G475">
            <v>43133</v>
          </cell>
          <cell r="H475">
            <v>43133</v>
          </cell>
          <cell r="I475" t="str">
            <v>ZNGA563BC</v>
          </cell>
          <cell r="K475">
            <v>1</v>
          </cell>
          <cell r="L475">
            <v>626.70000000000005</v>
          </cell>
          <cell r="M475">
            <v>626.70000000000005</v>
          </cell>
        </row>
        <row r="476">
          <cell r="A476" t="str">
            <v>4982457ZNGA562BC</v>
          </cell>
          <cell r="B476" t="str">
            <v>NGA_PS_14442018_71</v>
          </cell>
          <cell r="C476">
            <v>2201796</v>
          </cell>
          <cell r="D476">
            <v>4982457</v>
          </cell>
          <cell r="E476" t="str">
            <v>Karmjeet Singh</v>
          </cell>
          <cell r="F476" t="str">
            <v>P-NGA-CONNCT SDU</v>
          </cell>
          <cell r="G476">
            <v>43133</v>
          </cell>
          <cell r="H476">
            <v>43133</v>
          </cell>
          <cell r="I476" t="str">
            <v>ZNGA562BC</v>
          </cell>
          <cell r="K476">
            <v>-1</v>
          </cell>
          <cell r="L476">
            <v>498.69</v>
          </cell>
          <cell r="M476">
            <v>-498.69</v>
          </cell>
        </row>
        <row r="477">
          <cell r="A477" t="str">
            <v>4982457ZNGA564BC</v>
          </cell>
          <cell r="B477" t="str">
            <v>NGA_PS_14442018_71</v>
          </cell>
          <cell r="C477">
            <v>2201796</v>
          </cell>
          <cell r="D477">
            <v>4982457</v>
          </cell>
          <cell r="E477" t="str">
            <v>Karmjeet Singh</v>
          </cell>
          <cell r="F477" t="str">
            <v>P-NGA-CONNCT SDU</v>
          </cell>
          <cell r="G477">
            <v>43133</v>
          </cell>
          <cell r="H477">
            <v>43133</v>
          </cell>
          <cell r="I477" t="str">
            <v>ZNGA564BC</v>
          </cell>
          <cell r="K477">
            <v>1</v>
          </cell>
          <cell r="L477">
            <v>881.69</v>
          </cell>
          <cell r="M477">
            <v>881.69</v>
          </cell>
        </row>
        <row r="478">
          <cell r="A478" t="str">
            <v>4937309ZNGA563BC</v>
          </cell>
          <cell r="B478" t="str">
            <v>NGA_PS_14442018_71</v>
          </cell>
          <cell r="C478">
            <v>2207598</v>
          </cell>
          <cell r="D478">
            <v>4937309</v>
          </cell>
          <cell r="E478" t="str">
            <v>Prasannakumar Bayri</v>
          </cell>
          <cell r="F478" t="str">
            <v>P-NGA-CONNCT SDU</v>
          </cell>
          <cell r="G478">
            <v>43134</v>
          </cell>
          <cell r="H478">
            <v>43134</v>
          </cell>
          <cell r="I478" t="str">
            <v>ZNGA563BC</v>
          </cell>
          <cell r="K478">
            <v>1</v>
          </cell>
          <cell r="L478">
            <v>626.70000000000005</v>
          </cell>
          <cell r="M478">
            <v>626.70000000000005</v>
          </cell>
        </row>
        <row r="479">
          <cell r="A479" t="str">
            <v>5123587Z999</v>
          </cell>
          <cell r="B479" t="str">
            <v>NGA_PS_14442018_71</v>
          </cell>
          <cell r="C479">
            <v>2209578</v>
          </cell>
          <cell r="D479">
            <v>5123587</v>
          </cell>
          <cell r="E479" t="str">
            <v>Kranthi Thota</v>
          </cell>
          <cell r="G479">
            <v>43132</v>
          </cell>
          <cell r="H479">
            <v>43132</v>
          </cell>
          <cell r="I479" t="str">
            <v>Z999</v>
          </cell>
          <cell r="K479">
            <v>1</v>
          </cell>
          <cell r="L479">
            <v>0</v>
          </cell>
          <cell r="M479">
            <v>0</v>
          </cell>
        </row>
        <row r="480">
          <cell r="A480" t="str">
            <v>5123587ZNGA561B</v>
          </cell>
          <cell r="B480" t="str">
            <v>NGA_PS_14442018_71</v>
          </cell>
          <cell r="C480">
            <v>2209578</v>
          </cell>
          <cell r="D480">
            <v>5123587</v>
          </cell>
          <cell r="E480" t="str">
            <v>Kranthi Thota</v>
          </cell>
          <cell r="G480">
            <v>43132</v>
          </cell>
          <cell r="H480">
            <v>43132</v>
          </cell>
          <cell r="I480" t="str">
            <v>ZNGA561B</v>
          </cell>
          <cell r="K480">
            <v>-1</v>
          </cell>
          <cell r="L480">
            <v>194.94</v>
          </cell>
          <cell r="M480">
            <v>-194.94</v>
          </cell>
        </row>
        <row r="481">
          <cell r="A481" t="str">
            <v>4931816X392N</v>
          </cell>
          <cell r="B481" t="str">
            <v>NGA_PS_14442018_71</v>
          </cell>
          <cell r="C481">
            <v>2210805</v>
          </cell>
          <cell r="D481">
            <v>4931816</v>
          </cell>
          <cell r="E481" t="str">
            <v>Karmjeet Singh</v>
          </cell>
          <cell r="F481" t="str">
            <v>P-NGA-CONNCT SDU</v>
          </cell>
          <cell r="G481">
            <v>43135</v>
          </cell>
          <cell r="H481">
            <v>43135</v>
          </cell>
          <cell r="I481" t="str">
            <v>X392N</v>
          </cell>
          <cell r="K481">
            <v>56</v>
          </cell>
          <cell r="L481">
            <v>11.79</v>
          </cell>
          <cell r="M481">
            <v>660.24</v>
          </cell>
        </row>
        <row r="482">
          <cell r="A482" t="str">
            <v>5137780Z999</v>
          </cell>
          <cell r="B482" t="str">
            <v>NGA_PS_14442018_71</v>
          </cell>
          <cell r="C482">
            <v>2211310</v>
          </cell>
          <cell r="D482">
            <v>5137780</v>
          </cell>
          <cell r="E482" t="str">
            <v>Gurinderjeet Singh</v>
          </cell>
          <cell r="F482" t="str">
            <v>P-NGA-BUILD ABF</v>
          </cell>
          <cell r="G482">
            <v>43133</v>
          </cell>
          <cell r="H482">
            <v>43133</v>
          </cell>
          <cell r="I482" t="str">
            <v>Z999</v>
          </cell>
          <cell r="K482">
            <v>1</v>
          </cell>
          <cell r="L482">
            <v>0</v>
          </cell>
          <cell r="M482">
            <v>0</v>
          </cell>
        </row>
        <row r="483">
          <cell r="A483" t="str">
            <v>5137780ZNGA562B</v>
          </cell>
          <cell r="B483" t="str">
            <v>NGA_PS_14442018_71</v>
          </cell>
          <cell r="C483">
            <v>2211310</v>
          </cell>
          <cell r="D483">
            <v>5137780</v>
          </cell>
          <cell r="E483" t="str">
            <v>Gurinderjeet Singh</v>
          </cell>
          <cell r="F483" t="str">
            <v>P-NGA-BUILD ABF</v>
          </cell>
          <cell r="G483">
            <v>43133</v>
          </cell>
          <cell r="H483">
            <v>43133</v>
          </cell>
          <cell r="I483" t="str">
            <v>ZNGA562B</v>
          </cell>
          <cell r="K483">
            <v>-1</v>
          </cell>
          <cell r="L483">
            <v>254.64</v>
          </cell>
          <cell r="M483">
            <v>-254.64</v>
          </cell>
        </row>
        <row r="484">
          <cell r="A484" t="str">
            <v>5137780ZNGA562BC</v>
          </cell>
          <cell r="B484" t="str">
            <v>NGA_PS_14442018_71</v>
          </cell>
          <cell r="C484">
            <v>2211310</v>
          </cell>
          <cell r="D484">
            <v>5137780</v>
          </cell>
          <cell r="E484" t="str">
            <v>Gurinderjeet Singh</v>
          </cell>
          <cell r="F484" t="str">
            <v>P-NGA-CONNCT SDU</v>
          </cell>
          <cell r="G484">
            <v>43132</v>
          </cell>
          <cell r="H484">
            <v>43132</v>
          </cell>
          <cell r="I484" t="str">
            <v>ZNGA562BC</v>
          </cell>
          <cell r="K484">
            <v>1</v>
          </cell>
          <cell r="L484">
            <v>498.69</v>
          </cell>
          <cell r="M484">
            <v>498.69</v>
          </cell>
        </row>
        <row r="485">
          <cell r="A485" t="str">
            <v>5166724Z999</v>
          </cell>
          <cell r="B485" t="str">
            <v>NGA_PS_14442018_71</v>
          </cell>
          <cell r="C485">
            <v>2211853</v>
          </cell>
          <cell r="D485">
            <v>5166724</v>
          </cell>
          <cell r="E485" t="str">
            <v>Ganga Reddy Nimmala</v>
          </cell>
          <cell r="F485" t="str">
            <v>P-NGA-BUILD ABF</v>
          </cell>
          <cell r="G485">
            <v>43133</v>
          </cell>
          <cell r="H485">
            <v>43133</v>
          </cell>
          <cell r="I485" t="str">
            <v>Z999</v>
          </cell>
          <cell r="K485">
            <v>1</v>
          </cell>
          <cell r="L485">
            <v>0</v>
          </cell>
          <cell r="M485">
            <v>0</v>
          </cell>
        </row>
        <row r="486">
          <cell r="A486" t="str">
            <v>5166724ZNGA563B</v>
          </cell>
          <cell r="B486" t="str">
            <v>NGA_PS_14442018_71</v>
          </cell>
          <cell r="C486">
            <v>2211853</v>
          </cell>
          <cell r="D486">
            <v>5166724</v>
          </cell>
          <cell r="E486" t="str">
            <v>Ganga Reddy Nimmala</v>
          </cell>
          <cell r="F486" t="str">
            <v>P-NGA-BUILD ABF</v>
          </cell>
          <cell r="G486">
            <v>43133</v>
          </cell>
          <cell r="H486">
            <v>43133</v>
          </cell>
          <cell r="I486" t="str">
            <v>ZNGA563B</v>
          </cell>
          <cell r="K486">
            <v>-1</v>
          </cell>
          <cell r="L486">
            <v>383.5</v>
          </cell>
          <cell r="M486">
            <v>-383.5</v>
          </cell>
        </row>
        <row r="487">
          <cell r="A487" t="str">
            <v>5166724ZNGA563BC</v>
          </cell>
          <cell r="B487" t="str">
            <v>NGA_PS_14442018_71</v>
          </cell>
          <cell r="C487">
            <v>2211853</v>
          </cell>
          <cell r="D487">
            <v>5166724</v>
          </cell>
          <cell r="E487" t="str">
            <v>Ganga Reddy Nimmala</v>
          </cell>
          <cell r="F487" t="str">
            <v>P-NGA-CONNCT SDU</v>
          </cell>
          <cell r="G487">
            <v>43132</v>
          </cell>
          <cell r="H487">
            <v>43132</v>
          </cell>
          <cell r="I487" t="str">
            <v>ZNGA563BC</v>
          </cell>
          <cell r="K487">
            <v>1</v>
          </cell>
          <cell r="L487">
            <v>626.70000000000005</v>
          </cell>
          <cell r="M487">
            <v>626.70000000000005</v>
          </cell>
        </row>
        <row r="488">
          <cell r="A488" t="str">
            <v>5212475Z999</v>
          </cell>
          <cell r="B488" t="str">
            <v>NGA_PS_14442018_71</v>
          </cell>
          <cell r="C488">
            <v>2213886</v>
          </cell>
          <cell r="D488">
            <v>5212475</v>
          </cell>
          <cell r="E488" t="str">
            <v>Ganga Reddy Nimmala</v>
          </cell>
          <cell r="F488" t="str">
            <v>P-NGA-BUILD ABF</v>
          </cell>
          <cell r="G488">
            <v>43133</v>
          </cell>
          <cell r="H488">
            <v>43133</v>
          </cell>
          <cell r="I488" t="str">
            <v>Z999</v>
          </cell>
          <cell r="K488">
            <v>1</v>
          </cell>
          <cell r="L488">
            <v>0</v>
          </cell>
          <cell r="M488">
            <v>0</v>
          </cell>
        </row>
        <row r="489">
          <cell r="A489" t="str">
            <v>5212475ZNGA560B</v>
          </cell>
          <cell r="B489" t="str">
            <v>NGA_PS_14442018_71</v>
          </cell>
          <cell r="C489">
            <v>2213886</v>
          </cell>
          <cell r="D489">
            <v>5212475</v>
          </cell>
          <cell r="E489" t="str">
            <v>Ganga Reddy Nimmala</v>
          </cell>
          <cell r="F489" t="str">
            <v>P-NGA-BUILD ABF</v>
          </cell>
          <cell r="G489">
            <v>43133</v>
          </cell>
          <cell r="H489">
            <v>43133</v>
          </cell>
          <cell r="I489" t="str">
            <v>ZNGA560B</v>
          </cell>
          <cell r="K489">
            <v>-1</v>
          </cell>
          <cell r="L489">
            <v>187.32</v>
          </cell>
          <cell r="M489">
            <v>-187.32</v>
          </cell>
        </row>
        <row r="490">
          <cell r="A490" t="str">
            <v>5212475ZNGA560BC</v>
          </cell>
          <cell r="B490" t="str">
            <v>NGA_PS_14442018_71</v>
          </cell>
          <cell r="C490">
            <v>2213886</v>
          </cell>
          <cell r="D490">
            <v>5212475</v>
          </cell>
          <cell r="E490" t="str">
            <v>Ganga Reddy Nimmala</v>
          </cell>
          <cell r="F490" t="str">
            <v>P-NGA-CONNCT SDU</v>
          </cell>
          <cell r="G490">
            <v>43132</v>
          </cell>
          <cell r="H490">
            <v>43132</v>
          </cell>
          <cell r="I490" t="str">
            <v>ZNGA560BC</v>
          </cell>
          <cell r="K490">
            <v>1</v>
          </cell>
          <cell r="L490">
            <v>414.92</v>
          </cell>
          <cell r="M490">
            <v>414.92</v>
          </cell>
        </row>
        <row r="491">
          <cell r="A491" t="str">
            <v>5242187ZNGA561BC</v>
          </cell>
          <cell r="B491" t="str">
            <v>NGA_PS_14442018_71</v>
          </cell>
          <cell r="C491">
            <v>2215235</v>
          </cell>
          <cell r="D491">
            <v>5242187</v>
          </cell>
          <cell r="E491" t="str">
            <v>Jasmeet Singh90</v>
          </cell>
          <cell r="F491" t="str">
            <v>P-NGA-CONNCT SDU</v>
          </cell>
          <cell r="G491">
            <v>43132</v>
          </cell>
          <cell r="H491">
            <v>43132</v>
          </cell>
          <cell r="I491" t="str">
            <v>ZNGA561BC</v>
          </cell>
          <cell r="K491">
            <v>1</v>
          </cell>
          <cell r="L491">
            <v>433.57</v>
          </cell>
          <cell r="M491">
            <v>433.57</v>
          </cell>
        </row>
        <row r="492">
          <cell r="A492" t="str">
            <v>5272552Z999</v>
          </cell>
          <cell r="B492" t="str">
            <v>NGA_PS_14442018_71</v>
          </cell>
          <cell r="C492">
            <v>2217419</v>
          </cell>
          <cell r="D492">
            <v>5272552</v>
          </cell>
          <cell r="E492" t="str">
            <v>Ganga Reddy Nimmala</v>
          </cell>
          <cell r="F492" t="str">
            <v>P-NGA-BUILD ABF</v>
          </cell>
          <cell r="G492">
            <v>43133</v>
          </cell>
          <cell r="H492">
            <v>43133</v>
          </cell>
          <cell r="I492" t="str">
            <v>Z999</v>
          </cell>
          <cell r="K492">
            <v>1</v>
          </cell>
          <cell r="L492">
            <v>0</v>
          </cell>
          <cell r="M492">
            <v>0</v>
          </cell>
        </row>
        <row r="493">
          <cell r="A493" t="str">
            <v>5272552ZNGA563B</v>
          </cell>
          <cell r="B493" t="str">
            <v>NGA_PS_14442018_71</v>
          </cell>
          <cell r="C493">
            <v>2217419</v>
          </cell>
          <cell r="D493">
            <v>5272552</v>
          </cell>
          <cell r="E493" t="str">
            <v>Ganga Reddy Nimmala</v>
          </cell>
          <cell r="F493" t="str">
            <v>P-NGA-BUILD ABF</v>
          </cell>
          <cell r="G493">
            <v>43133</v>
          </cell>
          <cell r="H493">
            <v>43133</v>
          </cell>
          <cell r="I493" t="str">
            <v>ZNGA563B</v>
          </cell>
          <cell r="K493">
            <v>-1</v>
          </cell>
          <cell r="L493">
            <v>383.5</v>
          </cell>
          <cell r="M493">
            <v>-383.5</v>
          </cell>
        </row>
        <row r="494">
          <cell r="A494" t="str">
            <v>5272552ZNGA563BC</v>
          </cell>
          <cell r="B494" t="str">
            <v>NGA_PS_14442018_71</v>
          </cell>
          <cell r="C494">
            <v>2217419</v>
          </cell>
          <cell r="D494">
            <v>5272552</v>
          </cell>
          <cell r="E494" t="str">
            <v>Ganga Reddy Nimmala</v>
          </cell>
          <cell r="F494" t="str">
            <v>P-NGA-CONNCT SDU</v>
          </cell>
          <cell r="G494">
            <v>43132</v>
          </cell>
          <cell r="H494">
            <v>43132</v>
          </cell>
          <cell r="I494" t="str">
            <v>ZNGA563BC</v>
          </cell>
          <cell r="K494">
            <v>1</v>
          </cell>
          <cell r="L494">
            <v>626.70000000000005</v>
          </cell>
          <cell r="M494">
            <v>626.70000000000005</v>
          </cell>
        </row>
        <row r="495">
          <cell r="A495" t="str">
            <v>5276383ZNGA561A</v>
          </cell>
          <cell r="B495" t="str">
            <v>NGA_PS_14442018_71</v>
          </cell>
          <cell r="C495">
            <v>2218259</v>
          </cell>
          <cell r="D495">
            <v>5276383</v>
          </cell>
          <cell r="E495" t="str">
            <v>Kranthi Thota</v>
          </cell>
          <cell r="F495" t="str">
            <v>P-NGA-SDU SITE PLAN</v>
          </cell>
          <cell r="G495">
            <v>43133</v>
          </cell>
          <cell r="H495">
            <v>43133</v>
          </cell>
          <cell r="I495" t="str">
            <v>ZNGA561A</v>
          </cell>
          <cell r="K495">
            <v>1</v>
          </cell>
          <cell r="L495">
            <v>0</v>
          </cell>
          <cell r="M495">
            <v>0</v>
          </cell>
        </row>
        <row r="496">
          <cell r="A496" t="str">
            <v>5328162ZNGA561A</v>
          </cell>
          <cell r="B496" t="str">
            <v>NGA_PS_14442018_71</v>
          </cell>
          <cell r="C496">
            <v>2219731</v>
          </cell>
          <cell r="D496">
            <v>5328162</v>
          </cell>
          <cell r="E496" t="str">
            <v>Anakhbir Singh</v>
          </cell>
          <cell r="F496" t="str">
            <v>P-NGA-SDU SITE PLAN</v>
          </cell>
          <cell r="G496">
            <v>43132</v>
          </cell>
          <cell r="H496">
            <v>43132</v>
          </cell>
          <cell r="I496" t="str">
            <v>ZNGA561A</v>
          </cell>
          <cell r="K496">
            <v>1</v>
          </cell>
          <cell r="L496">
            <v>0</v>
          </cell>
          <cell r="M496">
            <v>0</v>
          </cell>
        </row>
        <row r="497">
          <cell r="A497" t="str">
            <v>5328165ZNGA563BC</v>
          </cell>
          <cell r="B497" t="str">
            <v>NGA_PS_14442018_71</v>
          </cell>
          <cell r="C497">
            <v>2219732</v>
          </cell>
          <cell r="D497">
            <v>5328165</v>
          </cell>
          <cell r="E497" t="str">
            <v>Anakhbir Singh</v>
          </cell>
          <cell r="F497" t="str">
            <v>P-NGA-CONNCT SDU</v>
          </cell>
          <cell r="G497">
            <v>43132</v>
          </cell>
          <cell r="H497">
            <v>43132</v>
          </cell>
          <cell r="I497" t="str">
            <v>ZNGA563BC</v>
          </cell>
          <cell r="K497">
            <v>1</v>
          </cell>
          <cell r="L497">
            <v>626.70000000000005</v>
          </cell>
          <cell r="M497">
            <v>626.70000000000005</v>
          </cell>
        </row>
        <row r="498">
          <cell r="A498" t="str">
            <v>5351284Z999</v>
          </cell>
          <cell r="B498" t="str">
            <v>NGA_PS_14442018_71</v>
          </cell>
          <cell r="C498">
            <v>2219991</v>
          </cell>
          <cell r="D498">
            <v>5351284</v>
          </cell>
          <cell r="E498" t="str">
            <v>Prasannakumar Bayri</v>
          </cell>
          <cell r="F498" t="str">
            <v>P-NGA-BUILD ABF</v>
          </cell>
          <cell r="G498">
            <v>43133</v>
          </cell>
          <cell r="H498">
            <v>43133</v>
          </cell>
          <cell r="I498" t="str">
            <v>Z999</v>
          </cell>
          <cell r="K498">
            <v>1</v>
          </cell>
          <cell r="L498">
            <v>0</v>
          </cell>
          <cell r="M498">
            <v>0</v>
          </cell>
        </row>
        <row r="499">
          <cell r="A499" t="str">
            <v>5351284ZNGA563B</v>
          </cell>
          <cell r="B499" t="str">
            <v>NGA_PS_14442018_71</v>
          </cell>
          <cell r="C499">
            <v>2219991</v>
          </cell>
          <cell r="D499">
            <v>5351284</v>
          </cell>
          <cell r="E499" t="str">
            <v>Prasannakumar Bayri</v>
          </cell>
          <cell r="F499" t="str">
            <v>P-NGA-BUILD ABF</v>
          </cell>
          <cell r="G499">
            <v>43133</v>
          </cell>
          <cell r="H499">
            <v>43133</v>
          </cell>
          <cell r="I499" t="str">
            <v>ZNGA563B</v>
          </cell>
          <cell r="K499">
            <v>-1</v>
          </cell>
          <cell r="L499">
            <v>383.5</v>
          </cell>
          <cell r="M499">
            <v>-383.5</v>
          </cell>
        </row>
        <row r="500">
          <cell r="A500" t="str">
            <v>5351284ZNGA563BC</v>
          </cell>
          <cell r="B500" t="str">
            <v>NGA_PS_14442018_71</v>
          </cell>
          <cell r="C500">
            <v>2219991</v>
          </cell>
          <cell r="D500">
            <v>5351284</v>
          </cell>
          <cell r="E500" t="str">
            <v>Prasannakumar Bayri</v>
          </cell>
          <cell r="F500" t="str">
            <v>P-NGA-CONNCT SDU</v>
          </cell>
          <cell r="G500">
            <v>43132</v>
          </cell>
          <cell r="H500">
            <v>43132</v>
          </cell>
          <cell r="I500" t="str">
            <v>ZNGA563BC</v>
          </cell>
          <cell r="K500">
            <v>1</v>
          </cell>
          <cell r="L500">
            <v>626.70000000000005</v>
          </cell>
          <cell r="M500">
            <v>626.70000000000005</v>
          </cell>
        </row>
        <row r="501">
          <cell r="A501" t="str">
            <v>5349359ZNGA561A</v>
          </cell>
          <cell r="B501" t="str">
            <v>NGA_PS_14442018_71</v>
          </cell>
          <cell r="C501">
            <v>2220417</v>
          </cell>
          <cell r="D501">
            <v>5349359</v>
          </cell>
          <cell r="E501" t="str">
            <v>Kranthi Thota</v>
          </cell>
          <cell r="F501" t="str">
            <v>P-NGA-SDU SITE PLAN</v>
          </cell>
          <cell r="G501">
            <v>43133</v>
          </cell>
          <cell r="H501">
            <v>43133</v>
          </cell>
          <cell r="I501" t="str">
            <v>ZNGA561A</v>
          </cell>
          <cell r="K501">
            <v>1</v>
          </cell>
          <cell r="L501">
            <v>0</v>
          </cell>
          <cell r="M501">
            <v>0</v>
          </cell>
        </row>
        <row r="502">
          <cell r="A502" t="str">
            <v>5349416ZNGA562BC</v>
          </cell>
          <cell r="B502" t="str">
            <v>NGA_PS_14442018_71</v>
          </cell>
          <cell r="C502">
            <v>2220418</v>
          </cell>
          <cell r="D502">
            <v>5349416</v>
          </cell>
          <cell r="E502" t="str">
            <v>Kranthi Thota</v>
          </cell>
          <cell r="F502" t="str">
            <v>P-NGA-CONNCT SDU</v>
          </cell>
          <cell r="G502">
            <v>43133</v>
          </cell>
          <cell r="H502">
            <v>43133</v>
          </cell>
          <cell r="I502" t="str">
            <v>ZNGA562BC</v>
          </cell>
          <cell r="K502">
            <v>1</v>
          </cell>
          <cell r="L502">
            <v>498.69</v>
          </cell>
          <cell r="M502">
            <v>498.69</v>
          </cell>
        </row>
        <row r="503">
          <cell r="A503" t="str">
            <v>5388825ZNGA561C</v>
          </cell>
          <cell r="B503" t="str">
            <v>NGA_PS_14442018_71</v>
          </cell>
          <cell r="C503">
            <v>2222898</v>
          </cell>
          <cell r="D503">
            <v>5388825</v>
          </cell>
          <cell r="E503" t="str">
            <v>Jasmeet Singh90</v>
          </cell>
          <cell r="F503" t="str">
            <v>P-NGA-CONNCT SDU</v>
          </cell>
          <cell r="G503">
            <v>43133</v>
          </cell>
          <cell r="H503">
            <v>43133</v>
          </cell>
          <cell r="I503" t="str">
            <v>ZNGA561C</v>
          </cell>
          <cell r="K503">
            <v>1</v>
          </cell>
          <cell r="L503">
            <v>205.64</v>
          </cell>
          <cell r="M503">
            <v>205.64</v>
          </cell>
        </row>
        <row r="504">
          <cell r="A504" t="str">
            <v>5237964ZNGA561A</v>
          </cell>
          <cell r="B504" t="str">
            <v>NGA_PS_14442018_71</v>
          </cell>
          <cell r="C504">
            <v>2222958</v>
          </cell>
          <cell r="D504">
            <v>5237964</v>
          </cell>
          <cell r="E504" t="str">
            <v>Anakhbir Singh</v>
          </cell>
          <cell r="F504" t="str">
            <v>P-NGA-SDU SITE PLAN</v>
          </cell>
          <cell r="G504">
            <v>43133</v>
          </cell>
          <cell r="H504">
            <v>43133</v>
          </cell>
          <cell r="I504" t="str">
            <v>ZNGA561A</v>
          </cell>
          <cell r="K504">
            <v>1</v>
          </cell>
          <cell r="L504">
            <v>0</v>
          </cell>
          <cell r="M504">
            <v>0</v>
          </cell>
        </row>
        <row r="505">
          <cell r="A505" t="str">
            <v>4955756ZNGA561A</v>
          </cell>
          <cell r="B505" t="str">
            <v>NGA_PS_14442018_71</v>
          </cell>
          <cell r="C505">
            <v>2222962</v>
          </cell>
          <cell r="D505">
            <v>4955756</v>
          </cell>
          <cell r="E505" t="str">
            <v>Gurinderjeet Singh</v>
          </cell>
          <cell r="F505" t="str">
            <v>P-NGA-SDU SITE PLAN</v>
          </cell>
          <cell r="G505">
            <v>43133</v>
          </cell>
          <cell r="H505">
            <v>43133</v>
          </cell>
          <cell r="I505" t="str">
            <v>ZNGA561A</v>
          </cell>
          <cell r="K505">
            <v>1</v>
          </cell>
          <cell r="L505">
            <v>0</v>
          </cell>
          <cell r="M505">
            <v>0</v>
          </cell>
        </row>
        <row r="506">
          <cell r="A506" t="str">
            <v>4955775ZNGA561B</v>
          </cell>
          <cell r="B506" t="str">
            <v>NGA_PS_14442018_71</v>
          </cell>
          <cell r="C506">
            <v>2222963</v>
          </cell>
          <cell r="D506">
            <v>4955775</v>
          </cell>
          <cell r="E506" t="str">
            <v>Gurinderjeet Singh</v>
          </cell>
          <cell r="F506" t="str">
            <v>P-NGA-BUILD ABF</v>
          </cell>
          <cell r="G506">
            <v>43133</v>
          </cell>
          <cell r="H506">
            <v>43133</v>
          </cell>
          <cell r="I506" t="str">
            <v>ZNGA561B</v>
          </cell>
          <cell r="K506">
            <v>1</v>
          </cell>
          <cell r="L506">
            <v>194.94</v>
          </cell>
          <cell r="M506">
            <v>194.94</v>
          </cell>
        </row>
        <row r="507">
          <cell r="A507" t="str">
            <v>5416500ZNGA562BC</v>
          </cell>
          <cell r="B507" t="str">
            <v>NGA_PS_14442018_71</v>
          </cell>
          <cell r="C507">
            <v>2223519</v>
          </cell>
          <cell r="D507">
            <v>5416500</v>
          </cell>
          <cell r="E507" t="str">
            <v>Prabhjot Singh92</v>
          </cell>
          <cell r="F507" t="str">
            <v>P-NGA-CONNCT SDU</v>
          </cell>
          <cell r="G507">
            <v>43133</v>
          </cell>
          <cell r="H507">
            <v>43133</v>
          </cell>
          <cell r="I507" t="str">
            <v>ZNGA562BC</v>
          </cell>
          <cell r="K507">
            <v>1</v>
          </cell>
          <cell r="L507">
            <v>498.69</v>
          </cell>
          <cell r="M507">
            <v>498.69</v>
          </cell>
        </row>
        <row r="508">
          <cell r="A508" t="str">
            <v>5418669Z999</v>
          </cell>
          <cell r="B508" t="str">
            <v>NGA_PS_14442018_71</v>
          </cell>
          <cell r="C508">
            <v>2223674</v>
          </cell>
          <cell r="D508">
            <v>5418669</v>
          </cell>
          <cell r="E508" t="str">
            <v>Prasannakumar Bayri</v>
          </cell>
          <cell r="G508">
            <v>43133</v>
          </cell>
          <cell r="H508">
            <v>43133</v>
          </cell>
          <cell r="I508" t="str">
            <v>Z999</v>
          </cell>
          <cell r="K508">
            <v>1</v>
          </cell>
          <cell r="L508">
            <v>0</v>
          </cell>
          <cell r="M508">
            <v>0</v>
          </cell>
        </row>
        <row r="509">
          <cell r="A509" t="str">
            <v>5418669ZNGA563B</v>
          </cell>
          <cell r="B509" t="str">
            <v>NGA_PS_14442018_71</v>
          </cell>
          <cell r="C509">
            <v>2223674</v>
          </cell>
          <cell r="D509">
            <v>5418669</v>
          </cell>
          <cell r="E509" t="str">
            <v>Prasannakumar Bayri</v>
          </cell>
          <cell r="G509">
            <v>43133</v>
          </cell>
          <cell r="H509">
            <v>43133</v>
          </cell>
          <cell r="I509" t="str">
            <v>ZNGA563B</v>
          </cell>
          <cell r="K509">
            <v>-1</v>
          </cell>
          <cell r="L509">
            <v>383.5</v>
          </cell>
          <cell r="M509">
            <v>-383.5</v>
          </cell>
        </row>
        <row r="510">
          <cell r="A510" t="str">
            <v>5418669ZNGA563BC</v>
          </cell>
          <cell r="B510" t="str">
            <v>NGA_PS_14442018_71</v>
          </cell>
          <cell r="C510">
            <v>2223674</v>
          </cell>
          <cell r="D510">
            <v>5418669</v>
          </cell>
          <cell r="E510" t="str">
            <v>Prasannakumar Bayri</v>
          </cell>
          <cell r="F510" t="str">
            <v>P-NGA-CONNCT SDU</v>
          </cell>
          <cell r="G510">
            <v>43132</v>
          </cell>
          <cell r="H510">
            <v>43132</v>
          </cell>
          <cell r="I510" t="str">
            <v>ZNGA563BC</v>
          </cell>
          <cell r="K510">
            <v>1</v>
          </cell>
          <cell r="L510">
            <v>626.70000000000005</v>
          </cell>
          <cell r="M510">
            <v>626.70000000000005</v>
          </cell>
        </row>
        <row r="511">
          <cell r="A511" t="str">
            <v>5433719ZNGA562BC</v>
          </cell>
          <cell r="B511" t="str">
            <v>NGA_PS_14442018_71</v>
          </cell>
          <cell r="C511">
            <v>2224338</v>
          </cell>
          <cell r="D511">
            <v>5433719</v>
          </cell>
          <cell r="E511" t="str">
            <v>Prasannakumar Bayri</v>
          </cell>
          <cell r="F511" t="str">
            <v>P-NGA-CONNCT SDU</v>
          </cell>
          <cell r="G511">
            <v>43133</v>
          </cell>
          <cell r="H511">
            <v>43133</v>
          </cell>
          <cell r="I511" t="str">
            <v>ZNGA562BC</v>
          </cell>
          <cell r="K511">
            <v>1</v>
          </cell>
          <cell r="L511">
            <v>498.69</v>
          </cell>
          <cell r="M511">
            <v>498.69</v>
          </cell>
        </row>
        <row r="512">
          <cell r="A512" t="str">
            <v>5440789Z999</v>
          </cell>
          <cell r="B512" t="str">
            <v>NGA_PS_14442018_71</v>
          </cell>
          <cell r="C512">
            <v>2224391</v>
          </cell>
          <cell r="D512">
            <v>5440789</v>
          </cell>
          <cell r="E512" t="str">
            <v>Anakhbir Singh</v>
          </cell>
          <cell r="F512" t="str">
            <v>P-NGA-BUILD ABF</v>
          </cell>
          <cell r="G512">
            <v>43133</v>
          </cell>
          <cell r="H512">
            <v>43133</v>
          </cell>
          <cell r="I512" t="str">
            <v>Z999</v>
          </cell>
          <cell r="K512">
            <v>1</v>
          </cell>
          <cell r="L512">
            <v>0</v>
          </cell>
          <cell r="M512">
            <v>0</v>
          </cell>
        </row>
        <row r="513">
          <cell r="A513" t="str">
            <v>5440789ZNGA562B</v>
          </cell>
          <cell r="B513" t="str">
            <v>NGA_PS_14442018_71</v>
          </cell>
          <cell r="C513">
            <v>2224391</v>
          </cell>
          <cell r="D513">
            <v>5440789</v>
          </cell>
          <cell r="E513" t="str">
            <v>Anakhbir Singh</v>
          </cell>
          <cell r="F513" t="str">
            <v>P-NGA-BUILD ABF</v>
          </cell>
          <cell r="G513">
            <v>43133</v>
          </cell>
          <cell r="H513">
            <v>43133</v>
          </cell>
          <cell r="I513" t="str">
            <v>ZNGA562B</v>
          </cell>
          <cell r="K513">
            <v>-1</v>
          </cell>
          <cell r="L513">
            <v>254.64</v>
          </cell>
          <cell r="M513">
            <v>-254.64</v>
          </cell>
        </row>
        <row r="514">
          <cell r="A514" t="str">
            <v>5440789ZNGA562BC</v>
          </cell>
          <cell r="B514" t="str">
            <v>NGA_PS_14442018_71</v>
          </cell>
          <cell r="C514">
            <v>2224391</v>
          </cell>
          <cell r="D514">
            <v>5440789</v>
          </cell>
          <cell r="E514" t="str">
            <v>Anakhbir Singh</v>
          </cell>
          <cell r="F514" t="str">
            <v>P-NGA-CONNCT SDU</v>
          </cell>
          <cell r="G514">
            <v>43132</v>
          </cell>
          <cell r="H514">
            <v>43132</v>
          </cell>
          <cell r="I514" t="str">
            <v>ZNGA562BC</v>
          </cell>
          <cell r="K514">
            <v>1</v>
          </cell>
          <cell r="L514">
            <v>498.69</v>
          </cell>
          <cell r="M514">
            <v>498.69</v>
          </cell>
        </row>
        <row r="515">
          <cell r="A515" t="str">
            <v>5460415ZNGA561BC</v>
          </cell>
          <cell r="B515" t="str">
            <v>NGA_PS_14442018_71</v>
          </cell>
          <cell r="C515">
            <v>2224975</v>
          </cell>
          <cell r="D515">
            <v>5460415</v>
          </cell>
          <cell r="E515" t="str">
            <v>Prasannakumar Bayri</v>
          </cell>
          <cell r="F515" t="str">
            <v>P-NGA-CONNCT SDU</v>
          </cell>
          <cell r="G515">
            <v>43133</v>
          </cell>
          <cell r="H515">
            <v>43133</v>
          </cell>
          <cell r="I515" t="str">
            <v>ZNGA561BC</v>
          </cell>
          <cell r="K515">
            <v>1</v>
          </cell>
          <cell r="L515">
            <v>433.57</v>
          </cell>
          <cell r="M515">
            <v>433.57</v>
          </cell>
        </row>
        <row r="516">
          <cell r="A516" t="str">
            <v>5466047ZNGA561BC</v>
          </cell>
          <cell r="B516" t="str">
            <v>NGA_PS_14442018_71</v>
          </cell>
          <cell r="C516">
            <v>2225703</v>
          </cell>
          <cell r="D516">
            <v>5466047</v>
          </cell>
          <cell r="E516" t="str">
            <v>Kranthi Thota</v>
          </cell>
          <cell r="F516" t="str">
            <v>P-NGA-CONNCT SDU</v>
          </cell>
          <cell r="G516">
            <v>43132</v>
          </cell>
          <cell r="H516">
            <v>43132</v>
          </cell>
          <cell r="I516" t="str">
            <v>ZNGA561BC</v>
          </cell>
          <cell r="K516">
            <v>1</v>
          </cell>
          <cell r="L516">
            <v>433.57</v>
          </cell>
          <cell r="M516">
            <v>433.57</v>
          </cell>
        </row>
        <row r="517">
          <cell r="A517" t="str">
            <v>5472162NGA-714</v>
          </cell>
          <cell r="B517" t="str">
            <v>NGA_PS_14442018_71</v>
          </cell>
          <cell r="C517">
            <v>2226043</v>
          </cell>
          <cell r="D517">
            <v>5472162</v>
          </cell>
          <cell r="E517" t="str">
            <v>Daljinder Singh</v>
          </cell>
          <cell r="F517" t="str">
            <v>P-NGA-BUILD ABF</v>
          </cell>
          <cell r="G517">
            <v>43132</v>
          </cell>
          <cell r="H517">
            <v>43132</v>
          </cell>
          <cell r="I517" t="str">
            <v>NGA-714</v>
          </cell>
          <cell r="K517">
            <v>1</v>
          </cell>
          <cell r="L517">
            <v>41.38</v>
          </cell>
          <cell r="M517">
            <v>41.38</v>
          </cell>
        </row>
        <row r="518">
          <cell r="A518" t="str">
            <v>5472870ZNGA561A</v>
          </cell>
          <cell r="B518" t="str">
            <v>NGA_PS_14442018_71</v>
          </cell>
          <cell r="C518">
            <v>2226694</v>
          </cell>
          <cell r="D518">
            <v>5472870</v>
          </cell>
          <cell r="E518" t="str">
            <v>Anakhbir Singh</v>
          </cell>
          <cell r="F518" t="str">
            <v>P-NGA-SDU SITE PLAN</v>
          </cell>
          <cell r="G518">
            <v>43133</v>
          </cell>
          <cell r="H518">
            <v>43133</v>
          </cell>
          <cell r="I518" t="str">
            <v>ZNGA561A</v>
          </cell>
          <cell r="K518">
            <v>1</v>
          </cell>
          <cell r="L518">
            <v>0</v>
          </cell>
          <cell r="M518">
            <v>0</v>
          </cell>
        </row>
        <row r="519">
          <cell r="A519" t="str">
            <v>5472971ZNGA563BC</v>
          </cell>
          <cell r="B519" t="str">
            <v>NGA_PS_14442018_71</v>
          </cell>
          <cell r="C519">
            <v>2226695</v>
          </cell>
          <cell r="D519">
            <v>5472971</v>
          </cell>
          <cell r="E519" t="str">
            <v>Anakhbir Singh</v>
          </cell>
          <cell r="F519" t="str">
            <v>P-NGA-CONNCT SDU</v>
          </cell>
          <cell r="G519">
            <v>43133</v>
          </cell>
          <cell r="H519">
            <v>43133</v>
          </cell>
          <cell r="I519" t="str">
            <v>ZNGA563BC</v>
          </cell>
          <cell r="K519">
            <v>1</v>
          </cell>
          <cell r="L519">
            <v>626.70000000000005</v>
          </cell>
          <cell r="M519">
            <v>626.70000000000005</v>
          </cell>
        </row>
        <row r="520">
          <cell r="A520" t="str">
            <v>5474192ZNGA561B</v>
          </cell>
          <cell r="B520" t="str">
            <v>NGA_PS_14442018_71</v>
          </cell>
          <cell r="C520">
            <v>2227365</v>
          </cell>
          <cell r="D520">
            <v>5474192</v>
          </cell>
          <cell r="E520" t="str">
            <v>Gurinderjeet Singh</v>
          </cell>
          <cell r="F520" t="str">
            <v>P-NGA-BUILD ABF</v>
          </cell>
          <cell r="G520">
            <v>43133</v>
          </cell>
          <cell r="H520">
            <v>43133</v>
          </cell>
          <cell r="I520" t="str">
            <v>ZNGA561B</v>
          </cell>
          <cell r="K520">
            <v>1</v>
          </cell>
          <cell r="L520">
            <v>194.94</v>
          </cell>
          <cell r="M520">
            <v>194.94</v>
          </cell>
        </row>
        <row r="521">
          <cell r="A521" t="str">
            <v>5474184ZNGA561A</v>
          </cell>
          <cell r="B521" t="str">
            <v>NGA_PS_14442018_71</v>
          </cell>
          <cell r="C521">
            <v>2227366</v>
          </cell>
          <cell r="D521">
            <v>5474184</v>
          </cell>
          <cell r="E521" t="str">
            <v>Gurinderjeet Singh</v>
          </cell>
          <cell r="F521" t="str">
            <v>P-NGA-SDU SITE PLAN</v>
          </cell>
          <cell r="G521">
            <v>43133</v>
          </cell>
          <cell r="H521">
            <v>43133</v>
          </cell>
          <cell r="I521" t="str">
            <v>ZNGA561A</v>
          </cell>
          <cell r="K521">
            <v>1</v>
          </cell>
          <cell r="L521">
            <v>0</v>
          </cell>
          <cell r="M521">
            <v>0</v>
          </cell>
        </row>
        <row r="522">
          <cell r="A522" t="str">
            <v>5499945ZNGA563BC</v>
          </cell>
          <cell r="B522" t="str">
            <v>NGA_PS_14442018_71</v>
          </cell>
          <cell r="C522">
            <v>2227433</v>
          </cell>
          <cell r="D522">
            <v>5499945</v>
          </cell>
          <cell r="E522" t="str">
            <v>Ganga Reddy Nimmala</v>
          </cell>
          <cell r="F522" t="str">
            <v>P-NGA-CONNCT SDU</v>
          </cell>
          <cell r="G522">
            <v>43133</v>
          </cell>
          <cell r="H522">
            <v>43133</v>
          </cell>
          <cell r="I522" t="str">
            <v>ZNGA563BC</v>
          </cell>
          <cell r="K522">
            <v>1</v>
          </cell>
          <cell r="L522">
            <v>626.70000000000005</v>
          </cell>
          <cell r="M522">
            <v>626.70000000000005</v>
          </cell>
        </row>
        <row r="523">
          <cell r="A523" t="str">
            <v>5499937ZNGA561A</v>
          </cell>
          <cell r="B523" t="str">
            <v>NGA_PS_14442018_71</v>
          </cell>
          <cell r="C523">
            <v>2227434</v>
          </cell>
          <cell r="D523">
            <v>5499937</v>
          </cell>
          <cell r="E523" t="str">
            <v>Ganga Reddy Nimmala</v>
          </cell>
          <cell r="F523" t="str">
            <v>P-NGA-SDU SITE PLAN</v>
          </cell>
          <cell r="G523">
            <v>43132</v>
          </cell>
          <cell r="H523">
            <v>43132</v>
          </cell>
          <cell r="I523" t="str">
            <v>ZNGA561A</v>
          </cell>
          <cell r="K523">
            <v>1</v>
          </cell>
          <cell r="L523">
            <v>0</v>
          </cell>
          <cell r="M523">
            <v>0</v>
          </cell>
        </row>
        <row r="524">
          <cell r="A524" t="str">
            <v>5504899ZNGA563BC</v>
          </cell>
          <cell r="B524" t="str">
            <v>NGA_PS_14442018_71</v>
          </cell>
          <cell r="C524">
            <v>2227836</v>
          </cell>
          <cell r="D524">
            <v>5504899</v>
          </cell>
          <cell r="E524" t="str">
            <v>Jasmeet Singh90</v>
          </cell>
          <cell r="F524" t="str">
            <v>P-NGA-CONNCT SDU</v>
          </cell>
          <cell r="G524">
            <v>43133</v>
          </cell>
          <cell r="H524">
            <v>43133</v>
          </cell>
          <cell r="I524" t="str">
            <v>ZNGA563BC</v>
          </cell>
          <cell r="K524">
            <v>1</v>
          </cell>
          <cell r="L524">
            <v>626.70000000000005</v>
          </cell>
          <cell r="M524">
            <v>626.70000000000005</v>
          </cell>
        </row>
        <row r="525">
          <cell r="A525" t="str">
            <v>5516561NGA-750</v>
          </cell>
          <cell r="B525" t="str">
            <v>NGA_PS_14442018_71</v>
          </cell>
          <cell r="C525">
            <v>2228332</v>
          </cell>
          <cell r="D525">
            <v>5516561</v>
          </cell>
          <cell r="E525" t="str">
            <v>Daljinder Singh</v>
          </cell>
          <cell r="F525" t="str">
            <v>P-NGA-CONNCT SDU</v>
          </cell>
          <cell r="G525">
            <v>43134</v>
          </cell>
          <cell r="H525">
            <v>43134</v>
          </cell>
          <cell r="I525" t="str">
            <v>NGA-750</v>
          </cell>
          <cell r="K525">
            <v>1</v>
          </cell>
          <cell r="L525">
            <v>22.61</v>
          </cell>
          <cell r="M525">
            <v>22.61</v>
          </cell>
        </row>
        <row r="526">
          <cell r="A526" t="str">
            <v>5516561NGA-752</v>
          </cell>
          <cell r="B526" t="str">
            <v>NGA_PS_14442018_71</v>
          </cell>
          <cell r="C526">
            <v>2228332</v>
          </cell>
          <cell r="D526">
            <v>5516561</v>
          </cell>
          <cell r="E526" t="str">
            <v>Daljinder Singh</v>
          </cell>
          <cell r="F526" t="str">
            <v>P-NGA-CONNCT SDU</v>
          </cell>
          <cell r="G526">
            <v>43134</v>
          </cell>
          <cell r="H526">
            <v>43134</v>
          </cell>
          <cell r="I526" t="str">
            <v>NGA-752</v>
          </cell>
          <cell r="K526">
            <v>1</v>
          </cell>
          <cell r="L526">
            <v>58.84</v>
          </cell>
          <cell r="M526">
            <v>58.84</v>
          </cell>
        </row>
        <row r="527">
          <cell r="A527" t="str">
            <v>5516561NGA-753</v>
          </cell>
          <cell r="B527" t="str">
            <v>NGA_PS_14442018_71</v>
          </cell>
          <cell r="C527">
            <v>2228332</v>
          </cell>
          <cell r="D527">
            <v>5516561</v>
          </cell>
          <cell r="E527" t="str">
            <v>Daljinder Singh</v>
          </cell>
          <cell r="F527" t="str">
            <v>P-NGA-CONNCT SDU</v>
          </cell>
          <cell r="G527">
            <v>43134</v>
          </cell>
          <cell r="H527">
            <v>43134</v>
          </cell>
          <cell r="I527" t="str">
            <v>NGA-753</v>
          </cell>
          <cell r="K527">
            <v>2</v>
          </cell>
          <cell r="L527">
            <v>68.2</v>
          </cell>
          <cell r="M527">
            <v>136.4</v>
          </cell>
        </row>
        <row r="528">
          <cell r="A528" t="str">
            <v>5499846ZNGA561BC</v>
          </cell>
          <cell r="B528" t="str">
            <v>NGA_PS_14442018_71</v>
          </cell>
          <cell r="C528">
            <v>2228833</v>
          </cell>
          <cell r="D528">
            <v>5499846</v>
          </cell>
          <cell r="E528" t="str">
            <v>Jasmeet Singh90</v>
          </cell>
          <cell r="F528" t="str">
            <v>P-NGA-CONNCT SDU</v>
          </cell>
          <cell r="G528">
            <v>43133</v>
          </cell>
          <cell r="H528">
            <v>43133</v>
          </cell>
          <cell r="I528" t="str">
            <v>ZNGA561BC</v>
          </cell>
          <cell r="K528">
            <v>1</v>
          </cell>
          <cell r="L528">
            <v>433.57</v>
          </cell>
          <cell r="M528">
            <v>433.57</v>
          </cell>
        </row>
        <row r="529">
          <cell r="A529" t="str">
            <v>5499840ZNGA561A</v>
          </cell>
          <cell r="B529" t="str">
            <v>NGA_PS_14442018_71</v>
          </cell>
          <cell r="C529">
            <v>2228834</v>
          </cell>
          <cell r="D529">
            <v>5499840</v>
          </cell>
          <cell r="E529" t="str">
            <v>Jasmeet Singh90</v>
          </cell>
          <cell r="F529" t="str">
            <v>P-NGA-SDU SITE PLAN</v>
          </cell>
          <cell r="G529">
            <v>43133</v>
          </cell>
          <cell r="H529">
            <v>43133</v>
          </cell>
          <cell r="I529" t="str">
            <v>ZNGA561A</v>
          </cell>
          <cell r="K529">
            <v>1</v>
          </cell>
          <cell r="L529">
            <v>0</v>
          </cell>
          <cell r="M529">
            <v>0</v>
          </cell>
        </row>
        <row r="530">
          <cell r="A530" t="str">
            <v>5542593ZNGA563B</v>
          </cell>
          <cell r="B530" t="str">
            <v>NGA_PS_14442018_71</v>
          </cell>
          <cell r="C530">
            <v>2230487</v>
          </cell>
          <cell r="D530">
            <v>5542593</v>
          </cell>
          <cell r="E530" t="str">
            <v>Jasmeet Singh90</v>
          </cell>
          <cell r="F530" t="str">
            <v>P-NGA-BUILD ABF</v>
          </cell>
          <cell r="G530">
            <v>43132</v>
          </cell>
          <cell r="H530">
            <v>43132</v>
          </cell>
          <cell r="I530" t="str">
            <v>ZNGA563B</v>
          </cell>
          <cell r="K530">
            <v>1</v>
          </cell>
          <cell r="L530">
            <v>383.5</v>
          </cell>
          <cell r="M530">
            <v>383.5</v>
          </cell>
        </row>
        <row r="531">
          <cell r="A531" t="str">
            <v>5542542ZNGA561A</v>
          </cell>
          <cell r="B531" t="str">
            <v>NGA_PS_14442018_71</v>
          </cell>
          <cell r="C531">
            <v>2230488</v>
          </cell>
          <cell r="D531">
            <v>5542542</v>
          </cell>
          <cell r="E531" t="str">
            <v>Jasmeet Singh90</v>
          </cell>
          <cell r="F531" t="str">
            <v>P-NGA-SDU SITE PLAN</v>
          </cell>
          <cell r="G531">
            <v>43132</v>
          </cell>
          <cell r="H531">
            <v>43132</v>
          </cell>
          <cell r="I531" t="str">
            <v>ZNGA561A</v>
          </cell>
          <cell r="K531">
            <v>1</v>
          </cell>
          <cell r="L531">
            <v>0</v>
          </cell>
          <cell r="M531">
            <v>0</v>
          </cell>
        </row>
        <row r="532">
          <cell r="A532" t="str">
            <v>5539624NGA-750</v>
          </cell>
          <cell r="B532" t="str">
            <v>NGA_PS_14442018_71</v>
          </cell>
          <cell r="C532">
            <v>2230702</v>
          </cell>
          <cell r="D532">
            <v>5539624</v>
          </cell>
          <cell r="E532" t="str">
            <v>Daljinder Singh</v>
          </cell>
          <cell r="F532" t="str">
            <v>P-NGA-CONNCT SDU</v>
          </cell>
          <cell r="G532">
            <v>43133</v>
          </cell>
          <cell r="H532">
            <v>43133</v>
          </cell>
          <cell r="I532" t="str">
            <v>NGA-750</v>
          </cell>
          <cell r="K532">
            <v>1</v>
          </cell>
          <cell r="L532">
            <v>22.61</v>
          </cell>
          <cell r="M532">
            <v>22.61</v>
          </cell>
        </row>
        <row r="533">
          <cell r="A533" t="str">
            <v>5539624NGA-753</v>
          </cell>
          <cell r="B533" t="str">
            <v>NGA_PS_14442018_71</v>
          </cell>
          <cell r="C533">
            <v>2230702</v>
          </cell>
          <cell r="D533">
            <v>5539624</v>
          </cell>
          <cell r="E533" t="str">
            <v>Daljinder Singh</v>
          </cell>
          <cell r="F533" t="str">
            <v>P-NGA-CONNCT SDU</v>
          </cell>
          <cell r="G533">
            <v>43133</v>
          </cell>
          <cell r="H533">
            <v>43133</v>
          </cell>
          <cell r="I533" t="str">
            <v>NGA-753</v>
          </cell>
          <cell r="K533">
            <v>1</v>
          </cell>
          <cell r="L533">
            <v>68.2</v>
          </cell>
          <cell r="M533">
            <v>68.2</v>
          </cell>
        </row>
        <row r="534">
          <cell r="A534" t="str">
            <v>5547166ZNGA561A</v>
          </cell>
          <cell r="B534" t="str">
            <v>NGA_PS_14442018_71</v>
          </cell>
          <cell r="C534">
            <v>2231089</v>
          </cell>
          <cell r="D534">
            <v>5547166</v>
          </cell>
          <cell r="E534" t="str">
            <v>Ganga Reddy Nimmala</v>
          </cell>
          <cell r="F534" t="str">
            <v>P-NGA-SDU SITE PLAN</v>
          </cell>
          <cell r="G534">
            <v>43133</v>
          </cell>
          <cell r="H534">
            <v>43133</v>
          </cell>
          <cell r="I534" t="str">
            <v>ZNGA561A</v>
          </cell>
          <cell r="K534">
            <v>1</v>
          </cell>
          <cell r="L534">
            <v>0</v>
          </cell>
          <cell r="M534">
            <v>0</v>
          </cell>
        </row>
        <row r="535">
          <cell r="A535" t="str">
            <v>5547175ZNGA561BC</v>
          </cell>
          <cell r="B535" t="str">
            <v>NGA_PS_14442018_71</v>
          </cell>
          <cell r="C535">
            <v>2231090</v>
          </cell>
          <cell r="D535">
            <v>5547175</v>
          </cell>
          <cell r="E535" t="str">
            <v>Ganga Reddy Nimmala</v>
          </cell>
          <cell r="F535" t="str">
            <v>P-NGA-CONNCT SDU</v>
          </cell>
          <cell r="G535">
            <v>43133</v>
          </cell>
          <cell r="H535">
            <v>43133</v>
          </cell>
          <cell r="I535" t="str">
            <v>ZNGA561BC</v>
          </cell>
          <cell r="K535">
            <v>1</v>
          </cell>
          <cell r="L535">
            <v>433.57</v>
          </cell>
          <cell r="M535">
            <v>433.57</v>
          </cell>
        </row>
        <row r="536">
          <cell r="A536" t="str">
            <v>5575700ZNGA561A</v>
          </cell>
          <cell r="B536" t="str">
            <v>NGA_PS_14442018_71</v>
          </cell>
          <cell r="C536">
            <v>2232658</v>
          </cell>
          <cell r="D536">
            <v>5575700</v>
          </cell>
          <cell r="E536" t="str">
            <v>Siddhartha Doma</v>
          </cell>
          <cell r="F536" t="str">
            <v>P-NGA-SDU SITE PLAN</v>
          </cell>
          <cell r="G536">
            <v>43133</v>
          </cell>
          <cell r="H536">
            <v>43133</v>
          </cell>
          <cell r="I536" t="str">
            <v>ZNGA561A</v>
          </cell>
          <cell r="K536">
            <v>1</v>
          </cell>
          <cell r="L536">
            <v>0</v>
          </cell>
          <cell r="M536">
            <v>0</v>
          </cell>
        </row>
        <row r="537">
          <cell r="A537" t="str">
            <v>5576650NGA-711</v>
          </cell>
          <cell r="B537" t="str">
            <v>NGA_PS_14442018_71</v>
          </cell>
          <cell r="C537">
            <v>2232805</v>
          </cell>
          <cell r="D537">
            <v>5576650</v>
          </cell>
          <cell r="E537" t="str">
            <v>Daljinder Singh</v>
          </cell>
          <cell r="F537" t="str">
            <v>P-NGA-CONNCT SDU GFIELD</v>
          </cell>
          <cell r="G537">
            <v>43133</v>
          </cell>
          <cell r="H537">
            <v>43133</v>
          </cell>
          <cell r="I537" t="str">
            <v>NGA-711</v>
          </cell>
          <cell r="K537">
            <v>1</v>
          </cell>
          <cell r="L537">
            <v>225.02</v>
          </cell>
          <cell r="M537">
            <v>225.02</v>
          </cell>
        </row>
        <row r="538">
          <cell r="A538" t="str">
            <v/>
          </cell>
          <cell r="L538" t="str">
            <v>Total Invoice Value:</v>
          </cell>
          <cell r="M538">
            <v>11709.94</v>
          </cell>
        </row>
        <row r="539">
          <cell r="A539" t="str">
            <v>Req IDPayment Code</v>
          </cell>
          <cell r="B539" t="str">
            <v>Invoice No</v>
          </cell>
          <cell r="C539" t="str">
            <v>Job ID</v>
          </cell>
          <cell r="D539" t="str">
            <v>Req ID</v>
          </cell>
          <cell r="E539" t="str">
            <v>Technician</v>
          </cell>
          <cell r="F539" t="str">
            <v>Skill Code</v>
          </cell>
          <cell r="G539" t="str">
            <v>Approved Date</v>
          </cell>
          <cell r="H539" t="str">
            <v>Completed Date</v>
          </cell>
          <cell r="I539" t="str">
            <v>Payment Code</v>
          </cell>
          <cell r="J539" t="str">
            <v>Variation Ref No</v>
          </cell>
          <cell r="K539" t="str">
            <v>Quantity</v>
          </cell>
          <cell r="L539" t="str">
            <v>Cost</v>
          </cell>
          <cell r="M539" t="str">
            <v>Invoice Value</v>
          </cell>
        </row>
        <row r="540">
          <cell r="A540" t="str">
            <v>1671883X392N</v>
          </cell>
          <cell r="B540" t="str">
            <v>NGA_PS_14442018_72</v>
          </cell>
          <cell r="C540">
            <v>2051729</v>
          </cell>
          <cell r="D540">
            <v>1671883</v>
          </cell>
          <cell r="E540" t="str">
            <v>Jaswinderpal Singh</v>
          </cell>
          <cell r="F540" t="str">
            <v>P-NGA-OSB REMED-ABF</v>
          </cell>
          <cell r="G540">
            <v>43138</v>
          </cell>
          <cell r="H540">
            <v>43138</v>
          </cell>
          <cell r="I540" t="str">
            <v>X392N</v>
          </cell>
          <cell r="J540" t="str">
            <v>Reinstatement cost charged approved by Scott Cobur</v>
          </cell>
          <cell r="K540">
            <v>-203.56</v>
          </cell>
          <cell r="L540">
            <v>11.79</v>
          </cell>
          <cell r="M540">
            <v>-2399.9699999999998</v>
          </cell>
        </row>
        <row r="541">
          <cell r="A541" t="str">
            <v>2638589NGA-F02577</v>
          </cell>
          <cell r="B541" t="str">
            <v>NGA_PS_14442018_72</v>
          </cell>
          <cell r="C541">
            <v>2098589</v>
          </cell>
          <cell r="D541">
            <v>2638589</v>
          </cell>
          <cell r="E541" t="str">
            <v>Kranthi Thota</v>
          </cell>
          <cell r="F541" t="str">
            <v>P-NGA-OSB REMED-ABF</v>
          </cell>
          <cell r="G541">
            <v>43140</v>
          </cell>
          <cell r="H541">
            <v>43140</v>
          </cell>
          <cell r="I541" t="str">
            <v>NGA-F02577</v>
          </cell>
          <cell r="K541">
            <v>64</v>
          </cell>
          <cell r="L541">
            <v>11.93</v>
          </cell>
          <cell r="M541">
            <v>763.52</v>
          </cell>
        </row>
        <row r="542">
          <cell r="A542" t="str">
            <v>2593360ZNGA561C</v>
          </cell>
          <cell r="B542" t="str">
            <v>NGA_PS_14442018_72</v>
          </cell>
          <cell r="C542">
            <v>2110770</v>
          </cell>
          <cell r="D542">
            <v>2593360</v>
          </cell>
          <cell r="E542" t="str">
            <v>Siddhartha Doma</v>
          </cell>
          <cell r="F542" t="str">
            <v>P-NGA-CONNCT SDU</v>
          </cell>
          <cell r="G542">
            <v>43139</v>
          </cell>
          <cell r="H542">
            <v>43139</v>
          </cell>
          <cell r="I542" t="str">
            <v>ZNGA561C</v>
          </cell>
          <cell r="K542">
            <v>1</v>
          </cell>
          <cell r="L542">
            <v>205.64</v>
          </cell>
          <cell r="M542">
            <v>205.64</v>
          </cell>
        </row>
        <row r="543">
          <cell r="A543" t="str">
            <v>2593360ZNGA564B</v>
          </cell>
          <cell r="B543" t="str">
            <v>NGA_PS_14442018_72</v>
          </cell>
          <cell r="C543">
            <v>2110770</v>
          </cell>
          <cell r="D543">
            <v>2593360</v>
          </cell>
          <cell r="E543" t="str">
            <v>Siddhartha Doma</v>
          </cell>
          <cell r="F543" t="str">
            <v>P-NGA-BUILD ABF</v>
          </cell>
          <cell r="G543">
            <v>43139</v>
          </cell>
          <cell r="H543">
            <v>43139</v>
          </cell>
          <cell r="I543" t="str">
            <v>ZNGA564B</v>
          </cell>
          <cell r="K543">
            <v>1</v>
          </cell>
          <cell r="L543">
            <v>625.48</v>
          </cell>
          <cell r="M543">
            <v>625.48</v>
          </cell>
        </row>
        <row r="544">
          <cell r="A544" t="str">
            <v>4052740ZNGA562BC</v>
          </cell>
          <cell r="B544" t="str">
            <v>NGA_PS_14442018_72</v>
          </cell>
          <cell r="C544">
            <v>2156567</v>
          </cell>
          <cell r="D544">
            <v>4052740</v>
          </cell>
          <cell r="E544" t="str">
            <v>Prabhjot Singh92</v>
          </cell>
          <cell r="F544" t="str">
            <v>P-NGA-CONNCT SDU</v>
          </cell>
          <cell r="G544">
            <v>43139</v>
          </cell>
          <cell r="H544">
            <v>43139</v>
          </cell>
          <cell r="I544" t="str">
            <v>ZNGA562BC</v>
          </cell>
          <cell r="K544">
            <v>1</v>
          </cell>
          <cell r="L544">
            <v>498.69</v>
          </cell>
          <cell r="M544">
            <v>498.69</v>
          </cell>
        </row>
        <row r="545">
          <cell r="A545" t="str">
            <v>4052740ZNGA564BC</v>
          </cell>
          <cell r="B545" t="str">
            <v>NGA_PS_14442018_72</v>
          </cell>
          <cell r="C545">
            <v>2156567</v>
          </cell>
          <cell r="D545">
            <v>4052740</v>
          </cell>
          <cell r="E545" t="str">
            <v>Prabhjot Singh92</v>
          </cell>
          <cell r="F545" t="str">
            <v>P-NGA-CONNCT SDU</v>
          </cell>
          <cell r="G545">
            <v>43139</v>
          </cell>
          <cell r="H545">
            <v>43139</v>
          </cell>
          <cell r="I545" t="str">
            <v>ZNGA564BC</v>
          </cell>
          <cell r="K545">
            <v>-1</v>
          </cell>
          <cell r="L545">
            <v>881.69</v>
          </cell>
          <cell r="M545">
            <v>-881.69</v>
          </cell>
        </row>
        <row r="546">
          <cell r="A546" t="str">
            <v>4869563NGA-753</v>
          </cell>
          <cell r="B546" t="str">
            <v>NGA_PS_14442018_72</v>
          </cell>
          <cell r="C546">
            <v>2198215</v>
          </cell>
          <cell r="D546">
            <v>4869563</v>
          </cell>
          <cell r="E546" t="str">
            <v>Karmjeet Singh</v>
          </cell>
          <cell r="F546" t="str">
            <v>P-NGA-CONNCT SDU</v>
          </cell>
          <cell r="G546">
            <v>43136</v>
          </cell>
          <cell r="H546">
            <v>43136</v>
          </cell>
          <cell r="I546" t="str">
            <v>NGA-753</v>
          </cell>
          <cell r="K546">
            <v>1</v>
          </cell>
          <cell r="L546">
            <v>68.2</v>
          </cell>
          <cell r="M546">
            <v>68.2</v>
          </cell>
        </row>
        <row r="547">
          <cell r="A547" t="str">
            <v>4797709ZNGA561C</v>
          </cell>
          <cell r="B547" t="str">
            <v>NGA_PS_14442018_72</v>
          </cell>
          <cell r="C547">
            <v>2198342</v>
          </cell>
          <cell r="D547">
            <v>4797709</v>
          </cell>
          <cell r="E547" t="str">
            <v>Prabhjot Singh92</v>
          </cell>
          <cell r="F547" t="str">
            <v>P-NGA-CONNCT SDU</v>
          </cell>
          <cell r="G547">
            <v>43139</v>
          </cell>
          <cell r="H547">
            <v>43139</v>
          </cell>
          <cell r="I547" t="str">
            <v>ZNGA561C</v>
          </cell>
          <cell r="K547">
            <v>1</v>
          </cell>
          <cell r="L547">
            <v>205.64</v>
          </cell>
          <cell r="M547">
            <v>205.64</v>
          </cell>
        </row>
        <row r="548">
          <cell r="A548" t="str">
            <v>4797709ZNGA563BC</v>
          </cell>
          <cell r="B548" t="str">
            <v>NGA_PS_14442018_72</v>
          </cell>
          <cell r="C548">
            <v>2198342</v>
          </cell>
          <cell r="D548">
            <v>4797709</v>
          </cell>
          <cell r="E548" t="str">
            <v>Prabhjot Singh92</v>
          </cell>
          <cell r="F548" t="str">
            <v>P-NGA-CONNCT SDU</v>
          </cell>
          <cell r="G548">
            <v>43139</v>
          </cell>
          <cell r="H548">
            <v>43139</v>
          </cell>
          <cell r="I548" t="str">
            <v>ZNGA563BC</v>
          </cell>
          <cell r="K548">
            <v>-1</v>
          </cell>
          <cell r="L548">
            <v>626.70000000000005</v>
          </cell>
          <cell r="M548">
            <v>-626.70000000000005</v>
          </cell>
        </row>
        <row r="549">
          <cell r="A549" t="str">
            <v>4937309N-F03MAT</v>
          </cell>
          <cell r="B549" t="str">
            <v>NGA_PS_14442018_72</v>
          </cell>
          <cell r="C549">
            <v>2207598</v>
          </cell>
          <cell r="D549">
            <v>4937309</v>
          </cell>
          <cell r="E549" t="str">
            <v>Prasannakumar Bayri</v>
          </cell>
          <cell r="F549" t="str">
            <v>P-NGA-OSB REMED-ABF</v>
          </cell>
          <cell r="G549">
            <v>43140</v>
          </cell>
          <cell r="H549">
            <v>43140</v>
          </cell>
          <cell r="I549" t="str">
            <v>N-F03MAT</v>
          </cell>
          <cell r="K549">
            <v>80</v>
          </cell>
          <cell r="L549">
            <v>1</v>
          </cell>
          <cell r="M549">
            <v>80</v>
          </cell>
        </row>
        <row r="550">
          <cell r="A550" t="str">
            <v>4937309NGA-F03577</v>
          </cell>
          <cell r="B550" t="str">
            <v>NGA_PS_14442018_72</v>
          </cell>
          <cell r="C550">
            <v>2207598</v>
          </cell>
          <cell r="D550">
            <v>4937309</v>
          </cell>
          <cell r="E550" t="str">
            <v>Prasannakumar Bayri</v>
          </cell>
          <cell r="F550" t="str">
            <v>P-NGA-OSB REMED-ABF</v>
          </cell>
          <cell r="G550">
            <v>43140</v>
          </cell>
          <cell r="H550">
            <v>43140</v>
          </cell>
          <cell r="I550" t="str">
            <v>NGA-F03577</v>
          </cell>
          <cell r="K550">
            <v>64</v>
          </cell>
          <cell r="L550">
            <v>11.93</v>
          </cell>
          <cell r="M550">
            <v>763.52</v>
          </cell>
        </row>
        <row r="551">
          <cell r="A551" t="str">
            <v>4937309Z999</v>
          </cell>
          <cell r="B551" t="str">
            <v>NGA_PS_14442018_72</v>
          </cell>
          <cell r="C551">
            <v>2207598</v>
          </cell>
          <cell r="D551">
            <v>4937309</v>
          </cell>
          <cell r="E551" t="str">
            <v>Prasannakumar Bayri</v>
          </cell>
          <cell r="F551" t="str">
            <v>P-NGA-BUILD ABF</v>
          </cell>
          <cell r="G551">
            <v>43136</v>
          </cell>
          <cell r="H551">
            <v>43136</v>
          </cell>
          <cell r="I551" t="str">
            <v>Z999</v>
          </cell>
          <cell r="K551">
            <v>1</v>
          </cell>
          <cell r="L551">
            <v>0</v>
          </cell>
          <cell r="M551">
            <v>0</v>
          </cell>
        </row>
        <row r="552">
          <cell r="A552" t="str">
            <v>4937309ZNGA563B</v>
          </cell>
          <cell r="B552" t="str">
            <v>NGA_PS_14442018_72</v>
          </cell>
          <cell r="C552">
            <v>2207598</v>
          </cell>
          <cell r="D552">
            <v>4937309</v>
          </cell>
          <cell r="E552" t="str">
            <v>Prasannakumar Bayri</v>
          </cell>
          <cell r="F552" t="str">
            <v>P-NGA-BUILD ABF</v>
          </cell>
          <cell r="G552">
            <v>43136</v>
          </cell>
          <cell r="H552">
            <v>43136</v>
          </cell>
          <cell r="I552" t="str">
            <v>ZNGA563B</v>
          </cell>
          <cell r="K552">
            <v>-1</v>
          </cell>
          <cell r="L552">
            <v>383.5</v>
          </cell>
          <cell r="M552">
            <v>-383.5</v>
          </cell>
        </row>
        <row r="553">
          <cell r="A553" t="str">
            <v>4929040ZNGA562BC</v>
          </cell>
          <cell r="B553" t="str">
            <v>NGA_PS_14442018_72</v>
          </cell>
          <cell r="C553">
            <v>2210791</v>
          </cell>
          <cell r="D553">
            <v>4929040</v>
          </cell>
          <cell r="E553" t="str">
            <v>Karmjeet Singh</v>
          </cell>
          <cell r="F553" t="str">
            <v>P-NGA-CONNCT SDU</v>
          </cell>
          <cell r="G553">
            <v>43136</v>
          </cell>
          <cell r="H553">
            <v>43136</v>
          </cell>
          <cell r="I553" t="str">
            <v>ZNGA562BC</v>
          </cell>
          <cell r="K553">
            <v>1</v>
          </cell>
          <cell r="L553">
            <v>498.69</v>
          </cell>
          <cell r="M553">
            <v>498.69</v>
          </cell>
        </row>
        <row r="554">
          <cell r="A554" t="str">
            <v>5127724ZNGA561A</v>
          </cell>
          <cell r="B554" t="str">
            <v>NGA_PS_14442018_72</v>
          </cell>
          <cell r="C554">
            <v>2211314</v>
          </cell>
          <cell r="D554">
            <v>5127724</v>
          </cell>
          <cell r="E554" t="str">
            <v>Ganga Reddy Nimmala</v>
          </cell>
          <cell r="F554" t="str">
            <v>P-NGA-SDU SITE PLAN</v>
          </cell>
          <cell r="G554">
            <v>43139</v>
          </cell>
          <cell r="H554">
            <v>43139</v>
          </cell>
          <cell r="I554" t="str">
            <v>ZNGA561A</v>
          </cell>
          <cell r="K554">
            <v>1</v>
          </cell>
          <cell r="L554">
            <v>0</v>
          </cell>
          <cell r="M554">
            <v>0</v>
          </cell>
        </row>
        <row r="555">
          <cell r="A555" t="str">
            <v>5127727ZNGA561BC</v>
          </cell>
          <cell r="B555" t="str">
            <v>NGA_PS_14442018_72</v>
          </cell>
          <cell r="C555">
            <v>2211315</v>
          </cell>
          <cell r="D555">
            <v>5127727</v>
          </cell>
          <cell r="E555" t="str">
            <v>Ganga Reddy Nimmala</v>
          </cell>
          <cell r="F555" t="str">
            <v>P-NGA-CONNCT SDU</v>
          </cell>
          <cell r="G555">
            <v>43139</v>
          </cell>
          <cell r="H555">
            <v>43139</v>
          </cell>
          <cell r="I555" t="str">
            <v>ZNGA561BC</v>
          </cell>
          <cell r="K555">
            <v>1</v>
          </cell>
          <cell r="L555">
            <v>433.57</v>
          </cell>
          <cell r="M555">
            <v>433.57</v>
          </cell>
        </row>
        <row r="556">
          <cell r="A556" t="str">
            <v>5169986Z999</v>
          </cell>
          <cell r="B556" t="str">
            <v>NGA_PS_14442018_72</v>
          </cell>
          <cell r="C556">
            <v>2212188</v>
          </cell>
          <cell r="D556">
            <v>5169986</v>
          </cell>
          <cell r="E556" t="str">
            <v>Ganga Reddy Nimmala</v>
          </cell>
          <cell r="F556" t="str">
            <v>P-NGA-BUILD ABF</v>
          </cell>
          <cell r="G556">
            <v>43139</v>
          </cell>
          <cell r="H556">
            <v>43139</v>
          </cell>
          <cell r="I556" t="str">
            <v>Z999</v>
          </cell>
          <cell r="K556">
            <v>1</v>
          </cell>
          <cell r="L556">
            <v>0</v>
          </cell>
          <cell r="M556">
            <v>0</v>
          </cell>
        </row>
        <row r="557">
          <cell r="A557" t="str">
            <v>5169986ZNGA561B</v>
          </cell>
          <cell r="B557" t="str">
            <v>NGA_PS_14442018_72</v>
          </cell>
          <cell r="C557">
            <v>2212188</v>
          </cell>
          <cell r="D557">
            <v>5169986</v>
          </cell>
          <cell r="E557" t="str">
            <v>Ganga Reddy Nimmala</v>
          </cell>
          <cell r="F557" t="str">
            <v>P-NGA-BUILD ABF</v>
          </cell>
          <cell r="G557">
            <v>43139</v>
          </cell>
          <cell r="H557">
            <v>43139</v>
          </cell>
          <cell r="I557" t="str">
            <v>ZNGA561B</v>
          </cell>
          <cell r="K557">
            <v>-1</v>
          </cell>
          <cell r="L557">
            <v>194.94</v>
          </cell>
          <cell r="M557">
            <v>-194.94</v>
          </cell>
        </row>
        <row r="558">
          <cell r="A558" t="str">
            <v>5169986ZNGA561BC</v>
          </cell>
          <cell r="B558" t="str">
            <v>NGA_PS_14442018_72</v>
          </cell>
          <cell r="C558">
            <v>2212188</v>
          </cell>
          <cell r="D558">
            <v>5169986</v>
          </cell>
          <cell r="E558" t="str">
            <v>Ganga Reddy Nimmala</v>
          </cell>
          <cell r="F558" t="str">
            <v>P-NGA-CONNCT SDU</v>
          </cell>
          <cell r="G558">
            <v>43138</v>
          </cell>
          <cell r="H558">
            <v>43138</v>
          </cell>
          <cell r="I558" t="str">
            <v>ZNGA561BC</v>
          </cell>
          <cell r="K558">
            <v>1</v>
          </cell>
          <cell r="L558">
            <v>433.57</v>
          </cell>
          <cell r="M558">
            <v>433.57</v>
          </cell>
        </row>
        <row r="559">
          <cell r="A559" t="str">
            <v>5249695ZNGA562BC</v>
          </cell>
          <cell r="B559" t="str">
            <v>NGA_PS_14442018_72</v>
          </cell>
          <cell r="C559">
            <v>2216020</v>
          </cell>
          <cell r="D559">
            <v>5249695</v>
          </cell>
          <cell r="E559" t="str">
            <v>Ganga Reddy Nimmala</v>
          </cell>
          <cell r="F559" t="str">
            <v>P-NGA-CONNCT SDU</v>
          </cell>
          <cell r="G559">
            <v>43140</v>
          </cell>
          <cell r="H559">
            <v>43140</v>
          </cell>
          <cell r="I559" t="str">
            <v>ZNGA562BC</v>
          </cell>
          <cell r="K559">
            <v>1</v>
          </cell>
          <cell r="L559">
            <v>498.69</v>
          </cell>
          <cell r="M559">
            <v>498.69</v>
          </cell>
        </row>
        <row r="560">
          <cell r="A560" t="str">
            <v>5276388NGA Outside Boundary Remediation/Build</v>
          </cell>
          <cell r="B560" t="str">
            <v>NGA_PS_14442018_72</v>
          </cell>
          <cell r="C560">
            <v>2218260</v>
          </cell>
          <cell r="D560">
            <v>5276388</v>
          </cell>
          <cell r="E560" t="str">
            <v>Kranthi Thota</v>
          </cell>
          <cell r="F560" t="str">
            <v>P-NGA-OSB REMED-ABF</v>
          </cell>
          <cell r="G560">
            <v>43139</v>
          </cell>
          <cell r="H560">
            <v>43139</v>
          </cell>
          <cell r="I560" t="str">
            <v>NGA Outside Boundary Remediation/Build</v>
          </cell>
          <cell r="K560">
            <v>1</v>
          </cell>
          <cell r="L560">
            <v>0</v>
          </cell>
          <cell r="M560">
            <v>0</v>
          </cell>
        </row>
        <row r="561">
          <cell r="A561" t="str">
            <v>5276388ZNGA561B</v>
          </cell>
          <cell r="B561" t="str">
            <v>NGA_PS_14442018_72</v>
          </cell>
          <cell r="C561">
            <v>2218260</v>
          </cell>
          <cell r="D561">
            <v>5276388</v>
          </cell>
          <cell r="E561" t="str">
            <v>Kranthi Thota</v>
          </cell>
          <cell r="F561" t="str">
            <v>P-NGA-BUILD ABF</v>
          </cell>
          <cell r="G561">
            <v>43139</v>
          </cell>
          <cell r="H561">
            <v>43139</v>
          </cell>
          <cell r="I561" t="str">
            <v>ZNGA561B</v>
          </cell>
          <cell r="K561">
            <v>1</v>
          </cell>
          <cell r="L561">
            <v>194.94</v>
          </cell>
          <cell r="M561">
            <v>194.94</v>
          </cell>
        </row>
        <row r="562">
          <cell r="A562" t="str">
            <v>5338295NGA-750</v>
          </cell>
          <cell r="B562" t="str">
            <v>NGA_PS_14442018_72</v>
          </cell>
          <cell r="C562">
            <v>2219405</v>
          </cell>
          <cell r="D562">
            <v>5338295</v>
          </cell>
          <cell r="E562" t="str">
            <v>Kranthi Thota</v>
          </cell>
          <cell r="F562" t="str">
            <v>P-NGA-CONNCT SDU</v>
          </cell>
          <cell r="G562">
            <v>43138</v>
          </cell>
          <cell r="H562">
            <v>43138</v>
          </cell>
          <cell r="I562" t="str">
            <v>NGA-750</v>
          </cell>
          <cell r="K562">
            <v>1</v>
          </cell>
          <cell r="L562">
            <v>22.61</v>
          </cell>
          <cell r="M562">
            <v>22.61</v>
          </cell>
        </row>
        <row r="563">
          <cell r="A563" t="str">
            <v>5338295NGA-753</v>
          </cell>
          <cell r="B563" t="str">
            <v>NGA_PS_14442018_72</v>
          </cell>
          <cell r="C563">
            <v>2219405</v>
          </cell>
          <cell r="D563">
            <v>5338295</v>
          </cell>
          <cell r="E563" t="str">
            <v>Kranthi Thota</v>
          </cell>
          <cell r="F563" t="str">
            <v>P-NGA-CONNCT SDU</v>
          </cell>
          <cell r="G563">
            <v>43139</v>
          </cell>
          <cell r="H563">
            <v>43139</v>
          </cell>
          <cell r="I563" t="str">
            <v>NGA-753</v>
          </cell>
          <cell r="K563">
            <v>1</v>
          </cell>
          <cell r="L563">
            <v>68.2</v>
          </cell>
          <cell r="M563">
            <v>68.2</v>
          </cell>
        </row>
        <row r="564">
          <cell r="A564" t="str">
            <v>5290665ZNGA562BC</v>
          </cell>
          <cell r="B564" t="str">
            <v>NGA_PS_14442018_72</v>
          </cell>
          <cell r="C564">
            <v>2219439</v>
          </cell>
          <cell r="D564">
            <v>5290665</v>
          </cell>
          <cell r="E564" t="str">
            <v>Kranthi Thota</v>
          </cell>
          <cell r="F564" t="str">
            <v>P-NGA-CONNCT SDU</v>
          </cell>
          <cell r="G564">
            <v>43138</v>
          </cell>
          <cell r="H564">
            <v>43138</v>
          </cell>
          <cell r="I564" t="str">
            <v>ZNGA562BC</v>
          </cell>
          <cell r="J564" t="str">
            <v>WT4 i-Auditor not sent to Chorus</v>
          </cell>
          <cell r="K564">
            <v>1</v>
          </cell>
          <cell r="L564">
            <v>498.69</v>
          </cell>
          <cell r="M564">
            <v>498.69</v>
          </cell>
        </row>
        <row r="565">
          <cell r="A565" t="str">
            <v>5290665ZNGA564BC</v>
          </cell>
          <cell r="B565" t="str">
            <v>NGA_PS_14442018_72</v>
          </cell>
          <cell r="C565">
            <v>2219439</v>
          </cell>
          <cell r="D565">
            <v>5290665</v>
          </cell>
          <cell r="E565" t="str">
            <v>Kranthi Thota</v>
          </cell>
          <cell r="F565" t="str">
            <v>P-NGA-CONNCT SDU</v>
          </cell>
          <cell r="G565">
            <v>43138</v>
          </cell>
          <cell r="H565">
            <v>43138</v>
          </cell>
          <cell r="I565" t="str">
            <v>ZNGA564BC</v>
          </cell>
          <cell r="K565">
            <v>-1</v>
          </cell>
          <cell r="L565">
            <v>881.69</v>
          </cell>
          <cell r="M565">
            <v>-881.69</v>
          </cell>
        </row>
        <row r="566">
          <cell r="A566" t="str">
            <v>5329303NGA Outside Boundary Remediation/Build</v>
          </cell>
          <cell r="B566" t="str">
            <v>NGA_PS_14442018_72</v>
          </cell>
          <cell r="C566">
            <v>2219645</v>
          </cell>
          <cell r="D566">
            <v>5329303</v>
          </cell>
          <cell r="E566" t="str">
            <v>Gurinderjeet Singh</v>
          </cell>
          <cell r="F566" t="str">
            <v>P-NGA-OSB REMED-ABF</v>
          </cell>
          <cell r="G566">
            <v>43138</v>
          </cell>
          <cell r="H566">
            <v>43138</v>
          </cell>
          <cell r="I566" t="str">
            <v>NGA Outside Boundary Remediation/Build</v>
          </cell>
          <cell r="K566">
            <v>1</v>
          </cell>
          <cell r="L566">
            <v>0</v>
          </cell>
          <cell r="M566">
            <v>0</v>
          </cell>
        </row>
        <row r="567">
          <cell r="A567" t="str">
            <v>5329303ZNGA563BC</v>
          </cell>
          <cell r="B567" t="str">
            <v>NGA_PS_14442018_72</v>
          </cell>
          <cell r="C567">
            <v>2219645</v>
          </cell>
          <cell r="D567">
            <v>5329303</v>
          </cell>
          <cell r="E567" t="str">
            <v>Gurinderjeet Singh</v>
          </cell>
          <cell r="F567" t="str">
            <v>P-NGA-CONNCT SDU</v>
          </cell>
          <cell r="G567">
            <v>43141</v>
          </cell>
          <cell r="H567">
            <v>43141</v>
          </cell>
          <cell r="I567" t="str">
            <v>ZNGA563BC</v>
          </cell>
          <cell r="K567">
            <v>1</v>
          </cell>
          <cell r="L567">
            <v>626.70000000000005</v>
          </cell>
          <cell r="M567">
            <v>626.70000000000005</v>
          </cell>
        </row>
        <row r="568">
          <cell r="A568" t="str">
            <v>5354377ZNGA562BC</v>
          </cell>
          <cell r="B568" t="str">
            <v>NGA_PS_14442018_72</v>
          </cell>
          <cell r="C568">
            <v>2220694</v>
          </cell>
          <cell r="D568">
            <v>5354377</v>
          </cell>
          <cell r="E568" t="str">
            <v>Anakhbir Singh</v>
          </cell>
          <cell r="F568" t="str">
            <v>P-NGA-CONNCT SDU</v>
          </cell>
          <cell r="G568">
            <v>43138</v>
          </cell>
          <cell r="H568">
            <v>43138</v>
          </cell>
          <cell r="I568" t="str">
            <v>ZNGA562BC</v>
          </cell>
          <cell r="K568">
            <v>1</v>
          </cell>
          <cell r="L568">
            <v>498.69</v>
          </cell>
          <cell r="M568">
            <v>498.69</v>
          </cell>
        </row>
        <row r="569">
          <cell r="A569" t="str">
            <v>5354377ZNGA563BC</v>
          </cell>
          <cell r="B569" t="str">
            <v>NGA_PS_14442018_72</v>
          </cell>
          <cell r="C569">
            <v>2220694</v>
          </cell>
          <cell r="D569">
            <v>5354377</v>
          </cell>
          <cell r="E569" t="str">
            <v>Anakhbir Singh</v>
          </cell>
          <cell r="F569" t="str">
            <v>P-NGA-CONNCT SDU</v>
          </cell>
          <cell r="G569">
            <v>43138</v>
          </cell>
          <cell r="H569">
            <v>43138</v>
          </cell>
          <cell r="I569" t="str">
            <v>ZNGA563BC</v>
          </cell>
          <cell r="K569">
            <v>-1</v>
          </cell>
          <cell r="L569">
            <v>626.70000000000005</v>
          </cell>
          <cell r="M569">
            <v>-626.70000000000005</v>
          </cell>
        </row>
        <row r="570">
          <cell r="A570" t="str">
            <v>5387969ZNGA563BC</v>
          </cell>
          <cell r="B570" t="str">
            <v>NGA_PS_14442018_72</v>
          </cell>
          <cell r="C570">
            <v>2221710</v>
          </cell>
          <cell r="D570">
            <v>5387969</v>
          </cell>
          <cell r="E570" t="str">
            <v>Prabhjot Singh92</v>
          </cell>
          <cell r="F570" t="str">
            <v>P-NGA-CONNCT SDU</v>
          </cell>
          <cell r="G570">
            <v>43139</v>
          </cell>
          <cell r="H570">
            <v>43139</v>
          </cell>
          <cell r="I570" t="str">
            <v>ZNGA563BC</v>
          </cell>
          <cell r="K570">
            <v>1</v>
          </cell>
          <cell r="L570">
            <v>626.70000000000005</v>
          </cell>
          <cell r="M570">
            <v>626.70000000000005</v>
          </cell>
        </row>
        <row r="571">
          <cell r="A571" t="str">
            <v>5387954ZNGA561A</v>
          </cell>
          <cell r="B571" t="str">
            <v>NGA_PS_14442018_72</v>
          </cell>
          <cell r="C571">
            <v>2221711</v>
          </cell>
          <cell r="D571">
            <v>5387954</v>
          </cell>
          <cell r="E571" t="str">
            <v>Prabhjot Singh92</v>
          </cell>
          <cell r="G571">
            <v>43139</v>
          </cell>
          <cell r="H571">
            <v>43139</v>
          </cell>
          <cell r="I571" t="str">
            <v>ZNGA561A</v>
          </cell>
          <cell r="K571">
            <v>1</v>
          </cell>
          <cell r="L571">
            <v>0</v>
          </cell>
          <cell r="M571">
            <v>0</v>
          </cell>
        </row>
        <row r="572">
          <cell r="A572" t="str">
            <v>5404623ZNGA561C</v>
          </cell>
          <cell r="B572" t="str">
            <v>NGA_PS_14442018_72</v>
          </cell>
          <cell r="C572">
            <v>2222753</v>
          </cell>
          <cell r="D572">
            <v>5404623</v>
          </cell>
          <cell r="E572" t="str">
            <v>Daljinder Singh</v>
          </cell>
          <cell r="F572" t="str">
            <v>P-NGA-CONNCT SDU</v>
          </cell>
          <cell r="G572">
            <v>43139</v>
          </cell>
          <cell r="H572">
            <v>43139</v>
          </cell>
          <cell r="I572" t="str">
            <v>ZNGA561C</v>
          </cell>
          <cell r="K572">
            <v>1</v>
          </cell>
          <cell r="L572">
            <v>205.64</v>
          </cell>
          <cell r="M572">
            <v>205.64</v>
          </cell>
        </row>
        <row r="573">
          <cell r="A573" t="str">
            <v>5238021ZNGA563BC</v>
          </cell>
          <cell r="B573" t="str">
            <v>NGA_PS_14442018_72</v>
          </cell>
          <cell r="C573">
            <v>2222959</v>
          </cell>
          <cell r="D573">
            <v>5238021</v>
          </cell>
          <cell r="E573" t="str">
            <v>Anakhbir Singh</v>
          </cell>
          <cell r="F573" t="str">
            <v>P-NGA-CONNCT SDU</v>
          </cell>
          <cell r="G573">
            <v>43139</v>
          </cell>
          <cell r="H573">
            <v>43139</v>
          </cell>
          <cell r="I573" t="str">
            <v>ZNGA563BC</v>
          </cell>
          <cell r="K573">
            <v>1</v>
          </cell>
          <cell r="L573">
            <v>626.70000000000005</v>
          </cell>
          <cell r="M573">
            <v>626.70000000000005</v>
          </cell>
        </row>
        <row r="574">
          <cell r="A574" t="str">
            <v>5389429ZNGA564B</v>
          </cell>
          <cell r="B574" t="str">
            <v>NGA_PS_14442018_72</v>
          </cell>
          <cell r="C574">
            <v>2222982</v>
          </cell>
          <cell r="D574">
            <v>5389429</v>
          </cell>
          <cell r="E574" t="str">
            <v>Prabhjot Singh92</v>
          </cell>
          <cell r="F574" t="str">
            <v>P-NGA-BUILD ABF</v>
          </cell>
          <cell r="G574">
            <v>43136</v>
          </cell>
          <cell r="H574">
            <v>43136</v>
          </cell>
          <cell r="I574" t="str">
            <v>ZNGA564B</v>
          </cell>
          <cell r="K574">
            <v>1</v>
          </cell>
          <cell r="L574">
            <v>625.48</v>
          </cell>
          <cell r="M574">
            <v>625.48</v>
          </cell>
        </row>
        <row r="575">
          <cell r="A575" t="str">
            <v>5389423ZNGA561A</v>
          </cell>
          <cell r="B575" t="str">
            <v>NGA_PS_14442018_72</v>
          </cell>
          <cell r="C575">
            <v>2222983</v>
          </cell>
          <cell r="D575">
            <v>5389423</v>
          </cell>
          <cell r="E575" t="str">
            <v>Prabhjot Singh92</v>
          </cell>
          <cell r="F575" t="str">
            <v>P-NGA-SDU SITE PLAN</v>
          </cell>
          <cell r="G575">
            <v>43136</v>
          </cell>
          <cell r="H575">
            <v>43136</v>
          </cell>
          <cell r="I575" t="str">
            <v>ZNGA561A</v>
          </cell>
          <cell r="K575">
            <v>1</v>
          </cell>
          <cell r="L575">
            <v>0</v>
          </cell>
          <cell r="M575">
            <v>0</v>
          </cell>
        </row>
        <row r="576">
          <cell r="A576" t="str">
            <v>5416500Z999</v>
          </cell>
          <cell r="B576" t="str">
            <v>NGA_PS_14442018_72</v>
          </cell>
          <cell r="C576">
            <v>2223519</v>
          </cell>
          <cell r="D576">
            <v>5416500</v>
          </cell>
          <cell r="E576" t="str">
            <v>Prabhjot Singh92</v>
          </cell>
          <cell r="F576" t="str">
            <v>P-NGA-BUILD ABF</v>
          </cell>
          <cell r="G576">
            <v>43136</v>
          </cell>
          <cell r="H576">
            <v>43136</v>
          </cell>
          <cell r="I576" t="str">
            <v>Z999</v>
          </cell>
          <cell r="K576">
            <v>1</v>
          </cell>
          <cell r="L576">
            <v>0</v>
          </cell>
          <cell r="M576">
            <v>0</v>
          </cell>
        </row>
        <row r="577">
          <cell r="A577" t="str">
            <v>5416500ZNGA562B</v>
          </cell>
          <cell r="B577" t="str">
            <v>NGA_PS_14442018_72</v>
          </cell>
          <cell r="C577">
            <v>2223519</v>
          </cell>
          <cell r="D577">
            <v>5416500</v>
          </cell>
          <cell r="E577" t="str">
            <v>Prabhjot Singh92</v>
          </cell>
          <cell r="F577" t="str">
            <v>P-NGA-BUILD ABF</v>
          </cell>
          <cell r="G577">
            <v>43136</v>
          </cell>
          <cell r="H577">
            <v>43136</v>
          </cell>
          <cell r="I577" t="str">
            <v>ZNGA562B</v>
          </cell>
          <cell r="K577">
            <v>-1</v>
          </cell>
          <cell r="L577">
            <v>254.64</v>
          </cell>
          <cell r="M577">
            <v>-254.64</v>
          </cell>
        </row>
        <row r="578">
          <cell r="A578" t="str">
            <v>5431493ZNGA563BC</v>
          </cell>
          <cell r="B578" t="str">
            <v>NGA_PS_14442018_72</v>
          </cell>
          <cell r="C578">
            <v>2223846</v>
          </cell>
          <cell r="D578">
            <v>5431493</v>
          </cell>
          <cell r="E578" t="str">
            <v>Daljinder Singh</v>
          </cell>
          <cell r="F578" t="str">
            <v>P-NGA-CONNCT SDU</v>
          </cell>
          <cell r="G578">
            <v>43139</v>
          </cell>
          <cell r="H578">
            <v>43139</v>
          </cell>
          <cell r="I578" t="str">
            <v>ZNGA563BC</v>
          </cell>
          <cell r="K578">
            <v>1</v>
          </cell>
          <cell r="L578">
            <v>626.70000000000005</v>
          </cell>
          <cell r="M578">
            <v>626.70000000000005</v>
          </cell>
        </row>
        <row r="579">
          <cell r="A579" t="str">
            <v>5433719Z999</v>
          </cell>
          <cell r="B579" t="str">
            <v>NGA_PS_14442018_72</v>
          </cell>
          <cell r="C579">
            <v>2224338</v>
          </cell>
          <cell r="D579">
            <v>5433719</v>
          </cell>
          <cell r="E579" t="str">
            <v>Prasannakumar Bayri</v>
          </cell>
          <cell r="F579" t="str">
            <v>P-NGA-BUILD ABF</v>
          </cell>
          <cell r="G579">
            <v>43136</v>
          </cell>
          <cell r="H579">
            <v>43136</v>
          </cell>
          <cell r="I579" t="str">
            <v>Z999</v>
          </cell>
          <cell r="K579">
            <v>1</v>
          </cell>
          <cell r="L579">
            <v>0</v>
          </cell>
          <cell r="M579">
            <v>0</v>
          </cell>
        </row>
        <row r="580">
          <cell r="A580" t="str">
            <v>5433719ZNGA562B</v>
          </cell>
          <cell r="B580" t="str">
            <v>NGA_PS_14442018_72</v>
          </cell>
          <cell r="C580">
            <v>2224338</v>
          </cell>
          <cell r="D580">
            <v>5433719</v>
          </cell>
          <cell r="E580" t="str">
            <v>Prasannakumar Bayri</v>
          </cell>
          <cell r="F580" t="str">
            <v>P-NGA-BUILD ABF</v>
          </cell>
          <cell r="G580">
            <v>43136</v>
          </cell>
          <cell r="H580">
            <v>43136</v>
          </cell>
          <cell r="I580" t="str">
            <v>ZNGA562B</v>
          </cell>
          <cell r="K580">
            <v>-1</v>
          </cell>
          <cell r="L580">
            <v>254.64</v>
          </cell>
          <cell r="M580">
            <v>-254.64</v>
          </cell>
        </row>
        <row r="581">
          <cell r="A581" t="str">
            <v>5460415Z999</v>
          </cell>
          <cell r="B581" t="str">
            <v>NGA_PS_14442018_72</v>
          </cell>
          <cell r="C581">
            <v>2224975</v>
          </cell>
          <cell r="D581">
            <v>5460415</v>
          </cell>
          <cell r="E581" t="str">
            <v>Prasannakumar Bayri</v>
          </cell>
          <cell r="F581" t="str">
            <v>P-NGA-BUILD ABF</v>
          </cell>
          <cell r="G581">
            <v>43136</v>
          </cell>
          <cell r="H581">
            <v>43136</v>
          </cell>
          <cell r="I581" t="str">
            <v>Z999</v>
          </cell>
          <cell r="K581">
            <v>1</v>
          </cell>
          <cell r="L581">
            <v>0</v>
          </cell>
          <cell r="M581">
            <v>0</v>
          </cell>
        </row>
        <row r="582">
          <cell r="A582" t="str">
            <v>5460415ZNGA561B</v>
          </cell>
          <cell r="B582" t="str">
            <v>NGA_PS_14442018_72</v>
          </cell>
          <cell r="C582">
            <v>2224975</v>
          </cell>
          <cell r="D582">
            <v>5460415</v>
          </cell>
          <cell r="E582" t="str">
            <v>Prasannakumar Bayri</v>
          </cell>
          <cell r="F582" t="str">
            <v>P-NGA-BUILD ABF</v>
          </cell>
          <cell r="G582">
            <v>43136</v>
          </cell>
          <cell r="H582">
            <v>43136</v>
          </cell>
          <cell r="I582" t="str">
            <v>ZNGA561B</v>
          </cell>
          <cell r="K582">
            <v>-1</v>
          </cell>
          <cell r="L582">
            <v>194.94</v>
          </cell>
          <cell r="M582">
            <v>-194.94</v>
          </cell>
        </row>
        <row r="583">
          <cell r="A583" t="str">
            <v>5495087ZNGA563B</v>
          </cell>
          <cell r="B583" t="str">
            <v>NGA_PS_14442018_72</v>
          </cell>
          <cell r="C583">
            <v>2226705</v>
          </cell>
          <cell r="D583">
            <v>5495087</v>
          </cell>
          <cell r="E583" t="str">
            <v>Gurinderjeet Singh</v>
          </cell>
          <cell r="F583" t="str">
            <v>P-NGA-BUILD ABF</v>
          </cell>
          <cell r="G583">
            <v>43141</v>
          </cell>
          <cell r="H583">
            <v>43141</v>
          </cell>
          <cell r="I583" t="str">
            <v>ZNGA563B</v>
          </cell>
          <cell r="K583">
            <v>1</v>
          </cell>
          <cell r="L583">
            <v>383.5</v>
          </cell>
          <cell r="M583">
            <v>383.5</v>
          </cell>
        </row>
        <row r="584">
          <cell r="A584" t="str">
            <v>5495042ZNGA561A</v>
          </cell>
          <cell r="B584" t="str">
            <v>NGA_PS_14442018_72</v>
          </cell>
          <cell r="C584">
            <v>2226706</v>
          </cell>
          <cell r="D584">
            <v>5495042</v>
          </cell>
          <cell r="E584" t="str">
            <v>Gurinderjeet Singh</v>
          </cell>
          <cell r="F584" t="str">
            <v>P-NGA-SDU SITE PLAN</v>
          </cell>
          <cell r="G584">
            <v>43141</v>
          </cell>
          <cell r="H584">
            <v>43141</v>
          </cell>
          <cell r="I584" t="str">
            <v>ZNGA561A</v>
          </cell>
          <cell r="K584">
            <v>1</v>
          </cell>
          <cell r="L584">
            <v>0</v>
          </cell>
          <cell r="M584">
            <v>0</v>
          </cell>
        </row>
        <row r="585">
          <cell r="A585" t="str">
            <v>5475198ZNGA563BC</v>
          </cell>
          <cell r="B585" t="str">
            <v>NGA_PS_14442018_72</v>
          </cell>
          <cell r="C585">
            <v>2226798</v>
          </cell>
          <cell r="D585">
            <v>5475198</v>
          </cell>
          <cell r="E585" t="str">
            <v>Gurinderjeet Singh</v>
          </cell>
          <cell r="F585" t="str">
            <v>P-NGA-CONNCT SDU</v>
          </cell>
          <cell r="G585">
            <v>43140</v>
          </cell>
          <cell r="H585">
            <v>43140</v>
          </cell>
          <cell r="I585" t="str">
            <v>ZNGA563BC</v>
          </cell>
          <cell r="K585">
            <v>1</v>
          </cell>
          <cell r="L585">
            <v>626.70000000000005</v>
          </cell>
          <cell r="M585">
            <v>626.70000000000005</v>
          </cell>
        </row>
        <row r="586">
          <cell r="A586" t="str">
            <v>5475194ZNGA561A</v>
          </cell>
          <cell r="B586" t="str">
            <v>NGA_PS_14442018_72</v>
          </cell>
          <cell r="C586">
            <v>2226799</v>
          </cell>
          <cell r="D586">
            <v>5475194</v>
          </cell>
          <cell r="E586" t="str">
            <v>Gurinderjeet Singh</v>
          </cell>
          <cell r="F586" t="str">
            <v>P-NGA-SDU SITE PLAN</v>
          </cell>
          <cell r="G586">
            <v>43139</v>
          </cell>
          <cell r="H586">
            <v>43139</v>
          </cell>
          <cell r="I586" t="str">
            <v>ZNGA561A</v>
          </cell>
          <cell r="K586">
            <v>1</v>
          </cell>
          <cell r="L586">
            <v>0</v>
          </cell>
          <cell r="M586">
            <v>0</v>
          </cell>
        </row>
        <row r="587">
          <cell r="A587" t="str">
            <v>5475493NGA-711</v>
          </cell>
          <cell r="B587" t="str">
            <v>NGA_PS_14442018_72</v>
          </cell>
          <cell r="C587">
            <v>2226827</v>
          </cell>
          <cell r="D587">
            <v>5475493</v>
          </cell>
          <cell r="E587" t="str">
            <v>Siddhartha Doma</v>
          </cell>
          <cell r="F587" t="str">
            <v>P-NGA-CONNCT SDU GFIELD</v>
          </cell>
          <cell r="G587">
            <v>43139</v>
          </cell>
          <cell r="H587">
            <v>43139</v>
          </cell>
          <cell r="I587" t="str">
            <v>NGA-711</v>
          </cell>
          <cell r="K587">
            <v>1</v>
          </cell>
          <cell r="L587">
            <v>225.02</v>
          </cell>
          <cell r="M587">
            <v>225.02</v>
          </cell>
        </row>
        <row r="588">
          <cell r="A588" t="str">
            <v>5504899Z999</v>
          </cell>
          <cell r="B588" t="str">
            <v>NGA_PS_14442018_72</v>
          </cell>
          <cell r="C588">
            <v>2227836</v>
          </cell>
          <cell r="D588">
            <v>5504899</v>
          </cell>
          <cell r="E588" t="str">
            <v>Jasmeet Singh90</v>
          </cell>
          <cell r="F588" t="str">
            <v>P-NGA-BUILD ABF</v>
          </cell>
          <cell r="G588">
            <v>43136</v>
          </cell>
          <cell r="H588">
            <v>43136</v>
          </cell>
          <cell r="I588" t="str">
            <v>Z999</v>
          </cell>
          <cell r="K588">
            <v>1</v>
          </cell>
          <cell r="L588">
            <v>0</v>
          </cell>
          <cell r="M588">
            <v>0</v>
          </cell>
        </row>
        <row r="589">
          <cell r="A589" t="str">
            <v>5504899ZNGA563B</v>
          </cell>
          <cell r="B589" t="str">
            <v>NGA_PS_14442018_72</v>
          </cell>
          <cell r="C589">
            <v>2227836</v>
          </cell>
          <cell r="D589">
            <v>5504899</v>
          </cell>
          <cell r="E589" t="str">
            <v>Jasmeet Singh90</v>
          </cell>
          <cell r="F589" t="str">
            <v>P-NGA-BUILD ABF</v>
          </cell>
          <cell r="G589">
            <v>43136</v>
          </cell>
          <cell r="H589">
            <v>43136</v>
          </cell>
          <cell r="I589" t="str">
            <v>ZNGA563B</v>
          </cell>
          <cell r="K589">
            <v>-1</v>
          </cell>
          <cell r="L589">
            <v>383.5</v>
          </cell>
          <cell r="M589">
            <v>-383.5</v>
          </cell>
        </row>
        <row r="590">
          <cell r="A590" t="str">
            <v>5505121NGA-711</v>
          </cell>
          <cell r="B590" t="str">
            <v>NGA_PS_14442018_72</v>
          </cell>
          <cell r="C590">
            <v>2227908</v>
          </cell>
          <cell r="D590">
            <v>5505121</v>
          </cell>
          <cell r="E590" t="str">
            <v>Siddhartha Doma</v>
          </cell>
          <cell r="F590" t="str">
            <v>P-NGA-CONNCT SDU GFIELD</v>
          </cell>
          <cell r="G590">
            <v>43138</v>
          </cell>
          <cell r="H590">
            <v>43138</v>
          </cell>
          <cell r="I590" t="str">
            <v>NGA-711</v>
          </cell>
          <cell r="K590">
            <v>1</v>
          </cell>
          <cell r="L590">
            <v>225.02</v>
          </cell>
          <cell r="M590">
            <v>225.02</v>
          </cell>
        </row>
        <row r="591">
          <cell r="A591" t="str">
            <v>5500255ZNGA561A</v>
          </cell>
          <cell r="B591" t="str">
            <v>NGA_PS_14442018_72</v>
          </cell>
          <cell r="C591">
            <v>2228827</v>
          </cell>
          <cell r="D591">
            <v>5500255</v>
          </cell>
          <cell r="E591" t="str">
            <v>Jasmeet Singh90</v>
          </cell>
          <cell r="F591" t="str">
            <v>P-NGA-SDU SITE PLAN</v>
          </cell>
          <cell r="G591">
            <v>43136</v>
          </cell>
          <cell r="H591">
            <v>43136</v>
          </cell>
          <cell r="I591" t="str">
            <v>ZNGA561A</v>
          </cell>
          <cell r="K591">
            <v>1</v>
          </cell>
          <cell r="L591">
            <v>0</v>
          </cell>
          <cell r="M591">
            <v>0</v>
          </cell>
        </row>
        <row r="592">
          <cell r="A592" t="str">
            <v>5500259ZNGA561BC</v>
          </cell>
          <cell r="B592" t="str">
            <v>NGA_PS_14442018_72</v>
          </cell>
          <cell r="C592">
            <v>2228828</v>
          </cell>
          <cell r="D592">
            <v>5500259</v>
          </cell>
          <cell r="E592" t="str">
            <v>Jasmeet Singh90</v>
          </cell>
          <cell r="F592" t="str">
            <v>P-NGA-CONNCT SDU</v>
          </cell>
          <cell r="G592">
            <v>43136</v>
          </cell>
          <cell r="H592">
            <v>43136</v>
          </cell>
          <cell r="I592" t="str">
            <v>ZNGA561BC</v>
          </cell>
          <cell r="K592">
            <v>1</v>
          </cell>
          <cell r="L592">
            <v>433.57</v>
          </cell>
          <cell r="M592">
            <v>433.57</v>
          </cell>
        </row>
        <row r="593">
          <cell r="A593" t="str">
            <v>5504706ZNGA561A</v>
          </cell>
          <cell r="B593" t="str">
            <v>NGA_PS_14442018_72</v>
          </cell>
          <cell r="C593">
            <v>2228863</v>
          </cell>
          <cell r="D593">
            <v>5504706</v>
          </cell>
          <cell r="E593" t="str">
            <v>Ganga Reddy Nimmala</v>
          </cell>
          <cell r="F593" t="str">
            <v>P-NGA-SDU SITE PLAN</v>
          </cell>
          <cell r="G593">
            <v>43139</v>
          </cell>
          <cell r="H593">
            <v>43139</v>
          </cell>
          <cell r="I593" t="str">
            <v>ZNGA561A</v>
          </cell>
          <cell r="K593">
            <v>1</v>
          </cell>
          <cell r="L593">
            <v>0</v>
          </cell>
          <cell r="M593">
            <v>0</v>
          </cell>
        </row>
        <row r="594">
          <cell r="A594" t="str">
            <v>5468918ZNGA562BC</v>
          </cell>
          <cell r="B594" t="str">
            <v>NGA_PS_14442018_72</v>
          </cell>
          <cell r="C594">
            <v>2229038</v>
          </cell>
          <cell r="D594">
            <v>5468918</v>
          </cell>
          <cell r="E594" t="str">
            <v>Daljinder Singh</v>
          </cell>
          <cell r="F594" t="str">
            <v>P-NGA-CONNCT SDU</v>
          </cell>
          <cell r="G594">
            <v>43140</v>
          </cell>
          <cell r="H594">
            <v>43140</v>
          </cell>
          <cell r="I594" t="str">
            <v>ZNGA562BC</v>
          </cell>
          <cell r="K594">
            <v>1</v>
          </cell>
          <cell r="L594">
            <v>498.69</v>
          </cell>
          <cell r="M594">
            <v>498.69</v>
          </cell>
        </row>
        <row r="595">
          <cell r="A595" t="str">
            <v>5492948ZNGA561A</v>
          </cell>
          <cell r="B595" t="str">
            <v>NGA_PS_14442018_72</v>
          </cell>
          <cell r="C595">
            <v>2229500</v>
          </cell>
          <cell r="D595">
            <v>5492948</v>
          </cell>
          <cell r="E595" t="str">
            <v>Siddhartha Doma</v>
          </cell>
          <cell r="F595" t="str">
            <v>P-NGA-SDU SITE PLAN</v>
          </cell>
          <cell r="G595">
            <v>43138</v>
          </cell>
          <cell r="H595">
            <v>43138</v>
          </cell>
          <cell r="I595" t="str">
            <v>ZNGA561A</v>
          </cell>
          <cell r="K595">
            <v>1</v>
          </cell>
          <cell r="L595">
            <v>0</v>
          </cell>
          <cell r="M595">
            <v>0</v>
          </cell>
        </row>
        <row r="596">
          <cell r="A596" t="str">
            <v>5492951ZNGA563BC</v>
          </cell>
          <cell r="B596" t="str">
            <v>NGA_PS_14442018_72</v>
          </cell>
          <cell r="C596">
            <v>2229501</v>
          </cell>
          <cell r="D596">
            <v>5492951</v>
          </cell>
          <cell r="E596" t="str">
            <v>Siddhartha Doma</v>
          </cell>
          <cell r="F596" t="str">
            <v>P-NGA-CONNCT SDU</v>
          </cell>
          <cell r="G596">
            <v>43138</v>
          </cell>
          <cell r="H596">
            <v>43138</v>
          </cell>
          <cell r="I596" t="str">
            <v>ZNGA563BC</v>
          </cell>
          <cell r="K596">
            <v>1</v>
          </cell>
          <cell r="L596">
            <v>626.70000000000005</v>
          </cell>
          <cell r="M596">
            <v>626.70000000000005</v>
          </cell>
        </row>
        <row r="597">
          <cell r="A597" t="str">
            <v>5526488ZNGA563BC</v>
          </cell>
          <cell r="B597" t="str">
            <v>NGA_PS_14442018_72</v>
          </cell>
          <cell r="C597">
            <v>2230353</v>
          </cell>
          <cell r="D597">
            <v>5526488</v>
          </cell>
          <cell r="E597" t="str">
            <v>Jasmeet Singh90</v>
          </cell>
          <cell r="F597" t="str">
            <v>P-NGA-CONNCT SDU</v>
          </cell>
          <cell r="G597">
            <v>43136</v>
          </cell>
          <cell r="H597">
            <v>43136</v>
          </cell>
          <cell r="I597" t="str">
            <v>ZNGA563BC</v>
          </cell>
          <cell r="K597">
            <v>1</v>
          </cell>
          <cell r="L597">
            <v>626.70000000000005</v>
          </cell>
          <cell r="M597">
            <v>626.70000000000005</v>
          </cell>
        </row>
        <row r="598">
          <cell r="A598" t="str">
            <v>5526483ZNGA561A</v>
          </cell>
          <cell r="B598" t="str">
            <v>NGA_PS_14442018_72</v>
          </cell>
          <cell r="C598">
            <v>2230354</v>
          </cell>
          <cell r="D598">
            <v>5526483</v>
          </cell>
          <cell r="E598" t="str">
            <v>Jasmeet Singh90</v>
          </cell>
          <cell r="F598" t="str">
            <v>P-NGA-SDU SITE PLAN</v>
          </cell>
          <cell r="G598">
            <v>43136</v>
          </cell>
          <cell r="H598">
            <v>43136</v>
          </cell>
          <cell r="I598" t="str">
            <v>ZNGA561A</v>
          </cell>
          <cell r="K598">
            <v>1</v>
          </cell>
          <cell r="L598">
            <v>0</v>
          </cell>
          <cell r="M598">
            <v>0</v>
          </cell>
        </row>
        <row r="599">
          <cell r="A599" t="str">
            <v>5526792ZNGA564BC</v>
          </cell>
          <cell r="B599" t="str">
            <v>NGA_PS_14442018_72</v>
          </cell>
          <cell r="C599">
            <v>2230366</v>
          </cell>
          <cell r="D599">
            <v>5526792</v>
          </cell>
          <cell r="E599" t="str">
            <v>Prabhjot Singh92</v>
          </cell>
          <cell r="F599" t="str">
            <v>P-NGA-CONNCT SDU</v>
          </cell>
          <cell r="G599">
            <v>43139</v>
          </cell>
          <cell r="H599">
            <v>43139</v>
          </cell>
          <cell r="I599" t="str">
            <v>ZNGA564BC</v>
          </cell>
          <cell r="K599">
            <v>1</v>
          </cell>
          <cell r="L599">
            <v>881.69</v>
          </cell>
          <cell r="M599">
            <v>881.69</v>
          </cell>
        </row>
        <row r="600">
          <cell r="A600" t="str">
            <v>5526786ZNGA561A</v>
          </cell>
          <cell r="B600" t="str">
            <v>NGA_PS_14442018_72</v>
          </cell>
          <cell r="C600">
            <v>2230367</v>
          </cell>
          <cell r="D600">
            <v>5526786</v>
          </cell>
          <cell r="E600" t="str">
            <v>Prabhjot Singh92</v>
          </cell>
          <cell r="F600" t="str">
            <v>P-NGA-SDU SITE PLAN</v>
          </cell>
          <cell r="G600">
            <v>43138</v>
          </cell>
          <cell r="H600">
            <v>43138</v>
          </cell>
          <cell r="I600" t="str">
            <v>ZNGA561A</v>
          </cell>
          <cell r="K600">
            <v>1</v>
          </cell>
          <cell r="L600">
            <v>0</v>
          </cell>
          <cell r="M600">
            <v>0</v>
          </cell>
        </row>
        <row r="601">
          <cell r="A601" t="str">
            <v>5542449ZNGA563BC</v>
          </cell>
          <cell r="B601" t="str">
            <v>NGA_PS_14442018_72</v>
          </cell>
          <cell r="C601">
            <v>2230485</v>
          </cell>
          <cell r="D601">
            <v>5542449</v>
          </cell>
          <cell r="E601" t="str">
            <v>Prabhjot Singh92</v>
          </cell>
          <cell r="F601" t="str">
            <v>P-NGA-CONNCT SDU</v>
          </cell>
          <cell r="G601">
            <v>43140</v>
          </cell>
          <cell r="H601">
            <v>43140</v>
          </cell>
          <cell r="I601" t="str">
            <v>ZNGA563BC</v>
          </cell>
          <cell r="K601">
            <v>1</v>
          </cell>
          <cell r="L601">
            <v>626.70000000000005</v>
          </cell>
          <cell r="M601">
            <v>626.70000000000005</v>
          </cell>
        </row>
        <row r="602">
          <cell r="A602" t="str">
            <v>5542392ZNGA561A</v>
          </cell>
          <cell r="B602" t="str">
            <v>NGA_PS_14442018_72</v>
          </cell>
          <cell r="C602">
            <v>2230486</v>
          </cell>
          <cell r="D602">
            <v>5542392</v>
          </cell>
          <cell r="E602" t="str">
            <v>Prabhjot Singh92</v>
          </cell>
          <cell r="F602" t="str">
            <v>P-NGA-SDU SITE PLAN</v>
          </cell>
          <cell r="G602">
            <v>43140</v>
          </cell>
          <cell r="H602">
            <v>43140</v>
          </cell>
          <cell r="I602" t="str">
            <v>ZNGA561A</v>
          </cell>
          <cell r="K602">
            <v>1</v>
          </cell>
          <cell r="L602">
            <v>0</v>
          </cell>
          <cell r="M602">
            <v>0</v>
          </cell>
        </row>
        <row r="603">
          <cell r="A603" t="str">
            <v>5542593Z999</v>
          </cell>
          <cell r="B603" t="str">
            <v>NGA_PS_14442018_72</v>
          </cell>
          <cell r="C603">
            <v>2230487</v>
          </cell>
          <cell r="D603">
            <v>5542593</v>
          </cell>
          <cell r="E603" t="str">
            <v>Jasmeet Singh90</v>
          </cell>
          <cell r="F603" t="str">
            <v>P-NGA-BUILD ABF</v>
          </cell>
          <cell r="G603">
            <v>43140</v>
          </cell>
          <cell r="H603">
            <v>43140</v>
          </cell>
          <cell r="I603" t="str">
            <v>Z999</v>
          </cell>
          <cell r="K603">
            <v>1</v>
          </cell>
          <cell r="L603">
            <v>0</v>
          </cell>
          <cell r="M603">
            <v>0</v>
          </cell>
        </row>
        <row r="604">
          <cell r="A604" t="str">
            <v>5542593ZNGA563B</v>
          </cell>
          <cell r="B604" t="str">
            <v>NGA_PS_14442018_72</v>
          </cell>
          <cell r="C604">
            <v>2230487</v>
          </cell>
          <cell r="D604">
            <v>5542593</v>
          </cell>
          <cell r="E604" t="str">
            <v>Jasmeet Singh90</v>
          </cell>
          <cell r="F604" t="str">
            <v>P-NGA-BUILD ABF</v>
          </cell>
          <cell r="G604">
            <v>43140</v>
          </cell>
          <cell r="H604">
            <v>43140</v>
          </cell>
          <cell r="I604" t="str">
            <v>ZNGA563B</v>
          </cell>
          <cell r="K604">
            <v>-1</v>
          </cell>
          <cell r="L604">
            <v>383.5</v>
          </cell>
          <cell r="M604">
            <v>-383.5</v>
          </cell>
        </row>
        <row r="605">
          <cell r="A605" t="str">
            <v>5542593ZNGA563BC</v>
          </cell>
          <cell r="B605" t="str">
            <v>NGA_PS_14442018_72</v>
          </cell>
          <cell r="C605">
            <v>2230487</v>
          </cell>
          <cell r="D605">
            <v>5542593</v>
          </cell>
          <cell r="E605" t="str">
            <v>Jasmeet Singh90</v>
          </cell>
          <cell r="F605" t="str">
            <v>P-NGA-CONNCT SDU</v>
          </cell>
          <cell r="G605">
            <v>43139</v>
          </cell>
          <cell r="H605">
            <v>43139</v>
          </cell>
          <cell r="I605" t="str">
            <v>ZNGA563BC</v>
          </cell>
          <cell r="K605">
            <v>1</v>
          </cell>
          <cell r="L605">
            <v>626.70000000000005</v>
          </cell>
          <cell r="M605">
            <v>626.70000000000005</v>
          </cell>
        </row>
        <row r="606">
          <cell r="A606" t="str">
            <v>5038275ZNGA561A</v>
          </cell>
          <cell r="B606" t="str">
            <v>NGA_PS_14442018_72</v>
          </cell>
          <cell r="C606">
            <v>2230741</v>
          </cell>
          <cell r="D606">
            <v>5038275</v>
          </cell>
          <cell r="E606" t="str">
            <v>Siddhartha Doma</v>
          </cell>
          <cell r="F606" t="str">
            <v>P-NGA-SDU SITE PLAN</v>
          </cell>
          <cell r="G606">
            <v>43139</v>
          </cell>
          <cell r="H606">
            <v>43139</v>
          </cell>
          <cell r="I606" t="str">
            <v>ZNGA561A</v>
          </cell>
          <cell r="K606">
            <v>1</v>
          </cell>
          <cell r="L606">
            <v>0</v>
          </cell>
          <cell r="M606">
            <v>0</v>
          </cell>
        </row>
        <row r="607">
          <cell r="A607" t="str">
            <v>5540842ZNGA561BC</v>
          </cell>
          <cell r="B607" t="str">
            <v>NGA_PS_14442018_72</v>
          </cell>
          <cell r="C607">
            <v>2230825</v>
          </cell>
          <cell r="D607">
            <v>5540842</v>
          </cell>
          <cell r="E607" t="str">
            <v>Kranthi Thota</v>
          </cell>
          <cell r="F607" t="str">
            <v>P-NGA-CONNCT SDU</v>
          </cell>
          <cell r="G607">
            <v>43138</v>
          </cell>
          <cell r="H607">
            <v>43138</v>
          </cell>
          <cell r="I607" t="str">
            <v>ZNGA561BC</v>
          </cell>
          <cell r="K607">
            <v>1</v>
          </cell>
          <cell r="L607">
            <v>433.57</v>
          </cell>
          <cell r="M607">
            <v>433.57</v>
          </cell>
        </row>
        <row r="608">
          <cell r="A608" t="str">
            <v>5551233ZNGA562BC</v>
          </cell>
          <cell r="B608" t="str">
            <v>NGA_PS_14442018_72</v>
          </cell>
          <cell r="C608">
            <v>2232055</v>
          </cell>
          <cell r="D608">
            <v>5551233</v>
          </cell>
          <cell r="E608" t="str">
            <v>Gurinderjeet Singh</v>
          </cell>
          <cell r="F608" t="str">
            <v>P-NGA-CONNCT SDU</v>
          </cell>
          <cell r="G608">
            <v>43139</v>
          </cell>
          <cell r="H608">
            <v>43139</v>
          </cell>
          <cell r="I608" t="str">
            <v>ZNGA562BC</v>
          </cell>
          <cell r="K608">
            <v>1</v>
          </cell>
          <cell r="L608">
            <v>498.69</v>
          </cell>
          <cell r="M608">
            <v>498.69</v>
          </cell>
        </row>
        <row r="609">
          <cell r="A609" t="str">
            <v>5551227ZNGA561A</v>
          </cell>
          <cell r="B609" t="str">
            <v>NGA_PS_14442018_72</v>
          </cell>
          <cell r="C609">
            <v>2232056</v>
          </cell>
          <cell r="D609">
            <v>5551227</v>
          </cell>
          <cell r="E609" t="str">
            <v>Gurinderjeet Singh</v>
          </cell>
          <cell r="F609" t="str">
            <v>P-NGA-SDU SITE PLAN</v>
          </cell>
          <cell r="G609">
            <v>43136</v>
          </cell>
          <cell r="H609">
            <v>43136</v>
          </cell>
          <cell r="I609" t="str">
            <v>ZNGA561A</v>
          </cell>
          <cell r="K609">
            <v>1</v>
          </cell>
          <cell r="L609">
            <v>0</v>
          </cell>
          <cell r="M609">
            <v>0</v>
          </cell>
        </row>
        <row r="610">
          <cell r="A610" t="str">
            <v>5573595ZNGA561A</v>
          </cell>
          <cell r="B610" t="str">
            <v>NGA_PS_14442018_72</v>
          </cell>
          <cell r="C610">
            <v>2232636</v>
          </cell>
          <cell r="D610">
            <v>5573595</v>
          </cell>
          <cell r="E610" t="str">
            <v>Siddhartha Doma</v>
          </cell>
          <cell r="F610" t="str">
            <v>P-NGA-SDU SITE PLAN</v>
          </cell>
          <cell r="G610">
            <v>43136</v>
          </cell>
          <cell r="H610">
            <v>43136</v>
          </cell>
          <cell r="I610" t="str">
            <v>ZNGA561A</v>
          </cell>
          <cell r="K610">
            <v>1</v>
          </cell>
          <cell r="L610">
            <v>0</v>
          </cell>
          <cell r="M610">
            <v>0</v>
          </cell>
        </row>
        <row r="611">
          <cell r="A611" t="str">
            <v>5573659ZNGA560BC</v>
          </cell>
          <cell r="B611" t="str">
            <v>NGA_PS_14442018_72</v>
          </cell>
          <cell r="C611">
            <v>2232637</v>
          </cell>
          <cell r="D611">
            <v>5573659</v>
          </cell>
          <cell r="E611" t="str">
            <v>Siddhartha Doma</v>
          </cell>
          <cell r="F611" t="str">
            <v>P-NGA-CONNCT SDU</v>
          </cell>
          <cell r="G611">
            <v>43141</v>
          </cell>
          <cell r="H611">
            <v>43141</v>
          </cell>
          <cell r="I611" t="str">
            <v>ZNGA560BC</v>
          </cell>
          <cell r="K611">
            <v>1</v>
          </cell>
          <cell r="L611">
            <v>414.92</v>
          </cell>
          <cell r="M611">
            <v>414.92</v>
          </cell>
        </row>
        <row r="612">
          <cell r="A612" t="str">
            <v>5571086ZNGA561A</v>
          </cell>
          <cell r="B612" t="str">
            <v>NGA_PS_14442018_72</v>
          </cell>
          <cell r="C612">
            <v>2232640</v>
          </cell>
          <cell r="D612">
            <v>5571086</v>
          </cell>
          <cell r="E612" t="str">
            <v>Siddhartha Doma</v>
          </cell>
          <cell r="F612" t="str">
            <v>P-NGA-SDU SITE PLAN</v>
          </cell>
          <cell r="G612">
            <v>43136</v>
          </cell>
          <cell r="H612">
            <v>43136</v>
          </cell>
          <cell r="I612" t="str">
            <v>ZNGA561A</v>
          </cell>
          <cell r="K612">
            <v>1</v>
          </cell>
          <cell r="L612">
            <v>0</v>
          </cell>
          <cell r="M612">
            <v>0</v>
          </cell>
        </row>
        <row r="613">
          <cell r="A613" t="str">
            <v>5571132ZNGA560BC</v>
          </cell>
          <cell r="B613" t="str">
            <v>NGA_PS_14442018_72</v>
          </cell>
          <cell r="C613">
            <v>2232641</v>
          </cell>
          <cell r="D613">
            <v>5571132</v>
          </cell>
          <cell r="E613" t="str">
            <v>Siddhartha Doma</v>
          </cell>
          <cell r="F613" t="str">
            <v>P-NGA-BUILD ABF</v>
          </cell>
          <cell r="G613">
            <v>43136</v>
          </cell>
          <cell r="H613">
            <v>43136</v>
          </cell>
          <cell r="I613" t="str">
            <v>ZNGA560BC</v>
          </cell>
          <cell r="K613">
            <v>1</v>
          </cell>
          <cell r="L613">
            <v>414.92</v>
          </cell>
          <cell r="M613">
            <v>414.92</v>
          </cell>
        </row>
        <row r="614">
          <cell r="A614" t="str">
            <v>5594238ZNGA560BC</v>
          </cell>
          <cell r="B614" t="str">
            <v>NGA_PS_14442018_72</v>
          </cell>
          <cell r="C614">
            <v>2233011</v>
          </cell>
          <cell r="D614">
            <v>5594238</v>
          </cell>
          <cell r="E614" t="str">
            <v>Kranthi Thota</v>
          </cell>
          <cell r="F614" t="str">
            <v>P-NGA-CONNCT SDU</v>
          </cell>
          <cell r="G614">
            <v>43136</v>
          </cell>
          <cell r="H614">
            <v>43136</v>
          </cell>
          <cell r="I614" t="str">
            <v>ZNGA560BC</v>
          </cell>
          <cell r="K614">
            <v>1</v>
          </cell>
          <cell r="L614">
            <v>414.92</v>
          </cell>
          <cell r="M614">
            <v>414.92</v>
          </cell>
        </row>
        <row r="615">
          <cell r="A615" t="str">
            <v>5594223ZNGA561A</v>
          </cell>
          <cell r="B615" t="str">
            <v>NGA_PS_14442018_72</v>
          </cell>
          <cell r="C615">
            <v>2233012</v>
          </cell>
          <cell r="D615">
            <v>5594223</v>
          </cell>
          <cell r="E615" t="str">
            <v>Kranthi Thota</v>
          </cell>
          <cell r="F615" t="str">
            <v>P-NGA-SDU SITE PLAN</v>
          </cell>
          <cell r="G615">
            <v>43136</v>
          </cell>
          <cell r="H615">
            <v>43136</v>
          </cell>
          <cell r="I615" t="str">
            <v>ZNGA561A</v>
          </cell>
          <cell r="K615">
            <v>1</v>
          </cell>
          <cell r="L615">
            <v>0</v>
          </cell>
          <cell r="M615">
            <v>0</v>
          </cell>
        </row>
        <row r="616">
          <cell r="A616" t="str">
            <v>5576609NGA-714</v>
          </cell>
          <cell r="B616" t="str">
            <v>NGA_PS_14442018_72</v>
          </cell>
          <cell r="C616">
            <v>2233269</v>
          </cell>
          <cell r="D616">
            <v>5576609</v>
          </cell>
          <cell r="E616" t="str">
            <v>Prabhjot Singh92</v>
          </cell>
          <cell r="F616" t="str">
            <v>P-NGA-BUILD ABF</v>
          </cell>
          <cell r="G616">
            <v>43136</v>
          </cell>
          <cell r="H616">
            <v>43136</v>
          </cell>
          <cell r="I616" t="str">
            <v>NGA-714</v>
          </cell>
          <cell r="K616">
            <v>1</v>
          </cell>
          <cell r="L616">
            <v>41.38</v>
          </cell>
          <cell r="M616">
            <v>41.38</v>
          </cell>
        </row>
        <row r="617">
          <cell r="A617" t="str">
            <v>5599034ZNGA561A</v>
          </cell>
          <cell r="B617" t="str">
            <v>NGA_PS_14442018_72</v>
          </cell>
          <cell r="C617">
            <v>2233647</v>
          </cell>
          <cell r="D617">
            <v>5599034</v>
          </cell>
          <cell r="E617" t="str">
            <v>Siddhartha Doma</v>
          </cell>
          <cell r="F617" t="str">
            <v>P-NGA-SDU SITE PLAN</v>
          </cell>
          <cell r="G617">
            <v>43136</v>
          </cell>
          <cell r="H617">
            <v>43136</v>
          </cell>
          <cell r="I617" t="str">
            <v>ZNGA561A</v>
          </cell>
          <cell r="K617">
            <v>1</v>
          </cell>
          <cell r="L617">
            <v>0</v>
          </cell>
          <cell r="M617">
            <v>0</v>
          </cell>
        </row>
        <row r="618">
          <cell r="A618" t="str">
            <v>5604805ZNGA561A</v>
          </cell>
          <cell r="B618" t="str">
            <v>NGA_PS_14442018_72</v>
          </cell>
          <cell r="C618">
            <v>2234228</v>
          </cell>
          <cell r="D618">
            <v>5604805</v>
          </cell>
          <cell r="E618" t="str">
            <v>Karmjeet Singh</v>
          </cell>
          <cell r="F618" t="str">
            <v>P-NGA-SDU SITE PLAN</v>
          </cell>
          <cell r="G618">
            <v>43139</v>
          </cell>
          <cell r="H618">
            <v>43139</v>
          </cell>
          <cell r="I618" t="str">
            <v>ZNGA561A</v>
          </cell>
          <cell r="K618">
            <v>1</v>
          </cell>
          <cell r="L618">
            <v>0</v>
          </cell>
          <cell r="M618">
            <v>0</v>
          </cell>
        </row>
        <row r="619">
          <cell r="A619" t="str">
            <v>5544674ZNGA561A</v>
          </cell>
          <cell r="B619" t="str">
            <v>NGA_PS_14442018_72</v>
          </cell>
          <cell r="C619">
            <v>2234285</v>
          </cell>
          <cell r="D619">
            <v>5544674</v>
          </cell>
          <cell r="E619" t="str">
            <v>Jasmeet Singh90</v>
          </cell>
          <cell r="F619" t="str">
            <v>P-NGA-SDU SITE PLAN</v>
          </cell>
          <cell r="G619">
            <v>43138</v>
          </cell>
          <cell r="H619">
            <v>43138</v>
          </cell>
          <cell r="I619" t="str">
            <v>ZNGA561A</v>
          </cell>
          <cell r="K619">
            <v>1</v>
          </cell>
          <cell r="L619">
            <v>0</v>
          </cell>
          <cell r="M619">
            <v>0</v>
          </cell>
        </row>
        <row r="620">
          <cell r="A620" t="str">
            <v>5544703ZNGA562BC</v>
          </cell>
          <cell r="B620" t="str">
            <v>NGA_PS_14442018_72</v>
          </cell>
          <cell r="C620">
            <v>2234286</v>
          </cell>
          <cell r="D620">
            <v>5544703</v>
          </cell>
          <cell r="E620" t="str">
            <v>Jasmeet Singh90</v>
          </cell>
          <cell r="F620" t="str">
            <v>P-NGA-CONNCT SDU</v>
          </cell>
          <cell r="G620">
            <v>43138</v>
          </cell>
          <cell r="H620">
            <v>43138</v>
          </cell>
          <cell r="I620" t="str">
            <v>ZNGA562BC</v>
          </cell>
          <cell r="K620">
            <v>1</v>
          </cell>
          <cell r="L620">
            <v>498.69</v>
          </cell>
          <cell r="M620">
            <v>498.69</v>
          </cell>
        </row>
        <row r="621">
          <cell r="A621" t="str">
            <v>5627749NGA-714</v>
          </cell>
          <cell r="B621" t="str">
            <v>NGA_PS_14442018_72</v>
          </cell>
          <cell r="C621">
            <v>2234742</v>
          </cell>
          <cell r="D621">
            <v>5627749</v>
          </cell>
          <cell r="E621" t="str">
            <v>Siddhartha Doma</v>
          </cell>
          <cell r="F621" t="str">
            <v>P-NGA-BUILD ABF</v>
          </cell>
          <cell r="G621">
            <v>43138</v>
          </cell>
          <cell r="H621">
            <v>43138</v>
          </cell>
          <cell r="I621" t="str">
            <v>NGA-714</v>
          </cell>
          <cell r="K621">
            <v>1</v>
          </cell>
          <cell r="L621">
            <v>41.38</v>
          </cell>
          <cell r="M621">
            <v>41.38</v>
          </cell>
        </row>
        <row r="622">
          <cell r="A622" t="str">
            <v>5623888ZNGA561A</v>
          </cell>
          <cell r="B622" t="str">
            <v>NGA_PS_14442018_72</v>
          </cell>
          <cell r="C622">
            <v>2234893</v>
          </cell>
          <cell r="D622">
            <v>5623888</v>
          </cell>
          <cell r="E622" t="str">
            <v>Karmjeet Singh</v>
          </cell>
          <cell r="F622" t="str">
            <v>P-NGA-SDU SITE PLAN</v>
          </cell>
          <cell r="G622">
            <v>43140</v>
          </cell>
          <cell r="H622">
            <v>43140</v>
          </cell>
          <cell r="I622" t="str">
            <v>ZNGA561A</v>
          </cell>
          <cell r="K622">
            <v>1</v>
          </cell>
          <cell r="L622">
            <v>0</v>
          </cell>
          <cell r="M622">
            <v>0</v>
          </cell>
        </row>
        <row r="623">
          <cell r="A623" t="str">
            <v>5622897ZNGA561A</v>
          </cell>
          <cell r="B623" t="str">
            <v>NGA_PS_14442018_72</v>
          </cell>
          <cell r="C623">
            <v>2235043</v>
          </cell>
          <cell r="D623">
            <v>5622897</v>
          </cell>
          <cell r="E623" t="str">
            <v>Prasannakumar Bayri</v>
          </cell>
          <cell r="F623" t="str">
            <v>P-NGA-SDU SITE PLAN</v>
          </cell>
          <cell r="G623">
            <v>43138</v>
          </cell>
          <cell r="H623">
            <v>43138</v>
          </cell>
          <cell r="I623" t="str">
            <v>ZNGA561A</v>
          </cell>
          <cell r="K623">
            <v>1</v>
          </cell>
          <cell r="L623">
            <v>0</v>
          </cell>
          <cell r="M623">
            <v>0</v>
          </cell>
        </row>
        <row r="624">
          <cell r="A624" t="str">
            <v>5580103ZNGA561A</v>
          </cell>
          <cell r="B624" t="str">
            <v>NGA_PS_14442018_72</v>
          </cell>
          <cell r="C624">
            <v>2235195</v>
          </cell>
          <cell r="D624">
            <v>5580103</v>
          </cell>
          <cell r="E624" t="str">
            <v>Prabhjot Singh92</v>
          </cell>
          <cell r="F624" t="str">
            <v>P-NGA-SDU SITE PLAN</v>
          </cell>
          <cell r="G624">
            <v>43140</v>
          </cell>
          <cell r="H624">
            <v>43140</v>
          </cell>
          <cell r="I624" t="str">
            <v>ZNGA561A</v>
          </cell>
          <cell r="K624">
            <v>1</v>
          </cell>
          <cell r="L624">
            <v>0</v>
          </cell>
          <cell r="M624">
            <v>0</v>
          </cell>
        </row>
        <row r="625">
          <cell r="A625" t="str">
            <v>5580112ZNGA563BC</v>
          </cell>
          <cell r="B625" t="str">
            <v>NGA_PS_14442018_72</v>
          </cell>
          <cell r="C625">
            <v>2235196</v>
          </cell>
          <cell r="D625">
            <v>5580112</v>
          </cell>
          <cell r="E625" t="str">
            <v>Prabhjot Singh92</v>
          </cell>
          <cell r="F625" t="str">
            <v>P-NGA-CONNCT SDU</v>
          </cell>
          <cell r="G625">
            <v>43140</v>
          </cell>
          <cell r="H625">
            <v>43140</v>
          </cell>
          <cell r="I625" t="str">
            <v>ZNGA563BC</v>
          </cell>
          <cell r="K625">
            <v>1</v>
          </cell>
          <cell r="L625">
            <v>626.70000000000005</v>
          </cell>
          <cell r="M625">
            <v>626.70000000000005</v>
          </cell>
        </row>
        <row r="626">
          <cell r="A626" t="str">
            <v>5659916ZNGA563B</v>
          </cell>
          <cell r="B626" t="str">
            <v>NGA_PS_14442018_72</v>
          </cell>
          <cell r="C626">
            <v>2236563</v>
          </cell>
          <cell r="D626">
            <v>5659916</v>
          </cell>
          <cell r="E626" t="str">
            <v>Karmjeet Singh</v>
          </cell>
          <cell r="F626" t="str">
            <v>P-NGA-BUILD ABF</v>
          </cell>
          <cell r="G626">
            <v>43141</v>
          </cell>
          <cell r="H626">
            <v>43141</v>
          </cell>
          <cell r="I626" t="str">
            <v>ZNGA563B</v>
          </cell>
          <cell r="K626">
            <v>1</v>
          </cell>
          <cell r="L626">
            <v>383.5</v>
          </cell>
          <cell r="M626">
            <v>383.5</v>
          </cell>
        </row>
        <row r="627">
          <cell r="A627" t="str">
            <v>5659902ZNGA561A</v>
          </cell>
          <cell r="B627" t="str">
            <v>NGA_PS_14442018_72</v>
          </cell>
          <cell r="C627">
            <v>2236564</v>
          </cell>
          <cell r="D627">
            <v>5659902</v>
          </cell>
          <cell r="E627" t="str">
            <v>Karmjeet Singh</v>
          </cell>
          <cell r="F627" t="str">
            <v>P-NGA-SDU SITE PLAN</v>
          </cell>
          <cell r="G627">
            <v>43141</v>
          </cell>
          <cell r="H627">
            <v>43141</v>
          </cell>
          <cell r="I627" t="str">
            <v>ZNGA561A</v>
          </cell>
          <cell r="K627">
            <v>1</v>
          </cell>
          <cell r="L627">
            <v>0</v>
          </cell>
          <cell r="M627">
            <v>0</v>
          </cell>
        </row>
        <row r="628">
          <cell r="A628" t="str">
            <v>5668652ZNGA561BC</v>
          </cell>
          <cell r="B628" t="str">
            <v>NGA_PS_14442018_72</v>
          </cell>
          <cell r="C628">
            <v>2236640</v>
          </cell>
          <cell r="D628">
            <v>5668652</v>
          </cell>
          <cell r="E628" t="str">
            <v>Prasannakumar Bayri</v>
          </cell>
          <cell r="F628" t="str">
            <v>P-NGA-CONNCT SDU</v>
          </cell>
          <cell r="G628">
            <v>43139</v>
          </cell>
          <cell r="H628">
            <v>43139</v>
          </cell>
          <cell r="I628" t="str">
            <v>ZNGA561BC</v>
          </cell>
          <cell r="K628">
            <v>1</v>
          </cell>
          <cell r="L628">
            <v>433.57</v>
          </cell>
          <cell r="M628">
            <v>433.57</v>
          </cell>
        </row>
        <row r="629">
          <cell r="A629" t="str">
            <v>5668629ZNGA561A</v>
          </cell>
          <cell r="B629" t="str">
            <v>NGA_PS_14442018_72</v>
          </cell>
          <cell r="C629">
            <v>2236641</v>
          </cell>
          <cell r="D629">
            <v>5668629</v>
          </cell>
          <cell r="E629" t="str">
            <v>Prasannakumar Bayri</v>
          </cell>
          <cell r="F629" t="str">
            <v>P-NGA-SDU SITE PLAN</v>
          </cell>
          <cell r="G629">
            <v>43139</v>
          </cell>
          <cell r="H629">
            <v>43139</v>
          </cell>
          <cell r="I629" t="str">
            <v>ZNGA561A</v>
          </cell>
          <cell r="K629">
            <v>1</v>
          </cell>
          <cell r="L629">
            <v>0</v>
          </cell>
          <cell r="M629">
            <v>0</v>
          </cell>
        </row>
        <row r="630">
          <cell r="A630" t="str">
            <v>5660342ZNGA561A</v>
          </cell>
          <cell r="B630" t="str">
            <v>NGA_PS_14442018_72</v>
          </cell>
          <cell r="C630">
            <v>2236680</v>
          </cell>
          <cell r="D630">
            <v>5660342</v>
          </cell>
          <cell r="E630" t="str">
            <v>Jasmeet Singh90</v>
          </cell>
          <cell r="F630" t="str">
            <v>P-NGA-SDU SITE PLAN</v>
          </cell>
          <cell r="G630">
            <v>43138</v>
          </cell>
          <cell r="H630">
            <v>43138</v>
          </cell>
          <cell r="I630" t="str">
            <v>ZNGA561A</v>
          </cell>
          <cell r="K630">
            <v>1</v>
          </cell>
          <cell r="L630">
            <v>0</v>
          </cell>
          <cell r="M630">
            <v>0</v>
          </cell>
        </row>
        <row r="631">
          <cell r="A631" t="str">
            <v>5668515ZNGA561A</v>
          </cell>
          <cell r="B631" t="str">
            <v>NGA_PS_14442018_72</v>
          </cell>
          <cell r="C631">
            <v>2236717</v>
          </cell>
          <cell r="D631">
            <v>5668515</v>
          </cell>
          <cell r="E631" t="str">
            <v>Prasannakumar Bayri</v>
          </cell>
          <cell r="F631" t="str">
            <v>P-NGA-SDU SITE PLAN</v>
          </cell>
          <cell r="G631">
            <v>43139</v>
          </cell>
          <cell r="H631">
            <v>43139</v>
          </cell>
          <cell r="I631" t="str">
            <v>ZNGA561A</v>
          </cell>
          <cell r="K631">
            <v>1</v>
          </cell>
          <cell r="L631">
            <v>0</v>
          </cell>
          <cell r="M631">
            <v>0</v>
          </cell>
        </row>
        <row r="632">
          <cell r="A632" t="str">
            <v>5697803ZNGA561A</v>
          </cell>
          <cell r="B632" t="str">
            <v>NGA_PS_14442018_72</v>
          </cell>
          <cell r="C632">
            <v>2238278</v>
          </cell>
          <cell r="D632">
            <v>5697803</v>
          </cell>
          <cell r="E632" t="str">
            <v>Anakhbir Singh</v>
          </cell>
          <cell r="F632" t="str">
            <v>P-NGA-SDU SITE PLAN</v>
          </cell>
          <cell r="G632">
            <v>43139</v>
          </cell>
          <cell r="H632">
            <v>43139</v>
          </cell>
          <cell r="I632" t="str">
            <v>ZNGA561A</v>
          </cell>
          <cell r="K632">
            <v>1</v>
          </cell>
          <cell r="L632">
            <v>0</v>
          </cell>
          <cell r="M632">
            <v>0</v>
          </cell>
        </row>
        <row r="633">
          <cell r="A633" t="str">
            <v>5700912ZNGA561A</v>
          </cell>
          <cell r="B633" t="str">
            <v>NGA_PS_14442018_72</v>
          </cell>
          <cell r="C633">
            <v>2238290</v>
          </cell>
          <cell r="D633">
            <v>5700912</v>
          </cell>
          <cell r="E633" t="str">
            <v>Jasmeet Singh90</v>
          </cell>
          <cell r="F633" t="str">
            <v>P-NGA-SDU SITE PLAN</v>
          </cell>
          <cell r="G633">
            <v>43139</v>
          </cell>
          <cell r="H633">
            <v>43139</v>
          </cell>
          <cell r="I633" t="str">
            <v>ZNGA561A</v>
          </cell>
          <cell r="K633">
            <v>1</v>
          </cell>
          <cell r="L633">
            <v>0</v>
          </cell>
          <cell r="M633">
            <v>0</v>
          </cell>
        </row>
        <row r="634">
          <cell r="A634" t="str">
            <v>5700957ZNGA562B</v>
          </cell>
          <cell r="B634" t="str">
            <v>NGA_PS_14442018_72</v>
          </cell>
          <cell r="C634">
            <v>2238291</v>
          </cell>
          <cell r="D634">
            <v>5700957</v>
          </cell>
          <cell r="E634" t="str">
            <v>Jasmeet Singh90</v>
          </cell>
          <cell r="F634" t="str">
            <v>P-NGA-BUILD ABF</v>
          </cell>
          <cell r="G634">
            <v>43139</v>
          </cell>
          <cell r="H634">
            <v>43139</v>
          </cell>
          <cell r="I634" t="str">
            <v>ZNGA562B</v>
          </cell>
          <cell r="K634">
            <v>1</v>
          </cell>
          <cell r="L634">
            <v>254.64</v>
          </cell>
          <cell r="M634">
            <v>254.64</v>
          </cell>
        </row>
        <row r="635">
          <cell r="A635" t="str">
            <v>5702644ZNGA561A</v>
          </cell>
          <cell r="B635" t="str">
            <v>NGA_PS_14442018_72</v>
          </cell>
          <cell r="C635">
            <v>2238698</v>
          </cell>
          <cell r="D635">
            <v>5702644</v>
          </cell>
          <cell r="E635" t="str">
            <v>Jasmeet Singh90</v>
          </cell>
          <cell r="F635" t="str">
            <v>P-NGA-SDU SITE PLAN</v>
          </cell>
          <cell r="G635">
            <v>43140</v>
          </cell>
          <cell r="H635">
            <v>43140</v>
          </cell>
          <cell r="I635" t="str">
            <v>ZNGA561A</v>
          </cell>
          <cell r="K635">
            <v>1</v>
          </cell>
          <cell r="L635">
            <v>0</v>
          </cell>
          <cell r="M635">
            <v>0</v>
          </cell>
        </row>
        <row r="636">
          <cell r="A636" t="str">
            <v>5722015ZNGA561A</v>
          </cell>
          <cell r="B636" t="str">
            <v>NGA_PS_14442018_72</v>
          </cell>
          <cell r="C636">
            <v>2238755</v>
          </cell>
          <cell r="D636">
            <v>5722015</v>
          </cell>
          <cell r="E636" t="str">
            <v>Prabhjot Singh92</v>
          </cell>
          <cell r="F636" t="str">
            <v>P-NGA-SDU SITE PLAN</v>
          </cell>
          <cell r="G636">
            <v>43141</v>
          </cell>
          <cell r="H636">
            <v>43141</v>
          </cell>
          <cell r="I636" t="str">
            <v>ZNGA561A</v>
          </cell>
          <cell r="K636">
            <v>1</v>
          </cell>
          <cell r="L636">
            <v>0</v>
          </cell>
          <cell r="M636">
            <v>0</v>
          </cell>
        </row>
        <row r="637">
          <cell r="A637" t="str">
            <v>5722020ZNGA561BC</v>
          </cell>
          <cell r="B637" t="str">
            <v>NGA_PS_14442018_72</v>
          </cell>
          <cell r="C637">
            <v>2238756</v>
          </cell>
          <cell r="D637">
            <v>5722020</v>
          </cell>
          <cell r="E637" t="str">
            <v>Prabhjot Singh92</v>
          </cell>
          <cell r="F637" t="str">
            <v>P-NGA-CONNCT SDU</v>
          </cell>
          <cell r="G637">
            <v>43141</v>
          </cell>
          <cell r="H637">
            <v>43141</v>
          </cell>
          <cell r="I637" t="str">
            <v>ZNGA561BC</v>
          </cell>
          <cell r="K637">
            <v>1</v>
          </cell>
          <cell r="L637">
            <v>433.57</v>
          </cell>
          <cell r="M637">
            <v>433.57</v>
          </cell>
        </row>
        <row r="638">
          <cell r="A638" t="str">
            <v>5671052ZNGA563B</v>
          </cell>
          <cell r="B638" t="str">
            <v>NGA_PS_14442018_72</v>
          </cell>
          <cell r="C638">
            <v>2239062</v>
          </cell>
          <cell r="D638">
            <v>5671052</v>
          </cell>
          <cell r="E638" t="str">
            <v>Gurinderjeet Singh</v>
          </cell>
          <cell r="F638" t="str">
            <v>P-NGA-BUILD ABF</v>
          </cell>
          <cell r="G638">
            <v>43141</v>
          </cell>
          <cell r="H638">
            <v>43141</v>
          </cell>
          <cell r="I638" t="str">
            <v>ZNGA563B</v>
          </cell>
          <cell r="K638">
            <v>1</v>
          </cell>
          <cell r="L638">
            <v>383.5</v>
          </cell>
          <cell r="M638">
            <v>383.5</v>
          </cell>
        </row>
        <row r="639">
          <cell r="A639" t="str">
            <v>5671043ZNGA561A</v>
          </cell>
          <cell r="B639" t="str">
            <v>NGA_PS_14442018_72</v>
          </cell>
          <cell r="C639">
            <v>2239063</v>
          </cell>
          <cell r="D639">
            <v>5671043</v>
          </cell>
          <cell r="E639" t="str">
            <v>Gurinderjeet Singh</v>
          </cell>
          <cell r="F639" t="str">
            <v>P-NGA-SDU SITE PLAN</v>
          </cell>
          <cell r="G639">
            <v>43141</v>
          </cell>
          <cell r="H639">
            <v>43141</v>
          </cell>
          <cell r="I639" t="str">
            <v>ZNGA561A</v>
          </cell>
          <cell r="K639">
            <v>1</v>
          </cell>
          <cell r="L639">
            <v>0</v>
          </cell>
          <cell r="M639">
            <v>0</v>
          </cell>
        </row>
        <row r="640">
          <cell r="A640" t="str">
            <v>5736261ZNGA561A</v>
          </cell>
          <cell r="B640" t="str">
            <v>NGA_PS_14442018_72</v>
          </cell>
          <cell r="C640">
            <v>2239855</v>
          </cell>
          <cell r="D640">
            <v>5736261</v>
          </cell>
          <cell r="E640" t="str">
            <v>Anakhbir Singh</v>
          </cell>
          <cell r="F640" t="str">
            <v>P-NGA-SDU SITE PLAN</v>
          </cell>
          <cell r="G640">
            <v>43140</v>
          </cell>
          <cell r="H640">
            <v>43140</v>
          </cell>
          <cell r="I640" t="str">
            <v>ZNGA561A</v>
          </cell>
          <cell r="K640">
            <v>1</v>
          </cell>
          <cell r="L640">
            <v>0</v>
          </cell>
          <cell r="M640">
            <v>0</v>
          </cell>
        </row>
        <row r="641">
          <cell r="A641" t="str">
            <v>5737908ZNGA561A</v>
          </cell>
          <cell r="B641" t="str">
            <v>NGA_PS_14442018_72</v>
          </cell>
          <cell r="C641">
            <v>2239938</v>
          </cell>
          <cell r="D641">
            <v>5737908</v>
          </cell>
          <cell r="E641" t="str">
            <v>Kranthi Thota</v>
          </cell>
          <cell r="F641" t="str">
            <v>P-NGA-SDU SITE PLAN</v>
          </cell>
          <cell r="G641">
            <v>43140</v>
          </cell>
          <cell r="H641">
            <v>43140</v>
          </cell>
          <cell r="I641" t="str">
            <v>ZNGA561A</v>
          </cell>
          <cell r="K641">
            <v>1</v>
          </cell>
          <cell r="L641">
            <v>0</v>
          </cell>
          <cell r="M641">
            <v>0</v>
          </cell>
        </row>
        <row r="642">
          <cell r="A642" t="str">
            <v>5740489ZNGA561A</v>
          </cell>
          <cell r="B642" t="str">
            <v>NGA_PS_14442018_72</v>
          </cell>
          <cell r="C642">
            <v>2239946</v>
          </cell>
          <cell r="D642">
            <v>5740489</v>
          </cell>
          <cell r="E642" t="str">
            <v>Siddhartha Doma</v>
          </cell>
          <cell r="F642" t="str">
            <v>P-NGA-SDU SITE PLAN</v>
          </cell>
          <cell r="G642">
            <v>43140</v>
          </cell>
          <cell r="H642">
            <v>43140</v>
          </cell>
          <cell r="I642" t="str">
            <v>ZNGA561A</v>
          </cell>
          <cell r="K642">
            <v>1</v>
          </cell>
          <cell r="L642">
            <v>0</v>
          </cell>
          <cell r="M642">
            <v>0</v>
          </cell>
        </row>
        <row r="643">
          <cell r="A643" t="str">
            <v>5607572ZNGA561A</v>
          </cell>
          <cell r="B643" t="str">
            <v>NGA_PS_14442018_72</v>
          </cell>
          <cell r="C643">
            <v>2240702</v>
          </cell>
          <cell r="D643">
            <v>5607572</v>
          </cell>
          <cell r="E643" t="str">
            <v>Anakhbir Singh</v>
          </cell>
          <cell r="F643" t="str">
            <v>P-NGA-SDU SITE PLAN</v>
          </cell>
          <cell r="G643">
            <v>43141</v>
          </cell>
          <cell r="H643">
            <v>43141</v>
          </cell>
          <cell r="I643" t="str">
            <v>ZNGA561A</v>
          </cell>
          <cell r="K643">
            <v>1</v>
          </cell>
          <cell r="L643">
            <v>0</v>
          </cell>
          <cell r="M643">
            <v>0</v>
          </cell>
        </row>
        <row r="644">
          <cell r="A644" t="str">
            <v/>
          </cell>
          <cell r="L644" t="str">
            <v>Total Invoice Value:</v>
          </cell>
          <cell r="M644">
            <v>13284.79</v>
          </cell>
        </row>
        <row r="645">
          <cell r="A645" t="str">
            <v>Req IDPayment Code</v>
          </cell>
          <cell r="B645" t="str">
            <v>Invoice No</v>
          </cell>
          <cell r="C645" t="str">
            <v>Job ID</v>
          </cell>
          <cell r="D645" t="str">
            <v>Req ID</v>
          </cell>
          <cell r="E645" t="str">
            <v>Technician</v>
          </cell>
          <cell r="F645" t="str">
            <v>Skill Code</v>
          </cell>
          <cell r="G645" t="str">
            <v>Approved Date</v>
          </cell>
          <cell r="H645" t="str">
            <v>Completed Date</v>
          </cell>
          <cell r="I645" t="str">
            <v>Payment Code</v>
          </cell>
          <cell r="J645" t="str">
            <v>Variation Ref No</v>
          </cell>
          <cell r="K645" t="str">
            <v>Quantity</v>
          </cell>
          <cell r="L645" t="str">
            <v>Cost</v>
          </cell>
          <cell r="M645" t="str">
            <v>Invoice Value</v>
          </cell>
        </row>
        <row r="646">
          <cell r="A646" t="str">
            <v>2959353ZNGA564B</v>
          </cell>
          <cell r="B646" t="str">
            <v>NGA_PS_14442018_73</v>
          </cell>
          <cell r="C646">
            <v>2116654</v>
          </cell>
          <cell r="D646">
            <v>2959353</v>
          </cell>
          <cell r="E646" t="str">
            <v>Karmjeet Singh</v>
          </cell>
          <cell r="F646" t="str">
            <v>P-NGA-BUILD ABF</v>
          </cell>
          <cell r="G646">
            <v>43148</v>
          </cell>
          <cell r="H646">
            <v>43148</v>
          </cell>
          <cell r="I646" t="str">
            <v>ZNGA564B</v>
          </cell>
          <cell r="K646">
            <v>1</v>
          </cell>
          <cell r="L646">
            <v>625.48</v>
          </cell>
          <cell r="M646">
            <v>625.48</v>
          </cell>
        </row>
        <row r="647">
          <cell r="A647" t="str">
            <v>4328399X392N</v>
          </cell>
          <cell r="B647" t="str">
            <v>NGA_PS_14442018_73</v>
          </cell>
          <cell r="C647">
            <v>2171378</v>
          </cell>
          <cell r="D647">
            <v>4328399</v>
          </cell>
          <cell r="E647" t="str">
            <v>Jasmeet Singh90</v>
          </cell>
          <cell r="F647" t="str">
            <v>P-NGA-CONNCT SDU</v>
          </cell>
          <cell r="G647">
            <v>43146</v>
          </cell>
          <cell r="H647">
            <v>43146</v>
          </cell>
          <cell r="I647" t="str">
            <v>X392N</v>
          </cell>
          <cell r="K647">
            <v>-10.79</v>
          </cell>
          <cell r="L647">
            <v>11.79</v>
          </cell>
          <cell r="M647">
            <v>-127.21</v>
          </cell>
        </row>
        <row r="648">
          <cell r="A648" t="str">
            <v>4492802X392N</v>
          </cell>
          <cell r="B648" t="str">
            <v>NGA_PS_14442018_73</v>
          </cell>
          <cell r="C648">
            <v>2188427</v>
          </cell>
          <cell r="D648">
            <v>4492802</v>
          </cell>
          <cell r="E648" t="str">
            <v>Ganga Reddy Nimmala</v>
          </cell>
          <cell r="F648" t="str">
            <v>P-NGA-CONNCT SDU</v>
          </cell>
          <cell r="G648">
            <v>43146</v>
          </cell>
          <cell r="H648">
            <v>43146</v>
          </cell>
          <cell r="I648" t="str">
            <v>X392N</v>
          </cell>
          <cell r="K648">
            <v>-12.03</v>
          </cell>
          <cell r="L648">
            <v>11.79</v>
          </cell>
          <cell r="M648">
            <v>-141.83000000000001</v>
          </cell>
        </row>
        <row r="649">
          <cell r="A649" t="str">
            <v>4908717Z999</v>
          </cell>
          <cell r="B649" t="str">
            <v>NGA_PS_14442018_73</v>
          </cell>
          <cell r="C649">
            <v>2200464</v>
          </cell>
          <cell r="D649">
            <v>4908717</v>
          </cell>
          <cell r="E649" t="str">
            <v>Karmjeet Singh</v>
          </cell>
          <cell r="F649" t="str">
            <v>P-NGA-CONNCT SDU</v>
          </cell>
          <cell r="G649">
            <v>43145</v>
          </cell>
          <cell r="H649">
            <v>43145</v>
          </cell>
          <cell r="I649" t="str">
            <v>Z999</v>
          </cell>
          <cell r="K649">
            <v>1</v>
          </cell>
          <cell r="L649">
            <v>0</v>
          </cell>
          <cell r="M649">
            <v>0</v>
          </cell>
        </row>
        <row r="650">
          <cell r="A650" t="str">
            <v>4908717Z999</v>
          </cell>
          <cell r="B650" t="str">
            <v>NGA_PS_14442018_73</v>
          </cell>
          <cell r="C650">
            <v>2200464</v>
          </cell>
          <cell r="D650">
            <v>4908717</v>
          </cell>
          <cell r="E650" t="str">
            <v>Karmjeet Singh</v>
          </cell>
          <cell r="F650" t="str">
            <v>P-NGA-CONNCT SDU</v>
          </cell>
          <cell r="G650">
            <v>43145</v>
          </cell>
          <cell r="H650">
            <v>43145</v>
          </cell>
          <cell r="I650" t="str">
            <v>Z999</v>
          </cell>
          <cell r="K650">
            <v>1</v>
          </cell>
          <cell r="L650">
            <v>0</v>
          </cell>
          <cell r="M650">
            <v>0</v>
          </cell>
        </row>
        <row r="651">
          <cell r="A651" t="str">
            <v>4908717ZNGA561B</v>
          </cell>
          <cell r="B651" t="str">
            <v>NGA_PS_14442018_73</v>
          </cell>
          <cell r="C651">
            <v>2200464</v>
          </cell>
          <cell r="D651">
            <v>4908717</v>
          </cell>
          <cell r="E651" t="str">
            <v>Karmjeet Singh</v>
          </cell>
          <cell r="F651" t="str">
            <v>P-NGA-CONNCT SDU</v>
          </cell>
          <cell r="G651">
            <v>43145</v>
          </cell>
          <cell r="H651">
            <v>43145</v>
          </cell>
          <cell r="I651" t="str">
            <v>ZNGA561B</v>
          </cell>
          <cell r="K651">
            <v>-1</v>
          </cell>
          <cell r="L651">
            <v>194.94</v>
          </cell>
          <cell r="M651">
            <v>-194.94</v>
          </cell>
        </row>
        <row r="652">
          <cell r="A652" t="str">
            <v>4908717ZNGA561C</v>
          </cell>
          <cell r="B652" t="str">
            <v>NGA_PS_14442018_73</v>
          </cell>
          <cell r="C652">
            <v>2200464</v>
          </cell>
          <cell r="D652">
            <v>4908717</v>
          </cell>
          <cell r="E652" t="str">
            <v>Karmjeet Singh</v>
          </cell>
          <cell r="F652" t="str">
            <v>P-NGA-CONNCT SDU</v>
          </cell>
          <cell r="G652">
            <v>43145</v>
          </cell>
          <cell r="H652">
            <v>43145</v>
          </cell>
          <cell r="I652" t="str">
            <v>ZNGA561C</v>
          </cell>
          <cell r="K652">
            <v>-1</v>
          </cell>
          <cell r="L652">
            <v>205.64</v>
          </cell>
          <cell r="M652">
            <v>-205.64</v>
          </cell>
        </row>
        <row r="653">
          <cell r="A653" t="str">
            <v>4879331ZNGA560BC</v>
          </cell>
          <cell r="B653" t="str">
            <v>NGA_PS_14442018_73</v>
          </cell>
          <cell r="C653">
            <v>2204949</v>
          </cell>
          <cell r="D653">
            <v>4879331</v>
          </cell>
          <cell r="E653" t="str">
            <v>Venkat Gorla</v>
          </cell>
          <cell r="F653" t="str">
            <v>P-NGA-CONNCT SDU</v>
          </cell>
          <cell r="G653">
            <v>43147</v>
          </cell>
          <cell r="H653">
            <v>43147</v>
          </cell>
          <cell r="I653" t="str">
            <v>ZNGA560BC</v>
          </cell>
          <cell r="K653">
            <v>1</v>
          </cell>
          <cell r="L653">
            <v>414.92</v>
          </cell>
          <cell r="M653">
            <v>414.92</v>
          </cell>
        </row>
        <row r="654">
          <cell r="A654" t="str">
            <v>5168534ZNGA563BC</v>
          </cell>
          <cell r="B654" t="str">
            <v>NGA_PS_14442018_73</v>
          </cell>
          <cell r="C654">
            <v>2214219</v>
          </cell>
          <cell r="D654">
            <v>5168534</v>
          </cell>
          <cell r="E654" t="str">
            <v>Daljinder Singh</v>
          </cell>
          <cell r="F654" t="str">
            <v>P-NGA-CONNCT SDU</v>
          </cell>
          <cell r="G654">
            <v>43144</v>
          </cell>
          <cell r="H654">
            <v>43144</v>
          </cell>
          <cell r="I654" t="str">
            <v>ZNGA563BC</v>
          </cell>
          <cell r="K654">
            <v>1</v>
          </cell>
          <cell r="L654">
            <v>626.70000000000005</v>
          </cell>
          <cell r="M654">
            <v>626.70000000000005</v>
          </cell>
        </row>
        <row r="655">
          <cell r="A655" t="str">
            <v>5168397ZNGA561A</v>
          </cell>
          <cell r="B655" t="str">
            <v>NGA_PS_14442018_73</v>
          </cell>
          <cell r="C655">
            <v>2214220</v>
          </cell>
          <cell r="D655">
            <v>5168397</v>
          </cell>
          <cell r="E655" t="str">
            <v>Daljinder Singh</v>
          </cell>
          <cell r="F655" t="str">
            <v>P-NGA-SDU SITE PLAN</v>
          </cell>
          <cell r="G655">
            <v>43143</v>
          </cell>
          <cell r="H655">
            <v>43143</v>
          </cell>
          <cell r="I655" t="str">
            <v>ZNGA561A</v>
          </cell>
          <cell r="K655">
            <v>1</v>
          </cell>
          <cell r="L655">
            <v>0</v>
          </cell>
          <cell r="M655">
            <v>0</v>
          </cell>
        </row>
        <row r="656">
          <cell r="A656" t="str">
            <v>5249695Z999</v>
          </cell>
          <cell r="B656" t="str">
            <v>NGA_PS_14442018_73</v>
          </cell>
          <cell r="C656">
            <v>2216020</v>
          </cell>
          <cell r="D656">
            <v>5249695</v>
          </cell>
          <cell r="E656" t="str">
            <v>Ganga Reddy Nimmala</v>
          </cell>
          <cell r="F656" t="str">
            <v>P-NGA-BUILD ABF</v>
          </cell>
          <cell r="G656">
            <v>43143</v>
          </cell>
          <cell r="H656">
            <v>43143</v>
          </cell>
          <cell r="I656" t="str">
            <v>Z999</v>
          </cell>
          <cell r="K656">
            <v>1</v>
          </cell>
          <cell r="L656">
            <v>0</v>
          </cell>
          <cell r="M656">
            <v>0</v>
          </cell>
        </row>
        <row r="657">
          <cell r="A657" t="str">
            <v>5249695ZNGA562B</v>
          </cell>
          <cell r="B657" t="str">
            <v>NGA_PS_14442018_73</v>
          </cell>
          <cell r="C657">
            <v>2216020</v>
          </cell>
          <cell r="D657">
            <v>5249695</v>
          </cell>
          <cell r="E657" t="str">
            <v>Ganga Reddy Nimmala</v>
          </cell>
          <cell r="F657" t="str">
            <v>P-NGA-BUILD ABF</v>
          </cell>
          <cell r="G657">
            <v>43143</v>
          </cell>
          <cell r="H657">
            <v>43143</v>
          </cell>
          <cell r="I657" t="str">
            <v>ZNGA562B</v>
          </cell>
          <cell r="K657">
            <v>-1</v>
          </cell>
          <cell r="L657">
            <v>254.64</v>
          </cell>
          <cell r="M657">
            <v>-254.64</v>
          </cell>
        </row>
        <row r="658">
          <cell r="A658" t="str">
            <v>5393254ZNGA561A</v>
          </cell>
          <cell r="B658" t="str">
            <v>NGA_PS_14442018_73</v>
          </cell>
          <cell r="C658">
            <v>2222202</v>
          </cell>
          <cell r="D658">
            <v>5393254</v>
          </cell>
          <cell r="E658" t="str">
            <v>Anakhbir Singh</v>
          </cell>
          <cell r="F658" t="str">
            <v>P-NGA-SDU SITE PLAN</v>
          </cell>
          <cell r="G658">
            <v>43144</v>
          </cell>
          <cell r="H658">
            <v>43144</v>
          </cell>
          <cell r="I658" t="str">
            <v>ZNGA561A</v>
          </cell>
          <cell r="K658">
            <v>1</v>
          </cell>
          <cell r="L658">
            <v>0</v>
          </cell>
          <cell r="M658">
            <v>0</v>
          </cell>
        </row>
        <row r="659">
          <cell r="A659" t="str">
            <v>5393256ZNGA561BC</v>
          </cell>
          <cell r="B659" t="str">
            <v>NGA_PS_14442018_73</v>
          </cell>
          <cell r="C659">
            <v>2222203</v>
          </cell>
          <cell r="D659">
            <v>5393256</v>
          </cell>
          <cell r="E659" t="str">
            <v>Anakhbir Singh</v>
          </cell>
          <cell r="F659" t="str">
            <v>P-NGA-CONNCT SDU</v>
          </cell>
          <cell r="G659">
            <v>43144</v>
          </cell>
          <cell r="H659">
            <v>43144</v>
          </cell>
          <cell r="I659" t="str">
            <v>ZNGA561BC</v>
          </cell>
          <cell r="K659">
            <v>1</v>
          </cell>
          <cell r="L659">
            <v>433.57</v>
          </cell>
          <cell r="M659">
            <v>433.57</v>
          </cell>
        </row>
        <row r="660">
          <cell r="A660" t="str">
            <v>5357251ZNGA561A</v>
          </cell>
          <cell r="B660" t="str">
            <v>NGA_PS_14442018_73</v>
          </cell>
          <cell r="C660">
            <v>2222956</v>
          </cell>
          <cell r="D660">
            <v>5357251</v>
          </cell>
          <cell r="E660" t="str">
            <v>Gurinderjeet Singh</v>
          </cell>
          <cell r="F660" t="str">
            <v>P-NGA-SDU SITE PLAN</v>
          </cell>
          <cell r="G660">
            <v>43145</v>
          </cell>
          <cell r="H660">
            <v>43145</v>
          </cell>
          <cell r="I660" t="str">
            <v>ZNGA561A</v>
          </cell>
          <cell r="K660">
            <v>1</v>
          </cell>
          <cell r="L660">
            <v>0</v>
          </cell>
          <cell r="M660">
            <v>0</v>
          </cell>
        </row>
        <row r="661">
          <cell r="A661" t="str">
            <v>5418701NGA Outside Boundary Remediation/Build</v>
          </cell>
          <cell r="B661" t="str">
            <v>NGA_PS_14442018_73</v>
          </cell>
          <cell r="C661">
            <v>2223185</v>
          </cell>
          <cell r="D661">
            <v>5418701</v>
          </cell>
          <cell r="E661" t="str">
            <v>Siddhartha Doma</v>
          </cell>
          <cell r="F661" t="str">
            <v>P-NGA-OSB REMED-ABF</v>
          </cell>
          <cell r="G661">
            <v>43143</v>
          </cell>
          <cell r="H661">
            <v>43143</v>
          </cell>
          <cell r="I661" t="str">
            <v>NGA Outside Boundary Remediation/Build</v>
          </cell>
          <cell r="K661">
            <v>1</v>
          </cell>
          <cell r="L661">
            <v>0</v>
          </cell>
          <cell r="M661">
            <v>0</v>
          </cell>
        </row>
        <row r="662">
          <cell r="A662" t="str">
            <v>5418701NGA-F02577</v>
          </cell>
          <cell r="B662" t="str">
            <v>NGA_PS_14442018_73</v>
          </cell>
          <cell r="C662">
            <v>2223185</v>
          </cell>
          <cell r="D662">
            <v>5418701</v>
          </cell>
          <cell r="E662" t="str">
            <v>Siddhartha Doma</v>
          </cell>
          <cell r="F662" t="str">
            <v>P-NGA-OSB REMED-ABF</v>
          </cell>
          <cell r="G662">
            <v>43147</v>
          </cell>
          <cell r="H662">
            <v>43147</v>
          </cell>
          <cell r="I662" t="str">
            <v>NGA-F02577</v>
          </cell>
          <cell r="K662">
            <v>48</v>
          </cell>
          <cell r="L662">
            <v>11.93</v>
          </cell>
          <cell r="M662">
            <v>572.64</v>
          </cell>
        </row>
        <row r="663">
          <cell r="A663" t="str">
            <v>5409549ZNGA563BC</v>
          </cell>
          <cell r="B663" t="str">
            <v>NGA_PS_14442018_73</v>
          </cell>
          <cell r="C663">
            <v>2223369</v>
          </cell>
          <cell r="D663">
            <v>5409549</v>
          </cell>
          <cell r="E663" t="str">
            <v>Daljinder Singh</v>
          </cell>
          <cell r="F663" t="str">
            <v>P-NGA-CONNCT SDU</v>
          </cell>
          <cell r="G663">
            <v>43144</v>
          </cell>
          <cell r="H663">
            <v>43144</v>
          </cell>
          <cell r="I663" t="str">
            <v>ZNGA563BC</v>
          </cell>
          <cell r="K663">
            <v>1</v>
          </cell>
          <cell r="L663">
            <v>626.70000000000005</v>
          </cell>
          <cell r="M663">
            <v>626.70000000000005</v>
          </cell>
        </row>
        <row r="664">
          <cell r="A664" t="str">
            <v>5417068ZNGA561A</v>
          </cell>
          <cell r="B664" t="str">
            <v>NGA_PS_14442018_73</v>
          </cell>
          <cell r="C664">
            <v>2223443</v>
          </cell>
          <cell r="D664">
            <v>5417068</v>
          </cell>
          <cell r="E664" t="str">
            <v>Anakhbir Singh</v>
          </cell>
          <cell r="F664" t="str">
            <v>P-NGA-SDU SITE PLAN</v>
          </cell>
          <cell r="G664">
            <v>43148</v>
          </cell>
          <cell r="H664">
            <v>43148</v>
          </cell>
          <cell r="I664" t="str">
            <v>ZNGA561A</v>
          </cell>
          <cell r="K664">
            <v>1</v>
          </cell>
          <cell r="L664">
            <v>0</v>
          </cell>
          <cell r="M664">
            <v>0</v>
          </cell>
        </row>
        <row r="665">
          <cell r="A665" t="str">
            <v>5300188ZNGA561BC</v>
          </cell>
          <cell r="B665" t="str">
            <v>NGA_PS_14442018_73</v>
          </cell>
          <cell r="C665">
            <v>2224255</v>
          </cell>
          <cell r="D665">
            <v>5300188</v>
          </cell>
          <cell r="E665" t="str">
            <v>Karmjeet Singh</v>
          </cell>
          <cell r="F665" t="str">
            <v>P-NGA-CONNCT SDU</v>
          </cell>
          <cell r="G665">
            <v>43145</v>
          </cell>
          <cell r="H665">
            <v>43145</v>
          </cell>
          <cell r="I665" t="str">
            <v>ZNGA561BC</v>
          </cell>
          <cell r="K665">
            <v>1</v>
          </cell>
          <cell r="L665">
            <v>433.57</v>
          </cell>
          <cell r="M665">
            <v>433.57</v>
          </cell>
        </row>
        <row r="666">
          <cell r="A666" t="str">
            <v>5436949ZNGA561A</v>
          </cell>
          <cell r="B666" t="str">
            <v>NGA_PS_14442018_73</v>
          </cell>
          <cell r="C666">
            <v>2224901</v>
          </cell>
          <cell r="D666">
            <v>5436949</v>
          </cell>
          <cell r="E666" t="str">
            <v>Prabhjot Singh92</v>
          </cell>
          <cell r="F666" t="str">
            <v>P-NGA-SDU SITE PLAN</v>
          </cell>
          <cell r="G666">
            <v>43143</v>
          </cell>
          <cell r="H666">
            <v>43143</v>
          </cell>
          <cell r="I666" t="str">
            <v>ZNGA561A</v>
          </cell>
          <cell r="K666">
            <v>1</v>
          </cell>
          <cell r="L666">
            <v>0</v>
          </cell>
          <cell r="M666">
            <v>0</v>
          </cell>
        </row>
        <row r="667">
          <cell r="A667" t="str">
            <v>5436957ZNGA562BC</v>
          </cell>
          <cell r="B667" t="str">
            <v>NGA_PS_14442018_73</v>
          </cell>
          <cell r="C667">
            <v>2224902</v>
          </cell>
          <cell r="D667">
            <v>5436957</v>
          </cell>
          <cell r="E667" t="str">
            <v>Prabhjot Singh92</v>
          </cell>
          <cell r="F667" t="str">
            <v>P-NGA-CONNCT SDU</v>
          </cell>
          <cell r="G667">
            <v>43146</v>
          </cell>
          <cell r="H667">
            <v>43146</v>
          </cell>
          <cell r="I667" t="str">
            <v>ZNGA562BC</v>
          </cell>
          <cell r="K667">
            <v>1</v>
          </cell>
          <cell r="L667">
            <v>498.69</v>
          </cell>
          <cell r="M667">
            <v>498.69</v>
          </cell>
        </row>
        <row r="668">
          <cell r="A668" t="str">
            <v>5436957ZNGA563BC</v>
          </cell>
          <cell r="B668" t="str">
            <v>NGA_PS_14442018_73</v>
          </cell>
          <cell r="C668">
            <v>2224902</v>
          </cell>
          <cell r="D668">
            <v>5436957</v>
          </cell>
          <cell r="E668" t="str">
            <v>Prabhjot Singh92</v>
          </cell>
          <cell r="F668" t="str">
            <v>P-NGA-CONNCT SDU</v>
          </cell>
          <cell r="G668">
            <v>43143</v>
          </cell>
          <cell r="H668">
            <v>43143</v>
          </cell>
          <cell r="I668" t="str">
            <v>ZNGA563BC</v>
          </cell>
          <cell r="K668">
            <v>1</v>
          </cell>
          <cell r="L668">
            <v>626.70000000000005</v>
          </cell>
          <cell r="M668">
            <v>626.70000000000005</v>
          </cell>
        </row>
        <row r="669">
          <cell r="A669" t="str">
            <v>5436957ZNGA563BC</v>
          </cell>
          <cell r="B669" t="str">
            <v>NGA_PS_14442018_73</v>
          </cell>
          <cell r="C669">
            <v>2224902</v>
          </cell>
          <cell r="D669">
            <v>5436957</v>
          </cell>
          <cell r="E669" t="str">
            <v>Prabhjot Singh92</v>
          </cell>
          <cell r="F669" t="str">
            <v>P-NGA-CONNCT SDU</v>
          </cell>
          <cell r="G669">
            <v>43146</v>
          </cell>
          <cell r="H669">
            <v>43146</v>
          </cell>
          <cell r="I669" t="str">
            <v>ZNGA563BC</v>
          </cell>
          <cell r="K669">
            <v>-1</v>
          </cell>
          <cell r="L669">
            <v>626.70000000000005</v>
          </cell>
          <cell r="M669">
            <v>-626.70000000000005</v>
          </cell>
        </row>
        <row r="670">
          <cell r="A670" t="str">
            <v>5448942Z999</v>
          </cell>
          <cell r="B670" t="str">
            <v>NGA_PS_14442018_73</v>
          </cell>
          <cell r="C670">
            <v>2224953</v>
          </cell>
          <cell r="D670">
            <v>5448942</v>
          </cell>
          <cell r="E670" t="str">
            <v>Jasmeet Singh90</v>
          </cell>
          <cell r="F670" t="str">
            <v>P-NGA-BUILD ABF</v>
          </cell>
          <cell r="G670">
            <v>43144</v>
          </cell>
          <cell r="H670">
            <v>43144</v>
          </cell>
          <cell r="I670" t="str">
            <v>Z999</v>
          </cell>
          <cell r="K670">
            <v>1</v>
          </cell>
          <cell r="L670">
            <v>0</v>
          </cell>
          <cell r="M670">
            <v>0</v>
          </cell>
        </row>
        <row r="671">
          <cell r="A671" t="str">
            <v>5448942ZNGA563B</v>
          </cell>
          <cell r="B671" t="str">
            <v>NGA_PS_14442018_73</v>
          </cell>
          <cell r="C671">
            <v>2224953</v>
          </cell>
          <cell r="D671">
            <v>5448942</v>
          </cell>
          <cell r="E671" t="str">
            <v>Jasmeet Singh90</v>
          </cell>
          <cell r="F671" t="str">
            <v>P-NGA-BUILD ABF</v>
          </cell>
          <cell r="G671">
            <v>43144</v>
          </cell>
          <cell r="H671">
            <v>43144</v>
          </cell>
          <cell r="I671" t="str">
            <v>ZNGA563B</v>
          </cell>
          <cell r="K671">
            <v>-1</v>
          </cell>
          <cell r="L671">
            <v>383.5</v>
          </cell>
          <cell r="M671">
            <v>-383.5</v>
          </cell>
        </row>
        <row r="672">
          <cell r="A672" t="str">
            <v>5448942ZNGA563BC</v>
          </cell>
          <cell r="B672" t="str">
            <v>NGA_PS_14442018_73</v>
          </cell>
          <cell r="C672">
            <v>2224953</v>
          </cell>
          <cell r="D672">
            <v>5448942</v>
          </cell>
          <cell r="E672" t="str">
            <v>Jasmeet Singh90</v>
          </cell>
          <cell r="F672" t="str">
            <v>P-NGA-CONNCT SDU</v>
          </cell>
          <cell r="G672">
            <v>43143</v>
          </cell>
          <cell r="H672">
            <v>43143</v>
          </cell>
          <cell r="I672" t="str">
            <v>ZNGA563BC</v>
          </cell>
          <cell r="K672">
            <v>1</v>
          </cell>
          <cell r="L672">
            <v>626.70000000000005</v>
          </cell>
          <cell r="M672">
            <v>626.70000000000005</v>
          </cell>
        </row>
        <row r="673">
          <cell r="A673" t="str">
            <v>5504932ZNGA561A</v>
          </cell>
          <cell r="B673" t="str">
            <v>NGA_PS_14442018_73</v>
          </cell>
          <cell r="C673">
            <v>2227838</v>
          </cell>
          <cell r="D673">
            <v>5504932</v>
          </cell>
          <cell r="E673" t="str">
            <v>Ganga Reddy Nimmala</v>
          </cell>
          <cell r="F673" t="str">
            <v>P-NGA-SDU SITE PLAN</v>
          </cell>
          <cell r="G673">
            <v>43145</v>
          </cell>
          <cell r="H673">
            <v>43145</v>
          </cell>
          <cell r="I673" t="str">
            <v>ZNGA561A</v>
          </cell>
          <cell r="K673">
            <v>1</v>
          </cell>
          <cell r="L673">
            <v>0</v>
          </cell>
          <cell r="M673">
            <v>0</v>
          </cell>
        </row>
        <row r="674">
          <cell r="A674" t="str">
            <v>5504944ZNGA564BC</v>
          </cell>
          <cell r="B674" t="str">
            <v>NGA_PS_14442018_73</v>
          </cell>
          <cell r="C674">
            <v>2227839</v>
          </cell>
          <cell r="D674">
            <v>5504944</v>
          </cell>
          <cell r="E674" t="str">
            <v>Ganga Reddy Nimmala</v>
          </cell>
          <cell r="F674" t="str">
            <v>P-NGA-CONNCT SDU</v>
          </cell>
          <cell r="G674">
            <v>43148</v>
          </cell>
          <cell r="H674">
            <v>43148</v>
          </cell>
          <cell r="I674" t="str">
            <v>ZNGA564BC</v>
          </cell>
          <cell r="K674">
            <v>1</v>
          </cell>
          <cell r="L674">
            <v>881.69</v>
          </cell>
          <cell r="M674">
            <v>881.69</v>
          </cell>
        </row>
        <row r="675">
          <cell r="A675" t="str">
            <v>5504720ZNGA563BC</v>
          </cell>
          <cell r="B675" t="str">
            <v>NGA_PS_14442018_73</v>
          </cell>
          <cell r="C675">
            <v>2228864</v>
          </cell>
          <cell r="D675">
            <v>5504720</v>
          </cell>
          <cell r="E675" t="str">
            <v>Ganga Reddy Nimmala</v>
          </cell>
          <cell r="F675" t="str">
            <v>P-NGA-CONNCT SDU</v>
          </cell>
          <cell r="G675">
            <v>43143</v>
          </cell>
          <cell r="H675">
            <v>43143</v>
          </cell>
          <cell r="I675" t="str">
            <v>ZNGA563BC</v>
          </cell>
          <cell r="K675">
            <v>1</v>
          </cell>
          <cell r="L675">
            <v>626.70000000000005</v>
          </cell>
          <cell r="M675">
            <v>626.70000000000005</v>
          </cell>
        </row>
        <row r="676">
          <cell r="A676" t="str">
            <v>5468918NGA-753</v>
          </cell>
          <cell r="B676" t="str">
            <v>NGA_PS_14442018_73</v>
          </cell>
          <cell r="C676">
            <v>2229038</v>
          </cell>
          <cell r="D676">
            <v>5468918</v>
          </cell>
          <cell r="E676" t="str">
            <v>Daljinder Singh</v>
          </cell>
          <cell r="F676" t="str">
            <v>P-NGA-CONNCT SDU</v>
          </cell>
          <cell r="G676">
            <v>43144</v>
          </cell>
          <cell r="H676">
            <v>43144</v>
          </cell>
          <cell r="I676" t="str">
            <v>NGA-753</v>
          </cell>
          <cell r="K676">
            <v>1</v>
          </cell>
          <cell r="L676">
            <v>68.2</v>
          </cell>
          <cell r="M676">
            <v>68.2</v>
          </cell>
        </row>
        <row r="677">
          <cell r="A677" t="str">
            <v>5111129ZNGA561A</v>
          </cell>
          <cell r="B677" t="str">
            <v>NGA_PS_14442018_73</v>
          </cell>
          <cell r="C677">
            <v>2232576</v>
          </cell>
          <cell r="D677">
            <v>5111129</v>
          </cell>
          <cell r="E677" t="str">
            <v>Siddhartha Doma</v>
          </cell>
          <cell r="G677">
            <v>43147</v>
          </cell>
          <cell r="H677">
            <v>43147</v>
          </cell>
          <cell r="I677" t="str">
            <v>ZNGA561A</v>
          </cell>
          <cell r="K677">
            <v>1</v>
          </cell>
          <cell r="L677">
            <v>0</v>
          </cell>
          <cell r="M677">
            <v>0</v>
          </cell>
        </row>
        <row r="678">
          <cell r="A678" t="str">
            <v>5506743ZNGA560BC</v>
          </cell>
          <cell r="B678" t="str">
            <v>NGA_PS_14442018_73</v>
          </cell>
          <cell r="C678">
            <v>2232721</v>
          </cell>
          <cell r="D678">
            <v>5506743</v>
          </cell>
          <cell r="E678" t="str">
            <v>Daljinder Singh</v>
          </cell>
          <cell r="F678" t="str">
            <v>P-NGA-CONNCT SDU</v>
          </cell>
          <cell r="G678">
            <v>43143</v>
          </cell>
          <cell r="H678">
            <v>43143</v>
          </cell>
          <cell r="I678" t="str">
            <v>ZNGA560BC</v>
          </cell>
          <cell r="K678">
            <v>1</v>
          </cell>
          <cell r="L678">
            <v>414.92</v>
          </cell>
          <cell r="M678">
            <v>414.92</v>
          </cell>
        </row>
        <row r="679">
          <cell r="A679" t="str">
            <v>5500197NGA Outside Boundary Remediation/Build</v>
          </cell>
          <cell r="B679" t="str">
            <v>NGA_PS_14442018_73</v>
          </cell>
          <cell r="C679">
            <v>2232732</v>
          </cell>
          <cell r="D679">
            <v>5500197</v>
          </cell>
          <cell r="E679" t="str">
            <v>Daljinder Singh</v>
          </cell>
          <cell r="F679" t="str">
            <v>P-NGA-OSB REMED-ABF</v>
          </cell>
          <cell r="G679">
            <v>43148</v>
          </cell>
          <cell r="H679">
            <v>43148</v>
          </cell>
          <cell r="I679" t="str">
            <v>NGA Outside Boundary Remediation/Build</v>
          </cell>
          <cell r="K679">
            <v>1</v>
          </cell>
          <cell r="L679">
            <v>0</v>
          </cell>
          <cell r="M679">
            <v>0</v>
          </cell>
        </row>
        <row r="680">
          <cell r="A680" t="str">
            <v>5510664ZNGA563BC</v>
          </cell>
          <cell r="B680" t="str">
            <v>NGA_PS_14442018_73</v>
          </cell>
          <cell r="C680">
            <v>2232741</v>
          </cell>
          <cell r="D680">
            <v>5510664</v>
          </cell>
          <cell r="E680" t="str">
            <v>Daljinder Singh</v>
          </cell>
          <cell r="F680" t="str">
            <v>P-NGA-CONNCT SDU</v>
          </cell>
          <cell r="G680">
            <v>43144</v>
          </cell>
          <cell r="H680">
            <v>43144</v>
          </cell>
          <cell r="I680" t="str">
            <v>ZNGA563BC</v>
          </cell>
          <cell r="K680">
            <v>1</v>
          </cell>
          <cell r="L680">
            <v>626.70000000000005</v>
          </cell>
          <cell r="M680">
            <v>626.70000000000005</v>
          </cell>
        </row>
        <row r="681">
          <cell r="A681" t="str">
            <v>5594363ZNGA563BC</v>
          </cell>
          <cell r="B681" t="str">
            <v>NGA_PS_14442018_73</v>
          </cell>
          <cell r="C681">
            <v>2233102</v>
          </cell>
          <cell r="D681">
            <v>5594363</v>
          </cell>
          <cell r="E681" t="str">
            <v>Venkat Gorla</v>
          </cell>
          <cell r="F681" t="str">
            <v>P-NGA-CONNCT SDU</v>
          </cell>
          <cell r="G681">
            <v>43147</v>
          </cell>
          <cell r="H681">
            <v>43147</v>
          </cell>
          <cell r="I681" t="str">
            <v>ZNGA563BC</v>
          </cell>
          <cell r="K681">
            <v>1</v>
          </cell>
          <cell r="L681">
            <v>626.70000000000005</v>
          </cell>
          <cell r="M681">
            <v>626.70000000000005</v>
          </cell>
        </row>
        <row r="682">
          <cell r="A682" t="str">
            <v>5594330ZNGA561A</v>
          </cell>
          <cell r="B682" t="str">
            <v>NGA_PS_14442018_73</v>
          </cell>
          <cell r="C682">
            <v>2233103</v>
          </cell>
          <cell r="D682">
            <v>5594330</v>
          </cell>
          <cell r="E682" t="str">
            <v>Venkat Gorla</v>
          </cell>
          <cell r="G682">
            <v>43147</v>
          </cell>
          <cell r="H682">
            <v>43147</v>
          </cell>
          <cell r="I682" t="str">
            <v>ZNGA561A</v>
          </cell>
          <cell r="K682">
            <v>1</v>
          </cell>
          <cell r="L682">
            <v>0</v>
          </cell>
          <cell r="M682">
            <v>0</v>
          </cell>
        </row>
        <row r="683">
          <cell r="A683" t="str">
            <v>5599092ZNGA562B</v>
          </cell>
          <cell r="B683" t="str">
            <v>NGA_PS_14442018_73</v>
          </cell>
          <cell r="C683">
            <v>2233646</v>
          </cell>
          <cell r="D683">
            <v>5599092</v>
          </cell>
          <cell r="E683" t="str">
            <v>Siddhartha Doma</v>
          </cell>
          <cell r="F683" t="str">
            <v>P-NGA-BUILD ABF</v>
          </cell>
          <cell r="G683">
            <v>43147</v>
          </cell>
          <cell r="H683">
            <v>43147</v>
          </cell>
          <cell r="I683" t="str">
            <v>ZNGA562B</v>
          </cell>
          <cell r="K683">
            <v>1</v>
          </cell>
          <cell r="L683">
            <v>254.64</v>
          </cell>
          <cell r="M683">
            <v>254.64</v>
          </cell>
        </row>
        <row r="684">
          <cell r="A684" t="str">
            <v>5604828ZNGA563BC</v>
          </cell>
          <cell r="B684" t="str">
            <v>NGA_PS_14442018_73</v>
          </cell>
          <cell r="C684">
            <v>2234229</v>
          </cell>
          <cell r="D684">
            <v>5604828</v>
          </cell>
          <cell r="E684" t="str">
            <v>Karmjeet Singh</v>
          </cell>
          <cell r="F684" t="str">
            <v>P-NGA-CONNCT SDU</v>
          </cell>
          <cell r="G684">
            <v>43144</v>
          </cell>
          <cell r="H684">
            <v>43144</v>
          </cell>
          <cell r="I684" t="str">
            <v>ZNGA563BC</v>
          </cell>
          <cell r="K684">
            <v>1</v>
          </cell>
          <cell r="L684">
            <v>626.70000000000005</v>
          </cell>
          <cell r="M684">
            <v>626.70000000000005</v>
          </cell>
        </row>
        <row r="685">
          <cell r="A685" t="str">
            <v>5610639ZNGA561A</v>
          </cell>
          <cell r="B685" t="str">
            <v>NGA_PS_14442018_73</v>
          </cell>
          <cell r="C685">
            <v>2234596</v>
          </cell>
          <cell r="D685">
            <v>5610639</v>
          </cell>
          <cell r="E685" t="str">
            <v>Prabhjot Singh92</v>
          </cell>
          <cell r="F685" t="str">
            <v>P-NGA-SDU SITE PLAN</v>
          </cell>
          <cell r="G685">
            <v>43143</v>
          </cell>
          <cell r="H685">
            <v>43143</v>
          </cell>
          <cell r="I685" t="str">
            <v>ZNGA561A</v>
          </cell>
          <cell r="K685">
            <v>1</v>
          </cell>
          <cell r="L685">
            <v>0</v>
          </cell>
          <cell r="M685">
            <v>0</v>
          </cell>
        </row>
        <row r="686">
          <cell r="A686" t="str">
            <v>5610648ZNGA562BC</v>
          </cell>
          <cell r="B686" t="str">
            <v>NGA_PS_14442018_73</v>
          </cell>
          <cell r="C686">
            <v>2234597</v>
          </cell>
          <cell r="D686">
            <v>5610648</v>
          </cell>
          <cell r="E686" t="str">
            <v>Prabhjot Singh92</v>
          </cell>
          <cell r="F686" t="str">
            <v>P-NGA-CONNCT SDU</v>
          </cell>
          <cell r="G686">
            <v>43146</v>
          </cell>
          <cell r="H686">
            <v>43146</v>
          </cell>
          <cell r="I686" t="str">
            <v>ZNGA562BC</v>
          </cell>
          <cell r="K686">
            <v>1</v>
          </cell>
          <cell r="L686">
            <v>498.69</v>
          </cell>
          <cell r="M686">
            <v>498.69</v>
          </cell>
        </row>
        <row r="687">
          <cell r="A687" t="str">
            <v>5610648ZNGA563BC</v>
          </cell>
          <cell r="B687" t="str">
            <v>NGA_PS_14442018_73</v>
          </cell>
          <cell r="C687">
            <v>2234597</v>
          </cell>
          <cell r="D687">
            <v>5610648</v>
          </cell>
          <cell r="E687" t="str">
            <v>Prabhjot Singh92</v>
          </cell>
          <cell r="F687" t="str">
            <v>P-NGA-CONNCT SDU</v>
          </cell>
          <cell r="G687">
            <v>43143</v>
          </cell>
          <cell r="H687">
            <v>43143</v>
          </cell>
          <cell r="I687" t="str">
            <v>ZNGA563BC</v>
          </cell>
          <cell r="K687">
            <v>1</v>
          </cell>
          <cell r="L687">
            <v>626.70000000000005</v>
          </cell>
          <cell r="M687">
            <v>626.70000000000005</v>
          </cell>
        </row>
        <row r="688">
          <cell r="A688" t="str">
            <v>5610648ZNGA563BC</v>
          </cell>
          <cell r="B688" t="str">
            <v>NGA_PS_14442018_73</v>
          </cell>
          <cell r="C688">
            <v>2234597</v>
          </cell>
          <cell r="D688">
            <v>5610648</v>
          </cell>
          <cell r="E688" t="str">
            <v>Prabhjot Singh92</v>
          </cell>
          <cell r="F688" t="str">
            <v>P-NGA-CONNCT SDU</v>
          </cell>
          <cell r="G688">
            <v>43146</v>
          </cell>
          <cell r="H688">
            <v>43146</v>
          </cell>
          <cell r="I688" t="str">
            <v>ZNGA563BC</v>
          </cell>
          <cell r="K688">
            <v>-1</v>
          </cell>
          <cell r="L688">
            <v>626.70000000000005</v>
          </cell>
          <cell r="M688">
            <v>-626.70000000000005</v>
          </cell>
        </row>
        <row r="689">
          <cell r="A689" t="str">
            <v>5622900ZNGA562BC</v>
          </cell>
          <cell r="B689" t="str">
            <v>NGA_PS_14442018_73</v>
          </cell>
          <cell r="C689">
            <v>2235042</v>
          </cell>
          <cell r="D689">
            <v>5622900</v>
          </cell>
          <cell r="E689" t="str">
            <v>Prasannakumar Bayri</v>
          </cell>
          <cell r="F689" t="str">
            <v>P-NGA-CONNCT SDU</v>
          </cell>
          <cell r="G689">
            <v>43145</v>
          </cell>
          <cell r="H689">
            <v>43145</v>
          </cell>
          <cell r="I689" t="str">
            <v>ZNGA562BC</v>
          </cell>
          <cell r="K689">
            <v>1</v>
          </cell>
          <cell r="L689">
            <v>498.69</v>
          </cell>
          <cell r="M689">
            <v>498.69</v>
          </cell>
        </row>
        <row r="690">
          <cell r="A690" t="str">
            <v>5598757ZNGA561A</v>
          </cell>
          <cell r="B690" t="str">
            <v>NGA_PS_14442018_73</v>
          </cell>
          <cell r="C690">
            <v>2235233</v>
          </cell>
          <cell r="D690">
            <v>5598757</v>
          </cell>
          <cell r="E690" t="str">
            <v>Gurinderjeet Singh</v>
          </cell>
          <cell r="F690" t="str">
            <v>P-NGA-SDU SITE PLAN</v>
          </cell>
          <cell r="G690">
            <v>43143</v>
          </cell>
          <cell r="H690">
            <v>43143</v>
          </cell>
          <cell r="I690" t="str">
            <v>ZNGA561A</v>
          </cell>
          <cell r="K690">
            <v>1</v>
          </cell>
          <cell r="L690">
            <v>0</v>
          </cell>
          <cell r="M690">
            <v>0</v>
          </cell>
        </row>
        <row r="691">
          <cell r="A691" t="str">
            <v>5609379NGA-753</v>
          </cell>
          <cell r="B691" t="str">
            <v>NGA_PS_14442018_73</v>
          </cell>
          <cell r="C691">
            <v>2235388</v>
          </cell>
          <cell r="D691">
            <v>5609379</v>
          </cell>
          <cell r="E691" t="str">
            <v>Karmjeet Singh</v>
          </cell>
          <cell r="F691" t="str">
            <v>P-NGA-CONNCT SDU</v>
          </cell>
          <cell r="G691">
            <v>43146</v>
          </cell>
          <cell r="H691">
            <v>43146</v>
          </cell>
          <cell r="I691" t="str">
            <v>NGA-753</v>
          </cell>
          <cell r="K691">
            <v>1</v>
          </cell>
          <cell r="L691">
            <v>68.2</v>
          </cell>
          <cell r="M691">
            <v>68.2</v>
          </cell>
        </row>
        <row r="692">
          <cell r="A692" t="str">
            <v>5609379ZNGA563BC</v>
          </cell>
          <cell r="B692" t="str">
            <v>NGA_PS_14442018_73</v>
          </cell>
          <cell r="C692">
            <v>2235388</v>
          </cell>
          <cell r="D692">
            <v>5609379</v>
          </cell>
          <cell r="E692" t="str">
            <v>Karmjeet Singh</v>
          </cell>
          <cell r="F692" t="str">
            <v>P-NGA-CONNCT SDU</v>
          </cell>
          <cell r="G692">
            <v>43144</v>
          </cell>
          <cell r="H692">
            <v>43144</v>
          </cell>
          <cell r="I692" t="str">
            <v>ZNGA563BC</v>
          </cell>
          <cell r="K692">
            <v>1</v>
          </cell>
          <cell r="L692">
            <v>626.70000000000005</v>
          </cell>
          <cell r="M692">
            <v>626.70000000000005</v>
          </cell>
        </row>
        <row r="693">
          <cell r="A693" t="str">
            <v>5527840ZNGA563BC</v>
          </cell>
          <cell r="B693" t="str">
            <v>NGA_PS_14442018_73</v>
          </cell>
          <cell r="C693">
            <v>2235412</v>
          </cell>
          <cell r="D693">
            <v>5527840</v>
          </cell>
          <cell r="E693" t="str">
            <v>Daljinder Singh</v>
          </cell>
          <cell r="F693" t="str">
            <v>P-NGA-CONNCT SDU</v>
          </cell>
          <cell r="G693">
            <v>43145</v>
          </cell>
          <cell r="H693">
            <v>43145</v>
          </cell>
          <cell r="I693" t="str">
            <v>ZNGA563BC</v>
          </cell>
          <cell r="K693">
            <v>1</v>
          </cell>
          <cell r="L693">
            <v>626.70000000000005</v>
          </cell>
          <cell r="M693">
            <v>626.70000000000005</v>
          </cell>
        </row>
        <row r="694">
          <cell r="A694" t="str">
            <v>5500956ZNGA562BC</v>
          </cell>
          <cell r="B694" t="str">
            <v>NGA_PS_14442018_73</v>
          </cell>
          <cell r="C694">
            <v>2235756</v>
          </cell>
          <cell r="D694">
            <v>5500956</v>
          </cell>
          <cell r="E694" t="str">
            <v>Daljinder Singh</v>
          </cell>
          <cell r="F694" t="str">
            <v>P-NGA-CONNCT SDU</v>
          </cell>
          <cell r="G694">
            <v>43146</v>
          </cell>
          <cell r="H694">
            <v>43146</v>
          </cell>
          <cell r="I694" t="str">
            <v>ZNGA562BC</v>
          </cell>
          <cell r="K694">
            <v>1</v>
          </cell>
          <cell r="L694">
            <v>498.69</v>
          </cell>
          <cell r="M694">
            <v>498.69</v>
          </cell>
        </row>
        <row r="695">
          <cell r="A695" t="str">
            <v>5501542ZNGA560BC</v>
          </cell>
          <cell r="B695" t="str">
            <v>NGA_PS_14442018_73</v>
          </cell>
          <cell r="C695">
            <v>2235865</v>
          </cell>
          <cell r="D695">
            <v>5501542</v>
          </cell>
          <cell r="E695" t="str">
            <v>Karmjeet Singh</v>
          </cell>
          <cell r="F695" t="str">
            <v>P-NGA-CONNCT SDU</v>
          </cell>
          <cell r="G695">
            <v>43147</v>
          </cell>
          <cell r="H695">
            <v>43147</v>
          </cell>
          <cell r="I695" t="str">
            <v>ZNGA560BC</v>
          </cell>
          <cell r="K695">
            <v>1</v>
          </cell>
          <cell r="L695">
            <v>414.92</v>
          </cell>
          <cell r="M695">
            <v>414.92</v>
          </cell>
        </row>
        <row r="696">
          <cell r="A696" t="str">
            <v>5610941NGA-750</v>
          </cell>
          <cell r="B696" t="str">
            <v>NGA_PS_14442018_73</v>
          </cell>
          <cell r="C696">
            <v>2235867</v>
          </cell>
          <cell r="D696">
            <v>5610941</v>
          </cell>
          <cell r="E696" t="str">
            <v>Anakhbir Singh</v>
          </cell>
          <cell r="F696" t="str">
            <v>P-NGA-CONNCT SDU</v>
          </cell>
          <cell r="G696">
            <v>43143</v>
          </cell>
          <cell r="H696">
            <v>43143</v>
          </cell>
          <cell r="I696" t="str">
            <v>NGA-750</v>
          </cell>
          <cell r="K696">
            <v>1</v>
          </cell>
          <cell r="L696">
            <v>22.61</v>
          </cell>
          <cell r="M696">
            <v>22.61</v>
          </cell>
        </row>
        <row r="697">
          <cell r="A697" t="str">
            <v>5610941NGA-753</v>
          </cell>
          <cell r="B697" t="str">
            <v>NGA_PS_14442018_73</v>
          </cell>
          <cell r="C697">
            <v>2235867</v>
          </cell>
          <cell r="D697">
            <v>5610941</v>
          </cell>
          <cell r="E697" t="str">
            <v>Anakhbir Singh</v>
          </cell>
          <cell r="F697" t="str">
            <v>P-NGA-CONNCT SDU</v>
          </cell>
          <cell r="G697">
            <v>43144</v>
          </cell>
          <cell r="H697">
            <v>43144</v>
          </cell>
          <cell r="I697" t="str">
            <v>NGA-753</v>
          </cell>
          <cell r="K697">
            <v>1</v>
          </cell>
          <cell r="L697">
            <v>68.2</v>
          </cell>
          <cell r="M697">
            <v>68.2</v>
          </cell>
        </row>
        <row r="698">
          <cell r="A698" t="str">
            <v>5659916NGA-753</v>
          </cell>
          <cell r="B698" t="str">
            <v>NGA_PS_14442018_73</v>
          </cell>
          <cell r="C698">
            <v>2236563</v>
          </cell>
          <cell r="D698">
            <v>5659916</v>
          </cell>
          <cell r="E698" t="str">
            <v>Karmjeet Singh</v>
          </cell>
          <cell r="F698" t="str">
            <v>P-NGA-CONNCT SDU</v>
          </cell>
          <cell r="G698">
            <v>43147</v>
          </cell>
          <cell r="H698">
            <v>43147</v>
          </cell>
          <cell r="I698" t="str">
            <v>NGA-753</v>
          </cell>
          <cell r="K698">
            <v>1</v>
          </cell>
          <cell r="L698">
            <v>68.2</v>
          </cell>
          <cell r="M698">
            <v>68.2</v>
          </cell>
        </row>
        <row r="699">
          <cell r="A699" t="str">
            <v>5659916Z999</v>
          </cell>
          <cell r="B699" t="str">
            <v>NGA_PS_14442018_73</v>
          </cell>
          <cell r="C699">
            <v>2236563</v>
          </cell>
          <cell r="D699">
            <v>5659916</v>
          </cell>
          <cell r="E699" t="str">
            <v>Karmjeet Singh</v>
          </cell>
          <cell r="F699" t="str">
            <v>P-NGA-BUILD ABF</v>
          </cell>
          <cell r="G699">
            <v>43147</v>
          </cell>
          <cell r="H699">
            <v>43147</v>
          </cell>
          <cell r="I699" t="str">
            <v>Z999</v>
          </cell>
          <cell r="K699">
            <v>1</v>
          </cell>
          <cell r="L699">
            <v>0</v>
          </cell>
          <cell r="M699">
            <v>0</v>
          </cell>
        </row>
        <row r="700">
          <cell r="A700" t="str">
            <v>5659916ZNGA563B</v>
          </cell>
          <cell r="B700" t="str">
            <v>NGA_PS_14442018_73</v>
          </cell>
          <cell r="C700">
            <v>2236563</v>
          </cell>
          <cell r="D700">
            <v>5659916</v>
          </cell>
          <cell r="E700" t="str">
            <v>Karmjeet Singh</v>
          </cell>
          <cell r="F700" t="str">
            <v>P-NGA-BUILD ABF</v>
          </cell>
          <cell r="G700">
            <v>43147</v>
          </cell>
          <cell r="H700">
            <v>43147</v>
          </cell>
          <cell r="I700" t="str">
            <v>ZNGA563B</v>
          </cell>
          <cell r="K700">
            <v>-1</v>
          </cell>
          <cell r="L700">
            <v>383.5</v>
          </cell>
          <cell r="M700">
            <v>-383.5</v>
          </cell>
        </row>
        <row r="701">
          <cell r="A701" t="str">
            <v>5659916ZNGA563BC</v>
          </cell>
          <cell r="B701" t="str">
            <v>NGA_PS_14442018_73</v>
          </cell>
          <cell r="C701">
            <v>2236563</v>
          </cell>
          <cell r="D701">
            <v>5659916</v>
          </cell>
          <cell r="E701" t="str">
            <v>Karmjeet Singh</v>
          </cell>
          <cell r="F701" t="str">
            <v>P-NGA-CONNCT SDU</v>
          </cell>
          <cell r="G701">
            <v>43146</v>
          </cell>
          <cell r="H701">
            <v>43146</v>
          </cell>
          <cell r="I701" t="str">
            <v>ZNGA563BC</v>
          </cell>
          <cell r="K701">
            <v>1</v>
          </cell>
          <cell r="L701">
            <v>626.70000000000005</v>
          </cell>
          <cell r="M701">
            <v>626.70000000000005</v>
          </cell>
        </row>
        <row r="702">
          <cell r="A702" t="str">
            <v>5660702ZNGA561A</v>
          </cell>
          <cell r="B702" t="str">
            <v>NGA_PS_14442018_73</v>
          </cell>
          <cell r="C702">
            <v>2236598</v>
          </cell>
          <cell r="D702">
            <v>5660702</v>
          </cell>
          <cell r="E702" t="str">
            <v>Daljinder Singh</v>
          </cell>
          <cell r="F702" t="str">
            <v>P-NGA-SDU SITE PLAN</v>
          </cell>
          <cell r="G702">
            <v>43144</v>
          </cell>
          <cell r="H702">
            <v>43144</v>
          </cell>
          <cell r="I702" t="str">
            <v>ZNGA561A</v>
          </cell>
          <cell r="K702">
            <v>1</v>
          </cell>
          <cell r="L702">
            <v>0</v>
          </cell>
          <cell r="M702">
            <v>0</v>
          </cell>
        </row>
        <row r="703">
          <cell r="A703" t="str">
            <v>5660349ZNGA561BC</v>
          </cell>
          <cell r="B703" t="str">
            <v>NGA_PS_14442018_73</v>
          </cell>
          <cell r="C703">
            <v>2236681</v>
          </cell>
          <cell r="D703">
            <v>5660349</v>
          </cell>
          <cell r="E703" t="str">
            <v>Jasmeet Singh90</v>
          </cell>
          <cell r="F703" t="str">
            <v>P-NGA-CONNCT SDU</v>
          </cell>
          <cell r="G703">
            <v>43143</v>
          </cell>
          <cell r="H703">
            <v>43143</v>
          </cell>
          <cell r="I703" t="str">
            <v>ZNGA561BC</v>
          </cell>
          <cell r="K703">
            <v>1</v>
          </cell>
          <cell r="L703">
            <v>433.57</v>
          </cell>
          <cell r="M703">
            <v>433.57</v>
          </cell>
        </row>
        <row r="704">
          <cell r="A704" t="str">
            <v>5688259ZNGA561A</v>
          </cell>
          <cell r="B704" t="str">
            <v>NGA_PS_14442018_73</v>
          </cell>
          <cell r="C704">
            <v>2238073</v>
          </cell>
          <cell r="D704">
            <v>5688259</v>
          </cell>
          <cell r="E704" t="str">
            <v>Prasannakumar Bayri</v>
          </cell>
          <cell r="F704" t="str">
            <v>P-NGA-SDU SITE PLAN</v>
          </cell>
          <cell r="G704">
            <v>43143</v>
          </cell>
          <cell r="H704">
            <v>43143</v>
          </cell>
          <cell r="I704" t="str">
            <v>ZNGA561A</v>
          </cell>
          <cell r="K704">
            <v>1</v>
          </cell>
          <cell r="L704">
            <v>0</v>
          </cell>
          <cell r="M704">
            <v>0</v>
          </cell>
        </row>
        <row r="705">
          <cell r="A705" t="str">
            <v>5688290ZNGA563B</v>
          </cell>
          <cell r="B705" t="str">
            <v>NGA_PS_14442018_73</v>
          </cell>
          <cell r="C705">
            <v>2238074</v>
          </cell>
          <cell r="D705">
            <v>5688290</v>
          </cell>
          <cell r="E705" t="str">
            <v>Prasannakumar Bayri</v>
          </cell>
          <cell r="F705" t="str">
            <v>P-NGA-BUILD ABF</v>
          </cell>
          <cell r="G705">
            <v>43143</v>
          </cell>
          <cell r="H705">
            <v>43143</v>
          </cell>
          <cell r="I705" t="str">
            <v>ZNGA563B</v>
          </cell>
          <cell r="K705">
            <v>1</v>
          </cell>
          <cell r="L705">
            <v>383.5</v>
          </cell>
          <cell r="M705">
            <v>383.5</v>
          </cell>
        </row>
        <row r="706">
          <cell r="A706" t="str">
            <v>5610769ZNGA561A</v>
          </cell>
          <cell r="B706" t="str">
            <v>NGA_PS_14442018_73</v>
          </cell>
          <cell r="C706">
            <v>2238079</v>
          </cell>
          <cell r="D706">
            <v>5610769</v>
          </cell>
          <cell r="E706" t="str">
            <v>Prabhjot Singh92</v>
          </cell>
          <cell r="F706" t="str">
            <v>P-NGA-SDU SITE PLAN</v>
          </cell>
          <cell r="G706">
            <v>43144</v>
          </cell>
          <cell r="H706">
            <v>43144</v>
          </cell>
          <cell r="I706" t="str">
            <v>ZNGA561A</v>
          </cell>
          <cell r="K706">
            <v>1</v>
          </cell>
          <cell r="L706">
            <v>0</v>
          </cell>
          <cell r="M706">
            <v>0</v>
          </cell>
        </row>
        <row r="707">
          <cell r="A707" t="str">
            <v>5610775ZNGA562BC</v>
          </cell>
          <cell r="B707" t="str">
            <v>NGA_PS_14442018_73</v>
          </cell>
          <cell r="C707">
            <v>2238080</v>
          </cell>
          <cell r="D707">
            <v>5610775</v>
          </cell>
          <cell r="E707" t="str">
            <v>Prabhjot Singh92</v>
          </cell>
          <cell r="F707" t="str">
            <v>P-NGA-CONNCT SDU</v>
          </cell>
          <cell r="G707">
            <v>43147</v>
          </cell>
          <cell r="H707">
            <v>43147</v>
          </cell>
          <cell r="I707" t="str">
            <v>ZNGA562BC</v>
          </cell>
          <cell r="K707">
            <v>1</v>
          </cell>
          <cell r="L707">
            <v>498.69</v>
          </cell>
          <cell r="M707">
            <v>498.69</v>
          </cell>
        </row>
        <row r="708">
          <cell r="A708" t="str">
            <v>5627552ZNGA561A</v>
          </cell>
          <cell r="B708" t="str">
            <v>NGA_PS_14442018_73</v>
          </cell>
          <cell r="C708">
            <v>2238221</v>
          </cell>
          <cell r="D708">
            <v>5627552</v>
          </cell>
          <cell r="E708" t="str">
            <v>Gurinderjeet Singh</v>
          </cell>
          <cell r="F708" t="str">
            <v>P-NGA-SDU SITE PLAN</v>
          </cell>
          <cell r="G708">
            <v>43144</v>
          </cell>
          <cell r="H708">
            <v>43144</v>
          </cell>
          <cell r="I708" t="str">
            <v>ZNGA561A</v>
          </cell>
          <cell r="K708">
            <v>1</v>
          </cell>
          <cell r="L708">
            <v>0</v>
          </cell>
          <cell r="M708">
            <v>0</v>
          </cell>
        </row>
        <row r="709">
          <cell r="A709" t="str">
            <v>5627556ZNGA563BC</v>
          </cell>
          <cell r="B709" t="str">
            <v>NGA_PS_14442018_73</v>
          </cell>
          <cell r="C709">
            <v>2238222</v>
          </cell>
          <cell r="D709">
            <v>5627556</v>
          </cell>
          <cell r="E709" t="str">
            <v>Gurinderjeet Singh</v>
          </cell>
          <cell r="F709" t="str">
            <v>P-NGA-CONNCT SDU</v>
          </cell>
          <cell r="G709">
            <v>43144</v>
          </cell>
          <cell r="H709">
            <v>43144</v>
          </cell>
          <cell r="I709" t="str">
            <v>ZNGA563BC</v>
          </cell>
          <cell r="K709">
            <v>1</v>
          </cell>
          <cell r="L709">
            <v>626.70000000000005</v>
          </cell>
          <cell r="M709">
            <v>626.70000000000005</v>
          </cell>
        </row>
        <row r="710">
          <cell r="A710" t="str">
            <v>5697864ZNGA561BC</v>
          </cell>
          <cell r="B710" t="str">
            <v>NGA_PS_14442018_73</v>
          </cell>
          <cell r="C710">
            <v>2238277</v>
          </cell>
          <cell r="D710">
            <v>5697864</v>
          </cell>
          <cell r="E710" t="str">
            <v>Anakhbir Singh</v>
          </cell>
          <cell r="F710" t="str">
            <v>P-NGA-CONNCT SDU</v>
          </cell>
          <cell r="G710">
            <v>43145</v>
          </cell>
          <cell r="H710">
            <v>43145</v>
          </cell>
          <cell r="I710" t="str">
            <v>ZNGA561BC</v>
          </cell>
          <cell r="K710">
            <v>1</v>
          </cell>
          <cell r="L710">
            <v>433.57</v>
          </cell>
          <cell r="M710">
            <v>433.57</v>
          </cell>
        </row>
        <row r="711">
          <cell r="A711" t="str">
            <v>5702686ZNGA563BC</v>
          </cell>
          <cell r="B711" t="str">
            <v>NGA_PS_14442018_73</v>
          </cell>
          <cell r="C711">
            <v>2238697</v>
          </cell>
          <cell r="D711">
            <v>5702686</v>
          </cell>
          <cell r="E711" t="str">
            <v>Jasmeet Singh90</v>
          </cell>
          <cell r="F711" t="str">
            <v>P-NGA-CONNCT SDU</v>
          </cell>
          <cell r="G711">
            <v>43143</v>
          </cell>
          <cell r="H711">
            <v>43143</v>
          </cell>
          <cell r="I711" t="str">
            <v>ZNGA563BC</v>
          </cell>
          <cell r="K711">
            <v>1</v>
          </cell>
          <cell r="L711">
            <v>626.70000000000005</v>
          </cell>
          <cell r="M711">
            <v>626.70000000000005</v>
          </cell>
        </row>
        <row r="712">
          <cell r="A712" t="str">
            <v>5703766ZNGA561A</v>
          </cell>
          <cell r="B712" t="str">
            <v>NGA_PS_14442018_73</v>
          </cell>
          <cell r="C712">
            <v>2238713</v>
          </cell>
          <cell r="D712">
            <v>5703766</v>
          </cell>
          <cell r="E712" t="str">
            <v>Jasmeet Singh90</v>
          </cell>
          <cell r="F712" t="str">
            <v>P-NGA-SDU SITE PLAN</v>
          </cell>
          <cell r="G712">
            <v>43143</v>
          </cell>
          <cell r="H712">
            <v>43143</v>
          </cell>
          <cell r="I712" t="str">
            <v>ZNGA561A</v>
          </cell>
          <cell r="K712">
            <v>1</v>
          </cell>
          <cell r="L712">
            <v>0</v>
          </cell>
          <cell r="M712">
            <v>0</v>
          </cell>
        </row>
        <row r="713">
          <cell r="A713" t="str">
            <v>5702586NGA-714</v>
          </cell>
          <cell r="B713" t="str">
            <v>NGA_PS_14442018_73</v>
          </cell>
          <cell r="C713">
            <v>2238753</v>
          </cell>
          <cell r="D713">
            <v>5702586</v>
          </cell>
          <cell r="E713" t="str">
            <v>Gurinderjeet Singh</v>
          </cell>
          <cell r="F713" t="str">
            <v>P-NGA-BUILD ABF</v>
          </cell>
          <cell r="G713">
            <v>43146</v>
          </cell>
          <cell r="H713">
            <v>43146</v>
          </cell>
          <cell r="I713" t="str">
            <v>NGA-714</v>
          </cell>
          <cell r="K713">
            <v>1</v>
          </cell>
          <cell r="L713">
            <v>41.38</v>
          </cell>
          <cell r="M713">
            <v>41.38</v>
          </cell>
        </row>
        <row r="714">
          <cell r="A714" t="str">
            <v>5703966ZNGA561A</v>
          </cell>
          <cell r="B714" t="str">
            <v>NGA_PS_14442018_73</v>
          </cell>
          <cell r="C714">
            <v>2238840</v>
          </cell>
          <cell r="D714">
            <v>5703966</v>
          </cell>
          <cell r="E714" t="str">
            <v>Anakhbir Singh</v>
          </cell>
          <cell r="F714" t="str">
            <v>P-NGA-SDU SITE PLAN</v>
          </cell>
          <cell r="G714">
            <v>43147</v>
          </cell>
          <cell r="H714">
            <v>43147</v>
          </cell>
          <cell r="I714" t="str">
            <v>ZNGA561A</v>
          </cell>
          <cell r="K714">
            <v>1</v>
          </cell>
          <cell r="L714">
            <v>0</v>
          </cell>
          <cell r="M714">
            <v>0</v>
          </cell>
        </row>
        <row r="715">
          <cell r="A715" t="str">
            <v>5703979ZNGA563BC</v>
          </cell>
          <cell r="B715" t="str">
            <v>NGA_PS_14442018_73</v>
          </cell>
          <cell r="C715">
            <v>2238841</v>
          </cell>
          <cell r="D715">
            <v>5703979</v>
          </cell>
          <cell r="E715" t="str">
            <v>Anakhbir Singh</v>
          </cell>
          <cell r="F715" t="str">
            <v>P-NGA-CONNCT SDU</v>
          </cell>
          <cell r="G715">
            <v>43147</v>
          </cell>
          <cell r="H715">
            <v>43147</v>
          </cell>
          <cell r="I715" t="str">
            <v>ZNGA563BC</v>
          </cell>
          <cell r="K715">
            <v>1</v>
          </cell>
          <cell r="L715">
            <v>626.70000000000005</v>
          </cell>
          <cell r="M715">
            <v>626.70000000000005</v>
          </cell>
        </row>
        <row r="716">
          <cell r="A716" t="str">
            <v>5671052ZNGA563BC</v>
          </cell>
          <cell r="B716" t="str">
            <v>NGA_PS_14442018_73</v>
          </cell>
          <cell r="C716">
            <v>2239062</v>
          </cell>
          <cell r="D716">
            <v>5671052</v>
          </cell>
          <cell r="E716" t="str">
            <v>Gurinderjeet Singh</v>
          </cell>
          <cell r="F716" t="str">
            <v>P-NGA-CONNCT SDU</v>
          </cell>
          <cell r="G716">
            <v>43147</v>
          </cell>
          <cell r="H716">
            <v>43147</v>
          </cell>
          <cell r="I716" t="str">
            <v>ZNGA563BC</v>
          </cell>
          <cell r="K716">
            <v>1</v>
          </cell>
          <cell r="L716">
            <v>626.70000000000005</v>
          </cell>
          <cell r="M716">
            <v>626.70000000000005</v>
          </cell>
        </row>
        <row r="717">
          <cell r="A717" t="str">
            <v>5736421ZNGA562BC</v>
          </cell>
          <cell r="B717" t="str">
            <v>NGA_PS_14442018_73</v>
          </cell>
          <cell r="C717">
            <v>2239856</v>
          </cell>
          <cell r="D717">
            <v>5736421</v>
          </cell>
          <cell r="E717" t="str">
            <v>Anakhbir Singh</v>
          </cell>
          <cell r="F717" t="str">
            <v>P-NGA-CONNCT SDU</v>
          </cell>
          <cell r="G717">
            <v>43143</v>
          </cell>
          <cell r="H717">
            <v>43143</v>
          </cell>
          <cell r="I717" t="str">
            <v>ZNGA562BC</v>
          </cell>
          <cell r="K717">
            <v>1</v>
          </cell>
          <cell r="L717">
            <v>498.69</v>
          </cell>
          <cell r="M717">
            <v>498.69</v>
          </cell>
        </row>
        <row r="718">
          <cell r="A718" t="str">
            <v>5741624ZNGA561A</v>
          </cell>
          <cell r="B718" t="str">
            <v>NGA_PS_14442018_73</v>
          </cell>
          <cell r="C718">
            <v>2240334</v>
          </cell>
          <cell r="D718">
            <v>5741624</v>
          </cell>
          <cell r="E718" t="str">
            <v>Ganga Reddy Nimmala</v>
          </cell>
          <cell r="F718" t="str">
            <v>P-NGA-SDU SITE PLAN</v>
          </cell>
          <cell r="G718">
            <v>43146</v>
          </cell>
          <cell r="H718">
            <v>43146</v>
          </cell>
          <cell r="I718" t="str">
            <v>ZNGA561A</v>
          </cell>
          <cell r="K718">
            <v>1</v>
          </cell>
          <cell r="L718">
            <v>0</v>
          </cell>
          <cell r="M718">
            <v>0</v>
          </cell>
        </row>
        <row r="719">
          <cell r="A719" t="str">
            <v>5607590ZNGA562BC</v>
          </cell>
          <cell r="B719" t="str">
            <v>NGA_PS_14442018_73</v>
          </cell>
          <cell r="C719">
            <v>2240703</v>
          </cell>
          <cell r="D719">
            <v>5607590</v>
          </cell>
          <cell r="E719" t="str">
            <v>Anakhbir Singh</v>
          </cell>
          <cell r="F719" t="str">
            <v>P-NGA-CONNCT SDU</v>
          </cell>
          <cell r="G719">
            <v>43143</v>
          </cell>
          <cell r="H719">
            <v>43143</v>
          </cell>
          <cell r="I719" t="str">
            <v>ZNGA562BC</v>
          </cell>
          <cell r="K719">
            <v>1</v>
          </cell>
          <cell r="L719">
            <v>498.69</v>
          </cell>
          <cell r="M719">
            <v>498.69</v>
          </cell>
        </row>
        <row r="720">
          <cell r="A720" t="str">
            <v>5766859NGA-750</v>
          </cell>
          <cell r="B720" t="str">
            <v>NGA_PS_14442018_73</v>
          </cell>
          <cell r="C720">
            <v>2240907</v>
          </cell>
          <cell r="D720">
            <v>5766859</v>
          </cell>
          <cell r="E720" t="str">
            <v>Prabhjot Singh92</v>
          </cell>
          <cell r="F720" t="str">
            <v>P-NGA-CONNCT SDU</v>
          </cell>
          <cell r="G720">
            <v>43143</v>
          </cell>
          <cell r="H720">
            <v>43143</v>
          </cell>
          <cell r="I720" t="str">
            <v>NGA-750</v>
          </cell>
          <cell r="K720">
            <v>1</v>
          </cell>
          <cell r="L720">
            <v>22.61</v>
          </cell>
          <cell r="M720">
            <v>22.61</v>
          </cell>
        </row>
        <row r="721">
          <cell r="A721" t="str">
            <v>5766859NGA-753</v>
          </cell>
          <cell r="B721" t="str">
            <v>NGA_PS_14442018_73</v>
          </cell>
          <cell r="C721">
            <v>2240907</v>
          </cell>
          <cell r="D721">
            <v>5766859</v>
          </cell>
          <cell r="E721" t="str">
            <v>Prabhjot Singh92</v>
          </cell>
          <cell r="F721" t="str">
            <v>P-NGA-CONNCT SDU</v>
          </cell>
          <cell r="G721">
            <v>43143</v>
          </cell>
          <cell r="H721">
            <v>43143</v>
          </cell>
          <cell r="I721" t="str">
            <v>NGA-753</v>
          </cell>
          <cell r="K721">
            <v>0</v>
          </cell>
          <cell r="L721">
            <v>68.2</v>
          </cell>
          <cell r="M721">
            <v>0</v>
          </cell>
        </row>
        <row r="722">
          <cell r="A722" t="str">
            <v>5765466ZNGA561A</v>
          </cell>
          <cell r="B722" t="str">
            <v>NGA_PS_14442018_73</v>
          </cell>
          <cell r="C722">
            <v>2240921</v>
          </cell>
          <cell r="D722">
            <v>5765466</v>
          </cell>
          <cell r="E722" t="str">
            <v>Ganga Reddy Nimmala</v>
          </cell>
          <cell r="F722" t="str">
            <v>P-NGA-SDU SITE PLAN</v>
          </cell>
          <cell r="G722">
            <v>43143</v>
          </cell>
          <cell r="H722">
            <v>43143</v>
          </cell>
          <cell r="I722" t="str">
            <v>ZNGA561A</v>
          </cell>
          <cell r="K722">
            <v>1</v>
          </cell>
          <cell r="L722">
            <v>0</v>
          </cell>
          <cell r="M722">
            <v>0</v>
          </cell>
        </row>
        <row r="723">
          <cell r="A723" t="str">
            <v>5765489ZNGA563BC</v>
          </cell>
          <cell r="B723" t="str">
            <v>NGA_PS_14442018_73</v>
          </cell>
          <cell r="C723">
            <v>2240922</v>
          </cell>
          <cell r="D723">
            <v>5765489</v>
          </cell>
          <cell r="E723" t="str">
            <v>Ganga Reddy Nimmala</v>
          </cell>
          <cell r="F723" t="str">
            <v>P-NGA-CONNCT SDU</v>
          </cell>
          <cell r="G723">
            <v>43143</v>
          </cell>
          <cell r="H723">
            <v>43143</v>
          </cell>
          <cell r="I723" t="str">
            <v>ZNGA563BC</v>
          </cell>
          <cell r="K723">
            <v>1</v>
          </cell>
          <cell r="L723">
            <v>626.70000000000005</v>
          </cell>
          <cell r="M723">
            <v>626.70000000000005</v>
          </cell>
        </row>
        <row r="724">
          <cell r="A724" t="str">
            <v>5762934ZNGA563BC</v>
          </cell>
          <cell r="B724" t="str">
            <v>NGA_PS_14442018_73</v>
          </cell>
          <cell r="C724">
            <v>2240925</v>
          </cell>
          <cell r="D724">
            <v>5762934</v>
          </cell>
          <cell r="E724" t="str">
            <v>Prabhjot Singh92</v>
          </cell>
          <cell r="F724" t="str">
            <v>P-NGA-CONNCT SDU</v>
          </cell>
          <cell r="G724">
            <v>43147</v>
          </cell>
          <cell r="H724">
            <v>43147</v>
          </cell>
          <cell r="I724" t="str">
            <v>ZNGA563BC</v>
          </cell>
          <cell r="K724">
            <v>1</v>
          </cell>
          <cell r="L724">
            <v>626.70000000000005</v>
          </cell>
          <cell r="M724">
            <v>626.70000000000005</v>
          </cell>
        </row>
        <row r="725">
          <cell r="A725" t="str">
            <v>5762920ZNGA561A</v>
          </cell>
          <cell r="B725" t="str">
            <v>NGA_PS_14442018_73</v>
          </cell>
          <cell r="C725">
            <v>2240926</v>
          </cell>
          <cell r="D725">
            <v>5762920</v>
          </cell>
          <cell r="E725" t="str">
            <v>Prabhjot Singh92</v>
          </cell>
          <cell r="F725" t="str">
            <v>P-NGA-SDU SITE PLAN</v>
          </cell>
          <cell r="G725">
            <v>43144</v>
          </cell>
          <cell r="H725">
            <v>43144</v>
          </cell>
          <cell r="I725" t="str">
            <v>ZNGA561A</v>
          </cell>
          <cell r="K725">
            <v>1</v>
          </cell>
          <cell r="L725">
            <v>0</v>
          </cell>
          <cell r="M725">
            <v>0</v>
          </cell>
        </row>
        <row r="726">
          <cell r="A726" t="str">
            <v>5760299ZNGA561A</v>
          </cell>
          <cell r="B726" t="str">
            <v>NGA_PS_14442018_73</v>
          </cell>
          <cell r="C726">
            <v>2240930</v>
          </cell>
          <cell r="D726">
            <v>5760299</v>
          </cell>
          <cell r="E726" t="str">
            <v>Prabhjot Singh92</v>
          </cell>
          <cell r="F726" t="str">
            <v>P-NGA-SDU SITE PLAN</v>
          </cell>
          <cell r="G726">
            <v>43146</v>
          </cell>
          <cell r="H726">
            <v>43146</v>
          </cell>
          <cell r="I726" t="str">
            <v>ZNGA561A</v>
          </cell>
          <cell r="K726">
            <v>1</v>
          </cell>
          <cell r="L726">
            <v>0</v>
          </cell>
          <cell r="M726">
            <v>0</v>
          </cell>
        </row>
        <row r="727">
          <cell r="A727" t="str">
            <v>5760313ZNGA563B</v>
          </cell>
          <cell r="B727" t="str">
            <v>NGA_PS_14442018_73</v>
          </cell>
          <cell r="C727">
            <v>2240931</v>
          </cell>
          <cell r="D727">
            <v>5760313</v>
          </cell>
          <cell r="E727" t="str">
            <v>Prabhjot Singh92</v>
          </cell>
          <cell r="F727" t="str">
            <v>P-NGA-BUILD ABF</v>
          </cell>
          <cell r="G727">
            <v>43146</v>
          </cell>
          <cell r="H727">
            <v>43146</v>
          </cell>
          <cell r="I727" t="str">
            <v>ZNGA563B</v>
          </cell>
          <cell r="K727">
            <v>1</v>
          </cell>
          <cell r="L727">
            <v>383.5</v>
          </cell>
          <cell r="M727">
            <v>383.5</v>
          </cell>
        </row>
        <row r="728">
          <cell r="A728" t="str">
            <v>5777103ZNGA561A</v>
          </cell>
          <cell r="B728" t="str">
            <v>NGA_PS_14442018_73</v>
          </cell>
          <cell r="C728">
            <v>2241486</v>
          </cell>
          <cell r="D728">
            <v>5777103</v>
          </cell>
          <cell r="E728" t="str">
            <v>Prasannakumar Bayri</v>
          </cell>
          <cell r="F728" t="str">
            <v>P-NGA-SDU SITE PLAN</v>
          </cell>
          <cell r="G728">
            <v>43144</v>
          </cell>
          <cell r="H728">
            <v>43144</v>
          </cell>
          <cell r="I728" t="str">
            <v>ZNGA561A</v>
          </cell>
          <cell r="K728">
            <v>1</v>
          </cell>
          <cell r="L728">
            <v>0</v>
          </cell>
          <cell r="M728">
            <v>0</v>
          </cell>
        </row>
        <row r="729">
          <cell r="A729" t="str">
            <v>5775033ZNGA561BC</v>
          </cell>
          <cell r="B729" t="str">
            <v>NGA_PS_14442018_73</v>
          </cell>
          <cell r="C729">
            <v>2241534</v>
          </cell>
          <cell r="D729">
            <v>5775033</v>
          </cell>
          <cell r="E729" t="str">
            <v>Gurinderjeet Singh</v>
          </cell>
          <cell r="F729" t="str">
            <v>P-NGA-CONNCT SDU</v>
          </cell>
          <cell r="G729">
            <v>43146</v>
          </cell>
          <cell r="H729">
            <v>43146</v>
          </cell>
          <cell r="I729" t="str">
            <v>ZNGA561BC</v>
          </cell>
          <cell r="K729">
            <v>1</v>
          </cell>
          <cell r="L729">
            <v>433.57</v>
          </cell>
          <cell r="M729">
            <v>433.57</v>
          </cell>
        </row>
        <row r="730">
          <cell r="A730" t="str">
            <v>5775019ZNGA561A</v>
          </cell>
          <cell r="B730" t="str">
            <v>NGA_PS_14442018_73</v>
          </cell>
          <cell r="C730">
            <v>2241535</v>
          </cell>
          <cell r="D730">
            <v>5775019</v>
          </cell>
          <cell r="E730" t="str">
            <v>Gurinderjeet Singh</v>
          </cell>
          <cell r="F730" t="str">
            <v>P-NGA-SDU SITE PLAN</v>
          </cell>
          <cell r="G730">
            <v>43146</v>
          </cell>
          <cell r="H730">
            <v>43146</v>
          </cell>
          <cell r="I730" t="str">
            <v>ZNGA561A</v>
          </cell>
          <cell r="K730">
            <v>1</v>
          </cell>
          <cell r="L730">
            <v>0</v>
          </cell>
          <cell r="M730">
            <v>0</v>
          </cell>
        </row>
        <row r="731">
          <cell r="A731" t="str">
            <v>5774711ZNGA561A</v>
          </cell>
          <cell r="B731" t="str">
            <v>NGA_PS_14442018_73</v>
          </cell>
          <cell r="C731">
            <v>2241563</v>
          </cell>
          <cell r="D731">
            <v>5774711</v>
          </cell>
          <cell r="E731" t="str">
            <v>Prasannakumar Bayri</v>
          </cell>
          <cell r="F731" t="str">
            <v>P-NGA-SDU SITE PLAN</v>
          </cell>
          <cell r="G731">
            <v>43147</v>
          </cell>
          <cell r="H731">
            <v>43147</v>
          </cell>
          <cell r="I731" t="str">
            <v>ZNGA561A</v>
          </cell>
          <cell r="K731">
            <v>1</v>
          </cell>
          <cell r="L731">
            <v>0</v>
          </cell>
          <cell r="M731">
            <v>0</v>
          </cell>
        </row>
        <row r="732">
          <cell r="A732" t="str">
            <v>5792685ZNGA561BC</v>
          </cell>
          <cell r="B732" t="str">
            <v>NGA_PS_14442018_73</v>
          </cell>
          <cell r="C732">
            <v>2241669</v>
          </cell>
          <cell r="D732">
            <v>5792685</v>
          </cell>
          <cell r="E732" t="str">
            <v>Ganga Reddy Nimmala</v>
          </cell>
          <cell r="F732" t="str">
            <v>P-NGA-CONNCT SDU</v>
          </cell>
          <cell r="G732">
            <v>43146</v>
          </cell>
          <cell r="H732">
            <v>43146</v>
          </cell>
          <cell r="I732" t="str">
            <v>ZNGA561BC</v>
          </cell>
          <cell r="K732">
            <v>1</v>
          </cell>
          <cell r="L732">
            <v>433.57</v>
          </cell>
          <cell r="M732">
            <v>433.57</v>
          </cell>
        </row>
        <row r="733">
          <cell r="A733" t="str">
            <v>5792682ZNGA561A</v>
          </cell>
          <cell r="B733" t="str">
            <v>NGA_PS_14442018_73</v>
          </cell>
          <cell r="C733">
            <v>2241670</v>
          </cell>
          <cell r="D733">
            <v>5792682</v>
          </cell>
          <cell r="E733" t="str">
            <v>Ganga Reddy Nimmala</v>
          </cell>
          <cell r="F733" t="str">
            <v>P-NGA-SDU SITE PLAN</v>
          </cell>
          <cell r="G733">
            <v>43145</v>
          </cell>
          <cell r="H733">
            <v>43145</v>
          </cell>
          <cell r="I733" t="str">
            <v>ZNGA561A</v>
          </cell>
          <cell r="K733">
            <v>1</v>
          </cell>
          <cell r="L733">
            <v>0</v>
          </cell>
          <cell r="M733">
            <v>0</v>
          </cell>
        </row>
        <row r="734">
          <cell r="A734" t="str">
            <v>5792669ZNGA561B</v>
          </cell>
          <cell r="B734" t="str">
            <v>NGA_PS_14442018_73</v>
          </cell>
          <cell r="C734">
            <v>2241679</v>
          </cell>
          <cell r="D734">
            <v>5792669</v>
          </cell>
          <cell r="E734" t="str">
            <v>Prabhjot Singh92</v>
          </cell>
          <cell r="F734" t="str">
            <v>P-NGA-OSB REMED-ABF</v>
          </cell>
          <cell r="G734">
            <v>43148</v>
          </cell>
          <cell r="H734">
            <v>43148</v>
          </cell>
          <cell r="I734" t="str">
            <v>ZNGA561B</v>
          </cell>
          <cell r="K734">
            <v>1</v>
          </cell>
          <cell r="L734">
            <v>194.94</v>
          </cell>
          <cell r="M734">
            <v>194.94</v>
          </cell>
        </row>
        <row r="735">
          <cell r="A735" t="str">
            <v>5792669ZNGA561B</v>
          </cell>
          <cell r="B735" t="str">
            <v>NGA_PS_14442018_73</v>
          </cell>
          <cell r="C735">
            <v>2241679</v>
          </cell>
          <cell r="D735">
            <v>5792669</v>
          </cell>
          <cell r="E735" t="str">
            <v>Prabhjot Singh92</v>
          </cell>
          <cell r="F735" t="str">
            <v>P-NGA-BUILD ABF</v>
          </cell>
          <cell r="G735">
            <v>43148</v>
          </cell>
          <cell r="H735">
            <v>43148</v>
          </cell>
          <cell r="I735" t="str">
            <v>ZNGA561B</v>
          </cell>
          <cell r="K735">
            <v>1</v>
          </cell>
          <cell r="L735">
            <v>194.94</v>
          </cell>
          <cell r="M735">
            <v>194.94</v>
          </cell>
        </row>
        <row r="736">
          <cell r="A736" t="str">
            <v>5792666ZNGA561A</v>
          </cell>
          <cell r="B736" t="str">
            <v>NGA_PS_14442018_73</v>
          </cell>
          <cell r="C736">
            <v>2241680</v>
          </cell>
          <cell r="D736">
            <v>5792666</v>
          </cell>
          <cell r="E736" t="str">
            <v>Prabhjot Singh92</v>
          </cell>
          <cell r="F736" t="str">
            <v>P-NGA-SDU SITE PLAN</v>
          </cell>
          <cell r="G736">
            <v>43148</v>
          </cell>
          <cell r="H736">
            <v>43148</v>
          </cell>
          <cell r="I736" t="str">
            <v>ZNGA561A</v>
          </cell>
          <cell r="K736">
            <v>1</v>
          </cell>
          <cell r="L736">
            <v>0</v>
          </cell>
          <cell r="M736">
            <v>0</v>
          </cell>
        </row>
        <row r="737">
          <cell r="A737" t="str">
            <v>5802539ZNGA561A</v>
          </cell>
          <cell r="B737" t="str">
            <v>NGA_PS_14442018_73</v>
          </cell>
          <cell r="C737">
            <v>2241781</v>
          </cell>
          <cell r="D737">
            <v>5802539</v>
          </cell>
          <cell r="E737" t="str">
            <v>Siddhartha Doma</v>
          </cell>
          <cell r="F737" t="str">
            <v>P-NGA-SDU SITE PLAN</v>
          </cell>
          <cell r="G737">
            <v>43144</v>
          </cell>
          <cell r="H737">
            <v>43144</v>
          </cell>
          <cell r="I737" t="str">
            <v>ZNGA561A</v>
          </cell>
          <cell r="K737">
            <v>1</v>
          </cell>
          <cell r="L737">
            <v>0</v>
          </cell>
          <cell r="M737">
            <v>0</v>
          </cell>
        </row>
        <row r="738">
          <cell r="A738" t="str">
            <v>5802560ZNGA563BC</v>
          </cell>
          <cell r="B738" t="str">
            <v>NGA_PS_14442018_73</v>
          </cell>
          <cell r="C738">
            <v>2241782</v>
          </cell>
          <cell r="D738">
            <v>5802560</v>
          </cell>
          <cell r="E738" t="str">
            <v>Siddhartha Doma</v>
          </cell>
          <cell r="F738" t="str">
            <v>P-NGA-CONNCT SDU</v>
          </cell>
          <cell r="G738">
            <v>43147</v>
          </cell>
          <cell r="H738">
            <v>43147</v>
          </cell>
          <cell r="I738" t="str">
            <v>ZNGA563BC</v>
          </cell>
          <cell r="K738">
            <v>1</v>
          </cell>
          <cell r="L738">
            <v>626.70000000000005</v>
          </cell>
          <cell r="M738">
            <v>626.70000000000005</v>
          </cell>
        </row>
        <row r="739">
          <cell r="A739" t="str">
            <v>5803415NGA-714</v>
          </cell>
          <cell r="B739" t="str">
            <v>NGA_PS_14442018_73</v>
          </cell>
          <cell r="C739">
            <v>2241791</v>
          </cell>
          <cell r="D739">
            <v>5803415</v>
          </cell>
          <cell r="E739" t="str">
            <v>Siddhartha Doma</v>
          </cell>
          <cell r="F739" t="str">
            <v>P-NGA-BUILD ABF</v>
          </cell>
          <cell r="G739">
            <v>43143</v>
          </cell>
          <cell r="H739">
            <v>43143</v>
          </cell>
          <cell r="I739" t="str">
            <v>NGA-714</v>
          </cell>
          <cell r="K739">
            <v>1</v>
          </cell>
          <cell r="L739">
            <v>41.38</v>
          </cell>
          <cell r="M739">
            <v>41.38</v>
          </cell>
        </row>
        <row r="740">
          <cell r="A740" t="str">
            <v>5803415NGA-714</v>
          </cell>
          <cell r="B740" t="str">
            <v>NGA_PS_14442018_73</v>
          </cell>
          <cell r="C740">
            <v>2241791</v>
          </cell>
          <cell r="D740">
            <v>5803415</v>
          </cell>
          <cell r="E740" t="str">
            <v>Siddhartha Doma</v>
          </cell>
          <cell r="F740" t="str">
            <v>P-NGA-CONNCT SDU</v>
          </cell>
          <cell r="G740">
            <v>43143</v>
          </cell>
          <cell r="H740">
            <v>43143</v>
          </cell>
          <cell r="I740" t="str">
            <v>NGA-714</v>
          </cell>
          <cell r="K740">
            <v>1</v>
          </cell>
          <cell r="L740">
            <v>41.38</v>
          </cell>
          <cell r="M740">
            <v>41.38</v>
          </cell>
        </row>
        <row r="741">
          <cell r="A741" t="str">
            <v>5803415NGA-714</v>
          </cell>
          <cell r="B741" t="str">
            <v>NGA_PS_14442018_73</v>
          </cell>
          <cell r="C741">
            <v>2241791</v>
          </cell>
          <cell r="D741">
            <v>5803415</v>
          </cell>
          <cell r="E741" t="str">
            <v>Siddhartha Doma</v>
          </cell>
          <cell r="F741" t="str">
            <v>P-NGA-BUILD ABF</v>
          </cell>
          <cell r="G741">
            <v>43147</v>
          </cell>
          <cell r="H741">
            <v>43147</v>
          </cell>
          <cell r="I741" t="str">
            <v>NGA-714</v>
          </cell>
          <cell r="K741">
            <v>-1</v>
          </cell>
          <cell r="L741">
            <v>41.38</v>
          </cell>
          <cell r="M741">
            <v>-41.38</v>
          </cell>
        </row>
        <row r="742">
          <cell r="A742" t="str">
            <v>5803415Z999</v>
          </cell>
          <cell r="B742" t="str">
            <v>NGA_PS_14442018_73</v>
          </cell>
          <cell r="C742">
            <v>2241791</v>
          </cell>
          <cell r="D742">
            <v>5803415</v>
          </cell>
          <cell r="E742" t="str">
            <v>Siddhartha Doma</v>
          </cell>
          <cell r="F742" t="str">
            <v>P-NGA-BUILD ABF</v>
          </cell>
          <cell r="G742">
            <v>43147</v>
          </cell>
          <cell r="H742">
            <v>43147</v>
          </cell>
          <cell r="I742" t="str">
            <v>Z999</v>
          </cell>
          <cell r="K742">
            <v>1</v>
          </cell>
          <cell r="L742">
            <v>0</v>
          </cell>
          <cell r="M742">
            <v>0</v>
          </cell>
        </row>
        <row r="743">
          <cell r="A743" t="str">
            <v>5776304ZNGA561A</v>
          </cell>
          <cell r="B743" t="str">
            <v>NGA_PS_14442018_73</v>
          </cell>
          <cell r="C743">
            <v>2241839</v>
          </cell>
          <cell r="D743">
            <v>5776304</v>
          </cell>
          <cell r="E743" t="str">
            <v>Venkat Gorla</v>
          </cell>
          <cell r="F743" t="str">
            <v>P-NGA-SDU SITE PLAN</v>
          </cell>
          <cell r="G743">
            <v>43145</v>
          </cell>
          <cell r="H743">
            <v>43145</v>
          </cell>
          <cell r="I743" t="str">
            <v>ZNGA561A</v>
          </cell>
          <cell r="K743">
            <v>1</v>
          </cell>
          <cell r="L743">
            <v>0</v>
          </cell>
          <cell r="M743">
            <v>0</v>
          </cell>
        </row>
        <row r="744">
          <cell r="A744" t="str">
            <v>5776316ZNGA563BC</v>
          </cell>
          <cell r="B744" t="str">
            <v>NGA_PS_14442018_73</v>
          </cell>
          <cell r="C744">
            <v>2241840</v>
          </cell>
          <cell r="D744">
            <v>5776316</v>
          </cell>
          <cell r="E744" t="str">
            <v>Venkat Gorla</v>
          </cell>
          <cell r="F744" t="str">
            <v>P-NGA-CONNCT SDU</v>
          </cell>
          <cell r="G744">
            <v>43145</v>
          </cell>
          <cell r="H744">
            <v>43145</v>
          </cell>
          <cell r="I744" t="str">
            <v>ZNGA563BC</v>
          </cell>
          <cell r="K744">
            <v>1</v>
          </cell>
          <cell r="L744">
            <v>626.70000000000005</v>
          </cell>
          <cell r="M744">
            <v>626.70000000000005</v>
          </cell>
        </row>
        <row r="745">
          <cell r="A745" t="str">
            <v>5777187ZNGA561B</v>
          </cell>
          <cell r="B745" t="str">
            <v>NGA_PS_14442018_73</v>
          </cell>
          <cell r="C745">
            <v>2241845</v>
          </cell>
          <cell r="D745">
            <v>5777187</v>
          </cell>
          <cell r="E745" t="str">
            <v>Venkat Gorla</v>
          </cell>
          <cell r="F745" t="str">
            <v>P-NGA-BUILD ABF</v>
          </cell>
          <cell r="G745">
            <v>43145</v>
          </cell>
          <cell r="H745">
            <v>43145</v>
          </cell>
          <cell r="I745" t="str">
            <v>ZNGA561B</v>
          </cell>
          <cell r="K745">
            <v>1</v>
          </cell>
          <cell r="L745">
            <v>194.94</v>
          </cell>
          <cell r="M745">
            <v>194.94</v>
          </cell>
        </row>
        <row r="746">
          <cell r="A746" t="str">
            <v>5777171ZNGA561A</v>
          </cell>
          <cell r="B746" t="str">
            <v>NGA_PS_14442018_73</v>
          </cell>
          <cell r="C746">
            <v>2241846</v>
          </cell>
          <cell r="D746">
            <v>5777171</v>
          </cell>
          <cell r="E746" t="str">
            <v>Venkat Gorla</v>
          </cell>
          <cell r="F746" t="str">
            <v>P-NGA-SDU SITE PLAN</v>
          </cell>
          <cell r="G746">
            <v>43145</v>
          </cell>
          <cell r="H746">
            <v>43145</v>
          </cell>
          <cell r="I746" t="str">
            <v>ZNGA561A</v>
          </cell>
          <cell r="K746">
            <v>1</v>
          </cell>
          <cell r="L746">
            <v>0</v>
          </cell>
          <cell r="M746">
            <v>0</v>
          </cell>
        </row>
        <row r="747">
          <cell r="A747" t="str">
            <v>5791138ZNGA561A</v>
          </cell>
          <cell r="B747" t="str">
            <v>NGA_PS_14442018_73</v>
          </cell>
          <cell r="C747">
            <v>2241872</v>
          </cell>
          <cell r="D747">
            <v>5791138</v>
          </cell>
          <cell r="E747" t="str">
            <v>Siddhartha Doma</v>
          </cell>
          <cell r="F747" t="str">
            <v>P-NGA-SDU SITE PLAN</v>
          </cell>
          <cell r="G747">
            <v>43148</v>
          </cell>
          <cell r="H747">
            <v>43148</v>
          </cell>
          <cell r="I747" t="str">
            <v>ZNGA561A</v>
          </cell>
          <cell r="K747">
            <v>1</v>
          </cell>
          <cell r="L747">
            <v>0</v>
          </cell>
          <cell r="M747">
            <v>0</v>
          </cell>
        </row>
        <row r="748">
          <cell r="A748" t="str">
            <v>5774982ZNGA561A</v>
          </cell>
          <cell r="B748" t="str">
            <v>NGA_PS_14442018_73</v>
          </cell>
          <cell r="C748">
            <v>2242132</v>
          </cell>
          <cell r="D748">
            <v>5774982</v>
          </cell>
          <cell r="E748" t="str">
            <v>Siddhartha Doma</v>
          </cell>
          <cell r="F748" t="str">
            <v>P-NGA-SDU SITE PLAN</v>
          </cell>
          <cell r="G748">
            <v>43146</v>
          </cell>
          <cell r="H748">
            <v>43146</v>
          </cell>
          <cell r="I748" t="str">
            <v>ZNGA561A</v>
          </cell>
          <cell r="K748">
            <v>1</v>
          </cell>
          <cell r="L748">
            <v>0</v>
          </cell>
          <cell r="M748">
            <v>0</v>
          </cell>
        </row>
        <row r="749">
          <cell r="A749" t="str">
            <v>5775963ZNGA561A</v>
          </cell>
          <cell r="B749" t="str">
            <v>NGA_PS_14442018_73</v>
          </cell>
          <cell r="C749">
            <v>2242149</v>
          </cell>
          <cell r="D749">
            <v>5775963</v>
          </cell>
          <cell r="E749" t="str">
            <v>Venkat Gorla</v>
          </cell>
          <cell r="F749" t="str">
            <v>P-NGA-SDU SITE PLAN</v>
          </cell>
          <cell r="G749">
            <v>43147</v>
          </cell>
          <cell r="H749">
            <v>43147</v>
          </cell>
          <cell r="I749" t="str">
            <v>ZNGA561A</v>
          </cell>
          <cell r="K749">
            <v>1</v>
          </cell>
          <cell r="L749">
            <v>0</v>
          </cell>
          <cell r="M749">
            <v>0</v>
          </cell>
        </row>
        <row r="750">
          <cell r="A750" t="str">
            <v>5823333ZNGA564B</v>
          </cell>
          <cell r="B750" t="str">
            <v>NGA_PS_14442018_73</v>
          </cell>
          <cell r="C750">
            <v>2242628</v>
          </cell>
          <cell r="D750">
            <v>5823333</v>
          </cell>
          <cell r="E750" t="str">
            <v>Venkat Gorla</v>
          </cell>
          <cell r="F750" t="str">
            <v>P-NGA-BUILD ABF</v>
          </cell>
          <cell r="G750">
            <v>43146</v>
          </cell>
          <cell r="H750">
            <v>43146</v>
          </cell>
          <cell r="I750" t="str">
            <v>ZNGA564B</v>
          </cell>
          <cell r="K750">
            <v>1</v>
          </cell>
          <cell r="L750">
            <v>625.48</v>
          </cell>
          <cell r="M750">
            <v>625.48</v>
          </cell>
        </row>
        <row r="751">
          <cell r="A751" t="str">
            <v>5823268ZNGA561A</v>
          </cell>
          <cell r="B751" t="str">
            <v>NGA_PS_14442018_73</v>
          </cell>
          <cell r="C751">
            <v>2242629</v>
          </cell>
          <cell r="D751">
            <v>5823268</v>
          </cell>
          <cell r="E751" t="str">
            <v>Venkat Gorla</v>
          </cell>
          <cell r="G751">
            <v>43146</v>
          </cell>
          <cell r="H751">
            <v>43146</v>
          </cell>
          <cell r="I751" t="str">
            <v>ZNGA561A</v>
          </cell>
          <cell r="K751">
            <v>1</v>
          </cell>
          <cell r="L751">
            <v>0</v>
          </cell>
          <cell r="M751">
            <v>0</v>
          </cell>
        </row>
        <row r="752">
          <cell r="A752" t="str">
            <v>5778965ZNGA563BC</v>
          </cell>
          <cell r="B752" t="str">
            <v>NGA_PS_14442018_73</v>
          </cell>
          <cell r="C752">
            <v>2243254</v>
          </cell>
          <cell r="D752">
            <v>5778965</v>
          </cell>
          <cell r="E752" t="str">
            <v>Gurinderjeet Singh</v>
          </cell>
          <cell r="F752" t="str">
            <v>P-NGA-CONNCT SDU</v>
          </cell>
          <cell r="G752">
            <v>43147</v>
          </cell>
          <cell r="H752">
            <v>43147</v>
          </cell>
          <cell r="I752" t="str">
            <v>ZNGA563BC</v>
          </cell>
          <cell r="K752">
            <v>1</v>
          </cell>
          <cell r="L752">
            <v>626.70000000000005</v>
          </cell>
          <cell r="M752">
            <v>626.70000000000005</v>
          </cell>
        </row>
        <row r="753">
          <cell r="A753" t="str">
            <v>5778962ZNGA561A</v>
          </cell>
          <cell r="B753" t="str">
            <v>NGA_PS_14442018_73</v>
          </cell>
          <cell r="C753">
            <v>2243255</v>
          </cell>
          <cell r="D753">
            <v>5778962</v>
          </cell>
          <cell r="E753" t="str">
            <v>Gurinderjeet Singh</v>
          </cell>
          <cell r="F753" t="str">
            <v>P-NGA-SDU SITE PLAN</v>
          </cell>
          <cell r="G753">
            <v>43144</v>
          </cell>
          <cell r="H753">
            <v>43144</v>
          </cell>
          <cell r="I753" t="str">
            <v>ZNGA561A</v>
          </cell>
          <cell r="K753">
            <v>1</v>
          </cell>
          <cell r="L753">
            <v>0</v>
          </cell>
          <cell r="M753">
            <v>0</v>
          </cell>
        </row>
        <row r="754">
          <cell r="A754" t="str">
            <v>5792784ZNGA563B</v>
          </cell>
          <cell r="B754" t="str">
            <v>NGA_PS_14442018_73</v>
          </cell>
          <cell r="C754">
            <v>2243266</v>
          </cell>
          <cell r="D754">
            <v>5792784</v>
          </cell>
          <cell r="E754" t="str">
            <v>Prasannakumar Bayri</v>
          </cell>
          <cell r="F754" t="str">
            <v>P-NGA-BUILD ABF</v>
          </cell>
          <cell r="G754">
            <v>43144</v>
          </cell>
          <cell r="H754">
            <v>43144</v>
          </cell>
          <cell r="I754" t="str">
            <v>ZNGA563B</v>
          </cell>
          <cell r="K754">
            <v>1</v>
          </cell>
          <cell r="L754">
            <v>383.5</v>
          </cell>
          <cell r="M754">
            <v>383.5</v>
          </cell>
        </row>
        <row r="755">
          <cell r="A755" t="str">
            <v>5792779ZNGA561A</v>
          </cell>
          <cell r="B755" t="str">
            <v>NGA_PS_14442018_73</v>
          </cell>
          <cell r="C755">
            <v>2243267</v>
          </cell>
          <cell r="D755">
            <v>5792779</v>
          </cell>
          <cell r="E755" t="str">
            <v>Prasannakumar Bayri</v>
          </cell>
          <cell r="F755" t="str">
            <v>P-NGA-SDU SITE PLAN</v>
          </cell>
          <cell r="G755">
            <v>43144</v>
          </cell>
          <cell r="H755">
            <v>43144</v>
          </cell>
          <cell r="I755" t="str">
            <v>ZNGA561A</v>
          </cell>
          <cell r="K755">
            <v>1</v>
          </cell>
          <cell r="L755">
            <v>0</v>
          </cell>
          <cell r="M755">
            <v>0</v>
          </cell>
        </row>
        <row r="756">
          <cell r="A756" t="str">
            <v>5833136ZNGA561A</v>
          </cell>
          <cell r="B756" t="str">
            <v>NGA_PS_14442018_73</v>
          </cell>
          <cell r="C756">
            <v>2243314</v>
          </cell>
          <cell r="D756">
            <v>5833136</v>
          </cell>
          <cell r="E756" t="str">
            <v>Prasannakumar Bayri</v>
          </cell>
          <cell r="F756" t="str">
            <v>P-NGA-SDU SITE PLAN</v>
          </cell>
          <cell r="G756">
            <v>43145</v>
          </cell>
          <cell r="H756">
            <v>43145</v>
          </cell>
          <cell r="I756" t="str">
            <v>ZNGA561A</v>
          </cell>
          <cell r="K756">
            <v>1</v>
          </cell>
          <cell r="L756">
            <v>0</v>
          </cell>
          <cell r="M756">
            <v>0</v>
          </cell>
        </row>
        <row r="757">
          <cell r="A757" t="str">
            <v>5832173ZNGA561A</v>
          </cell>
          <cell r="B757" t="str">
            <v>NGA_PS_14442018_73</v>
          </cell>
          <cell r="C757">
            <v>2243365</v>
          </cell>
          <cell r="D757">
            <v>5832173</v>
          </cell>
          <cell r="E757" t="str">
            <v>Siddhartha Doma</v>
          </cell>
          <cell r="F757" t="str">
            <v>P-NGA-SDU SITE PLAN</v>
          </cell>
          <cell r="G757">
            <v>43147</v>
          </cell>
          <cell r="H757">
            <v>43147</v>
          </cell>
          <cell r="I757" t="str">
            <v>ZNGA561A</v>
          </cell>
          <cell r="K757">
            <v>1</v>
          </cell>
          <cell r="L757">
            <v>0</v>
          </cell>
          <cell r="M757">
            <v>0</v>
          </cell>
        </row>
        <row r="758">
          <cell r="A758" t="str">
            <v>5832240ZNGA563BC</v>
          </cell>
          <cell r="B758" t="str">
            <v>NGA_PS_14442018_73</v>
          </cell>
          <cell r="C758">
            <v>2243366</v>
          </cell>
          <cell r="D758">
            <v>5832240</v>
          </cell>
          <cell r="E758" t="str">
            <v>Siddhartha Doma</v>
          </cell>
          <cell r="F758" t="str">
            <v>P-NGA-CONNCT SDU</v>
          </cell>
          <cell r="G758">
            <v>43148</v>
          </cell>
          <cell r="H758">
            <v>43148</v>
          </cell>
          <cell r="I758" t="str">
            <v>ZNGA563BC</v>
          </cell>
          <cell r="K758">
            <v>1</v>
          </cell>
          <cell r="L758">
            <v>626.70000000000005</v>
          </cell>
          <cell r="M758">
            <v>626.70000000000005</v>
          </cell>
        </row>
        <row r="759">
          <cell r="A759" t="str">
            <v>5836857ZNGA561A</v>
          </cell>
          <cell r="B759" t="str">
            <v>NGA_PS_14442018_73</v>
          </cell>
          <cell r="C759">
            <v>2243788</v>
          </cell>
          <cell r="D759">
            <v>5836857</v>
          </cell>
          <cell r="E759" t="str">
            <v>Anakhbir Singh</v>
          </cell>
          <cell r="F759" t="str">
            <v>P-NGA-SDU SITE PLAN</v>
          </cell>
          <cell r="G759">
            <v>43147</v>
          </cell>
          <cell r="H759">
            <v>43147</v>
          </cell>
          <cell r="I759" t="str">
            <v>ZNGA561A</v>
          </cell>
          <cell r="K759">
            <v>1</v>
          </cell>
          <cell r="L759">
            <v>0</v>
          </cell>
          <cell r="M759">
            <v>0</v>
          </cell>
        </row>
        <row r="760">
          <cell r="A760" t="str">
            <v>5834937ZNGA563BC</v>
          </cell>
          <cell r="B760" t="str">
            <v>NGA_PS_14442018_73</v>
          </cell>
          <cell r="C760">
            <v>2243801</v>
          </cell>
          <cell r="D760">
            <v>5834937</v>
          </cell>
          <cell r="E760" t="str">
            <v>Ganga Reddy Nimmala</v>
          </cell>
          <cell r="F760" t="str">
            <v>P-NGA-CONNCT SDU</v>
          </cell>
          <cell r="G760">
            <v>43146</v>
          </cell>
          <cell r="H760">
            <v>43146</v>
          </cell>
          <cell r="I760" t="str">
            <v>ZNGA563BC</v>
          </cell>
          <cell r="K760">
            <v>1</v>
          </cell>
          <cell r="L760">
            <v>626.70000000000005</v>
          </cell>
          <cell r="M760">
            <v>626.70000000000005</v>
          </cell>
        </row>
        <row r="761">
          <cell r="A761" t="str">
            <v>5834930ZNGA561A</v>
          </cell>
          <cell r="B761" t="str">
            <v>NGA_PS_14442018_73</v>
          </cell>
          <cell r="C761">
            <v>2243802</v>
          </cell>
          <cell r="D761">
            <v>5834930</v>
          </cell>
          <cell r="E761" t="str">
            <v>Ganga Reddy Nimmala</v>
          </cell>
          <cell r="F761" t="str">
            <v>P-NGA-SDU SITE PLAN</v>
          </cell>
          <cell r="G761">
            <v>43145</v>
          </cell>
          <cell r="H761">
            <v>43145</v>
          </cell>
          <cell r="I761" t="str">
            <v>ZNGA561A</v>
          </cell>
          <cell r="K761">
            <v>1</v>
          </cell>
          <cell r="L761">
            <v>0</v>
          </cell>
          <cell r="M761">
            <v>0</v>
          </cell>
        </row>
        <row r="762">
          <cell r="A762" t="str">
            <v>5846254NGA-750</v>
          </cell>
          <cell r="B762" t="str">
            <v>NGA_PS_14442018_73</v>
          </cell>
          <cell r="C762">
            <v>2243881</v>
          </cell>
          <cell r="D762">
            <v>5846254</v>
          </cell>
          <cell r="E762" t="str">
            <v>Daljinder Singh</v>
          </cell>
          <cell r="F762" t="str">
            <v>P-NGA-CONNCT SDU</v>
          </cell>
          <cell r="G762">
            <v>43145</v>
          </cell>
          <cell r="H762">
            <v>43145</v>
          </cell>
          <cell r="I762" t="str">
            <v>NGA-750</v>
          </cell>
          <cell r="K762">
            <v>1</v>
          </cell>
          <cell r="L762">
            <v>22.61</v>
          </cell>
          <cell r="M762">
            <v>22.61</v>
          </cell>
        </row>
        <row r="763">
          <cell r="A763" t="str">
            <v>5846254NGA-753</v>
          </cell>
          <cell r="B763" t="str">
            <v>NGA_PS_14442018_73</v>
          </cell>
          <cell r="C763">
            <v>2243881</v>
          </cell>
          <cell r="D763">
            <v>5846254</v>
          </cell>
          <cell r="E763" t="str">
            <v>Daljinder Singh</v>
          </cell>
          <cell r="F763" t="str">
            <v>P-NGA-CONNCT SDU</v>
          </cell>
          <cell r="G763">
            <v>43145</v>
          </cell>
          <cell r="H763">
            <v>43145</v>
          </cell>
          <cell r="I763" t="str">
            <v>NGA-753</v>
          </cell>
          <cell r="K763">
            <v>1</v>
          </cell>
          <cell r="L763">
            <v>68.2</v>
          </cell>
          <cell r="M763">
            <v>68.2</v>
          </cell>
        </row>
        <row r="764">
          <cell r="A764" t="str">
            <v>5846840ZNGA561BC</v>
          </cell>
          <cell r="B764" t="str">
            <v>NGA_PS_14442018_73</v>
          </cell>
          <cell r="C764">
            <v>2244247</v>
          </cell>
          <cell r="D764">
            <v>5846840</v>
          </cell>
          <cell r="E764" t="str">
            <v>Ganga Reddy Nimmala</v>
          </cell>
          <cell r="F764" t="str">
            <v>P-NGA-CONNCT SDU</v>
          </cell>
          <cell r="G764">
            <v>43147</v>
          </cell>
          <cell r="H764">
            <v>43147</v>
          </cell>
          <cell r="I764" t="str">
            <v>ZNGA561BC</v>
          </cell>
          <cell r="K764">
            <v>1</v>
          </cell>
          <cell r="L764">
            <v>433.57</v>
          </cell>
          <cell r="M764">
            <v>433.57</v>
          </cell>
        </row>
        <row r="765">
          <cell r="A765" t="str">
            <v>5846798ZNGA561A</v>
          </cell>
          <cell r="B765" t="str">
            <v>NGA_PS_14442018_73</v>
          </cell>
          <cell r="C765">
            <v>2244248</v>
          </cell>
          <cell r="D765">
            <v>5846798</v>
          </cell>
          <cell r="E765" t="str">
            <v>Ganga Reddy Nimmala</v>
          </cell>
          <cell r="F765" t="str">
            <v>P-NGA-SDU SITE PLAN</v>
          </cell>
          <cell r="G765">
            <v>43146</v>
          </cell>
          <cell r="H765">
            <v>43146</v>
          </cell>
          <cell r="I765" t="str">
            <v>ZNGA561A</v>
          </cell>
          <cell r="K765">
            <v>1</v>
          </cell>
          <cell r="L765">
            <v>0</v>
          </cell>
          <cell r="M765">
            <v>0</v>
          </cell>
        </row>
        <row r="766">
          <cell r="A766" t="str">
            <v>5818017ZNGA561BC</v>
          </cell>
          <cell r="B766" t="str">
            <v>NGA_PS_14442018_73</v>
          </cell>
          <cell r="C766">
            <v>2244818</v>
          </cell>
          <cell r="D766">
            <v>5818017</v>
          </cell>
          <cell r="E766" t="str">
            <v>Gurinderjeet Singh</v>
          </cell>
          <cell r="F766" t="str">
            <v>P-NGA-CONNCT SDU</v>
          </cell>
          <cell r="G766">
            <v>43147</v>
          </cell>
          <cell r="H766">
            <v>43147</v>
          </cell>
          <cell r="I766" t="str">
            <v>ZNGA561BC</v>
          </cell>
          <cell r="K766">
            <v>1</v>
          </cell>
          <cell r="L766">
            <v>433.57</v>
          </cell>
          <cell r="M766">
            <v>433.57</v>
          </cell>
        </row>
        <row r="767">
          <cell r="A767" t="str">
            <v>5817997ZNGA561A</v>
          </cell>
          <cell r="B767" t="str">
            <v>NGA_PS_14442018_73</v>
          </cell>
          <cell r="C767">
            <v>2244819</v>
          </cell>
          <cell r="D767">
            <v>5817997</v>
          </cell>
          <cell r="E767" t="str">
            <v>Gurinderjeet Singh</v>
          </cell>
          <cell r="F767" t="str">
            <v>P-NGA-SDU SITE PLAN</v>
          </cell>
          <cell r="G767">
            <v>43145</v>
          </cell>
          <cell r="H767">
            <v>43145</v>
          </cell>
          <cell r="I767" t="str">
            <v>ZNGA561A</v>
          </cell>
          <cell r="K767">
            <v>1</v>
          </cell>
          <cell r="L767">
            <v>0</v>
          </cell>
          <cell r="M767">
            <v>0</v>
          </cell>
        </row>
        <row r="768">
          <cell r="A768" t="str">
            <v>5817997ZNGA561A</v>
          </cell>
          <cell r="B768" t="str">
            <v>NGA_PS_14442018_73</v>
          </cell>
          <cell r="C768">
            <v>2244819</v>
          </cell>
          <cell r="D768">
            <v>5817997</v>
          </cell>
          <cell r="E768" t="str">
            <v>Gurinderjeet Singh</v>
          </cell>
          <cell r="G768">
            <v>43147</v>
          </cell>
          <cell r="H768">
            <v>43147</v>
          </cell>
          <cell r="I768" t="str">
            <v>ZNGA561A</v>
          </cell>
          <cell r="K768">
            <v>1</v>
          </cell>
          <cell r="L768">
            <v>0</v>
          </cell>
          <cell r="M768">
            <v>0</v>
          </cell>
        </row>
        <row r="769">
          <cell r="A769" t="str">
            <v>5876031ZNGA561A</v>
          </cell>
          <cell r="B769" t="str">
            <v>NGA_PS_14442018_73</v>
          </cell>
          <cell r="C769">
            <v>2245353</v>
          </cell>
          <cell r="D769">
            <v>5876031</v>
          </cell>
          <cell r="E769" t="str">
            <v>Prasannakumar Bayri</v>
          </cell>
          <cell r="F769" t="str">
            <v>P-NGA-SDU SITE PLAN</v>
          </cell>
          <cell r="G769">
            <v>43146</v>
          </cell>
          <cell r="H769">
            <v>43146</v>
          </cell>
          <cell r="I769" t="str">
            <v>ZNGA561A</v>
          </cell>
          <cell r="K769">
            <v>1</v>
          </cell>
          <cell r="L769">
            <v>0</v>
          </cell>
          <cell r="M769">
            <v>0</v>
          </cell>
        </row>
        <row r="770">
          <cell r="A770" t="str">
            <v>5876117ZNGA562BC</v>
          </cell>
          <cell r="B770" t="str">
            <v>NGA_PS_14442018_73</v>
          </cell>
          <cell r="C770">
            <v>2245354</v>
          </cell>
          <cell r="D770">
            <v>5876117</v>
          </cell>
          <cell r="E770" t="str">
            <v>Prasannakumar Bayri</v>
          </cell>
          <cell r="F770" t="str">
            <v>P-NGA-CONNCT SDU</v>
          </cell>
          <cell r="G770">
            <v>43146</v>
          </cell>
          <cell r="H770">
            <v>43146</v>
          </cell>
          <cell r="I770" t="str">
            <v>ZNGA562BC</v>
          </cell>
          <cell r="K770">
            <v>1</v>
          </cell>
          <cell r="L770">
            <v>498.69</v>
          </cell>
          <cell r="M770">
            <v>498.69</v>
          </cell>
        </row>
        <row r="771">
          <cell r="A771" t="str">
            <v>5874447ZNGA561A</v>
          </cell>
          <cell r="B771" t="str">
            <v>NGA_PS_14442018_73</v>
          </cell>
          <cell r="C771">
            <v>2245393</v>
          </cell>
          <cell r="D771">
            <v>5874447</v>
          </cell>
          <cell r="E771" t="str">
            <v>Prasannakumar Bayri</v>
          </cell>
          <cell r="F771" t="str">
            <v>P-NGA-SDU SITE PLAN</v>
          </cell>
          <cell r="G771">
            <v>43147</v>
          </cell>
          <cell r="H771">
            <v>43147</v>
          </cell>
          <cell r="I771" t="str">
            <v>ZNGA561A</v>
          </cell>
          <cell r="K771">
            <v>1</v>
          </cell>
          <cell r="L771">
            <v>0</v>
          </cell>
          <cell r="M771">
            <v>0</v>
          </cell>
        </row>
        <row r="772">
          <cell r="A772" t="str">
            <v>5874469ZNGA561B</v>
          </cell>
          <cell r="B772" t="str">
            <v>NGA_PS_14442018_73</v>
          </cell>
          <cell r="C772">
            <v>2245394</v>
          </cell>
          <cell r="D772">
            <v>5874469</v>
          </cell>
          <cell r="E772" t="str">
            <v>Prasannakumar Bayri</v>
          </cell>
          <cell r="F772" t="str">
            <v>P-NGA-BUILD ABF</v>
          </cell>
          <cell r="G772">
            <v>43147</v>
          </cell>
          <cell r="H772">
            <v>43147</v>
          </cell>
          <cell r="I772" t="str">
            <v>ZNGA561B</v>
          </cell>
          <cell r="K772">
            <v>1</v>
          </cell>
          <cell r="L772">
            <v>194.94</v>
          </cell>
          <cell r="M772">
            <v>194.94</v>
          </cell>
        </row>
        <row r="773">
          <cell r="A773" t="str">
            <v>5876403ZNGA561A</v>
          </cell>
          <cell r="B773" t="str">
            <v>NGA_PS_14442018_73</v>
          </cell>
          <cell r="C773">
            <v>2245423</v>
          </cell>
          <cell r="D773">
            <v>5876403</v>
          </cell>
          <cell r="E773" t="str">
            <v>Prasannakumar Bayri</v>
          </cell>
          <cell r="F773" t="str">
            <v>P-NGA-SDU SITE PLAN</v>
          </cell>
          <cell r="G773">
            <v>43146</v>
          </cell>
          <cell r="H773">
            <v>43146</v>
          </cell>
          <cell r="I773" t="str">
            <v>ZNGA561A</v>
          </cell>
          <cell r="K773">
            <v>1</v>
          </cell>
          <cell r="L773">
            <v>0</v>
          </cell>
          <cell r="M773">
            <v>0</v>
          </cell>
        </row>
        <row r="774">
          <cell r="A774" t="str">
            <v>5877141ZNGA564B</v>
          </cell>
          <cell r="B774" t="str">
            <v>NGA_PS_14442018_73</v>
          </cell>
          <cell r="C774">
            <v>2245424</v>
          </cell>
          <cell r="D774">
            <v>5877141</v>
          </cell>
          <cell r="E774" t="str">
            <v>Prasannakumar Bayri</v>
          </cell>
          <cell r="F774" t="str">
            <v>P-NGA-BUILD ABF</v>
          </cell>
          <cell r="G774">
            <v>43146</v>
          </cell>
          <cell r="H774">
            <v>43146</v>
          </cell>
          <cell r="I774" t="str">
            <v>ZNGA564B</v>
          </cell>
          <cell r="K774">
            <v>1</v>
          </cell>
          <cell r="L774">
            <v>625.48</v>
          </cell>
          <cell r="M774">
            <v>625.48</v>
          </cell>
        </row>
        <row r="775">
          <cell r="A775" t="str">
            <v>5848194ZNGA561A</v>
          </cell>
          <cell r="B775" t="str">
            <v>NGA_PS_14442018_73</v>
          </cell>
          <cell r="C775">
            <v>2247532</v>
          </cell>
          <cell r="D775">
            <v>5848194</v>
          </cell>
          <cell r="E775" t="str">
            <v>Prasannakumar Bayri</v>
          </cell>
          <cell r="F775" t="str">
            <v>P-NGA-SDU SITE PLAN</v>
          </cell>
          <cell r="G775">
            <v>43148</v>
          </cell>
          <cell r="H775">
            <v>43148</v>
          </cell>
          <cell r="I775" t="str">
            <v>ZNGA561A</v>
          </cell>
          <cell r="K775">
            <v>1</v>
          </cell>
          <cell r="L775">
            <v>0</v>
          </cell>
          <cell r="M775">
            <v>0</v>
          </cell>
        </row>
        <row r="776">
          <cell r="A776" t="str">
            <v>5848210ZNGA563BC</v>
          </cell>
          <cell r="B776" t="str">
            <v>NGA_PS_14442018_73</v>
          </cell>
          <cell r="C776">
            <v>2247533</v>
          </cell>
          <cell r="D776">
            <v>5848210</v>
          </cell>
          <cell r="E776" t="str">
            <v>Ganga Reddy Nimmala</v>
          </cell>
          <cell r="F776" t="str">
            <v>P-NGA-CONNCT SDU</v>
          </cell>
          <cell r="G776">
            <v>43148</v>
          </cell>
          <cell r="H776">
            <v>43148</v>
          </cell>
          <cell r="I776" t="str">
            <v>ZNGA563BC</v>
          </cell>
          <cell r="K776">
            <v>1</v>
          </cell>
          <cell r="L776">
            <v>626.70000000000005</v>
          </cell>
          <cell r="M776">
            <v>626.70000000000005</v>
          </cell>
        </row>
        <row r="777">
          <cell r="A777" t="str">
            <v/>
          </cell>
          <cell r="L777" t="str">
            <v>Total Invoice Value:</v>
          </cell>
          <cell r="M777">
            <v>26806.240000000002</v>
          </cell>
        </row>
        <row r="778">
          <cell r="A778" t="str">
            <v>Req IDPayment Code</v>
          </cell>
          <cell r="B778" t="str">
            <v>Invoice No</v>
          </cell>
          <cell r="C778" t="str">
            <v>Job ID</v>
          </cell>
          <cell r="D778" t="str">
            <v>Req ID</v>
          </cell>
          <cell r="E778" t="str">
            <v>Technician</v>
          </cell>
          <cell r="F778" t="str">
            <v>Skill Code</v>
          </cell>
          <cell r="G778" t="str">
            <v>Approved Date</v>
          </cell>
          <cell r="H778" t="str">
            <v>Completed Date</v>
          </cell>
          <cell r="I778" t="str">
            <v>Payment Code</v>
          </cell>
          <cell r="J778" t="str">
            <v>Variation Ref No</v>
          </cell>
          <cell r="K778" t="str">
            <v>Quantity</v>
          </cell>
          <cell r="L778" t="str">
            <v>Cost</v>
          </cell>
          <cell r="M778" t="str">
            <v>Invoice Value</v>
          </cell>
        </row>
        <row r="779">
          <cell r="A779" t="str">
            <v>2959353Z999</v>
          </cell>
          <cell r="B779" t="str">
            <v>NGA_PS_14442018_74</v>
          </cell>
          <cell r="C779">
            <v>2116654</v>
          </cell>
          <cell r="D779">
            <v>2959353</v>
          </cell>
          <cell r="E779" t="str">
            <v>Karmjeet Singh</v>
          </cell>
          <cell r="F779" t="str">
            <v>P-NGA-BUILD ABF</v>
          </cell>
          <cell r="G779">
            <v>43158</v>
          </cell>
          <cell r="H779">
            <v>43158</v>
          </cell>
          <cell r="I779" t="str">
            <v>Z999</v>
          </cell>
          <cell r="K779">
            <v>1</v>
          </cell>
          <cell r="L779">
            <v>0</v>
          </cell>
          <cell r="M779">
            <v>0</v>
          </cell>
        </row>
        <row r="780">
          <cell r="A780" t="str">
            <v>2959353ZNGA564B</v>
          </cell>
          <cell r="B780" t="str">
            <v>NGA_PS_14442018_74</v>
          </cell>
          <cell r="C780">
            <v>2116654</v>
          </cell>
          <cell r="D780">
            <v>2959353</v>
          </cell>
          <cell r="E780" t="str">
            <v>Karmjeet Singh</v>
          </cell>
          <cell r="F780" t="str">
            <v>P-NGA-BUILD ABF</v>
          </cell>
          <cell r="G780">
            <v>43158</v>
          </cell>
          <cell r="H780">
            <v>43158</v>
          </cell>
          <cell r="I780" t="str">
            <v>ZNGA564B</v>
          </cell>
          <cell r="K780">
            <v>-1</v>
          </cell>
          <cell r="L780">
            <v>625.48</v>
          </cell>
          <cell r="M780">
            <v>-625.48</v>
          </cell>
        </row>
        <row r="781">
          <cell r="A781" t="str">
            <v>2959353ZNGA564BC</v>
          </cell>
          <cell r="B781" t="str">
            <v>NGA_PS_14442018_74</v>
          </cell>
          <cell r="C781">
            <v>2116654</v>
          </cell>
          <cell r="D781">
            <v>2959353</v>
          </cell>
          <cell r="E781" t="str">
            <v>Karmjeet Singh</v>
          </cell>
          <cell r="F781" t="str">
            <v>P-NGA-CONNCT SDU</v>
          </cell>
          <cell r="G781">
            <v>43157</v>
          </cell>
          <cell r="H781">
            <v>43157</v>
          </cell>
          <cell r="I781" t="str">
            <v>ZNGA564BC</v>
          </cell>
          <cell r="K781">
            <v>1</v>
          </cell>
          <cell r="L781">
            <v>881.69</v>
          </cell>
          <cell r="M781">
            <v>881.69</v>
          </cell>
        </row>
        <row r="782">
          <cell r="A782" t="str">
            <v>3647318Z999</v>
          </cell>
          <cell r="B782" t="str">
            <v>NGA_PS_14442018_74</v>
          </cell>
          <cell r="C782">
            <v>2140860</v>
          </cell>
          <cell r="D782">
            <v>3647318</v>
          </cell>
          <cell r="E782" t="str">
            <v>Gurinderjeet Singh</v>
          </cell>
          <cell r="F782" t="str">
            <v>P-NGA-BUILD ABF</v>
          </cell>
          <cell r="G782">
            <v>43157</v>
          </cell>
          <cell r="H782">
            <v>43157</v>
          </cell>
          <cell r="I782" t="str">
            <v>Z999</v>
          </cell>
          <cell r="K782">
            <v>1</v>
          </cell>
          <cell r="L782">
            <v>0</v>
          </cell>
          <cell r="M782">
            <v>0</v>
          </cell>
        </row>
        <row r="783">
          <cell r="A783" t="str">
            <v>3647318ZNGA561B</v>
          </cell>
          <cell r="B783" t="str">
            <v>NGA_PS_14442018_74</v>
          </cell>
          <cell r="C783">
            <v>2140860</v>
          </cell>
          <cell r="D783">
            <v>3647318</v>
          </cell>
          <cell r="E783" t="str">
            <v>Gurinderjeet Singh</v>
          </cell>
          <cell r="F783" t="str">
            <v>P-NGA-BUILD ABF</v>
          </cell>
          <cell r="G783">
            <v>43157</v>
          </cell>
          <cell r="H783">
            <v>43157</v>
          </cell>
          <cell r="I783" t="str">
            <v>ZNGA561B</v>
          </cell>
          <cell r="K783">
            <v>-1</v>
          </cell>
          <cell r="L783">
            <v>194.94</v>
          </cell>
          <cell r="M783">
            <v>-194.94</v>
          </cell>
        </row>
        <row r="784">
          <cell r="A784" t="str">
            <v>3647318ZNGA561BC</v>
          </cell>
          <cell r="B784" t="str">
            <v>NGA_PS_14442018_74</v>
          </cell>
          <cell r="C784">
            <v>2140860</v>
          </cell>
          <cell r="D784">
            <v>3647318</v>
          </cell>
          <cell r="E784" t="str">
            <v>Gurinderjeet Singh</v>
          </cell>
          <cell r="F784" t="str">
            <v>P-NGA-CONNCT SDU</v>
          </cell>
          <cell r="G784">
            <v>43154</v>
          </cell>
          <cell r="H784">
            <v>43154</v>
          </cell>
          <cell r="I784" t="str">
            <v>ZNGA561BC</v>
          </cell>
          <cell r="K784">
            <v>1</v>
          </cell>
          <cell r="L784">
            <v>433.57</v>
          </cell>
          <cell r="M784">
            <v>433.57</v>
          </cell>
        </row>
        <row r="785">
          <cell r="A785" t="str">
            <v>4672079ZNGA564B</v>
          </cell>
          <cell r="B785" t="str">
            <v>NGA_PS_14442018_74</v>
          </cell>
          <cell r="C785">
            <v>2191414</v>
          </cell>
          <cell r="D785">
            <v>4672079</v>
          </cell>
          <cell r="E785" t="str">
            <v>Prasannakumar Bayri</v>
          </cell>
          <cell r="F785" t="str">
            <v>P-NGA-BUILD ABF</v>
          </cell>
          <cell r="G785">
            <v>43155</v>
          </cell>
          <cell r="H785">
            <v>43155</v>
          </cell>
          <cell r="I785" t="str">
            <v>ZNGA564B</v>
          </cell>
          <cell r="K785">
            <v>1</v>
          </cell>
          <cell r="L785">
            <v>625.48</v>
          </cell>
          <cell r="M785">
            <v>625.48</v>
          </cell>
        </row>
        <row r="786">
          <cell r="A786" t="str">
            <v>4672079ZNGA564BC</v>
          </cell>
          <cell r="B786" t="str">
            <v>NGA_PS_14442018_74</v>
          </cell>
          <cell r="C786">
            <v>2191414</v>
          </cell>
          <cell r="D786">
            <v>4672079</v>
          </cell>
          <cell r="E786" t="str">
            <v>Prasannakumar Bayri</v>
          </cell>
          <cell r="F786" t="str">
            <v>P-NGA-CONNCT SDU</v>
          </cell>
          <cell r="G786">
            <v>43159</v>
          </cell>
          <cell r="H786">
            <v>43159</v>
          </cell>
          <cell r="I786" t="str">
            <v>ZNGA564BC</v>
          </cell>
          <cell r="K786">
            <v>1</v>
          </cell>
          <cell r="L786">
            <v>881.69</v>
          </cell>
          <cell r="M786">
            <v>881.69</v>
          </cell>
        </row>
        <row r="787">
          <cell r="A787" t="str">
            <v>4787086X392N</v>
          </cell>
          <cell r="B787" t="str">
            <v>NGA_PS_14442018_74</v>
          </cell>
          <cell r="C787">
            <v>2195562</v>
          </cell>
          <cell r="D787">
            <v>4787086</v>
          </cell>
          <cell r="E787" t="str">
            <v>Ganga Reddy Nimmala</v>
          </cell>
          <cell r="F787" t="str">
            <v>P-NGA-CONNCT SDU</v>
          </cell>
          <cell r="G787">
            <v>43153</v>
          </cell>
          <cell r="H787">
            <v>43153</v>
          </cell>
          <cell r="I787" t="str">
            <v>X392N</v>
          </cell>
          <cell r="K787">
            <v>-12.03</v>
          </cell>
          <cell r="L787">
            <v>11.79</v>
          </cell>
          <cell r="M787">
            <v>-141.83000000000001</v>
          </cell>
        </row>
        <row r="788">
          <cell r="A788" t="str">
            <v>5357257ZNGA564BC</v>
          </cell>
          <cell r="B788" t="str">
            <v>NGA_PS_14442018_74</v>
          </cell>
          <cell r="C788">
            <v>2222957</v>
          </cell>
          <cell r="D788">
            <v>5357257</v>
          </cell>
          <cell r="E788" t="str">
            <v>Gurinderjeet Singh</v>
          </cell>
          <cell r="F788" t="str">
            <v>P-NGA-CONNCT SDU</v>
          </cell>
          <cell r="G788">
            <v>43151</v>
          </cell>
          <cell r="H788">
            <v>43151</v>
          </cell>
          <cell r="I788" t="str">
            <v>ZNGA564BC</v>
          </cell>
          <cell r="K788">
            <v>1</v>
          </cell>
          <cell r="L788">
            <v>881.69</v>
          </cell>
          <cell r="M788">
            <v>881.69</v>
          </cell>
        </row>
        <row r="789">
          <cell r="A789" t="str">
            <v>5417462NGA Outside Boundary Remediation/Build</v>
          </cell>
          <cell r="B789" t="str">
            <v>NGA_PS_14442018_74</v>
          </cell>
          <cell r="C789">
            <v>2223444</v>
          </cell>
          <cell r="D789">
            <v>5417462</v>
          </cell>
          <cell r="E789" t="str">
            <v>Anakhbir Singh</v>
          </cell>
          <cell r="F789" t="str">
            <v>P-NGA-OSB REMED-ABF</v>
          </cell>
          <cell r="G789">
            <v>43155</v>
          </cell>
          <cell r="H789">
            <v>43155</v>
          </cell>
          <cell r="I789" t="str">
            <v>NGA Outside Boundary Remediation/Build</v>
          </cell>
          <cell r="K789">
            <v>1</v>
          </cell>
          <cell r="L789">
            <v>0</v>
          </cell>
          <cell r="M789">
            <v>0</v>
          </cell>
        </row>
        <row r="790">
          <cell r="A790" t="str">
            <v>5417462ZNGA561B</v>
          </cell>
          <cell r="B790" t="str">
            <v>NGA_PS_14442018_74</v>
          </cell>
          <cell r="C790">
            <v>2223444</v>
          </cell>
          <cell r="D790">
            <v>5417462</v>
          </cell>
          <cell r="E790" t="str">
            <v>Anakhbir Singh</v>
          </cell>
          <cell r="F790" t="str">
            <v>P-NGA-BUILD ABF</v>
          </cell>
          <cell r="G790">
            <v>43155</v>
          </cell>
          <cell r="H790">
            <v>43155</v>
          </cell>
          <cell r="I790" t="str">
            <v>ZNGA561B</v>
          </cell>
          <cell r="K790">
            <v>1</v>
          </cell>
          <cell r="L790">
            <v>194.94</v>
          </cell>
          <cell r="M790">
            <v>194.94</v>
          </cell>
        </row>
        <row r="791">
          <cell r="A791" t="str">
            <v>5417462ZNGA561BC</v>
          </cell>
          <cell r="B791" t="str">
            <v>NGA_PS_14442018_74</v>
          </cell>
          <cell r="C791">
            <v>2223444</v>
          </cell>
          <cell r="D791">
            <v>5417462</v>
          </cell>
          <cell r="E791" t="str">
            <v>Anakhbir Singh</v>
          </cell>
          <cell r="F791" t="str">
            <v>P-NGA-CONNCT SDU</v>
          </cell>
          <cell r="G791">
            <v>43159</v>
          </cell>
          <cell r="H791">
            <v>43159</v>
          </cell>
          <cell r="I791" t="str">
            <v>ZNGA561BC</v>
          </cell>
          <cell r="K791">
            <v>1</v>
          </cell>
          <cell r="L791">
            <v>433.57</v>
          </cell>
          <cell r="M791">
            <v>433.57</v>
          </cell>
        </row>
        <row r="792">
          <cell r="A792" t="str">
            <v>5471267ZNGA561A</v>
          </cell>
          <cell r="B792" t="str">
            <v>NGA_PS_14442018_74</v>
          </cell>
          <cell r="C792">
            <v>2226542</v>
          </cell>
          <cell r="D792">
            <v>5471267</v>
          </cell>
          <cell r="E792" t="str">
            <v>Venkat Gorla</v>
          </cell>
          <cell r="F792" t="str">
            <v>P-NGA-SDU SITE PLAN</v>
          </cell>
          <cell r="G792">
            <v>43153</v>
          </cell>
          <cell r="H792">
            <v>43153</v>
          </cell>
          <cell r="I792" t="str">
            <v>ZNGA561A</v>
          </cell>
          <cell r="K792">
            <v>1</v>
          </cell>
          <cell r="L792">
            <v>0</v>
          </cell>
          <cell r="M792">
            <v>0</v>
          </cell>
        </row>
        <row r="793">
          <cell r="A793" t="str">
            <v>5471322NGA Outside Boundary Remediation/Build</v>
          </cell>
          <cell r="B793" t="str">
            <v>NGA_PS_14442018_74</v>
          </cell>
          <cell r="C793">
            <v>2226543</v>
          </cell>
          <cell r="D793">
            <v>5471322</v>
          </cell>
          <cell r="E793" t="str">
            <v>Venkat Gorla</v>
          </cell>
          <cell r="F793" t="str">
            <v>P-NGA-OSB REMED-ABF</v>
          </cell>
          <cell r="G793">
            <v>43157</v>
          </cell>
          <cell r="H793">
            <v>43157</v>
          </cell>
          <cell r="I793" t="str">
            <v>NGA Outside Boundary Remediation/Build</v>
          </cell>
          <cell r="K793">
            <v>1</v>
          </cell>
          <cell r="L793">
            <v>0</v>
          </cell>
          <cell r="M793">
            <v>0</v>
          </cell>
        </row>
        <row r="794">
          <cell r="A794" t="str">
            <v>5471322NGA-F02577</v>
          </cell>
          <cell r="B794" t="str">
            <v>NGA_PS_14442018_74</v>
          </cell>
          <cell r="C794">
            <v>2226543</v>
          </cell>
          <cell r="D794">
            <v>5471322</v>
          </cell>
          <cell r="E794" t="str">
            <v>Venkat Gorla</v>
          </cell>
          <cell r="F794" t="str">
            <v>P-NGA-OSB REMED-ABF</v>
          </cell>
          <cell r="G794">
            <v>43159</v>
          </cell>
          <cell r="H794">
            <v>43159</v>
          </cell>
          <cell r="I794" t="str">
            <v>NGA-F02577</v>
          </cell>
          <cell r="K794">
            <v>64</v>
          </cell>
          <cell r="L794">
            <v>11.93</v>
          </cell>
          <cell r="M794">
            <v>763.52</v>
          </cell>
        </row>
        <row r="795">
          <cell r="A795" t="str">
            <v>5471322ZNGA561B</v>
          </cell>
          <cell r="B795" t="str">
            <v>NGA_PS_14442018_74</v>
          </cell>
          <cell r="C795">
            <v>2226543</v>
          </cell>
          <cell r="D795">
            <v>5471322</v>
          </cell>
          <cell r="E795" t="str">
            <v>Venkat Gorla</v>
          </cell>
          <cell r="F795" t="str">
            <v>P-NGA-BUILD ABF</v>
          </cell>
          <cell r="G795">
            <v>43157</v>
          </cell>
          <cell r="H795">
            <v>43157</v>
          </cell>
          <cell r="I795" t="str">
            <v>ZNGA561B</v>
          </cell>
          <cell r="K795">
            <v>1</v>
          </cell>
          <cell r="L795">
            <v>194.94</v>
          </cell>
          <cell r="M795">
            <v>194.94</v>
          </cell>
        </row>
        <row r="796">
          <cell r="A796" t="str">
            <v>5495087Z999</v>
          </cell>
          <cell r="B796" t="str">
            <v>NGA_PS_14442018_74</v>
          </cell>
          <cell r="C796">
            <v>2226705</v>
          </cell>
          <cell r="D796">
            <v>5495087</v>
          </cell>
          <cell r="E796" t="str">
            <v>Gurinderjeet Singh</v>
          </cell>
          <cell r="F796" t="str">
            <v>P-NGA-BUILD ABF</v>
          </cell>
          <cell r="G796">
            <v>43153</v>
          </cell>
          <cell r="H796">
            <v>43153</v>
          </cell>
          <cell r="I796" t="str">
            <v>Z999</v>
          </cell>
          <cell r="K796">
            <v>1</v>
          </cell>
          <cell r="L796">
            <v>0</v>
          </cell>
          <cell r="M796">
            <v>0</v>
          </cell>
        </row>
        <row r="797">
          <cell r="A797" t="str">
            <v>5495087ZNGA563B</v>
          </cell>
          <cell r="B797" t="str">
            <v>NGA_PS_14442018_74</v>
          </cell>
          <cell r="C797">
            <v>2226705</v>
          </cell>
          <cell r="D797">
            <v>5495087</v>
          </cell>
          <cell r="E797" t="str">
            <v>Gurinderjeet Singh</v>
          </cell>
          <cell r="F797" t="str">
            <v>P-NGA-BUILD ABF</v>
          </cell>
          <cell r="G797">
            <v>43153</v>
          </cell>
          <cell r="H797">
            <v>43153</v>
          </cell>
          <cell r="I797" t="str">
            <v>ZNGA563B</v>
          </cell>
          <cell r="K797">
            <v>-1</v>
          </cell>
          <cell r="L797">
            <v>383.5</v>
          </cell>
          <cell r="M797">
            <v>-383.5</v>
          </cell>
        </row>
        <row r="798">
          <cell r="A798" t="str">
            <v>5495087ZNGA563BC</v>
          </cell>
          <cell r="B798" t="str">
            <v>NGA_PS_14442018_74</v>
          </cell>
          <cell r="C798">
            <v>2226705</v>
          </cell>
          <cell r="D798">
            <v>5495087</v>
          </cell>
          <cell r="E798" t="str">
            <v>Gurinderjeet Singh</v>
          </cell>
          <cell r="F798" t="str">
            <v>P-NGA-CONNCT SDU</v>
          </cell>
          <cell r="G798">
            <v>43152</v>
          </cell>
          <cell r="H798">
            <v>43152</v>
          </cell>
          <cell r="I798" t="str">
            <v>ZNGA563BC</v>
          </cell>
          <cell r="K798">
            <v>1</v>
          </cell>
          <cell r="L798">
            <v>626.70000000000005</v>
          </cell>
          <cell r="M798">
            <v>626.70000000000005</v>
          </cell>
        </row>
        <row r="799">
          <cell r="A799" t="str">
            <v>5481937ZNGA561BC</v>
          </cell>
          <cell r="B799" t="str">
            <v>NGA_PS_14442018_74</v>
          </cell>
          <cell r="C799">
            <v>2226846</v>
          </cell>
          <cell r="D799">
            <v>5481937</v>
          </cell>
          <cell r="E799" t="str">
            <v>Prasannakumar Bayri</v>
          </cell>
          <cell r="F799" t="str">
            <v>P-NGA-CONNCT SDU</v>
          </cell>
          <cell r="G799">
            <v>43150</v>
          </cell>
          <cell r="H799">
            <v>43150</v>
          </cell>
          <cell r="I799" t="str">
            <v>ZNGA561BC</v>
          </cell>
          <cell r="K799">
            <v>1</v>
          </cell>
          <cell r="L799">
            <v>433.57</v>
          </cell>
          <cell r="M799">
            <v>433.57</v>
          </cell>
        </row>
        <row r="800">
          <cell r="A800" t="str">
            <v>5481934ZNGA561A</v>
          </cell>
          <cell r="B800" t="str">
            <v>NGA_PS_14442018_74</v>
          </cell>
          <cell r="C800">
            <v>2226847</v>
          </cell>
          <cell r="D800">
            <v>5481934</v>
          </cell>
          <cell r="E800" t="str">
            <v>Prasannakumar Bayri</v>
          </cell>
          <cell r="F800" t="str">
            <v>P-NGA-SDU SITE PLAN</v>
          </cell>
          <cell r="G800">
            <v>43150</v>
          </cell>
          <cell r="H800">
            <v>43150</v>
          </cell>
          <cell r="I800" t="str">
            <v>ZNGA561A</v>
          </cell>
          <cell r="K800">
            <v>1</v>
          </cell>
          <cell r="L800">
            <v>0</v>
          </cell>
          <cell r="M800">
            <v>0</v>
          </cell>
        </row>
        <row r="801">
          <cell r="A801" t="str">
            <v>5498153NGA Outside Boundary Remediation/Build</v>
          </cell>
          <cell r="B801" t="str">
            <v>NGA_PS_14442018_74</v>
          </cell>
          <cell r="C801">
            <v>2228838</v>
          </cell>
          <cell r="D801">
            <v>5498153</v>
          </cell>
          <cell r="E801" t="str">
            <v>Gurinderjeet Singh</v>
          </cell>
          <cell r="F801" t="str">
            <v>P-NGA-OSB REMED-ABF</v>
          </cell>
          <cell r="G801">
            <v>43159</v>
          </cell>
          <cell r="H801">
            <v>43159</v>
          </cell>
          <cell r="I801" t="str">
            <v>NGA Outside Boundary Remediation/Build</v>
          </cell>
          <cell r="K801">
            <v>1</v>
          </cell>
          <cell r="L801">
            <v>0</v>
          </cell>
          <cell r="M801">
            <v>0</v>
          </cell>
        </row>
        <row r="802">
          <cell r="A802" t="str">
            <v>5498153ZNGA564B</v>
          </cell>
          <cell r="B802" t="str">
            <v>NGA_PS_14442018_74</v>
          </cell>
          <cell r="C802">
            <v>2228838</v>
          </cell>
          <cell r="D802">
            <v>5498153</v>
          </cell>
          <cell r="E802" t="str">
            <v>Gurinderjeet Singh</v>
          </cell>
          <cell r="F802" t="str">
            <v>P-NGA-BUILD ABF</v>
          </cell>
          <cell r="G802">
            <v>43159</v>
          </cell>
          <cell r="H802">
            <v>43159</v>
          </cell>
          <cell r="I802" t="str">
            <v>ZNGA564B</v>
          </cell>
          <cell r="K802">
            <v>1</v>
          </cell>
          <cell r="L802">
            <v>625.48</v>
          </cell>
          <cell r="M802">
            <v>625.48</v>
          </cell>
        </row>
        <row r="803">
          <cell r="A803" t="str">
            <v>5498153ZNGA564BC</v>
          </cell>
          <cell r="B803" t="str">
            <v>NGA_PS_14442018_74</v>
          </cell>
          <cell r="C803">
            <v>2228838</v>
          </cell>
          <cell r="D803">
            <v>5498153</v>
          </cell>
          <cell r="E803" t="str">
            <v>Gurinderjeet Singh</v>
          </cell>
          <cell r="F803" t="str">
            <v>P-NGA-CONNCT SDU</v>
          </cell>
          <cell r="G803">
            <v>43159</v>
          </cell>
          <cell r="H803">
            <v>43159</v>
          </cell>
          <cell r="I803" t="str">
            <v>ZNGA564BC</v>
          </cell>
          <cell r="K803">
            <v>1</v>
          </cell>
          <cell r="L803">
            <v>881.69</v>
          </cell>
          <cell r="M803">
            <v>881.69</v>
          </cell>
        </row>
        <row r="804">
          <cell r="A804" t="str">
            <v>5480695ZNGA561A</v>
          </cell>
          <cell r="B804" t="str">
            <v>NGA_PS_14442018_74</v>
          </cell>
          <cell r="C804">
            <v>2228994</v>
          </cell>
          <cell r="D804">
            <v>5480695</v>
          </cell>
          <cell r="E804" t="str">
            <v>Anakhbir Singh</v>
          </cell>
          <cell r="F804" t="str">
            <v>P-NGA-SDU SITE PLAN</v>
          </cell>
          <cell r="G804">
            <v>43150</v>
          </cell>
          <cell r="H804">
            <v>43150</v>
          </cell>
          <cell r="I804" t="str">
            <v>ZNGA561A</v>
          </cell>
          <cell r="K804">
            <v>1</v>
          </cell>
          <cell r="L804">
            <v>0</v>
          </cell>
          <cell r="M804">
            <v>0</v>
          </cell>
        </row>
        <row r="805">
          <cell r="A805" t="str">
            <v>5480700ZNGA562BC</v>
          </cell>
          <cell r="B805" t="str">
            <v>NGA_PS_14442018_74</v>
          </cell>
          <cell r="C805">
            <v>2228995</v>
          </cell>
          <cell r="D805">
            <v>5480700</v>
          </cell>
          <cell r="E805" t="str">
            <v>Anakhbir Singh</v>
          </cell>
          <cell r="F805" t="str">
            <v>P-NGA-CONNCT SDU</v>
          </cell>
          <cell r="G805">
            <v>43159</v>
          </cell>
          <cell r="H805">
            <v>43159</v>
          </cell>
          <cell r="I805" t="str">
            <v>ZNGA562BC</v>
          </cell>
          <cell r="K805">
            <v>1</v>
          </cell>
          <cell r="L805">
            <v>498.69</v>
          </cell>
          <cell r="M805">
            <v>498.69</v>
          </cell>
        </row>
        <row r="806">
          <cell r="A806" t="str">
            <v>5480700ZNGA563BC</v>
          </cell>
          <cell r="B806" t="str">
            <v>NGA_PS_14442018_74</v>
          </cell>
          <cell r="C806">
            <v>2228995</v>
          </cell>
          <cell r="D806">
            <v>5480700</v>
          </cell>
          <cell r="E806" t="str">
            <v>Anakhbir Singh</v>
          </cell>
          <cell r="F806" t="str">
            <v>P-NGA-CONNCT SDU</v>
          </cell>
          <cell r="G806">
            <v>43159</v>
          </cell>
          <cell r="H806">
            <v>43159</v>
          </cell>
          <cell r="I806" t="str">
            <v>ZNGA563BC</v>
          </cell>
          <cell r="K806">
            <v>-1</v>
          </cell>
          <cell r="L806">
            <v>626.70000000000005</v>
          </cell>
          <cell r="M806">
            <v>-626.70000000000005</v>
          </cell>
        </row>
        <row r="807">
          <cell r="A807" t="str">
            <v>5480700ZNGA563BC</v>
          </cell>
          <cell r="B807" t="str">
            <v>NGA_PS_14442018_74</v>
          </cell>
          <cell r="C807">
            <v>2228995</v>
          </cell>
          <cell r="D807">
            <v>5480700</v>
          </cell>
          <cell r="E807" t="str">
            <v>Anakhbir Singh</v>
          </cell>
          <cell r="F807" t="str">
            <v>P-NGA-CONNCT SDU</v>
          </cell>
          <cell r="G807">
            <v>43154</v>
          </cell>
          <cell r="H807">
            <v>43154</v>
          </cell>
          <cell r="I807" t="str">
            <v>ZNGA563BC</v>
          </cell>
          <cell r="K807">
            <v>1</v>
          </cell>
          <cell r="L807">
            <v>626.70000000000005</v>
          </cell>
          <cell r="M807">
            <v>626.70000000000005</v>
          </cell>
        </row>
        <row r="808">
          <cell r="A808" t="str">
            <v>5111134ZNGA561BC</v>
          </cell>
          <cell r="B808" t="str">
            <v>NGA_PS_14442018_74</v>
          </cell>
          <cell r="C808">
            <v>2232575</v>
          </cell>
          <cell r="D808">
            <v>5111134</v>
          </cell>
          <cell r="E808" t="str">
            <v>Siddhartha Doma</v>
          </cell>
          <cell r="F808" t="str">
            <v>P-NGA-CONNCT SDU</v>
          </cell>
          <cell r="G808">
            <v>43152</v>
          </cell>
          <cell r="H808">
            <v>43152</v>
          </cell>
          <cell r="I808" t="str">
            <v>ZNGA561BC</v>
          </cell>
          <cell r="K808">
            <v>1</v>
          </cell>
          <cell r="L808">
            <v>433.57</v>
          </cell>
          <cell r="M808">
            <v>433.57</v>
          </cell>
        </row>
        <row r="809">
          <cell r="A809" t="str">
            <v>5500197N-F03MAT</v>
          </cell>
          <cell r="B809" t="str">
            <v>NGA_PS_14442018_74</v>
          </cell>
          <cell r="C809">
            <v>2232732</v>
          </cell>
          <cell r="D809">
            <v>5500197</v>
          </cell>
          <cell r="E809" t="str">
            <v>Daljinder Singh</v>
          </cell>
          <cell r="F809" t="str">
            <v>P-NGA-OSB REMED-ABF</v>
          </cell>
          <cell r="G809">
            <v>43154</v>
          </cell>
          <cell r="H809">
            <v>43154</v>
          </cell>
          <cell r="I809" t="str">
            <v>N-F03MAT</v>
          </cell>
          <cell r="K809">
            <v>85</v>
          </cell>
          <cell r="L809">
            <v>1</v>
          </cell>
          <cell r="M809">
            <v>85</v>
          </cell>
        </row>
        <row r="810">
          <cell r="A810" t="str">
            <v>5500197NGA-B19</v>
          </cell>
          <cell r="B810" t="str">
            <v>NGA_PS_14442018_74</v>
          </cell>
          <cell r="C810">
            <v>2232732</v>
          </cell>
          <cell r="D810">
            <v>5500197</v>
          </cell>
          <cell r="E810" t="str">
            <v>Daljinder Singh</v>
          </cell>
          <cell r="F810" t="str">
            <v>P-NGA-CONNCT SDU</v>
          </cell>
          <cell r="G810">
            <v>43154</v>
          </cell>
          <cell r="H810">
            <v>43154</v>
          </cell>
          <cell r="I810" t="str">
            <v>NGA-B19</v>
          </cell>
          <cell r="K810">
            <v>1</v>
          </cell>
          <cell r="L810">
            <v>88.18</v>
          </cell>
          <cell r="M810">
            <v>88.18</v>
          </cell>
        </row>
        <row r="811">
          <cell r="A811" t="str">
            <v>5500197NGA-F03577</v>
          </cell>
          <cell r="B811" t="str">
            <v>NGA_PS_14442018_74</v>
          </cell>
          <cell r="C811">
            <v>2232732</v>
          </cell>
          <cell r="D811">
            <v>5500197</v>
          </cell>
          <cell r="E811" t="str">
            <v>Daljinder Singh</v>
          </cell>
          <cell r="F811" t="str">
            <v>P-NGA-OSB REMED-ABF</v>
          </cell>
          <cell r="G811">
            <v>43154</v>
          </cell>
          <cell r="H811">
            <v>43154</v>
          </cell>
          <cell r="I811" t="str">
            <v>NGA-F03577</v>
          </cell>
          <cell r="K811">
            <v>26</v>
          </cell>
          <cell r="L811">
            <v>11.93</v>
          </cell>
          <cell r="M811">
            <v>310.18</v>
          </cell>
        </row>
        <row r="812">
          <cell r="A812" t="str">
            <v>5500197NGA-MB19.1</v>
          </cell>
          <cell r="B812" t="str">
            <v>NGA_PS_14442018_74</v>
          </cell>
          <cell r="C812">
            <v>2232732</v>
          </cell>
          <cell r="D812">
            <v>5500197</v>
          </cell>
          <cell r="E812" t="str">
            <v>Daljinder Singh</v>
          </cell>
          <cell r="F812" t="str">
            <v>P-NGA-CONNCT SDU</v>
          </cell>
          <cell r="G812">
            <v>43154</v>
          </cell>
          <cell r="H812">
            <v>43154</v>
          </cell>
          <cell r="I812" t="str">
            <v>NGA-MB19.1</v>
          </cell>
          <cell r="K812">
            <v>1</v>
          </cell>
          <cell r="L812">
            <v>43.78</v>
          </cell>
          <cell r="M812">
            <v>43.78</v>
          </cell>
        </row>
        <row r="813">
          <cell r="A813" t="str">
            <v>5500197ZNGA561BC</v>
          </cell>
          <cell r="B813" t="str">
            <v>NGA_PS_14442018_74</v>
          </cell>
          <cell r="C813">
            <v>2232732</v>
          </cell>
          <cell r="D813">
            <v>5500197</v>
          </cell>
          <cell r="E813" t="str">
            <v>Daljinder Singh</v>
          </cell>
          <cell r="F813" t="str">
            <v>P-NGA-CONNCT SDU</v>
          </cell>
          <cell r="G813">
            <v>43151</v>
          </cell>
          <cell r="H813">
            <v>43151</v>
          </cell>
          <cell r="I813" t="str">
            <v>ZNGA561BC</v>
          </cell>
          <cell r="K813">
            <v>1</v>
          </cell>
          <cell r="L813">
            <v>433.57</v>
          </cell>
          <cell r="M813">
            <v>433.57</v>
          </cell>
        </row>
        <row r="814">
          <cell r="A814" t="str">
            <v>5551771ZNGA560BC</v>
          </cell>
          <cell r="B814" t="str">
            <v>NGA_PS_14442018_74</v>
          </cell>
          <cell r="C814">
            <v>2233305</v>
          </cell>
          <cell r="D814">
            <v>5551771</v>
          </cell>
          <cell r="E814" t="str">
            <v>Siddhartha Doma</v>
          </cell>
          <cell r="F814" t="str">
            <v>P-NGA-CONNCT SDU</v>
          </cell>
          <cell r="G814">
            <v>43150</v>
          </cell>
          <cell r="H814">
            <v>43150</v>
          </cell>
          <cell r="I814" t="str">
            <v>ZNGA560BC</v>
          </cell>
          <cell r="K814">
            <v>1</v>
          </cell>
          <cell r="L814">
            <v>414.92</v>
          </cell>
          <cell r="M814">
            <v>414.92</v>
          </cell>
        </row>
        <row r="815">
          <cell r="A815" t="str">
            <v>5575201ZNGA563BC</v>
          </cell>
          <cell r="B815" t="str">
            <v>NGA_PS_14442018_74</v>
          </cell>
          <cell r="C815">
            <v>2233381</v>
          </cell>
          <cell r="D815">
            <v>5575201</v>
          </cell>
          <cell r="E815" t="str">
            <v>Gurinderjeet Singh</v>
          </cell>
          <cell r="F815" t="str">
            <v>P-NGA-CONNCT SDU</v>
          </cell>
          <cell r="G815">
            <v>43151</v>
          </cell>
          <cell r="H815">
            <v>43151</v>
          </cell>
          <cell r="I815" t="str">
            <v>ZNGA563BC</v>
          </cell>
          <cell r="K815">
            <v>1</v>
          </cell>
          <cell r="L815">
            <v>626.70000000000005</v>
          </cell>
          <cell r="M815">
            <v>626.70000000000005</v>
          </cell>
        </row>
        <row r="816">
          <cell r="A816" t="str">
            <v>5575192ZNGA561A</v>
          </cell>
          <cell r="B816" t="str">
            <v>NGA_PS_14442018_74</v>
          </cell>
          <cell r="C816">
            <v>2233382</v>
          </cell>
          <cell r="D816">
            <v>5575192</v>
          </cell>
          <cell r="E816" t="str">
            <v>Gurinderjeet Singh</v>
          </cell>
          <cell r="F816" t="str">
            <v>P-NGA-SDU SITE PLAN</v>
          </cell>
          <cell r="G816">
            <v>43151</v>
          </cell>
          <cell r="H816">
            <v>43151</v>
          </cell>
          <cell r="I816" t="str">
            <v>ZNGA561A</v>
          </cell>
          <cell r="K816">
            <v>1</v>
          </cell>
          <cell r="L816">
            <v>0</v>
          </cell>
          <cell r="M816">
            <v>0</v>
          </cell>
        </row>
        <row r="817">
          <cell r="A817" t="str">
            <v>5599092ZNGA562BC</v>
          </cell>
          <cell r="B817" t="str">
            <v>NGA_PS_14442018_74</v>
          </cell>
          <cell r="C817">
            <v>2233646</v>
          </cell>
          <cell r="D817">
            <v>5599092</v>
          </cell>
          <cell r="E817" t="str">
            <v>Siddhartha Doma</v>
          </cell>
          <cell r="F817" t="str">
            <v>P-NGA-CONNCT SDU</v>
          </cell>
          <cell r="G817">
            <v>43159</v>
          </cell>
          <cell r="H817">
            <v>43159</v>
          </cell>
          <cell r="I817" t="str">
            <v>ZNGA562BC</v>
          </cell>
          <cell r="K817">
            <v>1</v>
          </cell>
          <cell r="L817">
            <v>498.69</v>
          </cell>
          <cell r="M817">
            <v>498.69</v>
          </cell>
        </row>
        <row r="818">
          <cell r="A818" t="str">
            <v>5622979ZNGA564BC</v>
          </cell>
          <cell r="B818" t="str">
            <v>NGA_PS_14442018_74</v>
          </cell>
          <cell r="C818">
            <v>2235238</v>
          </cell>
          <cell r="D818">
            <v>5622979</v>
          </cell>
          <cell r="E818" t="str">
            <v>Ganga Reddy Nimmala</v>
          </cell>
          <cell r="F818" t="str">
            <v>P-NGA-CONNCT SDU</v>
          </cell>
          <cell r="G818">
            <v>43154</v>
          </cell>
          <cell r="H818">
            <v>43154</v>
          </cell>
          <cell r="I818" t="str">
            <v>ZNGA564BC</v>
          </cell>
          <cell r="K818">
            <v>1</v>
          </cell>
          <cell r="L818">
            <v>881.69</v>
          </cell>
          <cell r="M818">
            <v>881.69</v>
          </cell>
        </row>
        <row r="819">
          <cell r="A819" t="str">
            <v>5622975ZNGA561A</v>
          </cell>
          <cell r="B819" t="str">
            <v>NGA_PS_14442018_74</v>
          </cell>
          <cell r="C819">
            <v>2235239</v>
          </cell>
          <cell r="D819">
            <v>5622975</v>
          </cell>
          <cell r="E819" t="str">
            <v>Ganga Reddy Nimmala</v>
          </cell>
          <cell r="F819" t="str">
            <v>P-NGA-SDU SITE PLAN</v>
          </cell>
          <cell r="G819">
            <v>43150</v>
          </cell>
          <cell r="H819">
            <v>43150</v>
          </cell>
          <cell r="I819" t="str">
            <v>ZNGA561A</v>
          </cell>
          <cell r="K819">
            <v>1</v>
          </cell>
          <cell r="L819">
            <v>0</v>
          </cell>
          <cell r="M819">
            <v>0</v>
          </cell>
        </row>
        <row r="820">
          <cell r="A820" t="str">
            <v>5523120ZNGA562BC</v>
          </cell>
          <cell r="B820" t="str">
            <v>NGA_PS_14442018_74</v>
          </cell>
          <cell r="C820">
            <v>2235969</v>
          </cell>
          <cell r="D820">
            <v>5523120</v>
          </cell>
          <cell r="E820" t="str">
            <v>Daljinder Singh</v>
          </cell>
          <cell r="F820" t="str">
            <v>P-NGA-CONNCT SDU</v>
          </cell>
          <cell r="G820">
            <v>43150</v>
          </cell>
          <cell r="H820">
            <v>43150</v>
          </cell>
          <cell r="I820" t="str">
            <v>ZNGA562BC</v>
          </cell>
          <cell r="K820">
            <v>1</v>
          </cell>
          <cell r="L820">
            <v>498.69</v>
          </cell>
          <cell r="M820">
            <v>498.69</v>
          </cell>
        </row>
        <row r="821">
          <cell r="A821" t="str">
            <v>5517188ZNGA560BC</v>
          </cell>
          <cell r="B821" t="str">
            <v>NGA_PS_14442018_74</v>
          </cell>
          <cell r="C821">
            <v>2236054</v>
          </cell>
          <cell r="D821">
            <v>5517188</v>
          </cell>
          <cell r="E821" t="str">
            <v>Daljinder Singh</v>
          </cell>
          <cell r="G821">
            <v>43158</v>
          </cell>
          <cell r="H821">
            <v>43158</v>
          </cell>
          <cell r="I821" t="str">
            <v>ZNGA560BC</v>
          </cell>
          <cell r="K821">
            <v>1</v>
          </cell>
          <cell r="L821">
            <v>414.92</v>
          </cell>
          <cell r="M821">
            <v>414.92</v>
          </cell>
        </row>
        <row r="822">
          <cell r="A822" t="str">
            <v>5523964NGA-714</v>
          </cell>
          <cell r="B822" t="str">
            <v>NGA_PS_14442018_74</v>
          </cell>
          <cell r="C822">
            <v>2236068</v>
          </cell>
          <cell r="D822">
            <v>5523964</v>
          </cell>
          <cell r="E822" t="str">
            <v>Daljinder Singh</v>
          </cell>
          <cell r="F822" t="str">
            <v>P-NGA-CONNCT SDU</v>
          </cell>
          <cell r="G822">
            <v>43152</v>
          </cell>
          <cell r="H822">
            <v>43152</v>
          </cell>
          <cell r="I822" t="str">
            <v>NGA-714</v>
          </cell>
          <cell r="K822">
            <v>1</v>
          </cell>
          <cell r="L822">
            <v>41.38</v>
          </cell>
          <cell r="M822">
            <v>41.38</v>
          </cell>
        </row>
        <row r="823">
          <cell r="A823" t="str">
            <v>5523457ZNGA564BC</v>
          </cell>
          <cell r="B823" t="str">
            <v>NGA_PS_14442018_74</v>
          </cell>
          <cell r="C823">
            <v>2236112</v>
          </cell>
          <cell r="D823">
            <v>5523457</v>
          </cell>
          <cell r="E823" t="str">
            <v>Daljinder Singh</v>
          </cell>
          <cell r="F823" t="str">
            <v>P-NGA-CONNCT SDU</v>
          </cell>
          <cell r="G823">
            <v>43153</v>
          </cell>
          <cell r="H823">
            <v>43153</v>
          </cell>
          <cell r="I823" t="str">
            <v>ZNGA564BC</v>
          </cell>
          <cell r="K823">
            <v>1</v>
          </cell>
          <cell r="L823">
            <v>881.69</v>
          </cell>
          <cell r="M823">
            <v>881.69</v>
          </cell>
        </row>
        <row r="824">
          <cell r="A824" t="str">
            <v>5527486NGA-714</v>
          </cell>
          <cell r="B824" t="str">
            <v>NGA_PS_14442018_74</v>
          </cell>
          <cell r="C824">
            <v>2236134</v>
          </cell>
          <cell r="D824">
            <v>5527486</v>
          </cell>
          <cell r="E824" t="str">
            <v>Daljinder Singh</v>
          </cell>
          <cell r="F824" t="str">
            <v>P-NGA-CONNCT SDU</v>
          </cell>
          <cell r="G824">
            <v>43154</v>
          </cell>
          <cell r="H824">
            <v>43154</v>
          </cell>
          <cell r="I824" t="str">
            <v>NGA-714</v>
          </cell>
          <cell r="K824">
            <v>1</v>
          </cell>
          <cell r="L824">
            <v>41.38</v>
          </cell>
          <cell r="M824">
            <v>41.38</v>
          </cell>
        </row>
        <row r="825">
          <cell r="A825" t="str">
            <v>5505294ZNGA563BC</v>
          </cell>
          <cell r="B825" t="str">
            <v>NGA_PS_14442018_74</v>
          </cell>
          <cell r="C825">
            <v>2236148</v>
          </cell>
          <cell r="D825">
            <v>5505294</v>
          </cell>
          <cell r="E825" t="str">
            <v>Daljinder Singh</v>
          </cell>
          <cell r="F825" t="str">
            <v>P-NGA-CONNCT SDU</v>
          </cell>
          <cell r="G825">
            <v>43154</v>
          </cell>
          <cell r="H825">
            <v>43154</v>
          </cell>
          <cell r="I825" t="str">
            <v>ZNGA563BC</v>
          </cell>
          <cell r="K825">
            <v>1</v>
          </cell>
          <cell r="L825">
            <v>626.70000000000005</v>
          </cell>
          <cell r="M825">
            <v>626.70000000000005</v>
          </cell>
        </row>
        <row r="826">
          <cell r="A826" t="str">
            <v>5527112ZNGA563BC</v>
          </cell>
          <cell r="B826" t="str">
            <v>NGA_PS_14442018_74</v>
          </cell>
          <cell r="C826">
            <v>2236236</v>
          </cell>
          <cell r="D826">
            <v>5527112</v>
          </cell>
          <cell r="E826" t="str">
            <v>Daljinder Singh</v>
          </cell>
          <cell r="F826" t="str">
            <v>P-NGA-CONNCT SDU</v>
          </cell>
          <cell r="G826">
            <v>43157</v>
          </cell>
          <cell r="H826">
            <v>43157</v>
          </cell>
          <cell r="I826" t="str">
            <v>ZNGA563BC</v>
          </cell>
          <cell r="K826">
            <v>1</v>
          </cell>
          <cell r="L826">
            <v>626.70000000000005</v>
          </cell>
          <cell r="M826">
            <v>626.70000000000005</v>
          </cell>
        </row>
        <row r="827">
          <cell r="A827" t="str">
            <v>5657000ZNGA562BC</v>
          </cell>
          <cell r="B827" t="str">
            <v>NGA_PS_14442018_74</v>
          </cell>
          <cell r="C827">
            <v>2236263</v>
          </cell>
          <cell r="D827">
            <v>5657000</v>
          </cell>
          <cell r="E827" t="str">
            <v>Karmjeet Singh</v>
          </cell>
          <cell r="F827" t="str">
            <v>P-NGA-CONNCT SDU</v>
          </cell>
          <cell r="G827">
            <v>43152</v>
          </cell>
          <cell r="H827">
            <v>43152</v>
          </cell>
          <cell r="I827" t="str">
            <v>ZNGA562BC</v>
          </cell>
          <cell r="K827">
            <v>1</v>
          </cell>
          <cell r="L827">
            <v>498.69</v>
          </cell>
          <cell r="M827">
            <v>498.69</v>
          </cell>
        </row>
        <row r="828">
          <cell r="A828" t="str">
            <v>5656989ZNGA561A</v>
          </cell>
          <cell r="B828" t="str">
            <v>NGA_PS_14442018_74</v>
          </cell>
          <cell r="C828">
            <v>2236264</v>
          </cell>
          <cell r="D828">
            <v>5656989</v>
          </cell>
          <cell r="E828" t="str">
            <v>Karmjeet Singh</v>
          </cell>
          <cell r="F828" t="str">
            <v>P-NGA-SDU SITE PLAN</v>
          </cell>
          <cell r="G828">
            <v>43150</v>
          </cell>
          <cell r="H828">
            <v>43150</v>
          </cell>
          <cell r="I828" t="str">
            <v>ZNGA561A</v>
          </cell>
          <cell r="K828">
            <v>1</v>
          </cell>
          <cell r="L828">
            <v>0</v>
          </cell>
          <cell r="M828">
            <v>0</v>
          </cell>
        </row>
        <row r="829">
          <cell r="A829" t="str">
            <v>5660707ZNGA563BC</v>
          </cell>
          <cell r="B829" t="str">
            <v>NGA_PS_14442018_74</v>
          </cell>
          <cell r="C829">
            <v>2236597</v>
          </cell>
          <cell r="D829">
            <v>5660707</v>
          </cell>
          <cell r="E829" t="str">
            <v>Daljinder Singh</v>
          </cell>
          <cell r="F829" t="str">
            <v>P-NGA-CONNCT SDU</v>
          </cell>
          <cell r="G829">
            <v>43150</v>
          </cell>
          <cell r="H829">
            <v>43150</v>
          </cell>
          <cell r="I829" t="str">
            <v>ZNGA563BC</v>
          </cell>
          <cell r="K829">
            <v>1</v>
          </cell>
          <cell r="L829">
            <v>626.70000000000005</v>
          </cell>
          <cell r="M829">
            <v>626.70000000000005</v>
          </cell>
        </row>
        <row r="830">
          <cell r="A830" t="str">
            <v>5668521N-F02MAT</v>
          </cell>
          <cell r="B830" t="str">
            <v>NGA_PS_14442018_74</v>
          </cell>
          <cell r="C830">
            <v>2236716</v>
          </cell>
          <cell r="D830">
            <v>5668521</v>
          </cell>
          <cell r="E830" t="str">
            <v>Prasannakumar Bayri</v>
          </cell>
          <cell r="F830" t="str">
            <v>P-NGA-OSB REMED-ABF</v>
          </cell>
          <cell r="G830">
            <v>43158</v>
          </cell>
          <cell r="H830">
            <v>43158</v>
          </cell>
          <cell r="I830" t="str">
            <v>N-F02MAT</v>
          </cell>
          <cell r="K830">
            <v>15</v>
          </cell>
          <cell r="L830">
            <v>1</v>
          </cell>
          <cell r="M830">
            <v>15</v>
          </cell>
        </row>
        <row r="831">
          <cell r="A831" t="str">
            <v>5668521NGA Outside Boundary Remediation/Build</v>
          </cell>
          <cell r="B831" t="str">
            <v>NGA_PS_14442018_74</v>
          </cell>
          <cell r="C831">
            <v>2236716</v>
          </cell>
          <cell r="D831">
            <v>5668521</v>
          </cell>
          <cell r="E831" t="str">
            <v>Prasannakumar Bayri</v>
          </cell>
          <cell r="F831" t="str">
            <v>P-NGA-OSB REMED-ABF</v>
          </cell>
          <cell r="G831">
            <v>43154</v>
          </cell>
          <cell r="H831">
            <v>43154</v>
          </cell>
          <cell r="I831" t="str">
            <v>NGA Outside Boundary Remediation/Build</v>
          </cell>
          <cell r="K831">
            <v>1</v>
          </cell>
          <cell r="L831">
            <v>0</v>
          </cell>
          <cell r="M831">
            <v>0</v>
          </cell>
        </row>
        <row r="832">
          <cell r="A832" t="str">
            <v>5668521NGA-F02577</v>
          </cell>
          <cell r="B832" t="str">
            <v>NGA_PS_14442018_74</v>
          </cell>
          <cell r="C832">
            <v>2236716</v>
          </cell>
          <cell r="D832">
            <v>5668521</v>
          </cell>
          <cell r="E832" t="str">
            <v>Prasannakumar Bayri</v>
          </cell>
          <cell r="F832" t="str">
            <v>P-NGA-OSB REMED-ABF</v>
          </cell>
          <cell r="G832">
            <v>43158</v>
          </cell>
          <cell r="H832">
            <v>43158</v>
          </cell>
          <cell r="I832" t="str">
            <v>NGA-F02577</v>
          </cell>
          <cell r="K832">
            <v>64</v>
          </cell>
          <cell r="L832">
            <v>11.93</v>
          </cell>
          <cell r="M832">
            <v>763.52</v>
          </cell>
        </row>
        <row r="833">
          <cell r="A833" t="str">
            <v>5668521ZNGA561BC</v>
          </cell>
          <cell r="B833" t="str">
            <v>NGA_PS_14442018_74</v>
          </cell>
          <cell r="C833">
            <v>2236716</v>
          </cell>
          <cell r="D833">
            <v>5668521</v>
          </cell>
          <cell r="E833" t="str">
            <v>Prasannakumar Bayri</v>
          </cell>
          <cell r="F833" t="str">
            <v>P-NGA-CONNCT SDU</v>
          </cell>
          <cell r="G833">
            <v>43155</v>
          </cell>
          <cell r="H833">
            <v>43155</v>
          </cell>
          <cell r="I833" t="str">
            <v>ZNGA561BC</v>
          </cell>
          <cell r="K833">
            <v>1</v>
          </cell>
          <cell r="L833">
            <v>433.57</v>
          </cell>
          <cell r="M833">
            <v>433.57</v>
          </cell>
        </row>
        <row r="834">
          <cell r="A834" t="str">
            <v>5702612ZNGA561A</v>
          </cell>
          <cell r="B834" t="str">
            <v>NGA_PS_14442018_74</v>
          </cell>
          <cell r="C834">
            <v>2238648</v>
          </cell>
          <cell r="D834">
            <v>5702612</v>
          </cell>
          <cell r="E834" t="str">
            <v>Karmjeet Singh</v>
          </cell>
          <cell r="F834" t="str">
            <v>P-NGA-SDU SITE PLAN</v>
          </cell>
          <cell r="G834">
            <v>43157</v>
          </cell>
          <cell r="H834">
            <v>43157</v>
          </cell>
          <cell r="I834" t="str">
            <v>ZNGA561A</v>
          </cell>
          <cell r="K834">
            <v>1</v>
          </cell>
          <cell r="L834">
            <v>0</v>
          </cell>
          <cell r="M834">
            <v>0</v>
          </cell>
        </row>
        <row r="835">
          <cell r="A835" t="str">
            <v>5703463ZNGA563BC</v>
          </cell>
          <cell r="B835" t="str">
            <v>NGA_PS_14442018_74</v>
          </cell>
          <cell r="C835">
            <v>2238986</v>
          </cell>
          <cell r="D835">
            <v>5703463</v>
          </cell>
          <cell r="E835" t="str">
            <v>Gurinderjeet Singh</v>
          </cell>
          <cell r="F835" t="str">
            <v>P-NGA-CONNCT SDU</v>
          </cell>
          <cell r="G835">
            <v>43155</v>
          </cell>
          <cell r="H835">
            <v>43155</v>
          </cell>
          <cell r="I835" t="str">
            <v>ZNGA563BC</v>
          </cell>
          <cell r="K835">
            <v>1</v>
          </cell>
          <cell r="L835">
            <v>626.70000000000005</v>
          </cell>
          <cell r="M835">
            <v>626.70000000000005</v>
          </cell>
        </row>
        <row r="836">
          <cell r="A836" t="str">
            <v>5703308ZNGA561BC</v>
          </cell>
          <cell r="B836" t="str">
            <v>NGA_PS_14442018_74</v>
          </cell>
          <cell r="C836">
            <v>2238989</v>
          </cell>
          <cell r="D836">
            <v>5703308</v>
          </cell>
          <cell r="E836" t="str">
            <v>Anakhbir Singh</v>
          </cell>
          <cell r="F836" t="str">
            <v>P-NGA-CONNCT SDU</v>
          </cell>
          <cell r="G836">
            <v>43153</v>
          </cell>
          <cell r="H836">
            <v>43153</v>
          </cell>
          <cell r="I836" t="str">
            <v>ZNGA561BC</v>
          </cell>
          <cell r="K836">
            <v>1</v>
          </cell>
          <cell r="L836">
            <v>433.57</v>
          </cell>
          <cell r="M836">
            <v>433.57</v>
          </cell>
        </row>
        <row r="837">
          <cell r="A837" t="str">
            <v>5579713ZNGA561B</v>
          </cell>
          <cell r="B837" t="str">
            <v>NGA_PS_14442018_74</v>
          </cell>
          <cell r="C837">
            <v>2239054</v>
          </cell>
          <cell r="D837">
            <v>5579713</v>
          </cell>
          <cell r="E837" t="str">
            <v>Anakhbir Singh</v>
          </cell>
          <cell r="F837" t="str">
            <v>P-NGA-BUILD ABF</v>
          </cell>
          <cell r="G837">
            <v>43155</v>
          </cell>
          <cell r="H837">
            <v>43155</v>
          </cell>
          <cell r="I837" t="str">
            <v>ZNGA561B</v>
          </cell>
          <cell r="K837">
            <v>1</v>
          </cell>
          <cell r="L837">
            <v>194.94</v>
          </cell>
          <cell r="M837">
            <v>194.94</v>
          </cell>
        </row>
        <row r="838">
          <cell r="A838" t="str">
            <v>5579692ZNGA561A</v>
          </cell>
          <cell r="B838" t="str">
            <v>NGA_PS_14442018_74</v>
          </cell>
          <cell r="C838">
            <v>2239055</v>
          </cell>
          <cell r="D838">
            <v>5579692</v>
          </cell>
          <cell r="E838" t="str">
            <v>Anakhbir Singh</v>
          </cell>
          <cell r="F838" t="str">
            <v>P-NGA-SDU SITE PLAN</v>
          </cell>
          <cell r="G838">
            <v>43155</v>
          </cell>
          <cell r="H838">
            <v>43155</v>
          </cell>
          <cell r="I838" t="str">
            <v>ZNGA561A</v>
          </cell>
          <cell r="K838">
            <v>1</v>
          </cell>
          <cell r="L838">
            <v>0</v>
          </cell>
          <cell r="M838">
            <v>0</v>
          </cell>
        </row>
        <row r="839">
          <cell r="A839" t="str">
            <v>5671052Z999</v>
          </cell>
          <cell r="B839" t="str">
            <v>NGA_PS_14442018_74</v>
          </cell>
          <cell r="C839">
            <v>2239062</v>
          </cell>
          <cell r="D839">
            <v>5671052</v>
          </cell>
          <cell r="E839" t="str">
            <v>Gurinderjeet Singh</v>
          </cell>
          <cell r="F839" t="str">
            <v>P-NGA-BUILD ABF</v>
          </cell>
          <cell r="G839">
            <v>43150</v>
          </cell>
          <cell r="H839">
            <v>43150</v>
          </cell>
          <cell r="I839" t="str">
            <v>Z999</v>
          </cell>
          <cell r="K839">
            <v>1</v>
          </cell>
          <cell r="L839">
            <v>0</v>
          </cell>
          <cell r="M839">
            <v>0</v>
          </cell>
        </row>
        <row r="840">
          <cell r="A840" t="str">
            <v>5671052ZNGA563B</v>
          </cell>
          <cell r="B840" t="str">
            <v>NGA_PS_14442018_74</v>
          </cell>
          <cell r="C840">
            <v>2239062</v>
          </cell>
          <cell r="D840">
            <v>5671052</v>
          </cell>
          <cell r="E840" t="str">
            <v>Gurinderjeet Singh</v>
          </cell>
          <cell r="F840" t="str">
            <v>P-NGA-BUILD ABF</v>
          </cell>
          <cell r="G840">
            <v>43150</v>
          </cell>
          <cell r="H840">
            <v>43150</v>
          </cell>
          <cell r="I840" t="str">
            <v>ZNGA563B</v>
          </cell>
          <cell r="K840">
            <v>-1</v>
          </cell>
          <cell r="L840">
            <v>383.5</v>
          </cell>
          <cell r="M840">
            <v>-383.5</v>
          </cell>
        </row>
        <row r="841">
          <cell r="A841" t="str">
            <v>5735783ZNGA561A</v>
          </cell>
          <cell r="B841" t="str">
            <v>NGA_PS_14442018_74</v>
          </cell>
          <cell r="C841">
            <v>2239768</v>
          </cell>
          <cell r="D841">
            <v>5735783</v>
          </cell>
          <cell r="E841" t="str">
            <v>Siddhartha Doma</v>
          </cell>
          <cell r="F841" t="str">
            <v>P-NGA-SDU SITE PLAN</v>
          </cell>
          <cell r="G841">
            <v>43158</v>
          </cell>
          <cell r="H841">
            <v>43158</v>
          </cell>
          <cell r="I841" t="str">
            <v>ZNGA561A</v>
          </cell>
          <cell r="K841">
            <v>1</v>
          </cell>
          <cell r="L841">
            <v>0</v>
          </cell>
          <cell r="M841">
            <v>0</v>
          </cell>
        </row>
        <row r="842">
          <cell r="A842" t="str">
            <v>5735825ZNGA560B</v>
          </cell>
          <cell r="B842" t="str">
            <v>NGA_PS_14442018_74</v>
          </cell>
          <cell r="C842">
            <v>2239769</v>
          </cell>
          <cell r="D842">
            <v>5735825</v>
          </cell>
          <cell r="E842" t="str">
            <v>Siddhartha Doma</v>
          </cell>
          <cell r="F842" t="str">
            <v>P-NGA-BUILD ABF</v>
          </cell>
          <cell r="G842">
            <v>43158</v>
          </cell>
          <cell r="H842">
            <v>43158</v>
          </cell>
          <cell r="I842" t="str">
            <v>ZNGA560B</v>
          </cell>
          <cell r="K842">
            <v>1</v>
          </cell>
          <cell r="L842">
            <v>187.32</v>
          </cell>
          <cell r="M842">
            <v>187.32</v>
          </cell>
        </row>
        <row r="843">
          <cell r="A843" t="str">
            <v>5737996ZNGA561B</v>
          </cell>
          <cell r="B843" t="str">
            <v>NGA_PS_14442018_74</v>
          </cell>
          <cell r="C843">
            <v>2239937</v>
          </cell>
          <cell r="D843">
            <v>5737996</v>
          </cell>
          <cell r="E843" t="str">
            <v>Venkat Gorla</v>
          </cell>
          <cell r="F843" t="str">
            <v>P-NGA-BUILD ABF</v>
          </cell>
          <cell r="G843">
            <v>43152</v>
          </cell>
          <cell r="H843">
            <v>43152</v>
          </cell>
          <cell r="I843" t="str">
            <v>ZNGA561B</v>
          </cell>
          <cell r="K843">
            <v>1</v>
          </cell>
          <cell r="L843">
            <v>194.94</v>
          </cell>
          <cell r="M843">
            <v>194.94</v>
          </cell>
        </row>
        <row r="844">
          <cell r="A844" t="str">
            <v>5741629ZNGA563BC</v>
          </cell>
          <cell r="B844" t="str">
            <v>NGA_PS_14442018_74</v>
          </cell>
          <cell r="C844">
            <v>2240335</v>
          </cell>
          <cell r="D844">
            <v>5741629</v>
          </cell>
          <cell r="E844" t="str">
            <v>Ganga Reddy Nimmala</v>
          </cell>
          <cell r="F844" t="str">
            <v>P-NGA-CONNCT SDU</v>
          </cell>
          <cell r="G844">
            <v>43152</v>
          </cell>
          <cell r="H844">
            <v>43152</v>
          </cell>
          <cell r="I844" t="str">
            <v>ZNGA563BC</v>
          </cell>
          <cell r="K844">
            <v>1</v>
          </cell>
          <cell r="L844">
            <v>626.70000000000005</v>
          </cell>
          <cell r="M844">
            <v>626.70000000000005</v>
          </cell>
        </row>
        <row r="845">
          <cell r="A845" t="str">
            <v>5765256ZNGA561C</v>
          </cell>
          <cell r="B845" t="str">
            <v>NGA_PS_14442018_74</v>
          </cell>
          <cell r="C845">
            <v>2240869</v>
          </cell>
          <cell r="D845">
            <v>5765256</v>
          </cell>
          <cell r="E845" t="str">
            <v>Venkat Gorla</v>
          </cell>
          <cell r="F845" t="str">
            <v>P-NGA-CONNCT SDU</v>
          </cell>
          <cell r="G845">
            <v>43155</v>
          </cell>
          <cell r="H845">
            <v>43155</v>
          </cell>
          <cell r="I845" t="str">
            <v>ZNGA561C</v>
          </cell>
          <cell r="K845">
            <v>1</v>
          </cell>
          <cell r="L845">
            <v>205.64</v>
          </cell>
          <cell r="M845">
            <v>205.64</v>
          </cell>
        </row>
        <row r="846">
          <cell r="A846" t="str">
            <v>5763223ZNGA561A</v>
          </cell>
          <cell r="B846" t="str">
            <v>NGA_PS_14442018_74</v>
          </cell>
          <cell r="C846">
            <v>2240946</v>
          </cell>
          <cell r="D846">
            <v>5763223</v>
          </cell>
          <cell r="E846" t="str">
            <v>Prasannakumar Bayri</v>
          </cell>
          <cell r="F846" t="str">
            <v>P-NGA-SDU SITE PLAN</v>
          </cell>
          <cell r="G846">
            <v>43151</v>
          </cell>
          <cell r="H846">
            <v>43151</v>
          </cell>
          <cell r="I846" t="str">
            <v>ZNGA561A</v>
          </cell>
          <cell r="K846">
            <v>1</v>
          </cell>
          <cell r="L846">
            <v>0</v>
          </cell>
          <cell r="M846">
            <v>0</v>
          </cell>
        </row>
        <row r="847">
          <cell r="A847" t="str">
            <v>5763238ZNGA561BC</v>
          </cell>
          <cell r="B847" t="str">
            <v>NGA_PS_14442018_74</v>
          </cell>
          <cell r="C847">
            <v>2240947</v>
          </cell>
          <cell r="D847">
            <v>5763238</v>
          </cell>
          <cell r="E847" t="str">
            <v>Prasannakumar Bayri</v>
          </cell>
          <cell r="F847" t="str">
            <v>P-NGA-CONNCT SDU</v>
          </cell>
          <cell r="G847">
            <v>43153</v>
          </cell>
          <cell r="H847">
            <v>43153</v>
          </cell>
          <cell r="I847" t="str">
            <v>ZNGA561BC</v>
          </cell>
          <cell r="K847">
            <v>1</v>
          </cell>
          <cell r="L847">
            <v>433.57</v>
          </cell>
          <cell r="M847">
            <v>433.57</v>
          </cell>
        </row>
        <row r="848">
          <cell r="A848" t="str">
            <v>5774734ZNGA562BC</v>
          </cell>
          <cell r="B848" t="str">
            <v>NGA_PS_14442018_74</v>
          </cell>
          <cell r="C848">
            <v>2241562</v>
          </cell>
          <cell r="D848">
            <v>5774734</v>
          </cell>
          <cell r="E848" t="str">
            <v>Prasannakumar Bayri</v>
          </cell>
          <cell r="F848" t="str">
            <v>P-NGA-CONNCT SDU</v>
          </cell>
          <cell r="G848">
            <v>43152</v>
          </cell>
          <cell r="H848">
            <v>43152</v>
          </cell>
          <cell r="I848" t="str">
            <v>ZNGA562BC</v>
          </cell>
          <cell r="K848">
            <v>1</v>
          </cell>
          <cell r="L848">
            <v>498.69</v>
          </cell>
          <cell r="M848">
            <v>498.69</v>
          </cell>
        </row>
        <row r="849">
          <cell r="A849" t="str">
            <v>5778033ZNGA561A</v>
          </cell>
          <cell r="B849" t="str">
            <v>NGA_PS_14442018_74</v>
          </cell>
          <cell r="C849">
            <v>2241623</v>
          </cell>
          <cell r="D849">
            <v>5778033</v>
          </cell>
          <cell r="E849" t="str">
            <v>Prabhjot Singh92</v>
          </cell>
          <cell r="F849" t="str">
            <v>P-NGA-SDU SITE PLAN</v>
          </cell>
          <cell r="G849">
            <v>43150</v>
          </cell>
          <cell r="H849">
            <v>43150</v>
          </cell>
          <cell r="I849" t="str">
            <v>ZNGA561A</v>
          </cell>
          <cell r="K849">
            <v>1</v>
          </cell>
          <cell r="L849">
            <v>0</v>
          </cell>
          <cell r="M849">
            <v>0</v>
          </cell>
        </row>
        <row r="850">
          <cell r="A850" t="str">
            <v>5778038ZNGA562BC</v>
          </cell>
          <cell r="B850" t="str">
            <v>NGA_PS_14442018_74</v>
          </cell>
          <cell r="C850">
            <v>2241624</v>
          </cell>
          <cell r="D850">
            <v>5778038</v>
          </cell>
          <cell r="E850" t="str">
            <v>Prabhjot Singh92</v>
          </cell>
          <cell r="F850" t="str">
            <v>P-NGA-CONNCT SDU</v>
          </cell>
          <cell r="G850">
            <v>43150</v>
          </cell>
          <cell r="H850">
            <v>43150</v>
          </cell>
          <cell r="I850" t="str">
            <v>ZNGA562BC</v>
          </cell>
          <cell r="K850">
            <v>1</v>
          </cell>
          <cell r="L850">
            <v>498.69</v>
          </cell>
          <cell r="M850">
            <v>498.69</v>
          </cell>
        </row>
        <row r="851">
          <cell r="A851" t="str">
            <v>5777187ZNGA561C</v>
          </cell>
          <cell r="B851" t="str">
            <v>NGA_PS_14442018_74</v>
          </cell>
          <cell r="C851">
            <v>2241845</v>
          </cell>
          <cell r="D851">
            <v>5777187</v>
          </cell>
          <cell r="E851" t="str">
            <v>Venkat Gorla</v>
          </cell>
          <cell r="F851" t="str">
            <v>P-NGA-CONNCT SDU</v>
          </cell>
          <cell r="G851">
            <v>43151</v>
          </cell>
          <cell r="H851">
            <v>43151</v>
          </cell>
          <cell r="I851" t="str">
            <v>ZNGA561C</v>
          </cell>
          <cell r="K851">
            <v>1</v>
          </cell>
          <cell r="L851">
            <v>205.64</v>
          </cell>
          <cell r="M851">
            <v>205.64</v>
          </cell>
        </row>
        <row r="852">
          <cell r="A852" t="str">
            <v>5791142ZNGA564BC</v>
          </cell>
          <cell r="B852" t="str">
            <v>NGA_PS_14442018_74</v>
          </cell>
          <cell r="C852">
            <v>2241873</v>
          </cell>
          <cell r="D852">
            <v>5791142</v>
          </cell>
          <cell r="E852" t="str">
            <v>Venkat Gorla</v>
          </cell>
          <cell r="F852" t="str">
            <v>P-NGA-CONNCT SDU</v>
          </cell>
          <cell r="G852">
            <v>43152</v>
          </cell>
          <cell r="H852">
            <v>43152</v>
          </cell>
          <cell r="I852" t="str">
            <v>ZNGA564BC</v>
          </cell>
          <cell r="K852">
            <v>1</v>
          </cell>
          <cell r="L852">
            <v>881.69</v>
          </cell>
          <cell r="M852">
            <v>881.69</v>
          </cell>
        </row>
        <row r="853">
          <cell r="A853" t="str">
            <v>5815782ZNGA561C</v>
          </cell>
          <cell r="B853" t="str">
            <v>NGA_PS_14442018_74</v>
          </cell>
          <cell r="C853">
            <v>2241943</v>
          </cell>
          <cell r="D853">
            <v>5815782</v>
          </cell>
          <cell r="E853" t="str">
            <v>Siddhartha Doma</v>
          </cell>
          <cell r="F853" t="str">
            <v>P-NGA-CONNCT SDU</v>
          </cell>
          <cell r="G853">
            <v>43155</v>
          </cell>
          <cell r="H853">
            <v>43155</v>
          </cell>
          <cell r="I853" t="str">
            <v>ZNGA561C</v>
          </cell>
          <cell r="K853">
            <v>1</v>
          </cell>
          <cell r="L853">
            <v>205.64</v>
          </cell>
          <cell r="M853">
            <v>205.64</v>
          </cell>
        </row>
        <row r="854">
          <cell r="A854" t="str">
            <v>5774998ZNGA563B</v>
          </cell>
          <cell r="B854" t="str">
            <v>NGA_PS_14442018_74</v>
          </cell>
          <cell r="C854">
            <v>2242131</v>
          </cell>
          <cell r="D854">
            <v>5774998</v>
          </cell>
          <cell r="E854" t="str">
            <v>Siddhartha Doma</v>
          </cell>
          <cell r="F854" t="str">
            <v>P-NGA-BUILD ABF</v>
          </cell>
          <cell r="G854">
            <v>43154</v>
          </cell>
          <cell r="H854">
            <v>43154</v>
          </cell>
          <cell r="I854" t="str">
            <v>ZNGA563B</v>
          </cell>
          <cell r="K854">
            <v>1</v>
          </cell>
          <cell r="L854">
            <v>383.5</v>
          </cell>
          <cell r="M854">
            <v>383.5</v>
          </cell>
        </row>
        <row r="855">
          <cell r="A855" t="str">
            <v>5823333ZNGA561C</v>
          </cell>
          <cell r="B855" t="str">
            <v>NGA_PS_14442018_74</v>
          </cell>
          <cell r="C855">
            <v>2242628</v>
          </cell>
          <cell r="D855">
            <v>5823333</v>
          </cell>
          <cell r="E855" t="str">
            <v>Venkat Gorla</v>
          </cell>
          <cell r="F855" t="str">
            <v>P-NGA-CONNCT SDU</v>
          </cell>
          <cell r="G855">
            <v>43152</v>
          </cell>
          <cell r="H855">
            <v>43152</v>
          </cell>
          <cell r="I855" t="str">
            <v>ZNGA561C</v>
          </cell>
          <cell r="K855">
            <v>1</v>
          </cell>
          <cell r="L855">
            <v>205.64</v>
          </cell>
          <cell r="M855">
            <v>205.64</v>
          </cell>
        </row>
        <row r="856">
          <cell r="A856" t="str">
            <v>5833214ZNGA562BC</v>
          </cell>
          <cell r="B856" t="str">
            <v>NGA_PS_14442018_74</v>
          </cell>
          <cell r="C856">
            <v>2243315</v>
          </cell>
          <cell r="D856">
            <v>5833214</v>
          </cell>
          <cell r="E856" t="str">
            <v>Prasannakumar Bayri</v>
          </cell>
          <cell r="F856" t="str">
            <v>P-NGA-CONNCT SDU</v>
          </cell>
          <cell r="G856">
            <v>43150</v>
          </cell>
          <cell r="H856">
            <v>43150</v>
          </cell>
          <cell r="I856" t="str">
            <v>ZNGA562BC</v>
          </cell>
          <cell r="K856">
            <v>1</v>
          </cell>
          <cell r="L856">
            <v>498.69</v>
          </cell>
          <cell r="M856">
            <v>498.69</v>
          </cell>
        </row>
        <row r="857">
          <cell r="A857" t="str">
            <v>5831620ZNGA563BC</v>
          </cell>
          <cell r="B857" t="str">
            <v>NGA_PS_14442018_74</v>
          </cell>
          <cell r="C857">
            <v>2243518</v>
          </cell>
          <cell r="D857">
            <v>5831620</v>
          </cell>
          <cell r="E857" t="str">
            <v>Venkat Gorla</v>
          </cell>
          <cell r="F857" t="str">
            <v>P-NGA-CONNCT SDU</v>
          </cell>
          <cell r="G857">
            <v>43151</v>
          </cell>
          <cell r="H857">
            <v>43151</v>
          </cell>
          <cell r="I857" t="str">
            <v>ZNGA563BC</v>
          </cell>
          <cell r="K857">
            <v>1</v>
          </cell>
          <cell r="L857">
            <v>626.70000000000005</v>
          </cell>
          <cell r="M857">
            <v>626.70000000000005</v>
          </cell>
        </row>
        <row r="858">
          <cell r="A858" t="str">
            <v>5831611ZNGA561A</v>
          </cell>
          <cell r="B858" t="str">
            <v>NGA_PS_14442018_74</v>
          </cell>
          <cell r="C858">
            <v>2243519</v>
          </cell>
          <cell r="D858">
            <v>5831611</v>
          </cell>
          <cell r="E858" t="str">
            <v>Venkat Gorla</v>
          </cell>
          <cell r="F858" t="str">
            <v>P-NGA-SDU SITE PLAN</v>
          </cell>
          <cell r="G858">
            <v>43150</v>
          </cell>
          <cell r="H858">
            <v>43150</v>
          </cell>
          <cell r="I858" t="str">
            <v>ZNGA561A</v>
          </cell>
          <cell r="K858">
            <v>1</v>
          </cell>
          <cell r="L858">
            <v>0</v>
          </cell>
          <cell r="M858">
            <v>0</v>
          </cell>
        </row>
        <row r="859">
          <cell r="A859" t="str">
            <v>5836864ZNGA561BC</v>
          </cell>
          <cell r="B859" t="str">
            <v>NGA_PS_14442018_74</v>
          </cell>
          <cell r="C859">
            <v>2243787</v>
          </cell>
          <cell r="D859">
            <v>5836864</v>
          </cell>
          <cell r="E859" t="str">
            <v>Anakhbir Singh</v>
          </cell>
          <cell r="F859" t="str">
            <v>P-NGA-CONNCT SDU</v>
          </cell>
          <cell r="G859">
            <v>43152</v>
          </cell>
          <cell r="H859">
            <v>43152</v>
          </cell>
          <cell r="I859" t="str">
            <v>ZNGA561BC</v>
          </cell>
          <cell r="K859">
            <v>1</v>
          </cell>
          <cell r="L859">
            <v>433.57</v>
          </cell>
          <cell r="M859">
            <v>433.57</v>
          </cell>
        </row>
        <row r="860">
          <cell r="A860" t="str">
            <v>5874105ZNGA561A</v>
          </cell>
          <cell r="B860" t="str">
            <v>NGA_PS_14442018_74</v>
          </cell>
          <cell r="C860">
            <v>2245230</v>
          </cell>
          <cell r="D860">
            <v>5874105</v>
          </cell>
          <cell r="E860" t="str">
            <v>Siddhartha Doma</v>
          </cell>
          <cell r="F860" t="str">
            <v>P-NGA-SDU SITE PLAN</v>
          </cell>
          <cell r="G860">
            <v>43151</v>
          </cell>
          <cell r="H860">
            <v>43151</v>
          </cell>
          <cell r="I860" t="str">
            <v>ZNGA561A</v>
          </cell>
          <cell r="K860">
            <v>1</v>
          </cell>
          <cell r="L860">
            <v>0</v>
          </cell>
          <cell r="M860">
            <v>0</v>
          </cell>
        </row>
        <row r="861">
          <cell r="A861" t="str">
            <v>5874119ZNGA563BC</v>
          </cell>
          <cell r="B861" t="str">
            <v>NGA_PS_14442018_74</v>
          </cell>
          <cell r="C861">
            <v>2245231</v>
          </cell>
          <cell r="D861">
            <v>5874119</v>
          </cell>
          <cell r="E861" t="str">
            <v>Siddhartha Doma</v>
          </cell>
          <cell r="F861" t="str">
            <v>P-NGA-CONNCT SDU</v>
          </cell>
          <cell r="G861">
            <v>43152</v>
          </cell>
          <cell r="H861">
            <v>43152</v>
          </cell>
          <cell r="I861" t="str">
            <v>ZNGA563BC</v>
          </cell>
          <cell r="K861">
            <v>1</v>
          </cell>
          <cell r="L861">
            <v>626.70000000000005</v>
          </cell>
          <cell r="M861">
            <v>626.70000000000005</v>
          </cell>
        </row>
        <row r="862">
          <cell r="A862" t="str">
            <v>5859099ZNGA561A</v>
          </cell>
          <cell r="B862" t="str">
            <v>NGA_PS_14442018_74</v>
          </cell>
          <cell r="C862">
            <v>2245259</v>
          </cell>
          <cell r="D862">
            <v>5859099</v>
          </cell>
          <cell r="E862" t="str">
            <v>Daljinder Singh</v>
          </cell>
          <cell r="G862">
            <v>43157</v>
          </cell>
          <cell r="H862">
            <v>43157</v>
          </cell>
          <cell r="I862" t="str">
            <v>ZNGA561A</v>
          </cell>
          <cell r="K862">
            <v>1</v>
          </cell>
          <cell r="L862">
            <v>0</v>
          </cell>
          <cell r="M862">
            <v>0</v>
          </cell>
        </row>
        <row r="863">
          <cell r="A863" t="str">
            <v>5859108ZNGA563BC</v>
          </cell>
          <cell r="B863" t="str">
            <v>NGA_PS_14442018_74</v>
          </cell>
          <cell r="C863">
            <v>2245260</v>
          </cell>
          <cell r="D863">
            <v>5859108</v>
          </cell>
          <cell r="E863" t="str">
            <v>Daljinder Singh</v>
          </cell>
          <cell r="F863" t="str">
            <v>P-NGA-CONNCT SDU</v>
          </cell>
          <cell r="G863">
            <v>43157</v>
          </cell>
          <cell r="H863">
            <v>43157</v>
          </cell>
          <cell r="I863" t="str">
            <v>ZNGA563BC</v>
          </cell>
          <cell r="K863">
            <v>1</v>
          </cell>
          <cell r="L863">
            <v>626.70000000000005</v>
          </cell>
          <cell r="M863">
            <v>626.70000000000005</v>
          </cell>
        </row>
        <row r="864">
          <cell r="A864" t="str">
            <v>5858943NGA Outside Boundary Remediation/Build</v>
          </cell>
          <cell r="B864" t="str">
            <v>NGA_PS_14442018_74</v>
          </cell>
          <cell r="C864">
            <v>2245392</v>
          </cell>
          <cell r="D864">
            <v>5858943</v>
          </cell>
          <cell r="E864" t="str">
            <v>Gurinderjeet Singh</v>
          </cell>
          <cell r="F864" t="str">
            <v>P-NGA-OSB REMED-ABF</v>
          </cell>
          <cell r="G864">
            <v>43157</v>
          </cell>
          <cell r="H864">
            <v>43157</v>
          </cell>
          <cell r="I864" t="str">
            <v>NGA Outside Boundary Remediation/Build</v>
          </cell>
          <cell r="K864">
            <v>1</v>
          </cell>
          <cell r="L864">
            <v>0</v>
          </cell>
          <cell r="M864">
            <v>0</v>
          </cell>
        </row>
        <row r="865">
          <cell r="A865" t="str">
            <v>5858943ZNGA561B</v>
          </cell>
          <cell r="B865" t="str">
            <v>NGA_PS_14442018_74</v>
          </cell>
          <cell r="C865">
            <v>2245392</v>
          </cell>
          <cell r="D865">
            <v>5858943</v>
          </cell>
          <cell r="E865" t="str">
            <v>Gurinderjeet Singh</v>
          </cell>
          <cell r="F865" t="str">
            <v>P-NGA-BUILD ABF</v>
          </cell>
          <cell r="G865">
            <v>43157</v>
          </cell>
          <cell r="H865">
            <v>43157</v>
          </cell>
          <cell r="I865" t="str">
            <v>ZNGA561B</v>
          </cell>
          <cell r="K865">
            <v>1</v>
          </cell>
          <cell r="L865">
            <v>194.94</v>
          </cell>
          <cell r="M865">
            <v>194.94</v>
          </cell>
        </row>
        <row r="866">
          <cell r="A866" t="str">
            <v>5859182NGA-750</v>
          </cell>
          <cell r="B866" t="str">
            <v>NGA_PS_14442018_74</v>
          </cell>
          <cell r="C866">
            <v>2245409</v>
          </cell>
          <cell r="D866">
            <v>5859182</v>
          </cell>
          <cell r="E866" t="str">
            <v>Gurinderjeet Singh</v>
          </cell>
          <cell r="F866" t="str">
            <v>P-NGA-CONNCT SDU</v>
          </cell>
          <cell r="G866">
            <v>43150</v>
          </cell>
          <cell r="H866">
            <v>43150</v>
          </cell>
          <cell r="I866" t="str">
            <v>NGA-750</v>
          </cell>
          <cell r="K866">
            <v>1</v>
          </cell>
          <cell r="L866">
            <v>22.61</v>
          </cell>
          <cell r="M866">
            <v>22.61</v>
          </cell>
        </row>
        <row r="867">
          <cell r="A867" t="str">
            <v>5859182NGA-753</v>
          </cell>
          <cell r="B867" t="str">
            <v>NGA_PS_14442018_74</v>
          </cell>
          <cell r="C867">
            <v>2245409</v>
          </cell>
          <cell r="D867">
            <v>5859182</v>
          </cell>
          <cell r="E867" t="str">
            <v>Gurinderjeet Singh</v>
          </cell>
          <cell r="F867" t="str">
            <v>P-NGA-CONNCT SDU</v>
          </cell>
          <cell r="G867">
            <v>43151</v>
          </cell>
          <cell r="H867">
            <v>43151</v>
          </cell>
          <cell r="I867" t="str">
            <v>NGA-753</v>
          </cell>
          <cell r="K867">
            <v>1</v>
          </cell>
          <cell r="L867">
            <v>68.2</v>
          </cell>
          <cell r="M867">
            <v>68.2</v>
          </cell>
        </row>
        <row r="868">
          <cell r="A868" t="str">
            <v>5877141Z999</v>
          </cell>
          <cell r="B868" t="str">
            <v>NGA_PS_14442018_74</v>
          </cell>
          <cell r="C868">
            <v>2245424</v>
          </cell>
          <cell r="D868">
            <v>5877141</v>
          </cell>
          <cell r="E868" t="str">
            <v>Prasannakumar Bayri</v>
          </cell>
          <cell r="F868" t="str">
            <v>P-NGA-BUILD ABF</v>
          </cell>
          <cell r="G868">
            <v>43153</v>
          </cell>
          <cell r="H868">
            <v>43153</v>
          </cell>
          <cell r="I868" t="str">
            <v>Z999</v>
          </cell>
          <cell r="K868">
            <v>1</v>
          </cell>
          <cell r="L868">
            <v>0</v>
          </cell>
          <cell r="M868">
            <v>0</v>
          </cell>
        </row>
        <row r="869">
          <cell r="A869" t="str">
            <v>5877141ZNGA564B</v>
          </cell>
          <cell r="B869" t="str">
            <v>NGA_PS_14442018_74</v>
          </cell>
          <cell r="C869">
            <v>2245424</v>
          </cell>
          <cell r="D869">
            <v>5877141</v>
          </cell>
          <cell r="E869" t="str">
            <v>Prasannakumar Bayri</v>
          </cell>
          <cell r="F869" t="str">
            <v>P-NGA-BUILD ABF</v>
          </cell>
          <cell r="G869">
            <v>43153</v>
          </cell>
          <cell r="H869">
            <v>43153</v>
          </cell>
          <cell r="I869" t="str">
            <v>ZNGA564B</v>
          </cell>
          <cell r="K869">
            <v>-1</v>
          </cell>
          <cell r="L869">
            <v>625.48</v>
          </cell>
          <cell r="M869">
            <v>-625.48</v>
          </cell>
        </row>
        <row r="870">
          <cell r="A870" t="str">
            <v>5877141ZNGA564BC</v>
          </cell>
          <cell r="B870" t="str">
            <v>NGA_PS_14442018_74</v>
          </cell>
          <cell r="C870">
            <v>2245424</v>
          </cell>
          <cell r="D870">
            <v>5877141</v>
          </cell>
          <cell r="E870" t="str">
            <v>Prasannakumar Bayri</v>
          </cell>
          <cell r="F870" t="str">
            <v>P-NGA-CONNCT SDU</v>
          </cell>
          <cell r="G870">
            <v>43152</v>
          </cell>
          <cell r="H870">
            <v>43152</v>
          </cell>
          <cell r="I870" t="str">
            <v>ZNGA564BC</v>
          </cell>
          <cell r="K870">
            <v>1</v>
          </cell>
          <cell r="L870">
            <v>881.69</v>
          </cell>
          <cell r="M870">
            <v>881.69</v>
          </cell>
        </row>
        <row r="871">
          <cell r="A871" t="str">
            <v>5876353ZNGA560BC</v>
          </cell>
          <cell r="B871" t="str">
            <v>NGA_PS_14442018_74</v>
          </cell>
          <cell r="C871">
            <v>2245652</v>
          </cell>
          <cell r="D871">
            <v>5876353</v>
          </cell>
          <cell r="E871" t="str">
            <v>Siddhartha Doma</v>
          </cell>
          <cell r="F871" t="str">
            <v>P-NGA-CONNCT SDU</v>
          </cell>
          <cell r="G871">
            <v>43152</v>
          </cell>
          <cell r="H871">
            <v>43152</v>
          </cell>
          <cell r="I871" t="str">
            <v>ZNGA560BC</v>
          </cell>
          <cell r="K871">
            <v>1</v>
          </cell>
          <cell r="L871">
            <v>414.92</v>
          </cell>
          <cell r="M871">
            <v>414.92</v>
          </cell>
        </row>
        <row r="872">
          <cell r="A872" t="str">
            <v>5889558NGA-750</v>
          </cell>
          <cell r="B872" t="str">
            <v>NGA_PS_14442018_74</v>
          </cell>
          <cell r="C872">
            <v>2246290</v>
          </cell>
          <cell r="D872">
            <v>5889558</v>
          </cell>
          <cell r="E872" t="str">
            <v>Venkat Gorla</v>
          </cell>
          <cell r="F872" t="str">
            <v>P-NGA-CONNCT SDU</v>
          </cell>
          <cell r="G872">
            <v>43159</v>
          </cell>
          <cell r="H872">
            <v>43159</v>
          </cell>
          <cell r="I872" t="str">
            <v>NGA-750</v>
          </cell>
          <cell r="K872">
            <v>1</v>
          </cell>
          <cell r="L872">
            <v>22.61</v>
          </cell>
          <cell r="M872">
            <v>22.61</v>
          </cell>
        </row>
        <row r="873">
          <cell r="A873" t="str">
            <v>5889558NGA-753</v>
          </cell>
          <cell r="B873" t="str">
            <v>NGA_PS_14442018_74</v>
          </cell>
          <cell r="C873">
            <v>2246290</v>
          </cell>
          <cell r="D873">
            <v>5889558</v>
          </cell>
          <cell r="E873" t="str">
            <v>Venkat Gorla</v>
          </cell>
          <cell r="F873" t="str">
            <v>P-NGA-CONNCT SDU</v>
          </cell>
          <cell r="G873">
            <v>43159</v>
          </cell>
          <cell r="H873">
            <v>43159</v>
          </cell>
          <cell r="I873" t="str">
            <v>NGA-753</v>
          </cell>
          <cell r="K873">
            <v>1</v>
          </cell>
          <cell r="L873">
            <v>68.2</v>
          </cell>
          <cell r="M873">
            <v>68.2</v>
          </cell>
        </row>
        <row r="874">
          <cell r="A874" t="str">
            <v>5875546NGA-714</v>
          </cell>
          <cell r="B874" t="str">
            <v>NGA_PS_14442018_74</v>
          </cell>
          <cell r="C874">
            <v>2246321</v>
          </cell>
          <cell r="D874">
            <v>5875546</v>
          </cell>
          <cell r="E874" t="str">
            <v>Siddhartha Doma</v>
          </cell>
          <cell r="F874" t="str">
            <v>P-NGA-CONNCT SDU</v>
          </cell>
          <cell r="G874">
            <v>43153</v>
          </cell>
          <cell r="H874">
            <v>43153</v>
          </cell>
          <cell r="I874" t="str">
            <v>NGA-714</v>
          </cell>
          <cell r="K874">
            <v>1</v>
          </cell>
          <cell r="L874">
            <v>41.38</v>
          </cell>
          <cell r="M874">
            <v>41.38</v>
          </cell>
        </row>
        <row r="875">
          <cell r="A875" t="str">
            <v>5884264ZNGA561A</v>
          </cell>
          <cell r="B875" t="str">
            <v>NGA_PS_14442018_74</v>
          </cell>
          <cell r="C875">
            <v>2247137</v>
          </cell>
          <cell r="D875">
            <v>5884264</v>
          </cell>
          <cell r="E875" t="str">
            <v>Daljinder Singh</v>
          </cell>
          <cell r="F875" t="str">
            <v>P-NGA-SDU SITE PLAN</v>
          </cell>
          <cell r="G875">
            <v>43152</v>
          </cell>
          <cell r="H875">
            <v>43152</v>
          </cell>
          <cell r="I875" t="str">
            <v>ZNGA561A</v>
          </cell>
          <cell r="K875">
            <v>1</v>
          </cell>
          <cell r="L875">
            <v>0</v>
          </cell>
          <cell r="M875">
            <v>0</v>
          </cell>
        </row>
        <row r="876">
          <cell r="A876" t="str">
            <v>5851558NGA-714</v>
          </cell>
          <cell r="B876" t="str">
            <v>NGA_PS_14442018_74</v>
          </cell>
          <cell r="C876">
            <v>2247530</v>
          </cell>
          <cell r="D876">
            <v>5851558</v>
          </cell>
          <cell r="E876" t="str">
            <v>Anakhbir Singh</v>
          </cell>
          <cell r="F876" t="str">
            <v>P-NGA-BUILD ABF</v>
          </cell>
          <cell r="G876">
            <v>43151</v>
          </cell>
          <cell r="H876">
            <v>43151</v>
          </cell>
          <cell r="I876" t="str">
            <v>NGA-714</v>
          </cell>
          <cell r="K876">
            <v>1</v>
          </cell>
          <cell r="L876">
            <v>41.38</v>
          </cell>
          <cell r="M876">
            <v>41.38</v>
          </cell>
        </row>
        <row r="877">
          <cell r="A877" t="str">
            <v>5851537ZNGA561A</v>
          </cell>
          <cell r="B877" t="str">
            <v>NGA_PS_14442018_74</v>
          </cell>
          <cell r="C877">
            <v>2247531</v>
          </cell>
          <cell r="D877">
            <v>5851537</v>
          </cell>
          <cell r="E877" t="str">
            <v>Anakhbir Singh</v>
          </cell>
          <cell r="F877" t="str">
            <v>P-NGA-SDU SITE PLAN</v>
          </cell>
          <cell r="G877">
            <v>43151</v>
          </cell>
          <cell r="H877">
            <v>43151</v>
          </cell>
          <cell r="I877" t="str">
            <v>ZNGA561A</v>
          </cell>
          <cell r="K877">
            <v>1</v>
          </cell>
          <cell r="L877">
            <v>0</v>
          </cell>
          <cell r="M877">
            <v>0</v>
          </cell>
        </row>
        <row r="878">
          <cell r="A878" t="str">
            <v>5818455ZNGA562BC</v>
          </cell>
          <cell r="B878" t="str">
            <v>NGA_PS_14442018_74</v>
          </cell>
          <cell r="C878">
            <v>2247942</v>
          </cell>
          <cell r="D878">
            <v>5818455</v>
          </cell>
          <cell r="E878" t="str">
            <v>Anakhbir Singh</v>
          </cell>
          <cell r="F878" t="str">
            <v>P-NGA-CONNCT SDU</v>
          </cell>
          <cell r="G878">
            <v>43159</v>
          </cell>
          <cell r="H878">
            <v>43159</v>
          </cell>
          <cell r="I878" t="str">
            <v>ZNGA562BC</v>
          </cell>
          <cell r="K878">
            <v>1</v>
          </cell>
          <cell r="L878">
            <v>498.69</v>
          </cell>
          <cell r="M878">
            <v>498.69</v>
          </cell>
        </row>
        <row r="879">
          <cell r="A879" t="str">
            <v>5818455ZNGA563BC</v>
          </cell>
          <cell r="B879" t="str">
            <v>NGA_PS_14442018_74</v>
          </cell>
          <cell r="C879">
            <v>2247942</v>
          </cell>
          <cell r="D879">
            <v>5818455</v>
          </cell>
          <cell r="E879" t="str">
            <v>Anakhbir Singh</v>
          </cell>
          <cell r="F879" t="str">
            <v>P-NGA-CONNCT SDU</v>
          </cell>
          <cell r="G879">
            <v>43152</v>
          </cell>
          <cell r="H879">
            <v>43152</v>
          </cell>
          <cell r="I879" t="str">
            <v>ZNGA563BC</v>
          </cell>
          <cell r="K879">
            <v>1</v>
          </cell>
          <cell r="L879">
            <v>626.70000000000005</v>
          </cell>
          <cell r="M879">
            <v>626.70000000000005</v>
          </cell>
        </row>
        <row r="880">
          <cell r="A880" t="str">
            <v>5818455ZNGA563BC</v>
          </cell>
          <cell r="B880" t="str">
            <v>NGA_PS_14442018_74</v>
          </cell>
          <cell r="C880">
            <v>2247942</v>
          </cell>
          <cell r="D880">
            <v>5818455</v>
          </cell>
          <cell r="E880" t="str">
            <v>Anakhbir Singh</v>
          </cell>
          <cell r="F880" t="str">
            <v>P-NGA-CONNCT SDU</v>
          </cell>
          <cell r="G880">
            <v>43159</v>
          </cell>
          <cell r="H880">
            <v>43159</v>
          </cell>
          <cell r="I880" t="str">
            <v>ZNGA563BC</v>
          </cell>
          <cell r="K880">
            <v>-1</v>
          </cell>
          <cell r="L880">
            <v>626.70000000000005</v>
          </cell>
          <cell r="M880">
            <v>-626.70000000000005</v>
          </cell>
        </row>
        <row r="881">
          <cell r="A881" t="str">
            <v>5818443ZNGA561A</v>
          </cell>
          <cell r="B881" t="str">
            <v>NGA_PS_14442018_74</v>
          </cell>
          <cell r="C881">
            <v>2247943</v>
          </cell>
          <cell r="D881">
            <v>5818443</v>
          </cell>
          <cell r="E881" t="str">
            <v>Anakhbir Singh</v>
          </cell>
          <cell r="F881" t="str">
            <v>P-NGA-SDU SITE PLAN</v>
          </cell>
          <cell r="G881">
            <v>43151</v>
          </cell>
          <cell r="H881">
            <v>43151</v>
          </cell>
          <cell r="I881" t="str">
            <v>ZNGA561A</v>
          </cell>
          <cell r="K881">
            <v>1</v>
          </cell>
          <cell r="L881">
            <v>0</v>
          </cell>
          <cell r="M881">
            <v>0</v>
          </cell>
        </row>
        <row r="882">
          <cell r="A882" t="str">
            <v>5919235NGA-750</v>
          </cell>
          <cell r="B882" t="str">
            <v>NGA_PS_14442018_74</v>
          </cell>
          <cell r="C882">
            <v>2248491</v>
          </cell>
          <cell r="D882">
            <v>5919235</v>
          </cell>
          <cell r="E882" t="str">
            <v>Prasannakumar Bayri</v>
          </cell>
          <cell r="F882" t="str">
            <v>P-NGA-CONNCT SDU</v>
          </cell>
          <cell r="G882">
            <v>43150</v>
          </cell>
          <cell r="H882">
            <v>43150</v>
          </cell>
          <cell r="I882" t="str">
            <v>NGA-750</v>
          </cell>
          <cell r="K882">
            <v>1</v>
          </cell>
          <cell r="L882">
            <v>22.61</v>
          </cell>
          <cell r="M882">
            <v>22.61</v>
          </cell>
        </row>
        <row r="883">
          <cell r="A883" t="str">
            <v>5919235NGA-753</v>
          </cell>
          <cell r="B883" t="str">
            <v>NGA_PS_14442018_74</v>
          </cell>
          <cell r="C883">
            <v>2248491</v>
          </cell>
          <cell r="D883">
            <v>5919235</v>
          </cell>
          <cell r="E883" t="str">
            <v>Prasannakumar Bayri</v>
          </cell>
          <cell r="F883" t="str">
            <v>P-NGA-CONNCT SDU</v>
          </cell>
          <cell r="G883">
            <v>43151</v>
          </cell>
          <cell r="H883">
            <v>43151</v>
          </cell>
          <cell r="I883" t="str">
            <v>NGA-753</v>
          </cell>
          <cell r="K883">
            <v>1</v>
          </cell>
          <cell r="L883">
            <v>68.2</v>
          </cell>
          <cell r="M883">
            <v>68.2</v>
          </cell>
        </row>
        <row r="884">
          <cell r="A884" t="str">
            <v>5924406ZNGA561A</v>
          </cell>
          <cell r="B884" t="str">
            <v>NGA_PS_14442018_74</v>
          </cell>
          <cell r="C884">
            <v>2248770</v>
          </cell>
          <cell r="D884">
            <v>5924406</v>
          </cell>
          <cell r="E884" t="str">
            <v>Prabhjot Singh92</v>
          </cell>
          <cell r="F884" t="str">
            <v>P-NGA-SDU SITE PLAN</v>
          </cell>
          <cell r="G884">
            <v>43151</v>
          </cell>
          <cell r="H884">
            <v>43151</v>
          </cell>
          <cell r="I884" t="str">
            <v>ZNGA561A</v>
          </cell>
          <cell r="K884">
            <v>1</v>
          </cell>
          <cell r="L884">
            <v>0</v>
          </cell>
          <cell r="M884">
            <v>0</v>
          </cell>
        </row>
        <row r="885">
          <cell r="A885" t="str">
            <v>5924419ZNGA561BC</v>
          </cell>
          <cell r="B885" t="str">
            <v>NGA_PS_14442018_74</v>
          </cell>
          <cell r="C885">
            <v>2248771</v>
          </cell>
          <cell r="D885">
            <v>5924419</v>
          </cell>
          <cell r="E885" t="str">
            <v>Prabhjot Singh92</v>
          </cell>
          <cell r="F885" t="str">
            <v>P-NGA-CONNCT SDU</v>
          </cell>
          <cell r="G885">
            <v>43151</v>
          </cell>
          <cell r="H885">
            <v>43151</v>
          </cell>
          <cell r="I885" t="str">
            <v>ZNGA561BC</v>
          </cell>
          <cell r="K885">
            <v>1</v>
          </cell>
          <cell r="L885">
            <v>433.57</v>
          </cell>
          <cell r="M885">
            <v>433.57</v>
          </cell>
        </row>
        <row r="886">
          <cell r="A886" t="str">
            <v>5927508ZNGA561A</v>
          </cell>
          <cell r="B886" t="str">
            <v>NGA_PS_14442018_74</v>
          </cell>
          <cell r="C886">
            <v>2248828</v>
          </cell>
          <cell r="D886">
            <v>5927508</v>
          </cell>
          <cell r="E886" t="str">
            <v>Venkat Gorla</v>
          </cell>
          <cell r="F886" t="str">
            <v>P-NGA-SDU SITE PLAN</v>
          </cell>
          <cell r="G886">
            <v>43153</v>
          </cell>
          <cell r="H886">
            <v>43153</v>
          </cell>
          <cell r="I886" t="str">
            <v>ZNGA561A</v>
          </cell>
          <cell r="K886">
            <v>1</v>
          </cell>
          <cell r="L886">
            <v>0</v>
          </cell>
          <cell r="M886">
            <v>0</v>
          </cell>
        </row>
        <row r="887">
          <cell r="A887" t="str">
            <v>5930126NGA-711</v>
          </cell>
          <cell r="B887" t="str">
            <v>NGA_PS_14442018_74</v>
          </cell>
          <cell r="C887">
            <v>2249582</v>
          </cell>
          <cell r="D887">
            <v>5930126</v>
          </cell>
          <cell r="E887" t="str">
            <v>Siddhartha Doma</v>
          </cell>
          <cell r="F887" t="str">
            <v>P-NGA-CONNCT SDU GFIELD</v>
          </cell>
          <cell r="G887">
            <v>43153</v>
          </cell>
          <cell r="H887">
            <v>43153</v>
          </cell>
          <cell r="I887" t="str">
            <v>NGA-711</v>
          </cell>
          <cell r="K887">
            <v>1</v>
          </cell>
          <cell r="L887">
            <v>225.02</v>
          </cell>
          <cell r="M887">
            <v>225.02</v>
          </cell>
        </row>
        <row r="888">
          <cell r="A888" t="str">
            <v>5936681ZNGA561A</v>
          </cell>
          <cell r="B888" t="str">
            <v>NGA_PS_14442018_74</v>
          </cell>
          <cell r="C888">
            <v>2249907</v>
          </cell>
          <cell r="D888">
            <v>5936681</v>
          </cell>
          <cell r="E888" t="str">
            <v>Venkat Gorla</v>
          </cell>
          <cell r="F888" t="str">
            <v>P-NGA-SDU SITE PLAN</v>
          </cell>
          <cell r="G888">
            <v>43157</v>
          </cell>
          <cell r="H888">
            <v>43157</v>
          </cell>
          <cell r="I888" t="str">
            <v>ZNGA561A</v>
          </cell>
          <cell r="K888">
            <v>1</v>
          </cell>
          <cell r="L888">
            <v>0</v>
          </cell>
          <cell r="M888">
            <v>0</v>
          </cell>
        </row>
        <row r="889">
          <cell r="A889" t="str">
            <v>5962461ZNGA560B</v>
          </cell>
          <cell r="B889" t="str">
            <v>NGA_PS_14442018_74</v>
          </cell>
          <cell r="C889">
            <v>2250236</v>
          </cell>
          <cell r="D889">
            <v>5962461</v>
          </cell>
          <cell r="E889" t="str">
            <v>Venkat Gorla</v>
          </cell>
          <cell r="F889" t="str">
            <v>P-NGA-BUILD ABF</v>
          </cell>
          <cell r="G889">
            <v>43158</v>
          </cell>
          <cell r="H889">
            <v>43158</v>
          </cell>
          <cell r="I889" t="str">
            <v>ZNGA560B</v>
          </cell>
          <cell r="K889">
            <v>1</v>
          </cell>
          <cell r="L889">
            <v>187.32</v>
          </cell>
          <cell r="M889">
            <v>187.32</v>
          </cell>
        </row>
        <row r="890">
          <cell r="A890" t="str">
            <v>5888760ZNGA563BC</v>
          </cell>
          <cell r="B890" t="str">
            <v>NGA_PS_14442018_74</v>
          </cell>
          <cell r="C890">
            <v>2250562</v>
          </cell>
          <cell r="D890">
            <v>5888760</v>
          </cell>
          <cell r="E890" t="str">
            <v>Prabhjot Singh92</v>
          </cell>
          <cell r="F890" t="str">
            <v>P-NGA-CONNCT SDU</v>
          </cell>
          <cell r="G890">
            <v>43157</v>
          </cell>
          <cell r="H890">
            <v>43157</v>
          </cell>
          <cell r="I890" t="str">
            <v>ZNGA563BC</v>
          </cell>
          <cell r="K890">
            <v>1</v>
          </cell>
          <cell r="L890">
            <v>626.70000000000005</v>
          </cell>
          <cell r="M890">
            <v>626.70000000000005</v>
          </cell>
        </row>
        <row r="891">
          <cell r="A891" t="str">
            <v>5888752ZNGA561A</v>
          </cell>
          <cell r="B891" t="str">
            <v>NGA_PS_14442018_74</v>
          </cell>
          <cell r="C891">
            <v>2250563</v>
          </cell>
          <cell r="D891">
            <v>5888752</v>
          </cell>
          <cell r="E891" t="str">
            <v>Prabhjot Singh92</v>
          </cell>
          <cell r="F891" t="str">
            <v>P-NGA-SDU SITE PLAN</v>
          </cell>
          <cell r="G891">
            <v>43152</v>
          </cell>
          <cell r="H891">
            <v>43152</v>
          </cell>
          <cell r="I891" t="str">
            <v>ZNGA561A</v>
          </cell>
          <cell r="K891">
            <v>1</v>
          </cell>
          <cell r="L891">
            <v>0</v>
          </cell>
          <cell r="M891">
            <v>0</v>
          </cell>
        </row>
        <row r="892">
          <cell r="A892" t="str">
            <v>5912786ZNGA563BC</v>
          </cell>
          <cell r="B892" t="str">
            <v>NGA_PS_14442018_74</v>
          </cell>
          <cell r="C892">
            <v>2250578</v>
          </cell>
          <cell r="D892">
            <v>5912786</v>
          </cell>
          <cell r="E892" t="str">
            <v>Ganga Reddy Nimmala</v>
          </cell>
          <cell r="F892" t="str">
            <v>P-NGA-CONNCT SDU</v>
          </cell>
          <cell r="G892">
            <v>43153</v>
          </cell>
          <cell r="H892">
            <v>43153</v>
          </cell>
          <cell r="I892" t="str">
            <v>ZNGA563BC</v>
          </cell>
          <cell r="K892">
            <v>1</v>
          </cell>
          <cell r="L892">
            <v>626.70000000000005</v>
          </cell>
          <cell r="M892">
            <v>626.70000000000005</v>
          </cell>
        </row>
        <row r="893">
          <cell r="A893" t="str">
            <v>5912777ZNGA561A</v>
          </cell>
          <cell r="B893" t="str">
            <v>NGA_PS_14442018_74</v>
          </cell>
          <cell r="C893">
            <v>2250579</v>
          </cell>
          <cell r="D893">
            <v>5912777</v>
          </cell>
          <cell r="E893" t="str">
            <v>Ganga Reddy Nimmala</v>
          </cell>
          <cell r="F893" t="str">
            <v>P-NGA-SDU SITE PLAN</v>
          </cell>
          <cell r="G893">
            <v>43152</v>
          </cell>
          <cell r="H893">
            <v>43152</v>
          </cell>
          <cell r="I893" t="str">
            <v>ZNGA561A</v>
          </cell>
          <cell r="K893">
            <v>1</v>
          </cell>
          <cell r="L893">
            <v>0</v>
          </cell>
          <cell r="M893">
            <v>0</v>
          </cell>
        </row>
        <row r="894">
          <cell r="A894" t="str">
            <v>5918104ZNGA561B</v>
          </cell>
          <cell r="B894" t="str">
            <v>NGA_PS_14442018_74</v>
          </cell>
          <cell r="C894">
            <v>2250580</v>
          </cell>
          <cell r="D894">
            <v>5918104</v>
          </cell>
          <cell r="E894" t="str">
            <v>Anakhbir Singh</v>
          </cell>
          <cell r="F894" t="str">
            <v>P-NGA-BUILD ABF</v>
          </cell>
          <cell r="G894">
            <v>43155</v>
          </cell>
          <cell r="H894">
            <v>43155</v>
          </cell>
          <cell r="I894" t="str">
            <v>ZNGA561B</v>
          </cell>
          <cell r="K894">
            <v>1</v>
          </cell>
          <cell r="L894">
            <v>194.94</v>
          </cell>
          <cell r="M894">
            <v>194.94</v>
          </cell>
        </row>
        <row r="895">
          <cell r="A895" t="str">
            <v>5918094ZNGA561A</v>
          </cell>
          <cell r="B895" t="str">
            <v>NGA_PS_14442018_74</v>
          </cell>
          <cell r="C895">
            <v>2250581</v>
          </cell>
          <cell r="D895">
            <v>5918094</v>
          </cell>
          <cell r="E895" t="str">
            <v>Anakhbir Singh</v>
          </cell>
          <cell r="F895" t="str">
            <v>P-NGA-SDU SITE PLAN</v>
          </cell>
          <cell r="G895">
            <v>43155</v>
          </cell>
          <cell r="H895">
            <v>43155</v>
          </cell>
          <cell r="I895" t="str">
            <v>ZNGA561A</v>
          </cell>
          <cell r="K895">
            <v>1</v>
          </cell>
          <cell r="L895">
            <v>0</v>
          </cell>
          <cell r="M895">
            <v>0</v>
          </cell>
        </row>
        <row r="896">
          <cell r="A896" t="str">
            <v>5966916ZNGA561BC</v>
          </cell>
          <cell r="B896" t="str">
            <v>NGA_PS_14442018_74</v>
          </cell>
          <cell r="C896">
            <v>2250699</v>
          </cell>
          <cell r="D896">
            <v>5966916</v>
          </cell>
          <cell r="E896" t="str">
            <v>Anakhbir Singh</v>
          </cell>
          <cell r="F896" t="str">
            <v>P-NGA-CONNCT SDU</v>
          </cell>
          <cell r="G896">
            <v>43153</v>
          </cell>
          <cell r="H896">
            <v>43153</v>
          </cell>
          <cell r="I896" t="str">
            <v>ZNGA561BC</v>
          </cell>
          <cell r="K896">
            <v>1</v>
          </cell>
          <cell r="L896">
            <v>433.57</v>
          </cell>
          <cell r="M896">
            <v>433.57</v>
          </cell>
        </row>
        <row r="897">
          <cell r="A897" t="str">
            <v>5966841ZNGA561A</v>
          </cell>
          <cell r="B897" t="str">
            <v>NGA_PS_14442018_74</v>
          </cell>
          <cell r="C897">
            <v>2250700</v>
          </cell>
          <cell r="D897">
            <v>5966841</v>
          </cell>
          <cell r="E897" t="str">
            <v>Anakhbir Singh</v>
          </cell>
          <cell r="F897" t="str">
            <v>P-NGA-SDU SITE PLAN</v>
          </cell>
          <cell r="G897">
            <v>43152</v>
          </cell>
          <cell r="H897">
            <v>43152</v>
          </cell>
          <cell r="I897" t="str">
            <v>ZNGA561A</v>
          </cell>
          <cell r="K897">
            <v>1</v>
          </cell>
          <cell r="L897">
            <v>0</v>
          </cell>
          <cell r="M897">
            <v>0</v>
          </cell>
        </row>
        <row r="898">
          <cell r="A898" t="str">
            <v>5925131ZNGA561A</v>
          </cell>
          <cell r="B898" t="str">
            <v>NGA_PS_14442018_74</v>
          </cell>
          <cell r="C898">
            <v>2250750</v>
          </cell>
          <cell r="D898">
            <v>5925131</v>
          </cell>
          <cell r="E898" t="str">
            <v>Prabhjot Singh92</v>
          </cell>
          <cell r="F898" t="str">
            <v>P-NGA-SDU SITE PLAN</v>
          </cell>
          <cell r="G898">
            <v>43152</v>
          </cell>
          <cell r="H898">
            <v>43152</v>
          </cell>
          <cell r="I898" t="str">
            <v>ZNGA561A</v>
          </cell>
          <cell r="K898">
            <v>1</v>
          </cell>
          <cell r="L898">
            <v>0</v>
          </cell>
          <cell r="M898">
            <v>0</v>
          </cell>
        </row>
        <row r="899">
          <cell r="A899" t="str">
            <v>5925140ZNGA564B</v>
          </cell>
          <cell r="B899" t="str">
            <v>NGA_PS_14442018_74</v>
          </cell>
          <cell r="C899">
            <v>2250751</v>
          </cell>
          <cell r="D899">
            <v>5925140</v>
          </cell>
          <cell r="E899" t="str">
            <v>Prabhjot Singh92</v>
          </cell>
          <cell r="F899" t="str">
            <v>P-NGA-BUILD ABF</v>
          </cell>
          <cell r="G899">
            <v>43152</v>
          </cell>
          <cell r="H899">
            <v>43152</v>
          </cell>
          <cell r="I899" t="str">
            <v>ZNGA564B</v>
          </cell>
          <cell r="K899">
            <v>1</v>
          </cell>
          <cell r="L899">
            <v>625.48</v>
          </cell>
          <cell r="M899">
            <v>625.48</v>
          </cell>
        </row>
        <row r="900">
          <cell r="A900" t="str">
            <v>5765439NGA-711</v>
          </cell>
          <cell r="B900" t="str">
            <v>NGA_PS_14442018_74</v>
          </cell>
          <cell r="C900">
            <v>2250870</v>
          </cell>
          <cell r="D900">
            <v>5765439</v>
          </cell>
          <cell r="E900" t="str">
            <v>Ganga Reddy Nimmala</v>
          </cell>
          <cell r="F900" t="str">
            <v>P-NGA-CONNCT SDU GFIELD</v>
          </cell>
          <cell r="G900">
            <v>43153</v>
          </cell>
          <cell r="H900">
            <v>43153</v>
          </cell>
          <cell r="I900" t="str">
            <v>NGA-711</v>
          </cell>
          <cell r="K900">
            <v>1</v>
          </cell>
          <cell r="L900">
            <v>225.02</v>
          </cell>
          <cell r="M900">
            <v>225.02</v>
          </cell>
        </row>
        <row r="901">
          <cell r="A901" t="str">
            <v>5968004ZNGA562BC</v>
          </cell>
          <cell r="B901" t="str">
            <v>NGA_PS_14442018_74</v>
          </cell>
          <cell r="C901">
            <v>2251000</v>
          </cell>
          <cell r="D901">
            <v>5968004</v>
          </cell>
          <cell r="E901" t="str">
            <v>Prasannakumar Bayri</v>
          </cell>
          <cell r="F901" t="str">
            <v>P-NGA-CONNCT SDU</v>
          </cell>
          <cell r="G901">
            <v>43153</v>
          </cell>
          <cell r="H901">
            <v>43153</v>
          </cell>
          <cell r="I901" t="str">
            <v>ZNGA562BC</v>
          </cell>
          <cell r="K901">
            <v>1</v>
          </cell>
          <cell r="L901">
            <v>498.69</v>
          </cell>
          <cell r="M901">
            <v>498.69</v>
          </cell>
        </row>
        <row r="902">
          <cell r="A902" t="str">
            <v>5967917ZNGA561A</v>
          </cell>
          <cell r="B902" t="str">
            <v>NGA_PS_14442018_74</v>
          </cell>
          <cell r="C902">
            <v>2251001</v>
          </cell>
          <cell r="D902">
            <v>5967917</v>
          </cell>
          <cell r="E902" t="str">
            <v>Prasannakumar Bayri</v>
          </cell>
          <cell r="F902" t="str">
            <v>P-NGA-SDU SITE PLAN</v>
          </cell>
          <cell r="G902">
            <v>43151</v>
          </cell>
          <cell r="H902">
            <v>43151</v>
          </cell>
          <cell r="I902" t="str">
            <v>ZNGA561A</v>
          </cell>
          <cell r="K902">
            <v>1</v>
          </cell>
          <cell r="L902">
            <v>0</v>
          </cell>
          <cell r="M902">
            <v>0</v>
          </cell>
        </row>
        <row r="903">
          <cell r="A903" t="str">
            <v>5975987ZNGA561A</v>
          </cell>
          <cell r="B903" t="str">
            <v>NGA_PS_14442018_74</v>
          </cell>
          <cell r="C903">
            <v>2251260</v>
          </cell>
          <cell r="D903">
            <v>5975987</v>
          </cell>
          <cell r="E903" t="str">
            <v>Siddhartha Doma</v>
          </cell>
          <cell r="F903" t="str">
            <v>P-NGA-SDU SITE PLAN</v>
          </cell>
          <cell r="G903">
            <v>43154</v>
          </cell>
          <cell r="H903">
            <v>43154</v>
          </cell>
          <cell r="I903" t="str">
            <v>ZNGA561A</v>
          </cell>
          <cell r="K903">
            <v>1</v>
          </cell>
          <cell r="L903">
            <v>0</v>
          </cell>
          <cell r="M903">
            <v>0</v>
          </cell>
        </row>
        <row r="904">
          <cell r="A904" t="str">
            <v>5975992NGA-714</v>
          </cell>
          <cell r="B904" t="str">
            <v>NGA_PS_14442018_74</v>
          </cell>
          <cell r="C904">
            <v>2251261</v>
          </cell>
          <cell r="D904">
            <v>5975992</v>
          </cell>
          <cell r="E904" t="str">
            <v>Siddhartha Doma</v>
          </cell>
          <cell r="F904" t="str">
            <v>P-NGA-BUILD ABF</v>
          </cell>
          <cell r="G904">
            <v>43154</v>
          </cell>
          <cell r="H904">
            <v>43154</v>
          </cell>
          <cell r="I904" t="str">
            <v>NGA-714</v>
          </cell>
          <cell r="K904">
            <v>1</v>
          </cell>
          <cell r="L904">
            <v>41.38</v>
          </cell>
          <cell r="M904">
            <v>41.38</v>
          </cell>
        </row>
        <row r="905">
          <cell r="A905" t="str">
            <v>5973899ZNGA562BC</v>
          </cell>
          <cell r="B905" t="str">
            <v>NGA_PS_14442018_74</v>
          </cell>
          <cell r="C905">
            <v>2251262</v>
          </cell>
          <cell r="D905">
            <v>5973899</v>
          </cell>
          <cell r="E905" t="str">
            <v>Siddhartha Doma</v>
          </cell>
          <cell r="F905" t="str">
            <v>P-NGA-CONNCT SDU</v>
          </cell>
          <cell r="G905">
            <v>43155</v>
          </cell>
          <cell r="H905">
            <v>43155</v>
          </cell>
          <cell r="I905" t="str">
            <v>ZNGA562BC</v>
          </cell>
          <cell r="K905">
            <v>1</v>
          </cell>
          <cell r="L905">
            <v>498.69</v>
          </cell>
          <cell r="M905">
            <v>498.69</v>
          </cell>
        </row>
        <row r="906">
          <cell r="A906" t="str">
            <v>5973885ZNGA561A</v>
          </cell>
          <cell r="B906" t="str">
            <v>NGA_PS_14442018_74</v>
          </cell>
          <cell r="C906">
            <v>2251263</v>
          </cell>
          <cell r="D906">
            <v>5973885</v>
          </cell>
          <cell r="E906" t="str">
            <v>Siddhartha Doma</v>
          </cell>
          <cell r="F906" t="str">
            <v>P-NGA-SDU SITE PLAN</v>
          </cell>
          <cell r="G906">
            <v>43154</v>
          </cell>
          <cell r="H906">
            <v>43154</v>
          </cell>
          <cell r="I906" t="str">
            <v>ZNGA561A</v>
          </cell>
          <cell r="K906">
            <v>1</v>
          </cell>
          <cell r="L906">
            <v>0</v>
          </cell>
          <cell r="M906">
            <v>0</v>
          </cell>
        </row>
        <row r="907">
          <cell r="A907" t="str">
            <v>5945682ZNGA561A</v>
          </cell>
          <cell r="B907" t="str">
            <v>NGA_PS_14442018_74</v>
          </cell>
          <cell r="C907">
            <v>2251848</v>
          </cell>
          <cell r="D907">
            <v>5945682</v>
          </cell>
          <cell r="E907" t="str">
            <v>Ganga Reddy Nimmala</v>
          </cell>
          <cell r="F907" t="str">
            <v>P-NGA-SDU SITE PLAN</v>
          </cell>
          <cell r="G907">
            <v>43153</v>
          </cell>
          <cell r="H907">
            <v>43153</v>
          </cell>
          <cell r="I907" t="str">
            <v>ZNGA561A</v>
          </cell>
          <cell r="K907">
            <v>1</v>
          </cell>
          <cell r="L907">
            <v>0</v>
          </cell>
          <cell r="M907">
            <v>0</v>
          </cell>
        </row>
        <row r="908">
          <cell r="A908" t="str">
            <v>5963392ZNGA562B</v>
          </cell>
          <cell r="B908" t="str">
            <v>NGA_PS_14442018_74</v>
          </cell>
          <cell r="C908">
            <v>2251851</v>
          </cell>
          <cell r="D908">
            <v>5963392</v>
          </cell>
          <cell r="E908" t="str">
            <v>Prasannakumar Bayri</v>
          </cell>
          <cell r="F908" t="str">
            <v>P-NGA-BUILD ABF</v>
          </cell>
          <cell r="G908">
            <v>43159</v>
          </cell>
          <cell r="H908">
            <v>43159</v>
          </cell>
          <cell r="I908" t="str">
            <v>ZNGA562B</v>
          </cell>
          <cell r="K908">
            <v>1</v>
          </cell>
          <cell r="L908">
            <v>254.64</v>
          </cell>
          <cell r="M908">
            <v>254.64</v>
          </cell>
        </row>
        <row r="909">
          <cell r="A909" t="str">
            <v>5963384ZNGA561A</v>
          </cell>
          <cell r="B909" t="str">
            <v>NGA_PS_14442018_74</v>
          </cell>
          <cell r="C909">
            <v>2251852</v>
          </cell>
          <cell r="D909">
            <v>5963384</v>
          </cell>
          <cell r="E909" t="str">
            <v>Prasannakumar Bayri</v>
          </cell>
          <cell r="F909" t="str">
            <v>P-NGA-SDU SITE PLAN</v>
          </cell>
          <cell r="G909">
            <v>43159</v>
          </cell>
          <cell r="H909">
            <v>43159</v>
          </cell>
          <cell r="I909" t="str">
            <v>ZNGA561A</v>
          </cell>
          <cell r="K909">
            <v>1</v>
          </cell>
          <cell r="L909">
            <v>0</v>
          </cell>
          <cell r="M909">
            <v>0</v>
          </cell>
        </row>
        <row r="910">
          <cell r="A910" t="str">
            <v>5972696ZNGA563B</v>
          </cell>
          <cell r="B910" t="str">
            <v>NGA_PS_14442018_74</v>
          </cell>
          <cell r="C910">
            <v>2252056</v>
          </cell>
          <cell r="D910">
            <v>5972696</v>
          </cell>
          <cell r="E910" t="str">
            <v>Ganga Reddy Nimmala</v>
          </cell>
          <cell r="F910" t="str">
            <v>P-NGA-BUILD ABF</v>
          </cell>
          <cell r="G910">
            <v>43158</v>
          </cell>
          <cell r="H910">
            <v>43158</v>
          </cell>
          <cell r="I910" t="str">
            <v>ZNGA563B</v>
          </cell>
          <cell r="K910">
            <v>1</v>
          </cell>
          <cell r="L910">
            <v>383.5</v>
          </cell>
          <cell r="M910">
            <v>383.5</v>
          </cell>
        </row>
        <row r="911">
          <cell r="A911" t="str">
            <v>5944139ZNGA563B</v>
          </cell>
          <cell r="B911" t="str">
            <v>NGA_PS_14442018_74</v>
          </cell>
          <cell r="C911">
            <v>2252246</v>
          </cell>
          <cell r="D911">
            <v>5944139</v>
          </cell>
          <cell r="E911" t="str">
            <v>Prabhjot Singh92</v>
          </cell>
          <cell r="F911" t="str">
            <v>P-NGA-BUILD ABF</v>
          </cell>
          <cell r="G911">
            <v>43154</v>
          </cell>
          <cell r="H911">
            <v>43154</v>
          </cell>
          <cell r="I911" t="str">
            <v>ZNGA563B</v>
          </cell>
          <cell r="K911">
            <v>1</v>
          </cell>
          <cell r="L911">
            <v>383.5</v>
          </cell>
          <cell r="M911">
            <v>383.5</v>
          </cell>
        </row>
        <row r="912">
          <cell r="A912" t="str">
            <v>5944137ZNGA561A</v>
          </cell>
          <cell r="B912" t="str">
            <v>NGA_PS_14442018_74</v>
          </cell>
          <cell r="C912">
            <v>2252247</v>
          </cell>
          <cell r="D912">
            <v>5944137</v>
          </cell>
          <cell r="E912" t="str">
            <v>Prabhjot Singh92</v>
          </cell>
          <cell r="F912" t="str">
            <v>P-NGA-SDU SITE PLAN</v>
          </cell>
          <cell r="G912">
            <v>43154</v>
          </cell>
          <cell r="H912">
            <v>43154</v>
          </cell>
          <cell r="I912" t="str">
            <v>ZNGA561A</v>
          </cell>
          <cell r="K912">
            <v>1</v>
          </cell>
          <cell r="L912">
            <v>0</v>
          </cell>
          <cell r="M912">
            <v>0</v>
          </cell>
        </row>
        <row r="913">
          <cell r="A913" t="str">
            <v>5945022ZNGA563BC</v>
          </cell>
          <cell r="B913" t="str">
            <v>NGA_PS_14442018_74</v>
          </cell>
          <cell r="C913">
            <v>2252549</v>
          </cell>
          <cell r="D913">
            <v>5945022</v>
          </cell>
          <cell r="E913" t="str">
            <v>Anakhbir Singh</v>
          </cell>
          <cell r="F913" t="str">
            <v>P-NGA-CONNCT SDU</v>
          </cell>
          <cell r="G913">
            <v>43155</v>
          </cell>
          <cell r="H913">
            <v>43155</v>
          </cell>
          <cell r="I913" t="str">
            <v>ZNGA563BC</v>
          </cell>
          <cell r="K913">
            <v>1</v>
          </cell>
          <cell r="L913">
            <v>626.70000000000005</v>
          </cell>
          <cell r="M913">
            <v>626.70000000000005</v>
          </cell>
        </row>
        <row r="914">
          <cell r="A914" t="str">
            <v>5945019ZNGA561A</v>
          </cell>
          <cell r="B914" t="str">
            <v>NGA_PS_14442018_74</v>
          </cell>
          <cell r="C914">
            <v>2252550</v>
          </cell>
          <cell r="D914">
            <v>5945019</v>
          </cell>
          <cell r="E914" t="str">
            <v>Anakhbir Singh</v>
          </cell>
          <cell r="F914" t="str">
            <v>P-NGA-SDU SITE PLAN</v>
          </cell>
          <cell r="G914">
            <v>43154</v>
          </cell>
          <cell r="H914">
            <v>43154</v>
          </cell>
          <cell r="I914" t="str">
            <v>ZNGA561A</v>
          </cell>
          <cell r="K914">
            <v>1</v>
          </cell>
          <cell r="L914">
            <v>0</v>
          </cell>
          <cell r="M914">
            <v>0</v>
          </cell>
        </row>
        <row r="915">
          <cell r="A915" t="str">
            <v>5967958ZNGA563B</v>
          </cell>
          <cell r="B915" t="str">
            <v>NGA_PS_14442018_74</v>
          </cell>
          <cell r="C915">
            <v>2252563</v>
          </cell>
          <cell r="D915">
            <v>5967958</v>
          </cell>
          <cell r="E915" t="str">
            <v>Prabhjot Singh92</v>
          </cell>
          <cell r="F915" t="str">
            <v>P-NGA-BUILD ABF</v>
          </cell>
          <cell r="G915">
            <v>43158</v>
          </cell>
          <cell r="H915">
            <v>43158</v>
          </cell>
          <cell r="I915" t="str">
            <v>ZNGA563B</v>
          </cell>
          <cell r="K915">
            <v>1</v>
          </cell>
          <cell r="L915">
            <v>383.5</v>
          </cell>
          <cell r="M915">
            <v>383.5</v>
          </cell>
        </row>
        <row r="916">
          <cell r="A916" t="str">
            <v>5967941ZNGA561A</v>
          </cell>
          <cell r="B916" t="str">
            <v>NGA_PS_14442018_74</v>
          </cell>
          <cell r="C916">
            <v>2252564</v>
          </cell>
          <cell r="D916">
            <v>5967941</v>
          </cell>
          <cell r="E916" t="str">
            <v>Prabhjot Singh92</v>
          </cell>
          <cell r="F916" t="str">
            <v>P-NGA-SDU SITE PLAN</v>
          </cell>
          <cell r="G916">
            <v>43158</v>
          </cell>
          <cell r="H916">
            <v>43158</v>
          </cell>
          <cell r="I916" t="str">
            <v>ZNGA561A</v>
          </cell>
          <cell r="K916">
            <v>1</v>
          </cell>
          <cell r="L916">
            <v>0</v>
          </cell>
          <cell r="M916">
            <v>0</v>
          </cell>
        </row>
        <row r="917">
          <cell r="A917" t="str">
            <v>5996458ZNGA561A</v>
          </cell>
          <cell r="B917" t="str">
            <v>NGA_PS_14442018_74</v>
          </cell>
          <cell r="C917">
            <v>2252897</v>
          </cell>
          <cell r="D917">
            <v>5996458</v>
          </cell>
          <cell r="E917" t="str">
            <v>Ganga Reddy Nimmala</v>
          </cell>
          <cell r="F917" t="str">
            <v>P-NGA-SDU SITE PLAN</v>
          </cell>
          <cell r="G917">
            <v>43154</v>
          </cell>
          <cell r="H917">
            <v>43154</v>
          </cell>
          <cell r="I917" t="str">
            <v>ZNGA561A</v>
          </cell>
          <cell r="K917">
            <v>1</v>
          </cell>
          <cell r="L917">
            <v>0</v>
          </cell>
          <cell r="M917">
            <v>0</v>
          </cell>
        </row>
        <row r="918">
          <cell r="A918" t="str">
            <v>5996478ZNGA564BC</v>
          </cell>
          <cell r="B918" t="str">
            <v>NGA_PS_14442018_74</v>
          </cell>
          <cell r="C918">
            <v>2252898</v>
          </cell>
          <cell r="D918">
            <v>5996478</v>
          </cell>
          <cell r="E918" t="str">
            <v>Ganga Reddy Nimmala</v>
          </cell>
          <cell r="F918" t="str">
            <v>P-NGA-CONNCT SDU</v>
          </cell>
          <cell r="G918">
            <v>43155</v>
          </cell>
          <cell r="H918">
            <v>43155</v>
          </cell>
          <cell r="I918" t="str">
            <v>ZNGA564BC</v>
          </cell>
          <cell r="K918">
            <v>1</v>
          </cell>
          <cell r="L918">
            <v>881.69</v>
          </cell>
          <cell r="M918">
            <v>881.69</v>
          </cell>
        </row>
        <row r="919">
          <cell r="A919" t="str">
            <v>6000635ZNGA561BC</v>
          </cell>
          <cell r="B919" t="str">
            <v>NGA_PS_14442018_74</v>
          </cell>
          <cell r="C919">
            <v>2253815</v>
          </cell>
          <cell r="D919">
            <v>6000635</v>
          </cell>
          <cell r="E919" t="str">
            <v>Prasannakumar Bayri</v>
          </cell>
          <cell r="F919" t="str">
            <v>P-NGA-CONNCT SDU</v>
          </cell>
          <cell r="G919">
            <v>43153</v>
          </cell>
          <cell r="H919">
            <v>43153</v>
          </cell>
          <cell r="I919" t="str">
            <v>ZNGA561BC</v>
          </cell>
          <cell r="K919">
            <v>1</v>
          </cell>
          <cell r="L919">
            <v>433.57</v>
          </cell>
          <cell r="M919">
            <v>433.57</v>
          </cell>
        </row>
        <row r="920">
          <cell r="A920" t="str">
            <v>6000633ZNGA561A</v>
          </cell>
          <cell r="B920" t="str">
            <v>NGA_PS_14442018_74</v>
          </cell>
          <cell r="C920">
            <v>2253816</v>
          </cell>
          <cell r="D920">
            <v>6000633</v>
          </cell>
          <cell r="E920" t="str">
            <v>Prasannakumar Bayri</v>
          </cell>
          <cell r="F920" t="str">
            <v>P-NGA-SDU SITE PLAN</v>
          </cell>
          <cell r="G920">
            <v>43153</v>
          </cell>
          <cell r="H920">
            <v>43153</v>
          </cell>
          <cell r="I920" t="str">
            <v>ZNGA561A</v>
          </cell>
          <cell r="K920">
            <v>1</v>
          </cell>
          <cell r="L920">
            <v>0</v>
          </cell>
          <cell r="M920">
            <v>0</v>
          </cell>
        </row>
        <row r="921">
          <cell r="A921" t="str">
            <v>6025442ZNGA561A</v>
          </cell>
          <cell r="B921" t="str">
            <v>NGA_PS_14442018_74</v>
          </cell>
          <cell r="C921">
            <v>2254461</v>
          </cell>
          <cell r="D921">
            <v>6025442</v>
          </cell>
          <cell r="E921" t="str">
            <v>Venkat Gorla</v>
          </cell>
          <cell r="F921" t="str">
            <v>P-NGA-SDU SITE PLAN</v>
          </cell>
          <cell r="G921">
            <v>43153</v>
          </cell>
          <cell r="H921">
            <v>43153</v>
          </cell>
          <cell r="I921" t="str">
            <v>ZNGA561A</v>
          </cell>
          <cell r="K921">
            <v>1</v>
          </cell>
          <cell r="L921">
            <v>0</v>
          </cell>
          <cell r="M921">
            <v>0</v>
          </cell>
        </row>
        <row r="922">
          <cell r="A922" t="str">
            <v>6025493ZNGA563B</v>
          </cell>
          <cell r="B922" t="str">
            <v>NGA_PS_14442018_74</v>
          </cell>
          <cell r="C922">
            <v>2254462</v>
          </cell>
          <cell r="D922">
            <v>6025493</v>
          </cell>
          <cell r="E922" t="str">
            <v>Venkat Gorla</v>
          </cell>
          <cell r="F922" t="str">
            <v>P-NGA-BUILD ABF</v>
          </cell>
          <cell r="G922">
            <v>43153</v>
          </cell>
          <cell r="H922">
            <v>43153</v>
          </cell>
          <cell r="I922" t="str">
            <v>ZNGA563B</v>
          </cell>
          <cell r="K922">
            <v>1</v>
          </cell>
          <cell r="L922">
            <v>383.5</v>
          </cell>
          <cell r="M922">
            <v>383.5</v>
          </cell>
        </row>
        <row r="923">
          <cell r="A923" t="str">
            <v>6028404ZNGA561A</v>
          </cell>
          <cell r="B923" t="str">
            <v>NGA_PS_14442018_74</v>
          </cell>
          <cell r="C923">
            <v>2254817</v>
          </cell>
          <cell r="D923">
            <v>6028404</v>
          </cell>
          <cell r="E923" t="str">
            <v>Anakhbir Singh</v>
          </cell>
          <cell r="F923" t="str">
            <v>P-NGA-SDU SITE PLAN</v>
          </cell>
          <cell r="G923">
            <v>43158</v>
          </cell>
          <cell r="H923">
            <v>43158</v>
          </cell>
          <cell r="I923" t="str">
            <v>ZNGA561A</v>
          </cell>
          <cell r="K923">
            <v>1</v>
          </cell>
          <cell r="L923">
            <v>0</v>
          </cell>
          <cell r="M923">
            <v>0</v>
          </cell>
        </row>
        <row r="924">
          <cell r="A924" t="str">
            <v>6028532ZNGA563BC</v>
          </cell>
          <cell r="B924" t="str">
            <v>NGA_PS_14442018_74</v>
          </cell>
          <cell r="C924">
            <v>2254818</v>
          </cell>
          <cell r="D924">
            <v>6028532</v>
          </cell>
          <cell r="E924" t="str">
            <v>Anakhbir Singh</v>
          </cell>
          <cell r="F924" t="str">
            <v>P-NGA-CONNCT SDU</v>
          </cell>
          <cell r="G924">
            <v>43158</v>
          </cell>
          <cell r="H924">
            <v>43158</v>
          </cell>
          <cell r="I924" t="str">
            <v>ZNGA563BC</v>
          </cell>
          <cell r="K924">
            <v>1</v>
          </cell>
          <cell r="L924">
            <v>626.70000000000005</v>
          </cell>
          <cell r="M924">
            <v>626.70000000000005</v>
          </cell>
        </row>
        <row r="925">
          <cell r="A925" t="str">
            <v>6026311ZNGA561BC</v>
          </cell>
          <cell r="B925" t="str">
            <v>NGA_PS_14442018_74</v>
          </cell>
          <cell r="C925">
            <v>2254823</v>
          </cell>
          <cell r="D925">
            <v>6026311</v>
          </cell>
          <cell r="E925" t="str">
            <v>Prasannakumar Bayri</v>
          </cell>
          <cell r="F925" t="str">
            <v>P-NGA-CONNCT SDU</v>
          </cell>
          <cell r="G925">
            <v>43157</v>
          </cell>
          <cell r="H925">
            <v>43157</v>
          </cell>
          <cell r="I925" t="str">
            <v>ZNGA561BC</v>
          </cell>
          <cell r="K925">
            <v>1</v>
          </cell>
          <cell r="L925">
            <v>433.57</v>
          </cell>
          <cell r="M925">
            <v>433.57</v>
          </cell>
        </row>
        <row r="926">
          <cell r="A926" t="str">
            <v>6026296ZNGA561A</v>
          </cell>
          <cell r="B926" t="str">
            <v>NGA_PS_14442018_74</v>
          </cell>
          <cell r="C926">
            <v>2254824</v>
          </cell>
          <cell r="D926">
            <v>6026296</v>
          </cell>
          <cell r="E926" t="str">
            <v>Prasannakumar Bayri</v>
          </cell>
          <cell r="F926" t="str">
            <v>P-NGA-SDU SITE PLAN</v>
          </cell>
          <cell r="G926">
            <v>43157</v>
          </cell>
          <cell r="H926">
            <v>43157</v>
          </cell>
          <cell r="I926" t="str">
            <v>ZNGA561A</v>
          </cell>
          <cell r="K926">
            <v>1</v>
          </cell>
          <cell r="L926">
            <v>0</v>
          </cell>
          <cell r="M926">
            <v>0</v>
          </cell>
        </row>
        <row r="927">
          <cell r="A927" t="str">
            <v>6045865ZNGA561A</v>
          </cell>
          <cell r="B927" t="str">
            <v>NGA_PS_14442018_74</v>
          </cell>
          <cell r="C927">
            <v>2255150</v>
          </cell>
          <cell r="D927">
            <v>6045865</v>
          </cell>
          <cell r="E927" t="str">
            <v>Karmjeet Singh</v>
          </cell>
          <cell r="F927" t="str">
            <v>P-NGA-SDU SITE PLAN</v>
          </cell>
          <cell r="G927">
            <v>43157</v>
          </cell>
          <cell r="H927">
            <v>43157</v>
          </cell>
          <cell r="I927" t="str">
            <v>ZNGA561A</v>
          </cell>
          <cell r="K927">
            <v>1</v>
          </cell>
          <cell r="L927">
            <v>0</v>
          </cell>
          <cell r="M927">
            <v>0</v>
          </cell>
        </row>
        <row r="928">
          <cell r="A928" t="str">
            <v>6043868ZNGA561A</v>
          </cell>
          <cell r="B928" t="str">
            <v>NGA_PS_14442018_74</v>
          </cell>
          <cell r="C928">
            <v>2255178</v>
          </cell>
          <cell r="D928">
            <v>6043868</v>
          </cell>
          <cell r="E928" t="str">
            <v>Karmjeet Singh</v>
          </cell>
          <cell r="F928" t="str">
            <v>P-NGA-SDU SITE PLAN</v>
          </cell>
          <cell r="G928">
            <v>43157</v>
          </cell>
          <cell r="H928">
            <v>43157</v>
          </cell>
          <cell r="I928" t="str">
            <v>ZNGA561A</v>
          </cell>
          <cell r="K928">
            <v>1</v>
          </cell>
          <cell r="L928">
            <v>0</v>
          </cell>
          <cell r="M928">
            <v>0</v>
          </cell>
        </row>
        <row r="929">
          <cell r="A929" t="str">
            <v>5904915ZNGA561A</v>
          </cell>
          <cell r="B929" t="str">
            <v>NGA_PS_14442018_74</v>
          </cell>
          <cell r="C929">
            <v>2255586</v>
          </cell>
          <cell r="D929">
            <v>5904915</v>
          </cell>
          <cell r="E929" t="str">
            <v>Daljinder Singh</v>
          </cell>
          <cell r="F929" t="str">
            <v>P-NGA-SDU SITE PLAN</v>
          </cell>
          <cell r="G929">
            <v>43158</v>
          </cell>
          <cell r="H929">
            <v>43158</v>
          </cell>
          <cell r="I929" t="str">
            <v>ZNGA561A</v>
          </cell>
          <cell r="K929">
            <v>1</v>
          </cell>
          <cell r="L929">
            <v>0</v>
          </cell>
          <cell r="M929">
            <v>0</v>
          </cell>
        </row>
        <row r="930">
          <cell r="A930" t="str">
            <v>6054771ZNGA561A</v>
          </cell>
          <cell r="B930" t="str">
            <v>NGA_PS_14442018_74</v>
          </cell>
          <cell r="C930">
            <v>2256148</v>
          </cell>
          <cell r="D930">
            <v>6054771</v>
          </cell>
          <cell r="E930" t="str">
            <v>Venkat Gorla</v>
          </cell>
          <cell r="F930" t="str">
            <v>P-NGA-SDU SITE PLAN</v>
          </cell>
          <cell r="G930">
            <v>43154</v>
          </cell>
          <cell r="H930">
            <v>43154</v>
          </cell>
          <cell r="I930" t="str">
            <v>ZNGA561A</v>
          </cell>
          <cell r="K930">
            <v>1</v>
          </cell>
          <cell r="L930">
            <v>0</v>
          </cell>
          <cell r="M930">
            <v>0</v>
          </cell>
        </row>
        <row r="931">
          <cell r="A931" t="str">
            <v>6054831ZNGA563BC</v>
          </cell>
          <cell r="B931" t="str">
            <v>NGA_PS_14442018_74</v>
          </cell>
          <cell r="C931">
            <v>2256149</v>
          </cell>
          <cell r="D931">
            <v>6054831</v>
          </cell>
          <cell r="E931" t="str">
            <v>Venkat Gorla</v>
          </cell>
          <cell r="F931" t="str">
            <v>P-NGA-CONNCT SDU</v>
          </cell>
          <cell r="G931">
            <v>43159</v>
          </cell>
          <cell r="H931">
            <v>43159</v>
          </cell>
          <cell r="I931" t="str">
            <v>ZNGA563BC</v>
          </cell>
          <cell r="K931">
            <v>1</v>
          </cell>
          <cell r="L931">
            <v>626.70000000000005</v>
          </cell>
          <cell r="M931">
            <v>626.70000000000005</v>
          </cell>
        </row>
        <row r="932">
          <cell r="A932" t="str">
            <v>6076091ZNGA561A</v>
          </cell>
          <cell r="B932" t="str">
            <v>NGA_PS_14442018_74</v>
          </cell>
          <cell r="C932">
            <v>2256825</v>
          </cell>
          <cell r="D932">
            <v>6076091</v>
          </cell>
          <cell r="E932" t="str">
            <v>Ganga Reddy Nimmala</v>
          </cell>
          <cell r="F932" t="str">
            <v>P-NGA-SDU SITE PLAN</v>
          </cell>
          <cell r="G932">
            <v>43157</v>
          </cell>
          <cell r="H932">
            <v>43157</v>
          </cell>
          <cell r="I932" t="str">
            <v>ZNGA561A</v>
          </cell>
          <cell r="K932">
            <v>1</v>
          </cell>
          <cell r="L932">
            <v>0</v>
          </cell>
          <cell r="M932">
            <v>0</v>
          </cell>
        </row>
        <row r="933">
          <cell r="A933" t="str">
            <v>6076164ZNGA562BC</v>
          </cell>
          <cell r="B933" t="str">
            <v>NGA_PS_14442018_74</v>
          </cell>
          <cell r="C933">
            <v>2256826</v>
          </cell>
          <cell r="D933">
            <v>6076164</v>
          </cell>
          <cell r="E933" t="str">
            <v>Ganga Reddy Nimmala</v>
          </cell>
          <cell r="F933" t="str">
            <v>P-NGA-CONNCT SDU</v>
          </cell>
          <cell r="G933">
            <v>43157</v>
          </cell>
          <cell r="H933">
            <v>43157</v>
          </cell>
          <cell r="I933" t="str">
            <v>ZNGA562BC</v>
          </cell>
          <cell r="K933">
            <v>1</v>
          </cell>
          <cell r="L933">
            <v>498.69</v>
          </cell>
          <cell r="M933">
            <v>498.69</v>
          </cell>
        </row>
        <row r="934">
          <cell r="A934" t="str">
            <v>5875204ZNGA561BC</v>
          </cell>
          <cell r="B934" t="str">
            <v>NGA_PS_14442018_74</v>
          </cell>
          <cell r="C934">
            <v>2257606</v>
          </cell>
          <cell r="D934">
            <v>5875204</v>
          </cell>
          <cell r="E934" t="str">
            <v>Daljinder Singh</v>
          </cell>
          <cell r="F934" t="str">
            <v>P-NGA-CONNCT SDU</v>
          </cell>
          <cell r="G934">
            <v>43158</v>
          </cell>
          <cell r="H934">
            <v>43158</v>
          </cell>
          <cell r="I934" t="str">
            <v>ZNGA561BC</v>
          </cell>
          <cell r="K934">
            <v>1</v>
          </cell>
          <cell r="L934">
            <v>433.57</v>
          </cell>
          <cell r="M934">
            <v>433.57</v>
          </cell>
        </row>
        <row r="935">
          <cell r="A935" t="str">
            <v>6083142ZNGA561A</v>
          </cell>
          <cell r="B935" t="str">
            <v>NGA_PS_14442018_74</v>
          </cell>
          <cell r="C935">
            <v>2257636</v>
          </cell>
          <cell r="D935">
            <v>6083142</v>
          </cell>
          <cell r="E935" t="str">
            <v>Prabhjot Singh92</v>
          </cell>
          <cell r="F935" t="str">
            <v>P-NGA-SDU SITE PLAN</v>
          </cell>
          <cell r="G935">
            <v>43157</v>
          </cell>
          <cell r="H935">
            <v>43157</v>
          </cell>
          <cell r="I935" t="str">
            <v>ZNGA561A</v>
          </cell>
          <cell r="K935">
            <v>1</v>
          </cell>
          <cell r="L935">
            <v>0</v>
          </cell>
          <cell r="M935">
            <v>0</v>
          </cell>
        </row>
        <row r="936">
          <cell r="A936" t="str">
            <v>6083235ZNGA562BC</v>
          </cell>
          <cell r="B936" t="str">
            <v>NGA_PS_14442018_74</v>
          </cell>
          <cell r="C936">
            <v>2257637</v>
          </cell>
          <cell r="D936">
            <v>6083235</v>
          </cell>
          <cell r="E936" t="str">
            <v>Prabhjot Singh92</v>
          </cell>
          <cell r="F936" t="str">
            <v>P-NGA-CONNCT SDU</v>
          </cell>
          <cell r="G936">
            <v>43157</v>
          </cell>
          <cell r="H936">
            <v>43157</v>
          </cell>
          <cell r="I936" t="str">
            <v>ZNGA562BC</v>
          </cell>
          <cell r="K936">
            <v>1</v>
          </cell>
          <cell r="L936">
            <v>498.69</v>
          </cell>
          <cell r="M936">
            <v>498.69</v>
          </cell>
        </row>
        <row r="937">
          <cell r="A937" t="str">
            <v>6088120ZNGA563B</v>
          </cell>
          <cell r="B937" t="str">
            <v>NGA_PS_14442018_74</v>
          </cell>
          <cell r="C937">
            <v>2257671</v>
          </cell>
          <cell r="D937">
            <v>6088120</v>
          </cell>
          <cell r="E937" t="str">
            <v>Siddhartha Doma</v>
          </cell>
          <cell r="F937" t="str">
            <v>P-NGA-BUILD ABF</v>
          </cell>
          <cell r="G937">
            <v>43157</v>
          </cell>
          <cell r="H937">
            <v>43157</v>
          </cell>
          <cell r="I937" t="str">
            <v>ZNGA563B</v>
          </cell>
          <cell r="K937">
            <v>1</v>
          </cell>
          <cell r="L937">
            <v>383.5</v>
          </cell>
          <cell r="M937">
            <v>383.5</v>
          </cell>
        </row>
        <row r="938">
          <cell r="A938" t="str">
            <v>6087910ZNGA561A</v>
          </cell>
          <cell r="B938" t="str">
            <v>NGA_PS_14442018_74</v>
          </cell>
          <cell r="C938">
            <v>2257672</v>
          </cell>
          <cell r="D938">
            <v>6087910</v>
          </cell>
          <cell r="E938" t="str">
            <v>Siddhartha Doma</v>
          </cell>
          <cell r="F938" t="str">
            <v>P-NGA-SDU SITE PLAN</v>
          </cell>
          <cell r="G938">
            <v>43157</v>
          </cell>
          <cell r="H938">
            <v>43157</v>
          </cell>
          <cell r="I938" t="str">
            <v>ZNGA561A</v>
          </cell>
          <cell r="K938">
            <v>1</v>
          </cell>
          <cell r="L938">
            <v>0</v>
          </cell>
          <cell r="M938">
            <v>0</v>
          </cell>
        </row>
        <row r="939">
          <cell r="A939" t="str">
            <v>6106408ZNGA561A</v>
          </cell>
          <cell r="B939" t="str">
            <v>NGA_PS_14442018_74</v>
          </cell>
          <cell r="C939">
            <v>2258352</v>
          </cell>
          <cell r="D939">
            <v>6106408</v>
          </cell>
          <cell r="E939" t="str">
            <v>Siddhartha Doma</v>
          </cell>
          <cell r="F939" t="str">
            <v>P-NGA-SDU SITE PLAN</v>
          </cell>
          <cell r="G939">
            <v>43159</v>
          </cell>
          <cell r="H939">
            <v>43159</v>
          </cell>
          <cell r="I939" t="str">
            <v>ZNGA561A</v>
          </cell>
          <cell r="K939">
            <v>1</v>
          </cell>
          <cell r="L939">
            <v>0</v>
          </cell>
          <cell r="M939">
            <v>0</v>
          </cell>
        </row>
        <row r="940">
          <cell r="A940" t="str">
            <v>6106413ZNGA561B</v>
          </cell>
          <cell r="B940" t="str">
            <v>NGA_PS_14442018_74</v>
          </cell>
          <cell r="C940">
            <v>2258353</v>
          </cell>
          <cell r="D940">
            <v>6106413</v>
          </cell>
          <cell r="E940" t="str">
            <v>Siddhartha Doma</v>
          </cell>
          <cell r="F940" t="str">
            <v>P-NGA-BUILD ABF</v>
          </cell>
          <cell r="G940">
            <v>43159</v>
          </cell>
          <cell r="H940">
            <v>43159</v>
          </cell>
          <cell r="I940" t="str">
            <v>ZNGA561B</v>
          </cell>
          <cell r="K940">
            <v>1</v>
          </cell>
          <cell r="L940">
            <v>194.94</v>
          </cell>
          <cell r="M940">
            <v>194.94</v>
          </cell>
        </row>
        <row r="941">
          <cell r="A941" t="str">
            <v>6130777ZNGA562B</v>
          </cell>
          <cell r="B941" t="str">
            <v>NGA_PS_14442018_74</v>
          </cell>
          <cell r="C941">
            <v>2258883</v>
          </cell>
          <cell r="D941">
            <v>6130777</v>
          </cell>
          <cell r="E941" t="str">
            <v>Siddhartha Doma</v>
          </cell>
          <cell r="F941" t="str">
            <v>P-NGA-BUILD ABF</v>
          </cell>
          <cell r="G941">
            <v>43159</v>
          </cell>
          <cell r="H941">
            <v>43159</v>
          </cell>
          <cell r="I941" t="str">
            <v>ZNGA562B</v>
          </cell>
          <cell r="K941">
            <v>1</v>
          </cell>
          <cell r="L941">
            <v>254.64</v>
          </cell>
          <cell r="M941">
            <v>254.64</v>
          </cell>
        </row>
        <row r="942">
          <cell r="A942" t="str">
            <v>6130703ZNGA561A</v>
          </cell>
          <cell r="B942" t="str">
            <v>NGA_PS_14442018_74</v>
          </cell>
          <cell r="C942">
            <v>2258884</v>
          </cell>
          <cell r="D942">
            <v>6130703</v>
          </cell>
          <cell r="E942" t="str">
            <v>Siddhartha Doma</v>
          </cell>
          <cell r="F942" t="str">
            <v>P-NGA-SDU SITE PLAN</v>
          </cell>
          <cell r="G942">
            <v>43159</v>
          </cell>
          <cell r="H942">
            <v>43159</v>
          </cell>
          <cell r="I942" t="str">
            <v>ZNGA561A</v>
          </cell>
          <cell r="K942">
            <v>1</v>
          </cell>
          <cell r="L942">
            <v>0</v>
          </cell>
          <cell r="M942">
            <v>0</v>
          </cell>
        </row>
        <row r="943">
          <cell r="A943" t="str">
            <v>6149683ZNGA561A</v>
          </cell>
          <cell r="B943" t="str">
            <v>NGA_PS_14442018_74</v>
          </cell>
          <cell r="C943">
            <v>2260082</v>
          </cell>
          <cell r="D943">
            <v>6149683</v>
          </cell>
          <cell r="E943" t="str">
            <v>Prasannakumar Bayri</v>
          </cell>
          <cell r="F943" t="str">
            <v>P-NGA-SDU SITE PLAN</v>
          </cell>
          <cell r="G943">
            <v>43159</v>
          </cell>
          <cell r="H943">
            <v>43159</v>
          </cell>
          <cell r="I943" t="str">
            <v>ZNGA561A</v>
          </cell>
          <cell r="K943">
            <v>1</v>
          </cell>
          <cell r="L943">
            <v>0</v>
          </cell>
          <cell r="M943">
            <v>0</v>
          </cell>
        </row>
        <row r="944">
          <cell r="A944" t="str">
            <v>6149731ZNGA561B</v>
          </cell>
          <cell r="B944" t="str">
            <v>NGA_PS_14442018_74</v>
          </cell>
          <cell r="C944">
            <v>2260083</v>
          </cell>
          <cell r="D944">
            <v>6149731</v>
          </cell>
          <cell r="E944" t="str">
            <v>Prasannakumar Bayri</v>
          </cell>
          <cell r="F944" t="str">
            <v>P-NGA-BUILD ABF</v>
          </cell>
          <cell r="G944">
            <v>43159</v>
          </cell>
          <cell r="H944">
            <v>43159</v>
          </cell>
          <cell r="I944" t="str">
            <v>ZNGA561B</v>
          </cell>
          <cell r="K944">
            <v>1</v>
          </cell>
          <cell r="L944">
            <v>194.94</v>
          </cell>
          <cell r="M944">
            <v>194.94</v>
          </cell>
        </row>
        <row r="945">
          <cell r="A945" t="str">
            <v>6164137ZNGA561A</v>
          </cell>
          <cell r="B945" t="str">
            <v>NGA_PS_14442018_74</v>
          </cell>
          <cell r="C945">
            <v>2261307</v>
          </cell>
          <cell r="D945">
            <v>6164137</v>
          </cell>
          <cell r="E945" t="str">
            <v>Prabhjot Singh92</v>
          </cell>
          <cell r="F945" t="str">
            <v>P-NGA-SDU SITE PLAN</v>
          </cell>
          <cell r="G945">
            <v>43159</v>
          </cell>
          <cell r="H945">
            <v>43159</v>
          </cell>
          <cell r="I945" t="str">
            <v>ZNGA561A</v>
          </cell>
          <cell r="K945">
            <v>1</v>
          </cell>
          <cell r="L945">
            <v>0</v>
          </cell>
          <cell r="M945">
            <v>0</v>
          </cell>
        </row>
        <row r="946">
          <cell r="A946" t="str">
            <v/>
          </cell>
          <cell r="L946" t="str">
            <v>Total Invoice Value:</v>
          </cell>
          <cell r="M946">
            <v>38721.99</v>
          </cell>
        </row>
        <row r="947">
          <cell r="A947" t="str">
            <v>Req IDPayment Code</v>
          </cell>
          <cell r="B947" t="str">
            <v>Invoice No</v>
          </cell>
          <cell r="C947" t="str">
            <v>Job ID</v>
          </cell>
          <cell r="D947" t="str">
            <v>Req ID</v>
          </cell>
          <cell r="E947" t="str">
            <v>Technician</v>
          </cell>
          <cell r="F947" t="str">
            <v>Skill Code</v>
          </cell>
          <cell r="G947" t="str">
            <v>Approved Date</v>
          </cell>
          <cell r="H947" t="str">
            <v>Completed Date</v>
          </cell>
          <cell r="I947" t="str">
            <v>Payment Code</v>
          </cell>
          <cell r="J947" t="str">
            <v>Variation Ref No</v>
          </cell>
          <cell r="K947" t="str">
            <v>Quantity</v>
          </cell>
          <cell r="L947" t="str">
            <v>Cost</v>
          </cell>
          <cell r="M947" t="str">
            <v>Invoice Value</v>
          </cell>
        </row>
        <row r="948">
          <cell r="A948" t="str">
            <v>919816N-F03MAT</v>
          </cell>
          <cell r="B948" t="str">
            <v>NGA_PS_14442018_75</v>
          </cell>
          <cell r="C948">
            <v>2035276</v>
          </cell>
          <cell r="D948">
            <v>919816</v>
          </cell>
          <cell r="E948" t="str">
            <v>Prabhjot Singh92</v>
          </cell>
          <cell r="F948" t="str">
            <v>P-NGA-BUILD ABF</v>
          </cell>
          <cell r="G948">
            <v>43161</v>
          </cell>
          <cell r="H948">
            <v>43161</v>
          </cell>
          <cell r="I948" t="str">
            <v>N-F03MAT</v>
          </cell>
          <cell r="K948">
            <v>-280</v>
          </cell>
          <cell r="L948">
            <v>1</v>
          </cell>
          <cell r="M948">
            <v>-280</v>
          </cell>
        </row>
        <row r="949">
          <cell r="A949" t="str">
            <v>919816NGA-F03577</v>
          </cell>
          <cell r="B949" t="str">
            <v>NGA_PS_14442018_75</v>
          </cell>
          <cell r="C949">
            <v>2035276</v>
          </cell>
          <cell r="D949">
            <v>919816</v>
          </cell>
          <cell r="E949" t="str">
            <v>Prabhjot Singh92</v>
          </cell>
          <cell r="F949" t="str">
            <v>P-NGA-BUILD ABF</v>
          </cell>
          <cell r="G949">
            <v>43161</v>
          </cell>
          <cell r="H949">
            <v>43161</v>
          </cell>
          <cell r="I949" t="str">
            <v>NGA-F03577</v>
          </cell>
          <cell r="K949">
            <v>-56</v>
          </cell>
          <cell r="L949">
            <v>11.93</v>
          </cell>
          <cell r="M949">
            <v>-668.08</v>
          </cell>
        </row>
        <row r="950">
          <cell r="A950" t="str">
            <v>1671883X392N</v>
          </cell>
          <cell r="B950" t="str">
            <v>NGA_PS_14442018_75</v>
          </cell>
          <cell r="C950">
            <v>2051729</v>
          </cell>
          <cell r="D950">
            <v>1671883</v>
          </cell>
          <cell r="E950" t="str">
            <v>Jaswinderpal Singh</v>
          </cell>
          <cell r="F950" t="str">
            <v>P-NGA-OSB REMED-ABF</v>
          </cell>
          <cell r="G950">
            <v>43161</v>
          </cell>
          <cell r="H950">
            <v>43161</v>
          </cell>
          <cell r="I950" t="str">
            <v>X392N</v>
          </cell>
          <cell r="K950">
            <v>203.56</v>
          </cell>
          <cell r="L950">
            <v>11.79</v>
          </cell>
          <cell r="M950">
            <v>2399.9699999999998</v>
          </cell>
        </row>
        <row r="951">
          <cell r="A951" t="str">
            <v>1671883Z999</v>
          </cell>
          <cell r="B951" t="str">
            <v>NGA_PS_14442018_75</v>
          </cell>
          <cell r="C951">
            <v>2051729</v>
          </cell>
          <cell r="D951">
            <v>1671883</v>
          </cell>
          <cell r="E951" t="str">
            <v>Jaswinderpal Singh</v>
          </cell>
          <cell r="F951" t="str">
            <v>P-NGA-OSB REMED-ABF</v>
          </cell>
          <cell r="G951">
            <v>43161</v>
          </cell>
          <cell r="H951">
            <v>43161</v>
          </cell>
          <cell r="I951" t="str">
            <v>Z999</v>
          </cell>
          <cell r="K951">
            <v>1</v>
          </cell>
          <cell r="L951">
            <v>0</v>
          </cell>
          <cell r="M951">
            <v>0</v>
          </cell>
        </row>
        <row r="952">
          <cell r="A952" t="str">
            <v>4514741X392N</v>
          </cell>
          <cell r="B952" t="str">
            <v>NGA_PS_14442018_75</v>
          </cell>
          <cell r="C952">
            <v>2183388</v>
          </cell>
          <cell r="D952">
            <v>4514741</v>
          </cell>
          <cell r="E952" t="str">
            <v>Daljinder Singh</v>
          </cell>
          <cell r="F952" t="str">
            <v>P-NGA-BUILD AERIAL</v>
          </cell>
          <cell r="G952">
            <v>43160</v>
          </cell>
          <cell r="H952">
            <v>43157</v>
          </cell>
          <cell r="I952" t="str">
            <v>X392N</v>
          </cell>
          <cell r="K952">
            <v>4.1500000000000004</v>
          </cell>
          <cell r="L952">
            <v>11.79</v>
          </cell>
          <cell r="M952">
            <v>48.93</v>
          </cell>
        </row>
        <row r="953">
          <cell r="A953" t="str">
            <v>4672079Z999</v>
          </cell>
          <cell r="B953" t="str">
            <v>NGA_PS_14442018_75</v>
          </cell>
          <cell r="C953">
            <v>2191414</v>
          </cell>
          <cell r="D953">
            <v>4672079</v>
          </cell>
          <cell r="E953" t="str">
            <v>Prasannakumar Bayri</v>
          </cell>
          <cell r="F953" t="str">
            <v>P-NGA-BUILD ABF</v>
          </cell>
          <cell r="G953">
            <v>43160</v>
          </cell>
          <cell r="H953">
            <v>43160</v>
          </cell>
          <cell r="I953" t="str">
            <v>Z999</v>
          </cell>
          <cell r="K953">
            <v>1</v>
          </cell>
          <cell r="L953">
            <v>0</v>
          </cell>
          <cell r="M953">
            <v>0</v>
          </cell>
        </row>
        <row r="954">
          <cell r="A954" t="str">
            <v>4672079ZNGA564B</v>
          </cell>
          <cell r="B954" t="str">
            <v>NGA_PS_14442018_75</v>
          </cell>
          <cell r="C954">
            <v>2191414</v>
          </cell>
          <cell r="D954">
            <v>4672079</v>
          </cell>
          <cell r="E954" t="str">
            <v>Prasannakumar Bayri</v>
          </cell>
          <cell r="F954" t="str">
            <v>P-NGA-BUILD ABF</v>
          </cell>
          <cell r="G954">
            <v>43160</v>
          </cell>
          <cell r="H954">
            <v>43160</v>
          </cell>
          <cell r="I954" t="str">
            <v>ZNGA564B</v>
          </cell>
          <cell r="K954">
            <v>-1</v>
          </cell>
          <cell r="L954">
            <v>625.48</v>
          </cell>
          <cell r="M954">
            <v>-625.48</v>
          </cell>
        </row>
        <row r="955">
          <cell r="A955" t="str">
            <v>5170502X392N</v>
          </cell>
          <cell r="B955" t="str">
            <v>NGA_PS_14442018_75</v>
          </cell>
          <cell r="C955">
            <v>2212147</v>
          </cell>
          <cell r="D955">
            <v>5170502</v>
          </cell>
          <cell r="E955" t="str">
            <v>Gurinderjeet Singh</v>
          </cell>
          <cell r="F955" t="str">
            <v>P-NGA-BUILD AERIAL</v>
          </cell>
          <cell r="G955">
            <v>43160</v>
          </cell>
          <cell r="H955">
            <v>43157</v>
          </cell>
          <cell r="I955" t="str">
            <v>X392N</v>
          </cell>
          <cell r="K955">
            <v>4.1500000000000004</v>
          </cell>
          <cell r="L955">
            <v>11.79</v>
          </cell>
          <cell r="M955">
            <v>48.93</v>
          </cell>
        </row>
        <row r="956">
          <cell r="A956" t="str">
            <v>5276388ZNGA561C</v>
          </cell>
          <cell r="B956" t="str">
            <v>NGA_PS_14442018_75</v>
          </cell>
          <cell r="C956">
            <v>2218260</v>
          </cell>
          <cell r="D956">
            <v>5276388</v>
          </cell>
          <cell r="E956" t="str">
            <v>Venkat Gorla</v>
          </cell>
          <cell r="F956" t="str">
            <v>P-NGA-CONNCT SDU</v>
          </cell>
          <cell r="G956">
            <v>43160</v>
          </cell>
          <cell r="H956">
            <v>43160</v>
          </cell>
          <cell r="I956" t="str">
            <v>ZNGA561C</v>
          </cell>
          <cell r="K956">
            <v>1</v>
          </cell>
          <cell r="L956">
            <v>205.64</v>
          </cell>
          <cell r="M956">
            <v>205.64</v>
          </cell>
        </row>
        <row r="957">
          <cell r="A957" t="str">
            <v>4955775Z999</v>
          </cell>
          <cell r="B957" t="str">
            <v>NGA_PS_14442018_75</v>
          </cell>
          <cell r="C957">
            <v>2222963</v>
          </cell>
          <cell r="D957">
            <v>4955775</v>
          </cell>
          <cell r="E957" t="str">
            <v>Gurinderjeet Singh</v>
          </cell>
          <cell r="F957" t="str">
            <v>P-NGA-BUILD ABF</v>
          </cell>
          <cell r="G957">
            <v>43161</v>
          </cell>
          <cell r="H957">
            <v>43161</v>
          </cell>
          <cell r="I957" t="str">
            <v>Z999</v>
          </cell>
          <cell r="K957">
            <v>1</v>
          </cell>
          <cell r="L957">
            <v>0</v>
          </cell>
          <cell r="M957">
            <v>0</v>
          </cell>
        </row>
        <row r="958">
          <cell r="A958" t="str">
            <v>4955775ZNGA561B</v>
          </cell>
          <cell r="B958" t="str">
            <v>NGA_PS_14442018_75</v>
          </cell>
          <cell r="C958">
            <v>2222963</v>
          </cell>
          <cell r="D958">
            <v>4955775</v>
          </cell>
          <cell r="E958" t="str">
            <v>Gurinderjeet Singh</v>
          </cell>
          <cell r="F958" t="str">
            <v>P-NGA-BUILD ABF</v>
          </cell>
          <cell r="G958">
            <v>43161</v>
          </cell>
          <cell r="H958">
            <v>43161</v>
          </cell>
          <cell r="I958" t="str">
            <v>ZNGA561B</v>
          </cell>
          <cell r="K958">
            <v>-1</v>
          </cell>
          <cell r="L958">
            <v>194.94</v>
          </cell>
          <cell r="M958">
            <v>-194.94</v>
          </cell>
        </row>
        <row r="959">
          <cell r="A959" t="str">
            <v>4955775ZNGA561BC</v>
          </cell>
          <cell r="B959" t="str">
            <v>NGA_PS_14442018_75</v>
          </cell>
          <cell r="C959">
            <v>2222963</v>
          </cell>
          <cell r="D959">
            <v>4955775</v>
          </cell>
          <cell r="E959" t="str">
            <v>Gurinderjeet Singh</v>
          </cell>
          <cell r="F959" t="str">
            <v>P-NGA-CONNCT SDU</v>
          </cell>
          <cell r="G959">
            <v>43160</v>
          </cell>
          <cell r="H959">
            <v>43160</v>
          </cell>
          <cell r="I959" t="str">
            <v>ZNGA561BC</v>
          </cell>
          <cell r="K959">
            <v>1</v>
          </cell>
          <cell r="L959">
            <v>433.57</v>
          </cell>
          <cell r="M959">
            <v>433.57</v>
          </cell>
        </row>
        <row r="960">
          <cell r="A960" t="str">
            <v>5417462Z999</v>
          </cell>
          <cell r="B960" t="str">
            <v>NGA_PS_14442018_75</v>
          </cell>
          <cell r="C960">
            <v>2223444</v>
          </cell>
          <cell r="D960">
            <v>5417462</v>
          </cell>
          <cell r="E960" t="str">
            <v>Anakhbir Singh</v>
          </cell>
          <cell r="F960" t="str">
            <v>P-NGA-BUILD ABF</v>
          </cell>
          <cell r="G960">
            <v>43160</v>
          </cell>
          <cell r="H960">
            <v>43160</v>
          </cell>
          <cell r="I960" t="str">
            <v>Z999</v>
          </cell>
          <cell r="K960">
            <v>1</v>
          </cell>
          <cell r="L960">
            <v>0</v>
          </cell>
          <cell r="M960">
            <v>0</v>
          </cell>
        </row>
        <row r="961">
          <cell r="A961" t="str">
            <v>5417462ZNGA561B</v>
          </cell>
          <cell r="B961" t="str">
            <v>NGA_PS_14442018_75</v>
          </cell>
          <cell r="C961">
            <v>2223444</v>
          </cell>
          <cell r="D961">
            <v>5417462</v>
          </cell>
          <cell r="E961" t="str">
            <v>Anakhbir Singh</v>
          </cell>
          <cell r="F961" t="str">
            <v>P-NGA-BUILD ABF</v>
          </cell>
          <cell r="G961">
            <v>43160</v>
          </cell>
          <cell r="H961">
            <v>43160</v>
          </cell>
          <cell r="I961" t="str">
            <v>ZNGA561B</v>
          </cell>
          <cell r="K961">
            <v>-1</v>
          </cell>
          <cell r="L961">
            <v>194.94</v>
          </cell>
          <cell r="M961">
            <v>-194.94</v>
          </cell>
        </row>
        <row r="962">
          <cell r="A962" t="str">
            <v>5498153Z999</v>
          </cell>
          <cell r="B962" t="str">
            <v>NGA_PS_14442018_75</v>
          </cell>
          <cell r="C962">
            <v>2228838</v>
          </cell>
          <cell r="D962">
            <v>5498153</v>
          </cell>
          <cell r="E962" t="str">
            <v>Gurinderjeet Singh</v>
          </cell>
          <cell r="F962" t="str">
            <v>P-NGA-BUILD ABF</v>
          </cell>
          <cell r="G962">
            <v>43160</v>
          </cell>
          <cell r="H962">
            <v>43160</v>
          </cell>
          <cell r="I962" t="str">
            <v>Z999</v>
          </cell>
          <cell r="K962">
            <v>1</v>
          </cell>
          <cell r="L962">
            <v>0</v>
          </cell>
          <cell r="M962">
            <v>0</v>
          </cell>
        </row>
        <row r="963">
          <cell r="A963" t="str">
            <v>5498153ZNGA564B</v>
          </cell>
          <cell r="B963" t="str">
            <v>NGA_PS_14442018_75</v>
          </cell>
          <cell r="C963">
            <v>2228838</v>
          </cell>
          <cell r="D963">
            <v>5498153</v>
          </cell>
          <cell r="E963" t="str">
            <v>Gurinderjeet Singh</v>
          </cell>
          <cell r="F963" t="str">
            <v>P-NGA-BUILD ABF</v>
          </cell>
          <cell r="G963">
            <v>43160</v>
          </cell>
          <cell r="H963">
            <v>43160</v>
          </cell>
          <cell r="I963" t="str">
            <v>ZNGA564B</v>
          </cell>
          <cell r="K963">
            <v>-1</v>
          </cell>
          <cell r="L963">
            <v>625.48</v>
          </cell>
          <cell r="M963">
            <v>-625.48</v>
          </cell>
        </row>
        <row r="964">
          <cell r="A964" t="str">
            <v>5599092Z999</v>
          </cell>
          <cell r="B964" t="str">
            <v>NGA_PS_14442018_75</v>
          </cell>
          <cell r="C964">
            <v>2233646</v>
          </cell>
          <cell r="D964">
            <v>5599092</v>
          </cell>
          <cell r="E964" t="str">
            <v>Siddhartha Doma</v>
          </cell>
          <cell r="F964" t="str">
            <v>P-NGA-BUILD ABF</v>
          </cell>
          <cell r="G964">
            <v>43160</v>
          </cell>
          <cell r="H964">
            <v>43160</v>
          </cell>
          <cell r="I964" t="str">
            <v>Z999</v>
          </cell>
          <cell r="K964">
            <v>1</v>
          </cell>
          <cell r="L964">
            <v>0</v>
          </cell>
          <cell r="M964">
            <v>0</v>
          </cell>
        </row>
        <row r="965">
          <cell r="A965" t="str">
            <v>5599092ZNGA562B</v>
          </cell>
          <cell r="B965" t="str">
            <v>NGA_PS_14442018_75</v>
          </cell>
          <cell r="C965">
            <v>2233646</v>
          </cell>
          <cell r="D965">
            <v>5599092</v>
          </cell>
          <cell r="E965" t="str">
            <v>Siddhartha Doma</v>
          </cell>
          <cell r="F965" t="str">
            <v>P-NGA-BUILD ABF</v>
          </cell>
          <cell r="G965">
            <v>43160</v>
          </cell>
          <cell r="H965">
            <v>43160</v>
          </cell>
          <cell r="I965" t="str">
            <v>ZNGA562B</v>
          </cell>
          <cell r="K965">
            <v>-1</v>
          </cell>
          <cell r="L965">
            <v>254.64</v>
          </cell>
          <cell r="M965">
            <v>-254.64</v>
          </cell>
        </row>
        <row r="966">
          <cell r="A966" t="str">
            <v>5523952ZNGA563BC</v>
          </cell>
          <cell r="B966" t="str">
            <v>NGA_PS_14442018_75</v>
          </cell>
          <cell r="C966">
            <v>2235764</v>
          </cell>
          <cell r="D966">
            <v>5523952</v>
          </cell>
          <cell r="E966" t="str">
            <v>Daljinder Singh</v>
          </cell>
          <cell r="G966">
            <v>43161</v>
          </cell>
          <cell r="H966">
            <v>43161</v>
          </cell>
          <cell r="I966" t="str">
            <v>ZNGA563BC</v>
          </cell>
          <cell r="K966">
            <v>1</v>
          </cell>
          <cell r="L966">
            <v>626.70000000000005</v>
          </cell>
          <cell r="M966">
            <v>626.70000000000005</v>
          </cell>
        </row>
        <row r="967">
          <cell r="A967" t="str">
            <v>5527719NGA-714</v>
          </cell>
          <cell r="B967" t="str">
            <v>NGA_PS_14442018_75</v>
          </cell>
          <cell r="C967">
            <v>2236999</v>
          </cell>
          <cell r="D967">
            <v>5527719</v>
          </cell>
          <cell r="E967" t="str">
            <v>Daljinder Singh</v>
          </cell>
          <cell r="F967" t="str">
            <v>P-NGA-CONNCT SDU</v>
          </cell>
          <cell r="G967">
            <v>43161</v>
          </cell>
          <cell r="H967">
            <v>43161</v>
          </cell>
          <cell r="I967" t="str">
            <v>NGA-714</v>
          </cell>
          <cell r="K967">
            <v>1</v>
          </cell>
          <cell r="L967">
            <v>41.38</v>
          </cell>
          <cell r="M967">
            <v>41.38</v>
          </cell>
        </row>
        <row r="968">
          <cell r="A968" t="str">
            <v>5735825Z999</v>
          </cell>
          <cell r="B968" t="str">
            <v>NGA_PS_14442018_75</v>
          </cell>
          <cell r="C968">
            <v>2239769</v>
          </cell>
          <cell r="D968">
            <v>5735825</v>
          </cell>
          <cell r="E968" t="str">
            <v>Siddhartha Doma</v>
          </cell>
          <cell r="F968" t="str">
            <v>P-NGA-BUILD ABF</v>
          </cell>
          <cell r="G968">
            <v>43161</v>
          </cell>
          <cell r="H968">
            <v>43161</v>
          </cell>
          <cell r="I968" t="str">
            <v>Z999</v>
          </cell>
          <cell r="K968">
            <v>1</v>
          </cell>
          <cell r="L968">
            <v>0</v>
          </cell>
          <cell r="M968">
            <v>0</v>
          </cell>
        </row>
        <row r="969">
          <cell r="A969" t="str">
            <v>5735825ZNGA560B</v>
          </cell>
          <cell r="B969" t="str">
            <v>NGA_PS_14442018_75</v>
          </cell>
          <cell r="C969">
            <v>2239769</v>
          </cell>
          <cell r="D969">
            <v>5735825</v>
          </cell>
          <cell r="E969" t="str">
            <v>Siddhartha Doma</v>
          </cell>
          <cell r="F969" t="str">
            <v>P-NGA-BUILD ABF</v>
          </cell>
          <cell r="G969">
            <v>43161</v>
          </cell>
          <cell r="H969">
            <v>43161</v>
          </cell>
          <cell r="I969" t="str">
            <v>ZNGA560B</v>
          </cell>
          <cell r="K969">
            <v>-1</v>
          </cell>
          <cell r="L969">
            <v>187.32</v>
          </cell>
          <cell r="M969">
            <v>-187.32</v>
          </cell>
        </row>
        <row r="970">
          <cell r="A970" t="str">
            <v>5735825ZNGA560BC</v>
          </cell>
          <cell r="B970" t="str">
            <v>NGA_PS_14442018_75</v>
          </cell>
          <cell r="C970">
            <v>2239769</v>
          </cell>
          <cell r="D970">
            <v>5735825</v>
          </cell>
          <cell r="E970" t="str">
            <v>Siddhartha Doma</v>
          </cell>
          <cell r="F970" t="str">
            <v>P-NGA-CONNCT SDU</v>
          </cell>
          <cell r="G970">
            <v>43160</v>
          </cell>
          <cell r="H970">
            <v>43160</v>
          </cell>
          <cell r="I970" t="str">
            <v>ZNGA560BC</v>
          </cell>
          <cell r="K970">
            <v>1</v>
          </cell>
          <cell r="L970">
            <v>414.92</v>
          </cell>
          <cell r="M970">
            <v>414.92</v>
          </cell>
        </row>
        <row r="971">
          <cell r="A971" t="str">
            <v>5773915X392N</v>
          </cell>
          <cell r="B971" t="str">
            <v>NGA_PS_14442018_75</v>
          </cell>
          <cell r="C971">
            <v>2241402</v>
          </cell>
          <cell r="D971">
            <v>5773915</v>
          </cell>
          <cell r="E971" t="str">
            <v>Prabhjot Singh92</v>
          </cell>
          <cell r="F971" t="str">
            <v>P-NGA-BUILD AERIAL</v>
          </cell>
          <cell r="G971">
            <v>43160</v>
          </cell>
          <cell r="H971">
            <v>43157</v>
          </cell>
          <cell r="I971" t="str">
            <v>X392N</v>
          </cell>
          <cell r="K971">
            <v>4.1500000000000004</v>
          </cell>
          <cell r="L971">
            <v>11.79</v>
          </cell>
          <cell r="M971">
            <v>48.93</v>
          </cell>
        </row>
        <row r="972">
          <cell r="A972" t="str">
            <v>5777125ZNGA564BC</v>
          </cell>
          <cell r="B972" t="str">
            <v>NGA_PS_14442018_75</v>
          </cell>
          <cell r="C972">
            <v>2241487</v>
          </cell>
          <cell r="D972">
            <v>5777125</v>
          </cell>
          <cell r="E972" t="str">
            <v>Ganga Reddy Nimmala</v>
          </cell>
          <cell r="F972" t="str">
            <v>P-NGA-CONNCT SDU</v>
          </cell>
          <cell r="G972">
            <v>43162</v>
          </cell>
          <cell r="H972">
            <v>43162</v>
          </cell>
          <cell r="I972" t="str">
            <v>ZNGA564BC</v>
          </cell>
          <cell r="K972">
            <v>1</v>
          </cell>
          <cell r="L972">
            <v>881.69</v>
          </cell>
          <cell r="M972">
            <v>881.69</v>
          </cell>
        </row>
        <row r="973">
          <cell r="A973" t="str">
            <v>5792669N-F02MAT</v>
          </cell>
          <cell r="B973" t="str">
            <v>NGA_PS_14442018_75</v>
          </cell>
          <cell r="C973">
            <v>2241679</v>
          </cell>
          <cell r="D973">
            <v>5792669</v>
          </cell>
          <cell r="E973" t="str">
            <v>Prabhjot Singh92</v>
          </cell>
          <cell r="F973" t="str">
            <v>P-NGA-OSB REMED-ABF</v>
          </cell>
          <cell r="G973">
            <v>43161</v>
          </cell>
          <cell r="H973">
            <v>43161</v>
          </cell>
          <cell r="I973" t="str">
            <v>N-F02MAT</v>
          </cell>
          <cell r="K973">
            <v>13</v>
          </cell>
          <cell r="L973">
            <v>1</v>
          </cell>
          <cell r="M973">
            <v>13</v>
          </cell>
        </row>
        <row r="974">
          <cell r="A974" t="str">
            <v>5792669NGA-F02577</v>
          </cell>
          <cell r="B974" t="str">
            <v>NGA_PS_14442018_75</v>
          </cell>
          <cell r="C974">
            <v>2241679</v>
          </cell>
          <cell r="D974">
            <v>5792669</v>
          </cell>
          <cell r="E974" t="str">
            <v>Prabhjot Singh92</v>
          </cell>
          <cell r="F974" t="str">
            <v>P-NGA-OSB REMED-ABF</v>
          </cell>
          <cell r="G974">
            <v>43161</v>
          </cell>
          <cell r="H974">
            <v>43161</v>
          </cell>
          <cell r="I974" t="str">
            <v>NGA-F02577</v>
          </cell>
          <cell r="K974">
            <v>32</v>
          </cell>
          <cell r="L974">
            <v>11.93</v>
          </cell>
          <cell r="M974">
            <v>381.76</v>
          </cell>
        </row>
        <row r="975">
          <cell r="A975" t="str">
            <v>5792669Z999</v>
          </cell>
          <cell r="B975" t="str">
            <v>NGA_PS_14442018_75</v>
          </cell>
          <cell r="C975">
            <v>2241679</v>
          </cell>
          <cell r="D975">
            <v>5792669</v>
          </cell>
          <cell r="E975" t="str">
            <v>Prabhjot Singh92</v>
          </cell>
          <cell r="F975" t="str">
            <v>P-NGA-OSB REMED-ABF</v>
          </cell>
          <cell r="G975">
            <v>43161</v>
          </cell>
          <cell r="H975">
            <v>43161</v>
          </cell>
          <cell r="I975" t="str">
            <v>Z999</v>
          </cell>
          <cell r="K975">
            <v>1</v>
          </cell>
          <cell r="L975">
            <v>0</v>
          </cell>
          <cell r="M975">
            <v>0</v>
          </cell>
        </row>
        <row r="976">
          <cell r="A976" t="str">
            <v>5792669ZNGA561B</v>
          </cell>
          <cell r="B976" t="str">
            <v>NGA_PS_14442018_75</v>
          </cell>
          <cell r="C976">
            <v>2241679</v>
          </cell>
          <cell r="D976">
            <v>5792669</v>
          </cell>
          <cell r="E976" t="str">
            <v>Prabhjot Singh92</v>
          </cell>
          <cell r="F976" t="str">
            <v>P-NGA-OSB REMED-ABF</v>
          </cell>
          <cell r="G976">
            <v>43161</v>
          </cell>
          <cell r="H976">
            <v>43161</v>
          </cell>
          <cell r="I976" t="str">
            <v>ZNGA561B</v>
          </cell>
          <cell r="K976">
            <v>-1</v>
          </cell>
          <cell r="L976">
            <v>194.94</v>
          </cell>
          <cell r="M976">
            <v>-194.94</v>
          </cell>
        </row>
        <row r="977">
          <cell r="A977" t="str">
            <v>5774998ZNGA563BC</v>
          </cell>
          <cell r="B977" t="str">
            <v>NGA_PS_14442018_75</v>
          </cell>
          <cell r="C977">
            <v>2242131</v>
          </cell>
          <cell r="D977">
            <v>5774998</v>
          </cell>
          <cell r="E977" t="str">
            <v>Siddhartha Doma</v>
          </cell>
          <cell r="F977" t="str">
            <v>P-NGA-CONNCT SDU</v>
          </cell>
          <cell r="G977">
            <v>43161</v>
          </cell>
          <cell r="H977">
            <v>43161</v>
          </cell>
          <cell r="I977" t="str">
            <v>ZNGA563BC</v>
          </cell>
          <cell r="K977">
            <v>1</v>
          </cell>
          <cell r="L977">
            <v>626.70000000000005</v>
          </cell>
          <cell r="M977">
            <v>626.70000000000005</v>
          </cell>
        </row>
        <row r="978">
          <cell r="A978" t="str">
            <v>5828925ZNGA561C</v>
          </cell>
          <cell r="B978" t="str">
            <v>NGA_PS_14442018_75</v>
          </cell>
          <cell r="C978">
            <v>2243189</v>
          </cell>
          <cell r="D978">
            <v>5828925</v>
          </cell>
          <cell r="E978" t="str">
            <v>Gurinderjeet Singh</v>
          </cell>
          <cell r="F978" t="str">
            <v>P-NGA-CONNCT SDU</v>
          </cell>
          <cell r="G978">
            <v>43162</v>
          </cell>
          <cell r="H978">
            <v>43162</v>
          </cell>
          <cell r="I978" t="str">
            <v>ZNGA561C</v>
          </cell>
          <cell r="K978">
            <v>1</v>
          </cell>
          <cell r="L978">
            <v>205.64</v>
          </cell>
          <cell r="M978">
            <v>205.64</v>
          </cell>
        </row>
        <row r="979">
          <cell r="A979" t="str">
            <v>5792784ZNGA563BC</v>
          </cell>
          <cell r="B979" t="str">
            <v>NGA_PS_14442018_75</v>
          </cell>
          <cell r="C979">
            <v>2243266</v>
          </cell>
          <cell r="D979">
            <v>5792784</v>
          </cell>
          <cell r="E979" t="str">
            <v>Prasannakumar Bayri</v>
          </cell>
          <cell r="F979" t="str">
            <v>P-NGA-CONNCT SDU</v>
          </cell>
          <cell r="G979">
            <v>43161</v>
          </cell>
          <cell r="H979">
            <v>43161</v>
          </cell>
          <cell r="I979" t="str">
            <v>ZNGA563BC</v>
          </cell>
          <cell r="K979">
            <v>1</v>
          </cell>
          <cell r="L979">
            <v>626.70000000000005</v>
          </cell>
          <cell r="M979">
            <v>626.70000000000005</v>
          </cell>
        </row>
        <row r="980">
          <cell r="A980" t="str">
            <v>5858943ZNGA561BC</v>
          </cell>
          <cell r="B980" t="str">
            <v>NGA_PS_14442018_75</v>
          </cell>
          <cell r="C980">
            <v>2245392</v>
          </cell>
          <cell r="D980">
            <v>5858943</v>
          </cell>
          <cell r="E980" t="str">
            <v>Gurinderjeet Singh</v>
          </cell>
          <cell r="F980" t="str">
            <v>P-NGA-CONNCT SDU</v>
          </cell>
          <cell r="G980">
            <v>43161</v>
          </cell>
          <cell r="H980">
            <v>43161</v>
          </cell>
          <cell r="I980" t="str">
            <v>ZNGA561BC</v>
          </cell>
          <cell r="K980">
            <v>1</v>
          </cell>
          <cell r="L980">
            <v>433.57</v>
          </cell>
          <cell r="M980">
            <v>433.57</v>
          </cell>
        </row>
        <row r="981">
          <cell r="A981" t="str">
            <v>5936683ZNGA560B</v>
          </cell>
          <cell r="B981" t="str">
            <v>NGA_PS_14442018_75</v>
          </cell>
          <cell r="C981">
            <v>2249908</v>
          </cell>
          <cell r="D981">
            <v>5936683</v>
          </cell>
          <cell r="E981" t="str">
            <v>Venkat Gorla</v>
          </cell>
          <cell r="F981" t="str">
            <v>P-NGA-BUILD ABF</v>
          </cell>
          <cell r="G981">
            <v>43162</v>
          </cell>
          <cell r="H981">
            <v>43162</v>
          </cell>
          <cell r="I981" t="str">
            <v>ZNGA560B</v>
          </cell>
          <cell r="K981">
            <v>1</v>
          </cell>
          <cell r="L981">
            <v>187.32</v>
          </cell>
          <cell r="M981">
            <v>187.32</v>
          </cell>
        </row>
        <row r="982">
          <cell r="A982" t="str">
            <v>5918104ZNGA561BC</v>
          </cell>
          <cell r="B982" t="str">
            <v>NGA_PS_14442018_75</v>
          </cell>
          <cell r="C982">
            <v>2250580</v>
          </cell>
          <cell r="D982">
            <v>5918104</v>
          </cell>
          <cell r="E982" t="str">
            <v>Anakhbir Singh</v>
          </cell>
          <cell r="F982" t="str">
            <v>P-NGA-CONNCT SDU</v>
          </cell>
          <cell r="G982">
            <v>43161</v>
          </cell>
          <cell r="H982">
            <v>43161</v>
          </cell>
          <cell r="I982" t="str">
            <v>ZNGA561BC</v>
          </cell>
          <cell r="K982">
            <v>1</v>
          </cell>
          <cell r="L982">
            <v>433.57</v>
          </cell>
          <cell r="M982">
            <v>433.57</v>
          </cell>
        </row>
        <row r="983">
          <cell r="A983" t="str">
            <v>5934679NGA Outside Boundary Remediation/Build</v>
          </cell>
          <cell r="B983" t="str">
            <v>NGA_PS_14442018_75</v>
          </cell>
          <cell r="C983">
            <v>2251073</v>
          </cell>
          <cell r="D983">
            <v>5934679</v>
          </cell>
          <cell r="E983" t="str">
            <v>Gurinderjeet Singh</v>
          </cell>
          <cell r="F983" t="str">
            <v>P-NGA-OSB REMED-ABF</v>
          </cell>
          <cell r="G983">
            <v>43160</v>
          </cell>
          <cell r="H983">
            <v>43160</v>
          </cell>
          <cell r="I983" t="str">
            <v>NGA Outside Boundary Remediation/Build</v>
          </cell>
          <cell r="K983">
            <v>1</v>
          </cell>
          <cell r="L983">
            <v>0</v>
          </cell>
          <cell r="M983">
            <v>0</v>
          </cell>
        </row>
        <row r="984">
          <cell r="A984" t="str">
            <v>5934679ZNGA561BC</v>
          </cell>
          <cell r="B984" t="str">
            <v>NGA_PS_14442018_75</v>
          </cell>
          <cell r="C984">
            <v>2251073</v>
          </cell>
          <cell r="D984">
            <v>5934679</v>
          </cell>
          <cell r="E984" t="str">
            <v>Gurinderjeet Singh</v>
          </cell>
          <cell r="F984" t="str">
            <v>P-NGA-CONNCT SDU</v>
          </cell>
          <cell r="G984">
            <v>43161</v>
          </cell>
          <cell r="H984">
            <v>43161</v>
          </cell>
          <cell r="I984" t="str">
            <v>ZNGA561BC</v>
          </cell>
          <cell r="K984">
            <v>1</v>
          </cell>
          <cell r="L984">
            <v>433.57</v>
          </cell>
          <cell r="M984">
            <v>433.57</v>
          </cell>
        </row>
        <row r="985">
          <cell r="A985" t="str">
            <v>5972675ZNGA561A</v>
          </cell>
          <cell r="B985" t="str">
            <v>NGA_PS_14442018_75</v>
          </cell>
          <cell r="C985">
            <v>2252057</v>
          </cell>
          <cell r="D985">
            <v>5972675</v>
          </cell>
          <cell r="E985" t="str">
            <v>Ganga Reddy Nimmala</v>
          </cell>
          <cell r="F985" t="str">
            <v>P-NGA-SDU SITE PLAN</v>
          </cell>
          <cell r="G985">
            <v>43161</v>
          </cell>
          <cell r="H985">
            <v>43161</v>
          </cell>
          <cell r="I985" t="str">
            <v>ZNGA561A</v>
          </cell>
          <cell r="K985">
            <v>1</v>
          </cell>
          <cell r="L985">
            <v>0</v>
          </cell>
          <cell r="M985">
            <v>0</v>
          </cell>
        </row>
        <row r="986">
          <cell r="A986" t="str">
            <v>5984331ZNGA561A</v>
          </cell>
          <cell r="B986" t="str">
            <v>NGA_PS_14442018_75</v>
          </cell>
          <cell r="C986">
            <v>2253008</v>
          </cell>
          <cell r="D986">
            <v>5984331</v>
          </cell>
          <cell r="E986" t="str">
            <v>Anakhbir Singh</v>
          </cell>
          <cell r="F986" t="str">
            <v>P-NGA-SDU SITE PLAN</v>
          </cell>
          <cell r="G986">
            <v>43161</v>
          </cell>
          <cell r="H986">
            <v>43161</v>
          </cell>
          <cell r="I986" t="str">
            <v>ZNGA561A</v>
          </cell>
          <cell r="K986">
            <v>1</v>
          </cell>
          <cell r="L986">
            <v>0</v>
          </cell>
          <cell r="M986">
            <v>0</v>
          </cell>
        </row>
        <row r="987">
          <cell r="A987" t="str">
            <v>6019652ZNGA561A</v>
          </cell>
          <cell r="B987" t="str">
            <v>NGA_PS_14442018_75</v>
          </cell>
          <cell r="C987">
            <v>2253968</v>
          </cell>
          <cell r="D987">
            <v>6019652</v>
          </cell>
          <cell r="E987" t="str">
            <v>Siddhartha Doma</v>
          </cell>
          <cell r="F987" t="str">
            <v>P-NGA-SDU SITE PLAN</v>
          </cell>
          <cell r="G987">
            <v>43161</v>
          </cell>
          <cell r="H987">
            <v>43161</v>
          </cell>
          <cell r="I987" t="str">
            <v>ZNGA561A</v>
          </cell>
          <cell r="K987">
            <v>1</v>
          </cell>
          <cell r="L987">
            <v>0</v>
          </cell>
          <cell r="M987">
            <v>0</v>
          </cell>
        </row>
        <row r="988">
          <cell r="A988" t="str">
            <v>6026327ZNGA561A</v>
          </cell>
          <cell r="B988" t="str">
            <v>NGA_PS_14442018_75</v>
          </cell>
          <cell r="C988">
            <v>2255387</v>
          </cell>
          <cell r="D988">
            <v>6026327</v>
          </cell>
          <cell r="E988" t="str">
            <v>Prabhjot Singh92</v>
          </cell>
          <cell r="F988" t="str">
            <v>P-NGA-SDU SITE PLAN</v>
          </cell>
          <cell r="G988">
            <v>43161</v>
          </cell>
          <cell r="H988">
            <v>43161</v>
          </cell>
          <cell r="I988" t="str">
            <v>ZNGA561A</v>
          </cell>
          <cell r="K988">
            <v>1</v>
          </cell>
          <cell r="L988">
            <v>0</v>
          </cell>
          <cell r="M988">
            <v>0</v>
          </cell>
        </row>
        <row r="989">
          <cell r="A989" t="str">
            <v>6074575ZNGA561A</v>
          </cell>
          <cell r="B989" t="str">
            <v>NGA_PS_14442018_75</v>
          </cell>
          <cell r="C989">
            <v>2257219</v>
          </cell>
          <cell r="D989">
            <v>6074575</v>
          </cell>
          <cell r="E989" t="str">
            <v>Prabhjot Singh92</v>
          </cell>
          <cell r="F989" t="str">
            <v>P-NGA-SDU SITE PLAN</v>
          </cell>
          <cell r="G989">
            <v>43162</v>
          </cell>
          <cell r="H989">
            <v>43162</v>
          </cell>
          <cell r="I989" t="str">
            <v>ZNGA561A</v>
          </cell>
          <cell r="K989">
            <v>1</v>
          </cell>
          <cell r="L989">
            <v>0</v>
          </cell>
          <cell r="M989">
            <v>0</v>
          </cell>
        </row>
        <row r="990">
          <cell r="A990" t="str">
            <v>6088120Z999</v>
          </cell>
          <cell r="B990" t="str">
            <v>NGA_PS_14442018_75</v>
          </cell>
          <cell r="C990">
            <v>2257671</v>
          </cell>
          <cell r="D990">
            <v>6088120</v>
          </cell>
          <cell r="E990" t="str">
            <v>Siddhartha Doma</v>
          </cell>
          <cell r="F990" t="str">
            <v>P-NGA-BUILD ABF</v>
          </cell>
          <cell r="G990">
            <v>43161</v>
          </cell>
          <cell r="H990">
            <v>43161</v>
          </cell>
          <cell r="I990" t="str">
            <v>Z999</v>
          </cell>
          <cell r="K990">
            <v>1</v>
          </cell>
          <cell r="L990">
            <v>0</v>
          </cell>
          <cell r="M990">
            <v>0</v>
          </cell>
        </row>
        <row r="991">
          <cell r="A991" t="str">
            <v>6088120ZNGA563B</v>
          </cell>
          <cell r="B991" t="str">
            <v>NGA_PS_14442018_75</v>
          </cell>
          <cell r="C991">
            <v>2257671</v>
          </cell>
          <cell r="D991">
            <v>6088120</v>
          </cell>
          <cell r="E991" t="str">
            <v>Siddhartha Doma</v>
          </cell>
          <cell r="F991" t="str">
            <v>P-NGA-BUILD ABF</v>
          </cell>
          <cell r="G991">
            <v>43161</v>
          </cell>
          <cell r="H991">
            <v>43161</v>
          </cell>
          <cell r="I991" t="str">
            <v>ZNGA563B</v>
          </cell>
          <cell r="K991">
            <v>-1</v>
          </cell>
          <cell r="L991">
            <v>383.5</v>
          </cell>
          <cell r="M991">
            <v>-383.5</v>
          </cell>
        </row>
        <row r="992">
          <cell r="A992" t="str">
            <v>6088120ZNGA563BC</v>
          </cell>
          <cell r="B992" t="str">
            <v>NGA_PS_14442018_75</v>
          </cell>
          <cell r="C992">
            <v>2257671</v>
          </cell>
          <cell r="D992">
            <v>6088120</v>
          </cell>
          <cell r="E992" t="str">
            <v>Siddhartha Doma</v>
          </cell>
          <cell r="F992" t="str">
            <v>P-NGA-CONNCT SDU</v>
          </cell>
          <cell r="G992">
            <v>43160</v>
          </cell>
          <cell r="H992">
            <v>43160</v>
          </cell>
          <cell r="I992" t="str">
            <v>ZNGA563BC</v>
          </cell>
          <cell r="K992">
            <v>1</v>
          </cell>
          <cell r="L992">
            <v>626.70000000000005</v>
          </cell>
          <cell r="M992">
            <v>626.70000000000005</v>
          </cell>
        </row>
        <row r="993">
          <cell r="A993" t="str">
            <v>6094041ZNGA563B</v>
          </cell>
          <cell r="B993" t="str">
            <v>NGA_PS_14442018_75</v>
          </cell>
          <cell r="C993">
            <v>2257728</v>
          </cell>
          <cell r="D993">
            <v>6094041</v>
          </cell>
          <cell r="E993" t="str">
            <v>Prabhjot Singh92</v>
          </cell>
          <cell r="F993" t="str">
            <v>P-NGA-BUILD ABF</v>
          </cell>
          <cell r="G993">
            <v>43161</v>
          </cell>
          <cell r="H993">
            <v>43161</v>
          </cell>
          <cell r="I993" t="str">
            <v>ZNGA563B</v>
          </cell>
          <cell r="K993">
            <v>1</v>
          </cell>
          <cell r="L993">
            <v>383.5</v>
          </cell>
          <cell r="M993">
            <v>383.5</v>
          </cell>
        </row>
        <row r="994">
          <cell r="A994" t="str">
            <v>6094036ZNGA561A</v>
          </cell>
          <cell r="B994" t="str">
            <v>NGA_PS_14442018_75</v>
          </cell>
          <cell r="C994">
            <v>2257729</v>
          </cell>
          <cell r="D994">
            <v>6094036</v>
          </cell>
          <cell r="E994" t="str">
            <v>Prabhjot Singh92</v>
          </cell>
          <cell r="F994" t="str">
            <v>P-NGA-SDU SITE PLAN</v>
          </cell>
          <cell r="G994">
            <v>43161</v>
          </cell>
          <cell r="H994">
            <v>43161</v>
          </cell>
          <cell r="I994" t="str">
            <v>ZNGA561A</v>
          </cell>
          <cell r="K994">
            <v>1</v>
          </cell>
          <cell r="L994">
            <v>0</v>
          </cell>
          <cell r="M994">
            <v>0</v>
          </cell>
        </row>
        <row r="995">
          <cell r="A995" t="str">
            <v>6031259NGA-714</v>
          </cell>
          <cell r="B995" t="str">
            <v>NGA_PS_14442018_75</v>
          </cell>
          <cell r="C995">
            <v>2258736</v>
          </cell>
          <cell r="D995">
            <v>6031259</v>
          </cell>
          <cell r="E995" t="str">
            <v>Venkat Gorla</v>
          </cell>
          <cell r="F995" t="str">
            <v>P-NGA-BUILD ABF</v>
          </cell>
          <cell r="G995">
            <v>43161</v>
          </cell>
          <cell r="H995">
            <v>43161</v>
          </cell>
          <cell r="I995" t="str">
            <v>NGA-714</v>
          </cell>
          <cell r="K995">
            <v>1</v>
          </cell>
          <cell r="L995">
            <v>41.38</v>
          </cell>
          <cell r="M995">
            <v>41.38</v>
          </cell>
        </row>
        <row r="996">
          <cell r="A996" t="str">
            <v>6104427ZNGA561A</v>
          </cell>
          <cell r="B996" t="str">
            <v>NGA_PS_14442018_75</v>
          </cell>
          <cell r="C996">
            <v>2258945</v>
          </cell>
          <cell r="D996">
            <v>6104427</v>
          </cell>
          <cell r="E996" t="str">
            <v>Karmjeet Singh</v>
          </cell>
          <cell r="F996" t="str">
            <v>P-NGA-SDU SITE PLAN</v>
          </cell>
          <cell r="G996">
            <v>43161</v>
          </cell>
          <cell r="H996">
            <v>43161</v>
          </cell>
          <cell r="I996" t="str">
            <v>ZNGA561A</v>
          </cell>
          <cell r="K996">
            <v>1</v>
          </cell>
          <cell r="L996">
            <v>0</v>
          </cell>
          <cell r="M996">
            <v>0</v>
          </cell>
        </row>
        <row r="997">
          <cell r="A997" t="str">
            <v>6149731ZNGA561BC</v>
          </cell>
          <cell r="B997" t="str">
            <v>NGA_PS_14442018_75</v>
          </cell>
          <cell r="C997">
            <v>2260083</v>
          </cell>
          <cell r="D997">
            <v>6149731</v>
          </cell>
          <cell r="E997" t="str">
            <v>Prasannakumar Bayri</v>
          </cell>
          <cell r="F997" t="str">
            <v>P-NGA-CONNCT SDU</v>
          </cell>
          <cell r="G997">
            <v>43161</v>
          </cell>
          <cell r="H997">
            <v>43161</v>
          </cell>
          <cell r="I997" t="str">
            <v>ZNGA561BC</v>
          </cell>
          <cell r="K997">
            <v>1</v>
          </cell>
          <cell r="L997">
            <v>433.57</v>
          </cell>
          <cell r="M997">
            <v>433.57</v>
          </cell>
        </row>
        <row r="998">
          <cell r="A998" t="str">
            <v>6143641ZNGA561A</v>
          </cell>
          <cell r="B998" t="str">
            <v>NGA_PS_14442018_75</v>
          </cell>
          <cell r="C998">
            <v>2260176</v>
          </cell>
          <cell r="D998">
            <v>6143641</v>
          </cell>
          <cell r="E998" t="str">
            <v>Anakhbir Singh</v>
          </cell>
          <cell r="F998" t="str">
            <v>P-NGA-SDU SITE PLAN</v>
          </cell>
          <cell r="G998">
            <v>43160</v>
          </cell>
          <cell r="H998">
            <v>43160</v>
          </cell>
          <cell r="I998" t="str">
            <v>ZNGA561A</v>
          </cell>
          <cell r="K998">
            <v>1</v>
          </cell>
          <cell r="L998">
            <v>0</v>
          </cell>
          <cell r="M998">
            <v>0</v>
          </cell>
        </row>
        <row r="999">
          <cell r="A999" t="str">
            <v>6138657ZNGA561A</v>
          </cell>
          <cell r="B999" t="str">
            <v>NGA_PS_14442018_75</v>
          </cell>
          <cell r="C999">
            <v>2260214</v>
          </cell>
          <cell r="D999">
            <v>6138657</v>
          </cell>
          <cell r="E999" t="str">
            <v>Ganga Reddy Nimmala</v>
          </cell>
          <cell r="F999" t="str">
            <v>P-NGA-SDU SITE PLAN</v>
          </cell>
          <cell r="G999">
            <v>43162</v>
          </cell>
          <cell r="H999">
            <v>43162</v>
          </cell>
          <cell r="I999" t="str">
            <v>ZNGA561A</v>
          </cell>
          <cell r="K999">
            <v>1</v>
          </cell>
          <cell r="L999">
            <v>0</v>
          </cell>
          <cell r="M999">
            <v>0</v>
          </cell>
        </row>
        <row r="1000">
          <cell r="A1000" t="str">
            <v>6160606NGA-750</v>
          </cell>
          <cell r="B1000" t="str">
            <v>NGA_PS_14442018_75</v>
          </cell>
          <cell r="C1000">
            <v>2261040</v>
          </cell>
          <cell r="D1000">
            <v>6160606</v>
          </cell>
          <cell r="E1000" t="str">
            <v>Daljinder Singh</v>
          </cell>
          <cell r="F1000" t="str">
            <v>P-NGA-CONNCT SDU</v>
          </cell>
          <cell r="G1000">
            <v>43162</v>
          </cell>
          <cell r="H1000">
            <v>43162</v>
          </cell>
          <cell r="I1000" t="str">
            <v>NGA-750</v>
          </cell>
          <cell r="K1000">
            <v>1</v>
          </cell>
          <cell r="L1000">
            <v>22.61</v>
          </cell>
          <cell r="M1000">
            <v>22.61</v>
          </cell>
        </row>
        <row r="1001">
          <cell r="A1001" t="str">
            <v>6160606NGA-751</v>
          </cell>
          <cell r="B1001" t="str">
            <v>NGA_PS_14442018_75</v>
          </cell>
          <cell r="C1001">
            <v>2261040</v>
          </cell>
          <cell r="D1001">
            <v>6160606</v>
          </cell>
          <cell r="E1001" t="str">
            <v>Daljinder Singh</v>
          </cell>
          <cell r="F1001" t="str">
            <v>P-NGA-CONNCT SDU</v>
          </cell>
          <cell r="G1001">
            <v>43162</v>
          </cell>
          <cell r="H1001">
            <v>43162</v>
          </cell>
          <cell r="I1001" t="str">
            <v>NGA-751</v>
          </cell>
          <cell r="K1001">
            <v>1</v>
          </cell>
          <cell r="L1001">
            <v>146.76</v>
          </cell>
          <cell r="M1001">
            <v>146.76</v>
          </cell>
        </row>
        <row r="1002">
          <cell r="A1002" t="str">
            <v>6165943ZNGA561BC</v>
          </cell>
          <cell r="B1002" t="str">
            <v>NGA_PS_14442018_75</v>
          </cell>
          <cell r="C1002">
            <v>2261368</v>
          </cell>
          <cell r="D1002">
            <v>6165943</v>
          </cell>
          <cell r="E1002" t="str">
            <v>Prasannakumar Bayri</v>
          </cell>
          <cell r="F1002" t="str">
            <v>P-NGA-CONNCT SDU</v>
          </cell>
          <cell r="G1002">
            <v>43161</v>
          </cell>
          <cell r="H1002">
            <v>43161</v>
          </cell>
          <cell r="I1002" t="str">
            <v>ZNGA561BC</v>
          </cell>
          <cell r="K1002">
            <v>1</v>
          </cell>
          <cell r="L1002">
            <v>433.57</v>
          </cell>
          <cell r="M1002">
            <v>433.57</v>
          </cell>
        </row>
        <row r="1003">
          <cell r="A1003" t="str">
            <v>6165852ZNGA561A</v>
          </cell>
          <cell r="B1003" t="str">
            <v>NGA_PS_14442018_75</v>
          </cell>
          <cell r="C1003">
            <v>2261369</v>
          </cell>
          <cell r="D1003">
            <v>6165852</v>
          </cell>
          <cell r="E1003" t="str">
            <v>Prasannakumar Bayri</v>
          </cell>
          <cell r="F1003" t="str">
            <v>P-NGA-SDU SITE PLAN</v>
          </cell>
          <cell r="G1003">
            <v>43160</v>
          </cell>
          <cell r="H1003">
            <v>43160</v>
          </cell>
          <cell r="I1003" t="str">
            <v>ZNGA561A</v>
          </cell>
          <cell r="K1003">
            <v>1</v>
          </cell>
          <cell r="L1003">
            <v>0</v>
          </cell>
          <cell r="M1003">
            <v>0</v>
          </cell>
        </row>
        <row r="1004">
          <cell r="A1004" t="str">
            <v>6025593ZNGA561C</v>
          </cell>
          <cell r="B1004" t="str">
            <v>NGA_PS_14442018_75</v>
          </cell>
          <cell r="C1004">
            <v>2261532</v>
          </cell>
          <cell r="D1004">
            <v>6025593</v>
          </cell>
          <cell r="E1004" t="str">
            <v>Prasannakumar Bayri</v>
          </cell>
          <cell r="F1004" t="str">
            <v>P-NGA-CONNCT SDU</v>
          </cell>
          <cell r="G1004">
            <v>43161</v>
          </cell>
          <cell r="H1004">
            <v>43161</v>
          </cell>
          <cell r="I1004" t="str">
            <v>ZNGA561C</v>
          </cell>
          <cell r="K1004">
            <v>1</v>
          </cell>
          <cell r="L1004">
            <v>205.64</v>
          </cell>
          <cell r="M1004">
            <v>205.64</v>
          </cell>
        </row>
        <row r="1005">
          <cell r="A1005" t="str">
            <v>6169734ZNGA561A</v>
          </cell>
          <cell r="B1005" t="str">
            <v>NGA_PS_14442018_75</v>
          </cell>
          <cell r="C1005">
            <v>2261736</v>
          </cell>
          <cell r="D1005">
            <v>6169734</v>
          </cell>
          <cell r="E1005" t="str">
            <v>Prabhjot Singh92</v>
          </cell>
          <cell r="F1005" t="str">
            <v>P-NGA-SDU SITE PLAN</v>
          </cell>
          <cell r="G1005">
            <v>43160</v>
          </cell>
          <cell r="H1005">
            <v>43160</v>
          </cell>
          <cell r="I1005" t="str">
            <v>ZNGA561A</v>
          </cell>
          <cell r="K1005">
            <v>1</v>
          </cell>
          <cell r="L1005">
            <v>0</v>
          </cell>
          <cell r="M1005">
            <v>0</v>
          </cell>
        </row>
        <row r="1006">
          <cell r="A1006" t="str">
            <v>6170884ZNGA563BC</v>
          </cell>
          <cell r="B1006" t="str">
            <v>NGA_PS_14442018_75</v>
          </cell>
          <cell r="C1006">
            <v>2261740</v>
          </cell>
          <cell r="D1006">
            <v>6170884</v>
          </cell>
          <cell r="E1006" t="str">
            <v>Ganga Reddy Nimmala</v>
          </cell>
          <cell r="F1006" t="str">
            <v>P-NGA-CONNCT SDU</v>
          </cell>
          <cell r="G1006">
            <v>43160</v>
          </cell>
          <cell r="H1006">
            <v>43160</v>
          </cell>
          <cell r="I1006" t="str">
            <v>ZNGA563BC</v>
          </cell>
          <cell r="K1006">
            <v>1</v>
          </cell>
          <cell r="L1006">
            <v>626.70000000000005</v>
          </cell>
          <cell r="M1006">
            <v>626.70000000000005</v>
          </cell>
        </row>
        <row r="1007">
          <cell r="A1007" t="str">
            <v>6170861ZNGA561A</v>
          </cell>
          <cell r="B1007" t="str">
            <v>NGA_PS_14442018_75</v>
          </cell>
          <cell r="C1007">
            <v>2261741</v>
          </cell>
          <cell r="D1007">
            <v>6170861</v>
          </cell>
          <cell r="E1007" t="str">
            <v>Ganga Reddy Nimmala</v>
          </cell>
          <cell r="G1007">
            <v>43160</v>
          </cell>
          <cell r="H1007">
            <v>43160</v>
          </cell>
          <cell r="I1007" t="str">
            <v>ZNGA561A</v>
          </cell>
          <cell r="K1007">
            <v>1</v>
          </cell>
          <cell r="L1007">
            <v>0</v>
          </cell>
          <cell r="M1007">
            <v>0</v>
          </cell>
        </row>
        <row r="1008">
          <cell r="A1008" t="str">
            <v>6187066ZNGA561A</v>
          </cell>
          <cell r="B1008" t="str">
            <v>NGA_PS_14442018_75</v>
          </cell>
          <cell r="C1008">
            <v>2262820</v>
          </cell>
          <cell r="D1008">
            <v>6187066</v>
          </cell>
          <cell r="E1008" t="str">
            <v>Ganga Reddy Nimmala</v>
          </cell>
          <cell r="F1008" t="str">
            <v>P-NGA-SDU SITE PLAN</v>
          </cell>
          <cell r="G1008">
            <v>43161</v>
          </cell>
          <cell r="H1008">
            <v>43161</v>
          </cell>
          <cell r="I1008" t="str">
            <v>ZNGA561A</v>
          </cell>
          <cell r="K1008">
            <v>1</v>
          </cell>
          <cell r="L1008">
            <v>0</v>
          </cell>
          <cell r="M1008">
            <v>0</v>
          </cell>
        </row>
        <row r="1009">
          <cell r="A1009" t="str">
            <v>6171577ZNGA561A</v>
          </cell>
          <cell r="B1009" t="str">
            <v>NGA_PS_14442018_75</v>
          </cell>
          <cell r="C1009">
            <v>2262847</v>
          </cell>
          <cell r="D1009">
            <v>6171577</v>
          </cell>
          <cell r="E1009" t="str">
            <v>Anakhbir Singh</v>
          </cell>
          <cell r="F1009" t="str">
            <v>P-NGA-SDU SITE PLAN</v>
          </cell>
          <cell r="G1009">
            <v>43161</v>
          </cell>
          <cell r="H1009">
            <v>43161</v>
          </cell>
          <cell r="I1009" t="str">
            <v>ZNGA561A</v>
          </cell>
          <cell r="K1009">
            <v>1</v>
          </cell>
          <cell r="L1009">
            <v>0</v>
          </cell>
          <cell r="M1009">
            <v>0</v>
          </cell>
        </row>
        <row r="1010">
          <cell r="A1010" t="str">
            <v>6195704ZNGA561A</v>
          </cell>
          <cell r="B1010" t="str">
            <v>NGA_PS_14442018_75</v>
          </cell>
          <cell r="C1010">
            <v>2263185</v>
          </cell>
          <cell r="D1010">
            <v>6195704</v>
          </cell>
          <cell r="E1010" t="str">
            <v>Karmjeet Singh</v>
          </cell>
          <cell r="F1010" t="str">
            <v>P-NGA-SDU SITE PLAN</v>
          </cell>
          <cell r="G1010">
            <v>43162</v>
          </cell>
          <cell r="H1010">
            <v>43162</v>
          </cell>
          <cell r="I1010" t="str">
            <v>ZNGA561A</v>
          </cell>
          <cell r="K1010">
            <v>1</v>
          </cell>
          <cell r="L1010">
            <v>0</v>
          </cell>
          <cell r="M1010">
            <v>0</v>
          </cell>
        </row>
        <row r="1011">
          <cell r="A1011" t="str">
            <v>6193104ZNGA561A</v>
          </cell>
          <cell r="B1011" t="str">
            <v>NGA_PS_14442018_75</v>
          </cell>
          <cell r="C1011">
            <v>2263208</v>
          </cell>
          <cell r="D1011">
            <v>6193104</v>
          </cell>
          <cell r="E1011" t="str">
            <v>Daljinder Singh</v>
          </cell>
          <cell r="F1011" t="str">
            <v>P-NGA-SDU SITE PLAN</v>
          </cell>
          <cell r="G1011">
            <v>43162</v>
          </cell>
          <cell r="H1011">
            <v>43162</v>
          </cell>
          <cell r="I1011" t="str">
            <v>ZNGA561A</v>
          </cell>
          <cell r="K1011">
            <v>1</v>
          </cell>
          <cell r="L1011">
            <v>0</v>
          </cell>
          <cell r="M1011">
            <v>0</v>
          </cell>
        </row>
        <row r="1012">
          <cell r="A1012" t="str">
            <v>6222506ZNGA561A</v>
          </cell>
          <cell r="B1012" t="str">
            <v>NGA_PS_14442018_75</v>
          </cell>
          <cell r="C1012">
            <v>2265033</v>
          </cell>
          <cell r="D1012">
            <v>6222506</v>
          </cell>
          <cell r="E1012" t="str">
            <v>Gurinderjeet Singh</v>
          </cell>
          <cell r="F1012" t="str">
            <v>P-NGA-SDU SITE PLAN</v>
          </cell>
          <cell r="G1012">
            <v>43162</v>
          </cell>
          <cell r="H1012">
            <v>43162</v>
          </cell>
          <cell r="I1012" t="str">
            <v>ZNGA561A</v>
          </cell>
          <cell r="K1012">
            <v>1</v>
          </cell>
          <cell r="L1012">
            <v>0</v>
          </cell>
          <cell r="M1012">
            <v>0</v>
          </cell>
        </row>
        <row r="1013">
          <cell r="A1013" t="str">
            <v>6222603ZNGA564BC</v>
          </cell>
          <cell r="B1013" t="str">
            <v>NGA_PS_14442018_75</v>
          </cell>
          <cell r="C1013">
            <v>2265034</v>
          </cell>
          <cell r="D1013">
            <v>6222603</v>
          </cell>
          <cell r="E1013" t="str">
            <v>Gurinderjeet Singh</v>
          </cell>
          <cell r="F1013" t="str">
            <v>P-NGA-CONNCT SDU</v>
          </cell>
          <cell r="G1013">
            <v>43162</v>
          </cell>
          <cell r="H1013">
            <v>43162</v>
          </cell>
          <cell r="I1013" t="str">
            <v>ZNGA564BC</v>
          </cell>
          <cell r="K1013">
            <v>1</v>
          </cell>
          <cell r="L1013">
            <v>881.69</v>
          </cell>
          <cell r="M1013">
            <v>881.69</v>
          </cell>
        </row>
        <row r="1014">
          <cell r="A1014" t="str">
            <v/>
          </cell>
          <cell r="L1014" t="str">
            <v>Total Invoice Value:</v>
          </cell>
          <cell r="M1014">
            <v>8685.2900000000009</v>
          </cell>
        </row>
        <row r="1015">
          <cell r="A1015" t="str">
            <v>8876418NGA Complex Internal Wiring</v>
          </cell>
          <cell r="B1015" t="str">
            <v>NGA_PS_14442018_76</v>
          </cell>
          <cell r="C1015">
            <v>1872496</v>
          </cell>
          <cell r="D1015">
            <v>8876418</v>
          </cell>
          <cell r="E1015" t="str">
            <v>Daljinder Singh</v>
          </cell>
          <cell r="F1015" t="str">
            <v>P-NGA-BUILD ABF</v>
          </cell>
          <cell r="G1015">
            <v>43165</v>
          </cell>
          <cell r="H1015">
            <v>43165</v>
          </cell>
          <cell r="I1015" t="str">
            <v>NGA Complex Internal Wiring</v>
          </cell>
          <cell r="K1015">
            <v>1</v>
          </cell>
          <cell r="L1015">
            <v>0</v>
          </cell>
          <cell r="M1015">
            <v>0</v>
          </cell>
        </row>
        <row r="1016">
          <cell r="A1016" t="str">
            <v>8876418NGA-701</v>
          </cell>
          <cell r="B1016" t="str">
            <v>NGA_PS_14442018_76</v>
          </cell>
          <cell r="C1016">
            <v>1872496</v>
          </cell>
          <cell r="D1016">
            <v>8876418</v>
          </cell>
          <cell r="E1016" t="str">
            <v>Daljinder Singh</v>
          </cell>
          <cell r="F1016" t="str">
            <v>P-NGA-BUILD ABF</v>
          </cell>
          <cell r="G1016">
            <v>43165</v>
          </cell>
          <cell r="H1016">
            <v>43165</v>
          </cell>
          <cell r="I1016" t="str">
            <v>NGA-701</v>
          </cell>
          <cell r="K1016">
            <v>1</v>
          </cell>
          <cell r="L1016">
            <v>48.39</v>
          </cell>
          <cell r="M1016">
            <v>48.39</v>
          </cell>
        </row>
        <row r="1017">
          <cell r="A1017" t="str">
            <v>8876418Z999</v>
          </cell>
          <cell r="B1017" t="str">
            <v>NGA_PS_14442018_76</v>
          </cell>
          <cell r="C1017">
            <v>1872496</v>
          </cell>
          <cell r="D1017">
            <v>8876418</v>
          </cell>
          <cell r="E1017" t="str">
            <v>Daljinder Singh</v>
          </cell>
          <cell r="F1017" t="str">
            <v>P-NGA-BUILD ABF</v>
          </cell>
          <cell r="G1017">
            <v>43165</v>
          </cell>
          <cell r="H1017">
            <v>43165</v>
          </cell>
          <cell r="I1017" t="str">
            <v>Z999</v>
          </cell>
          <cell r="J1017" t="str">
            <v>no scope and consent upload on ETA, build will be</v>
          </cell>
          <cell r="K1017">
            <v>1</v>
          </cell>
          <cell r="L1017">
            <v>0</v>
          </cell>
          <cell r="M1017">
            <v>0</v>
          </cell>
        </row>
        <row r="1018">
          <cell r="A1018" t="str">
            <v>8876418ZNGA564B</v>
          </cell>
          <cell r="B1018" t="str">
            <v>NGA_PS_14442018_76</v>
          </cell>
          <cell r="C1018">
            <v>1872496</v>
          </cell>
          <cell r="D1018">
            <v>8876418</v>
          </cell>
          <cell r="E1018" t="str">
            <v>Daljinder Singh</v>
          </cell>
          <cell r="F1018" t="str">
            <v>P-NGA-BUILD ABF</v>
          </cell>
          <cell r="G1018">
            <v>43165</v>
          </cell>
          <cell r="H1018">
            <v>43165</v>
          </cell>
          <cell r="I1018" t="str">
            <v>ZNGA564B</v>
          </cell>
          <cell r="K1018">
            <v>-1</v>
          </cell>
          <cell r="L1018">
            <v>625.48</v>
          </cell>
          <cell r="M1018">
            <v>-625.48</v>
          </cell>
        </row>
        <row r="1019">
          <cell r="A1019" t="str">
            <v>1316188NGA Complex Internal Wiring</v>
          </cell>
          <cell r="B1019" t="str">
            <v>NGA_PS_14442018_76</v>
          </cell>
          <cell r="C1019">
            <v>2029716</v>
          </cell>
          <cell r="D1019">
            <v>1316188</v>
          </cell>
          <cell r="E1019" t="str">
            <v>Jaswinderpal Singh</v>
          </cell>
          <cell r="F1019" t="str">
            <v>P-NGA-BUILD ABF</v>
          </cell>
          <cell r="G1019">
            <v>43164</v>
          </cell>
          <cell r="H1019">
            <v>43164</v>
          </cell>
          <cell r="I1019" t="str">
            <v>NGA Complex Internal Wiring</v>
          </cell>
          <cell r="K1019">
            <v>1</v>
          </cell>
          <cell r="L1019">
            <v>0</v>
          </cell>
          <cell r="M1019">
            <v>0</v>
          </cell>
        </row>
        <row r="1020">
          <cell r="A1020" t="str">
            <v>1316188NGA-701</v>
          </cell>
          <cell r="B1020" t="str">
            <v>NGA_PS_14442018_76</v>
          </cell>
          <cell r="C1020">
            <v>2029716</v>
          </cell>
          <cell r="D1020">
            <v>1316188</v>
          </cell>
          <cell r="E1020" t="str">
            <v>Jaswinderpal Singh</v>
          </cell>
          <cell r="F1020" t="str">
            <v>P-NGA-BUILD ABF</v>
          </cell>
          <cell r="G1020">
            <v>43164</v>
          </cell>
          <cell r="H1020">
            <v>43164</v>
          </cell>
          <cell r="I1020" t="str">
            <v>NGA-701</v>
          </cell>
          <cell r="K1020">
            <v>1</v>
          </cell>
          <cell r="L1020">
            <v>48.39</v>
          </cell>
          <cell r="M1020">
            <v>48.39</v>
          </cell>
        </row>
        <row r="1021">
          <cell r="A1021" t="str">
            <v>1316188NGA-714</v>
          </cell>
          <cell r="B1021" t="str">
            <v>NGA_PS_14442018_76</v>
          </cell>
          <cell r="C1021">
            <v>2029716</v>
          </cell>
          <cell r="D1021">
            <v>1316188</v>
          </cell>
          <cell r="E1021" t="str">
            <v>Jaswinderpal Singh</v>
          </cell>
          <cell r="F1021" t="str">
            <v>P-NGA-BUILD ABF</v>
          </cell>
          <cell r="G1021">
            <v>43164</v>
          </cell>
          <cell r="H1021">
            <v>43164</v>
          </cell>
          <cell r="I1021" t="str">
            <v>NGA-714</v>
          </cell>
          <cell r="K1021">
            <v>-1</v>
          </cell>
          <cell r="L1021">
            <v>41.38</v>
          </cell>
          <cell r="M1021">
            <v>-41.38</v>
          </cell>
        </row>
        <row r="1022">
          <cell r="A1022" t="str">
            <v>1316188NGA-714</v>
          </cell>
          <cell r="B1022" t="str">
            <v>NGA_PS_14442018_76</v>
          </cell>
          <cell r="C1022">
            <v>2029716</v>
          </cell>
          <cell r="D1022">
            <v>1316188</v>
          </cell>
          <cell r="E1022" t="str">
            <v>Jaswinderpal Singh</v>
          </cell>
          <cell r="F1022" t="str">
            <v>P-NGA-BUILD ABF</v>
          </cell>
          <cell r="G1022">
            <v>43164</v>
          </cell>
          <cell r="H1022">
            <v>43164</v>
          </cell>
          <cell r="I1022" t="str">
            <v>NGA-714</v>
          </cell>
          <cell r="K1022">
            <v>-1</v>
          </cell>
          <cell r="L1022">
            <v>41.38</v>
          </cell>
          <cell r="M1022">
            <v>-41.38</v>
          </cell>
        </row>
        <row r="1023">
          <cell r="A1023" t="str">
            <v>1316188Z999</v>
          </cell>
          <cell r="B1023" t="str">
            <v>NGA_PS_14442018_76</v>
          </cell>
          <cell r="C1023">
            <v>2029716</v>
          </cell>
          <cell r="D1023">
            <v>1316188</v>
          </cell>
          <cell r="E1023" t="str">
            <v>Jaswinderpal Singh</v>
          </cell>
          <cell r="F1023" t="str">
            <v>P-NGA-BUILD ABF</v>
          </cell>
          <cell r="G1023">
            <v>43164</v>
          </cell>
          <cell r="H1023">
            <v>43164</v>
          </cell>
          <cell r="I1023" t="str">
            <v>Z999</v>
          </cell>
          <cell r="K1023">
            <v>1</v>
          </cell>
          <cell r="L1023">
            <v>0</v>
          </cell>
          <cell r="M1023">
            <v>0</v>
          </cell>
        </row>
        <row r="1024">
          <cell r="A1024" t="str">
            <v>1601822NGA Complex Internal Wiring</v>
          </cell>
          <cell r="B1024" t="str">
            <v>NGA_PS_14442018_76</v>
          </cell>
          <cell r="C1024">
            <v>2038491</v>
          </cell>
          <cell r="D1024">
            <v>1601822</v>
          </cell>
          <cell r="E1024" t="str">
            <v>Jaswinderpal Singh</v>
          </cell>
          <cell r="F1024" t="str">
            <v>P-NGA-BUILD ABF</v>
          </cell>
          <cell r="G1024">
            <v>43166</v>
          </cell>
          <cell r="H1024">
            <v>43166</v>
          </cell>
          <cell r="I1024" t="str">
            <v>NGA Complex Internal Wiring</v>
          </cell>
          <cell r="K1024">
            <v>1</v>
          </cell>
          <cell r="L1024">
            <v>0</v>
          </cell>
          <cell r="M1024">
            <v>0</v>
          </cell>
        </row>
        <row r="1025">
          <cell r="A1025" t="str">
            <v>1601822NGA-701</v>
          </cell>
          <cell r="B1025" t="str">
            <v>NGA_PS_14442018_76</v>
          </cell>
          <cell r="C1025">
            <v>2038491</v>
          </cell>
          <cell r="D1025">
            <v>1601822</v>
          </cell>
          <cell r="E1025" t="str">
            <v>Jaswinderpal Singh</v>
          </cell>
          <cell r="F1025" t="str">
            <v>P-NGA-BUILD ABF</v>
          </cell>
          <cell r="G1025">
            <v>43166</v>
          </cell>
          <cell r="H1025">
            <v>43166</v>
          </cell>
          <cell r="I1025" t="str">
            <v>NGA-701</v>
          </cell>
          <cell r="K1025">
            <v>1</v>
          </cell>
          <cell r="L1025">
            <v>48.39</v>
          </cell>
          <cell r="M1025">
            <v>48.39</v>
          </cell>
        </row>
        <row r="1026">
          <cell r="A1026" t="str">
            <v>1601822NGA-714</v>
          </cell>
          <cell r="B1026" t="str">
            <v>NGA_PS_14442018_76</v>
          </cell>
          <cell r="C1026">
            <v>2038491</v>
          </cell>
          <cell r="D1026">
            <v>1601822</v>
          </cell>
          <cell r="E1026" t="str">
            <v>Jaswinderpal Singh</v>
          </cell>
          <cell r="F1026" t="str">
            <v>P-NGA-BUILD ABF</v>
          </cell>
          <cell r="G1026">
            <v>43166</v>
          </cell>
          <cell r="H1026">
            <v>43166</v>
          </cell>
          <cell r="I1026" t="str">
            <v>NGA-714</v>
          </cell>
          <cell r="K1026">
            <v>-1</v>
          </cell>
          <cell r="L1026">
            <v>41.38</v>
          </cell>
          <cell r="M1026">
            <v>-41.38</v>
          </cell>
        </row>
        <row r="1027">
          <cell r="A1027" t="str">
            <v>1601822NGA-714</v>
          </cell>
          <cell r="B1027" t="str">
            <v>NGA_PS_14442018_76</v>
          </cell>
          <cell r="C1027">
            <v>2038491</v>
          </cell>
          <cell r="D1027">
            <v>1601822</v>
          </cell>
          <cell r="E1027" t="str">
            <v>Jaswinderpal Singh</v>
          </cell>
          <cell r="F1027" t="str">
            <v>P-NGA-BUILD ABF</v>
          </cell>
          <cell r="G1027">
            <v>43166</v>
          </cell>
          <cell r="H1027">
            <v>43166</v>
          </cell>
          <cell r="I1027" t="str">
            <v>NGA-714</v>
          </cell>
          <cell r="K1027">
            <v>-1</v>
          </cell>
          <cell r="L1027">
            <v>41.38</v>
          </cell>
          <cell r="M1027">
            <v>-41.38</v>
          </cell>
        </row>
        <row r="1028">
          <cell r="A1028" t="str">
            <v>1601822Z999</v>
          </cell>
          <cell r="B1028" t="str">
            <v>NGA_PS_14442018_76</v>
          </cell>
          <cell r="C1028">
            <v>2038491</v>
          </cell>
          <cell r="D1028">
            <v>1601822</v>
          </cell>
          <cell r="E1028" t="str">
            <v>Jaswinderpal Singh</v>
          </cell>
          <cell r="F1028" t="str">
            <v>P-NGA-BUILD ABF</v>
          </cell>
          <cell r="G1028">
            <v>43166</v>
          </cell>
          <cell r="H1028">
            <v>43166</v>
          </cell>
          <cell r="I1028" t="str">
            <v>Z999</v>
          </cell>
          <cell r="K1028">
            <v>1</v>
          </cell>
          <cell r="L1028">
            <v>0</v>
          </cell>
          <cell r="M1028">
            <v>0</v>
          </cell>
        </row>
        <row r="1029">
          <cell r="A1029" t="str">
            <v>4672079NGA-D02</v>
          </cell>
          <cell r="B1029" t="str">
            <v>NGA_PS_14442018_76</v>
          </cell>
          <cell r="C1029">
            <v>2191414</v>
          </cell>
          <cell r="D1029">
            <v>4672079</v>
          </cell>
          <cell r="E1029" t="str">
            <v>Prasannakumar Bayri</v>
          </cell>
          <cell r="F1029" t="str">
            <v>P-NGA-CONNCT SDU</v>
          </cell>
          <cell r="G1029">
            <v>43164</v>
          </cell>
          <cell r="H1029">
            <v>43164</v>
          </cell>
          <cell r="I1029" t="str">
            <v>NGA-D02</v>
          </cell>
          <cell r="K1029">
            <v>4</v>
          </cell>
          <cell r="L1029">
            <v>21.97</v>
          </cell>
          <cell r="M1029">
            <v>87.88</v>
          </cell>
        </row>
        <row r="1030">
          <cell r="A1030" t="str">
            <v>4672079NGA-D03</v>
          </cell>
          <cell r="B1030" t="str">
            <v>NGA_PS_14442018_76</v>
          </cell>
          <cell r="C1030">
            <v>2191414</v>
          </cell>
          <cell r="D1030">
            <v>4672079</v>
          </cell>
          <cell r="E1030" t="str">
            <v>Prasannakumar Bayri</v>
          </cell>
          <cell r="F1030" t="str">
            <v>P-NGA-CONNCT SDU</v>
          </cell>
          <cell r="G1030">
            <v>43164</v>
          </cell>
          <cell r="H1030">
            <v>43164</v>
          </cell>
          <cell r="I1030" t="str">
            <v>NGA-D03</v>
          </cell>
          <cell r="K1030">
            <v>5</v>
          </cell>
          <cell r="L1030">
            <v>42.59</v>
          </cell>
          <cell r="M1030">
            <v>212.95</v>
          </cell>
        </row>
        <row r="1031">
          <cell r="A1031" t="str">
            <v>5081330NGA-MB19.1</v>
          </cell>
          <cell r="B1031" t="str">
            <v>NGA_PS_14442018_76</v>
          </cell>
          <cell r="C1031">
            <v>2207446</v>
          </cell>
          <cell r="D1031">
            <v>5081330</v>
          </cell>
          <cell r="E1031" t="str">
            <v>Jasmeet Singh90</v>
          </cell>
          <cell r="F1031" t="str">
            <v>P-NGA-CONNCT SDU</v>
          </cell>
          <cell r="G1031">
            <v>43164</v>
          </cell>
          <cell r="H1031">
            <v>43164</v>
          </cell>
          <cell r="I1031" t="str">
            <v>NGA-MB19.1</v>
          </cell>
          <cell r="K1031">
            <v>1</v>
          </cell>
          <cell r="L1031">
            <v>43.78</v>
          </cell>
          <cell r="M1031">
            <v>43.78</v>
          </cell>
        </row>
        <row r="1032">
          <cell r="A1032" t="str">
            <v>5276388NGA-F02577</v>
          </cell>
          <cell r="B1032" t="str">
            <v>NGA_PS_14442018_76</v>
          </cell>
          <cell r="C1032">
            <v>2218260</v>
          </cell>
          <cell r="D1032">
            <v>5276388</v>
          </cell>
          <cell r="E1032" t="str">
            <v>Kranthi Thota</v>
          </cell>
          <cell r="F1032" t="str">
            <v>P-NGA-OSB REMED-ABF</v>
          </cell>
          <cell r="G1032">
            <v>43166</v>
          </cell>
          <cell r="H1032">
            <v>43166</v>
          </cell>
          <cell r="I1032" t="str">
            <v>NGA-F02577</v>
          </cell>
          <cell r="K1032">
            <v>56</v>
          </cell>
          <cell r="L1032">
            <v>11.93</v>
          </cell>
          <cell r="M1032">
            <v>668.08</v>
          </cell>
        </row>
        <row r="1033">
          <cell r="A1033" t="str">
            <v>5471322ZNGA561C</v>
          </cell>
          <cell r="B1033" t="str">
            <v>NGA_PS_14442018_76</v>
          </cell>
          <cell r="C1033">
            <v>2226543</v>
          </cell>
          <cell r="D1033">
            <v>5471322</v>
          </cell>
          <cell r="E1033" t="str">
            <v>Venkat Gorla</v>
          </cell>
          <cell r="F1033" t="str">
            <v>P-NGA-CONNCT SDU</v>
          </cell>
          <cell r="G1033">
            <v>43169</v>
          </cell>
          <cell r="H1033">
            <v>43169</v>
          </cell>
          <cell r="I1033" t="str">
            <v>ZNGA561C</v>
          </cell>
          <cell r="K1033">
            <v>1</v>
          </cell>
          <cell r="L1033">
            <v>205.64</v>
          </cell>
          <cell r="M1033">
            <v>205.64</v>
          </cell>
        </row>
        <row r="1034">
          <cell r="A1034" t="str">
            <v>5314716NGA-714</v>
          </cell>
          <cell r="B1034" t="str">
            <v>NGA_PS_14442018_76</v>
          </cell>
          <cell r="C1034">
            <v>2231567</v>
          </cell>
          <cell r="D1034">
            <v>5314716</v>
          </cell>
          <cell r="E1034" t="str">
            <v>Venkat Gorla</v>
          </cell>
          <cell r="F1034" t="str">
            <v>P-NGA-BUILD ABF</v>
          </cell>
          <cell r="G1034">
            <v>43168</v>
          </cell>
          <cell r="H1034">
            <v>43168</v>
          </cell>
          <cell r="I1034" t="str">
            <v>NGA-714</v>
          </cell>
          <cell r="K1034">
            <v>1</v>
          </cell>
          <cell r="L1034">
            <v>41.38</v>
          </cell>
          <cell r="M1034">
            <v>41.38</v>
          </cell>
        </row>
        <row r="1035">
          <cell r="A1035" t="str">
            <v>5702621ZNGA560B</v>
          </cell>
          <cell r="B1035" t="str">
            <v>NGA_PS_14442018_76</v>
          </cell>
          <cell r="C1035">
            <v>2238647</v>
          </cell>
          <cell r="D1035">
            <v>5702621</v>
          </cell>
          <cell r="E1035" t="str">
            <v>Karmjeet Singh</v>
          </cell>
          <cell r="F1035" t="str">
            <v>P-NGA-BUILD ABF</v>
          </cell>
          <cell r="G1035">
            <v>43166</v>
          </cell>
          <cell r="H1035">
            <v>43166</v>
          </cell>
          <cell r="I1035" t="str">
            <v>ZNGA560B</v>
          </cell>
          <cell r="K1035">
            <v>1</v>
          </cell>
          <cell r="L1035">
            <v>187.32</v>
          </cell>
          <cell r="M1035">
            <v>187.32</v>
          </cell>
        </row>
        <row r="1036">
          <cell r="A1036" t="str">
            <v>5722167ZNGA561C</v>
          </cell>
          <cell r="B1036" t="str">
            <v>NGA_PS_14442018_76</v>
          </cell>
          <cell r="C1036">
            <v>2238938</v>
          </cell>
          <cell r="D1036">
            <v>5722167</v>
          </cell>
          <cell r="E1036" t="str">
            <v>Anakhbir Singh</v>
          </cell>
          <cell r="F1036" t="str">
            <v>P-NGA-CONNCT SDU</v>
          </cell>
          <cell r="G1036">
            <v>43164</v>
          </cell>
          <cell r="H1036">
            <v>43164</v>
          </cell>
          <cell r="I1036" t="str">
            <v>ZNGA561C</v>
          </cell>
          <cell r="K1036">
            <v>1</v>
          </cell>
          <cell r="L1036">
            <v>205.64</v>
          </cell>
          <cell r="M1036">
            <v>205.64</v>
          </cell>
        </row>
        <row r="1037">
          <cell r="A1037" t="str">
            <v>5579713Z999</v>
          </cell>
          <cell r="B1037" t="str">
            <v>NGA_PS_14442018_76</v>
          </cell>
          <cell r="C1037">
            <v>2239054</v>
          </cell>
          <cell r="D1037">
            <v>5579713</v>
          </cell>
          <cell r="E1037" t="str">
            <v>Anakhbir Singh</v>
          </cell>
          <cell r="F1037" t="str">
            <v>P-NGA-BUILD ABF</v>
          </cell>
          <cell r="G1037">
            <v>43168</v>
          </cell>
          <cell r="H1037">
            <v>43168</v>
          </cell>
          <cell r="I1037" t="str">
            <v>Z999</v>
          </cell>
          <cell r="K1037">
            <v>1</v>
          </cell>
          <cell r="L1037">
            <v>0</v>
          </cell>
          <cell r="M1037">
            <v>0</v>
          </cell>
        </row>
        <row r="1038">
          <cell r="A1038" t="str">
            <v>5579713ZNGA561B</v>
          </cell>
          <cell r="B1038" t="str">
            <v>NGA_PS_14442018_76</v>
          </cell>
          <cell r="C1038">
            <v>2239054</v>
          </cell>
          <cell r="D1038">
            <v>5579713</v>
          </cell>
          <cell r="E1038" t="str">
            <v>Anakhbir Singh</v>
          </cell>
          <cell r="F1038" t="str">
            <v>P-NGA-BUILD ABF</v>
          </cell>
          <cell r="G1038">
            <v>43168</v>
          </cell>
          <cell r="H1038">
            <v>43168</v>
          </cell>
          <cell r="I1038" t="str">
            <v>ZNGA561B</v>
          </cell>
          <cell r="K1038">
            <v>-1</v>
          </cell>
          <cell r="L1038">
            <v>194.94</v>
          </cell>
          <cell r="M1038">
            <v>-194.94</v>
          </cell>
        </row>
        <row r="1039">
          <cell r="A1039" t="str">
            <v>5579713ZNGA561BC</v>
          </cell>
          <cell r="B1039" t="str">
            <v>NGA_PS_14442018_76</v>
          </cell>
          <cell r="C1039">
            <v>2239054</v>
          </cell>
          <cell r="D1039">
            <v>5579713</v>
          </cell>
          <cell r="E1039" t="str">
            <v>Anakhbir Singh</v>
          </cell>
          <cell r="F1039" t="str">
            <v>P-NGA-CONNCT SDU</v>
          </cell>
          <cell r="G1039">
            <v>43167</v>
          </cell>
          <cell r="H1039">
            <v>43167</v>
          </cell>
          <cell r="I1039" t="str">
            <v>ZNGA561BC</v>
          </cell>
          <cell r="K1039">
            <v>1</v>
          </cell>
          <cell r="L1039">
            <v>433.57</v>
          </cell>
          <cell r="M1039">
            <v>433.57</v>
          </cell>
        </row>
        <row r="1040">
          <cell r="A1040" t="str">
            <v>5737996ZNGA561C</v>
          </cell>
          <cell r="B1040" t="str">
            <v>NGA_PS_14442018_76</v>
          </cell>
          <cell r="C1040">
            <v>2239937</v>
          </cell>
          <cell r="D1040">
            <v>5737996</v>
          </cell>
          <cell r="E1040" t="str">
            <v>Venkat Gorla</v>
          </cell>
          <cell r="G1040">
            <v>43165</v>
          </cell>
          <cell r="H1040">
            <v>43165</v>
          </cell>
          <cell r="I1040" t="str">
            <v>ZNGA561C</v>
          </cell>
          <cell r="K1040">
            <v>1</v>
          </cell>
          <cell r="L1040">
            <v>205.64</v>
          </cell>
          <cell r="M1040">
            <v>205.64</v>
          </cell>
        </row>
        <row r="1041">
          <cell r="A1041" t="str">
            <v>5774998Z999</v>
          </cell>
          <cell r="B1041" t="str">
            <v>NGA_PS_14442018_76</v>
          </cell>
          <cell r="C1041">
            <v>2242131</v>
          </cell>
          <cell r="D1041">
            <v>5774998</v>
          </cell>
          <cell r="E1041" t="str">
            <v>Siddhartha Doma</v>
          </cell>
          <cell r="F1041" t="str">
            <v>P-NGA-BUILD ABF</v>
          </cell>
          <cell r="G1041">
            <v>43164</v>
          </cell>
          <cell r="H1041">
            <v>43164</v>
          </cell>
          <cell r="I1041" t="str">
            <v>Z999</v>
          </cell>
          <cell r="K1041">
            <v>1</v>
          </cell>
          <cell r="L1041">
            <v>0</v>
          </cell>
          <cell r="M1041">
            <v>0</v>
          </cell>
        </row>
        <row r="1042">
          <cell r="A1042" t="str">
            <v>5774998ZNGA563B</v>
          </cell>
          <cell r="B1042" t="str">
            <v>NGA_PS_14442018_76</v>
          </cell>
          <cell r="C1042">
            <v>2242131</v>
          </cell>
          <cell r="D1042">
            <v>5774998</v>
          </cell>
          <cell r="E1042" t="str">
            <v>Siddhartha Doma</v>
          </cell>
          <cell r="F1042" t="str">
            <v>P-NGA-BUILD ABF</v>
          </cell>
          <cell r="G1042">
            <v>43164</v>
          </cell>
          <cell r="H1042">
            <v>43164</v>
          </cell>
          <cell r="I1042" t="str">
            <v>ZNGA563B</v>
          </cell>
          <cell r="K1042">
            <v>-1</v>
          </cell>
          <cell r="L1042">
            <v>383.5</v>
          </cell>
          <cell r="M1042">
            <v>-383.5</v>
          </cell>
        </row>
        <row r="1043">
          <cell r="A1043" t="str">
            <v>5775406ZNGA561A</v>
          </cell>
          <cell r="B1043" t="str">
            <v>NGA_PS_14442018_76</v>
          </cell>
          <cell r="C1043">
            <v>2242142</v>
          </cell>
          <cell r="D1043">
            <v>5775406</v>
          </cell>
          <cell r="E1043" t="str">
            <v>Venkat Gorla</v>
          </cell>
          <cell r="G1043">
            <v>43167</v>
          </cell>
          <cell r="H1043">
            <v>43167</v>
          </cell>
          <cell r="I1043" t="str">
            <v>ZNGA561A</v>
          </cell>
          <cell r="K1043">
            <v>1</v>
          </cell>
          <cell r="L1043">
            <v>0</v>
          </cell>
          <cell r="M1043">
            <v>0</v>
          </cell>
        </row>
        <row r="1044">
          <cell r="A1044" t="str">
            <v>5775426ZNGA563BC</v>
          </cell>
          <cell r="B1044" t="str">
            <v>NGA_PS_14442018_76</v>
          </cell>
          <cell r="C1044">
            <v>2242143</v>
          </cell>
          <cell r="D1044">
            <v>5775426</v>
          </cell>
          <cell r="E1044" t="str">
            <v>Venkat Gorla</v>
          </cell>
          <cell r="F1044" t="str">
            <v>P-NGA-CONNCT SDU</v>
          </cell>
          <cell r="G1044">
            <v>43168</v>
          </cell>
          <cell r="H1044">
            <v>43168</v>
          </cell>
          <cell r="I1044" t="str">
            <v>ZNGA563BC</v>
          </cell>
          <cell r="K1044">
            <v>1</v>
          </cell>
          <cell r="L1044">
            <v>626.70000000000005</v>
          </cell>
          <cell r="M1044">
            <v>626.70000000000005</v>
          </cell>
        </row>
        <row r="1045">
          <cell r="A1045" t="str">
            <v>5792784Z999</v>
          </cell>
          <cell r="B1045" t="str">
            <v>NGA_PS_14442018_76</v>
          </cell>
          <cell r="C1045">
            <v>2243266</v>
          </cell>
          <cell r="D1045">
            <v>5792784</v>
          </cell>
          <cell r="E1045" t="str">
            <v>Prasannakumar Bayri</v>
          </cell>
          <cell r="F1045" t="str">
            <v>P-NGA-BUILD ABF</v>
          </cell>
          <cell r="G1045">
            <v>43164</v>
          </cell>
          <cell r="H1045">
            <v>43164</v>
          </cell>
          <cell r="I1045" t="str">
            <v>Z999</v>
          </cell>
          <cell r="K1045">
            <v>1</v>
          </cell>
          <cell r="L1045">
            <v>0</v>
          </cell>
          <cell r="M1045">
            <v>0</v>
          </cell>
        </row>
        <row r="1046">
          <cell r="A1046" t="str">
            <v>5792784ZNGA563B</v>
          </cell>
          <cell r="B1046" t="str">
            <v>NGA_PS_14442018_76</v>
          </cell>
          <cell r="C1046">
            <v>2243266</v>
          </cell>
          <cell r="D1046">
            <v>5792784</v>
          </cell>
          <cell r="E1046" t="str">
            <v>Prasannakumar Bayri</v>
          </cell>
          <cell r="F1046" t="str">
            <v>P-NGA-BUILD ABF</v>
          </cell>
          <cell r="G1046">
            <v>43164</v>
          </cell>
          <cell r="H1046">
            <v>43164</v>
          </cell>
          <cell r="I1046" t="str">
            <v>ZNGA563B</v>
          </cell>
          <cell r="K1046">
            <v>-1</v>
          </cell>
          <cell r="L1046">
            <v>383.5</v>
          </cell>
          <cell r="M1046">
            <v>-383.5</v>
          </cell>
        </row>
        <row r="1047">
          <cell r="A1047" t="str">
            <v>5859496ZNGA561BC</v>
          </cell>
          <cell r="B1047" t="str">
            <v>NGA_PS_14442018_76</v>
          </cell>
          <cell r="C1047">
            <v>2245120</v>
          </cell>
          <cell r="D1047">
            <v>5859496</v>
          </cell>
          <cell r="E1047" t="str">
            <v>Venkat Gorla</v>
          </cell>
          <cell r="F1047" t="str">
            <v>P-NGA-CONNCT SDU</v>
          </cell>
          <cell r="G1047">
            <v>43165</v>
          </cell>
          <cell r="H1047">
            <v>43165</v>
          </cell>
          <cell r="I1047" t="str">
            <v>ZNGA561BC</v>
          </cell>
          <cell r="K1047">
            <v>1</v>
          </cell>
          <cell r="L1047">
            <v>433.57</v>
          </cell>
          <cell r="M1047">
            <v>433.57</v>
          </cell>
        </row>
        <row r="1048">
          <cell r="A1048" t="str">
            <v>5859544ZNGA564BC</v>
          </cell>
          <cell r="B1048" t="str">
            <v>NGA_PS_14442018_76</v>
          </cell>
          <cell r="C1048">
            <v>2245129</v>
          </cell>
          <cell r="D1048">
            <v>5859544</v>
          </cell>
          <cell r="E1048" t="str">
            <v>Venkat Gorla</v>
          </cell>
          <cell r="F1048" t="str">
            <v>P-NGA-CONNCT SDU</v>
          </cell>
          <cell r="G1048">
            <v>43165</v>
          </cell>
          <cell r="H1048">
            <v>43165</v>
          </cell>
          <cell r="I1048" t="str">
            <v>ZNGA564BC</v>
          </cell>
          <cell r="K1048">
            <v>1</v>
          </cell>
          <cell r="L1048">
            <v>881.69</v>
          </cell>
          <cell r="M1048">
            <v>881.69</v>
          </cell>
        </row>
        <row r="1049">
          <cell r="A1049" t="str">
            <v>5858943NGA-753</v>
          </cell>
          <cell r="B1049" t="str">
            <v>NGA_PS_14442018_76</v>
          </cell>
          <cell r="C1049">
            <v>2245392</v>
          </cell>
          <cell r="D1049">
            <v>5858943</v>
          </cell>
          <cell r="E1049" t="str">
            <v>Gurinderjeet Singh</v>
          </cell>
          <cell r="F1049" t="str">
            <v>P-NGA-CONNCT SDU</v>
          </cell>
          <cell r="G1049">
            <v>43164</v>
          </cell>
          <cell r="H1049">
            <v>43164</v>
          </cell>
          <cell r="I1049" t="str">
            <v>NGA-753</v>
          </cell>
          <cell r="K1049">
            <v>1</v>
          </cell>
          <cell r="L1049">
            <v>68.2</v>
          </cell>
          <cell r="M1049">
            <v>68.2</v>
          </cell>
        </row>
        <row r="1050">
          <cell r="A1050" t="str">
            <v>5858943Z999</v>
          </cell>
          <cell r="B1050" t="str">
            <v>NGA_PS_14442018_76</v>
          </cell>
          <cell r="C1050">
            <v>2245392</v>
          </cell>
          <cell r="D1050">
            <v>5858943</v>
          </cell>
          <cell r="E1050" t="str">
            <v>Gurinderjeet Singh</v>
          </cell>
          <cell r="F1050" t="str">
            <v>P-NGA-BUILD ABF</v>
          </cell>
          <cell r="G1050">
            <v>43164</v>
          </cell>
          <cell r="H1050">
            <v>43164</v>
          </cell>
          <cell r="I1050" t="str">
            <v>Z999</v>
          </cell>
          <cell r="K1050">
            <v>1</v>
          </cell>
          <cell r="L1050">
            <v>0</v>
          </cell>
          <cell r="M1050">
            <v>0</v>
          </cell>
        </row>
        <row r="1051">
          <cell r="A1051" t="str">
            <v>5858943ZNGA561B</v>
          </cell>
          <cell r="B1051" t="str">
            <v>NGA_PS_14442018_76</v>
          </cell>
          <cell r="C1051">
            <v>2245392</v>
          </cell>
          <cell r="D1051">
            <v>5858943</v>
          </cell>
          <cell r="E1051" t="str">
            <v>Gurinderjeet Singh</v>
          </cell>
          <cell r="F1051" t="str">
            <v>P-NGA-BUILD ABF</v>
          </cell>
          <cell r="G1051">
            <v>43164</v>
          </cell>
          <cell r="H1051">
            <v>43164</v>
          </cell>
          <cell r="I1051" t="str">
            <v>ZNGA561B</v>
          </cell>
          <cell r="K1051">
            <v>-1</v>
          </cell>
          <cell r="L1051">
            <v>194.94</v>
          </cell>
          <cell r="M1051">
            <v>-194.94</v>
          </cell>
        </row>
        <row r="1052">
          <cell r="A1052" t="str">
            <v>5874469ZNGA561BC</v>
          </cell>
          <cell r="B1052" t="str">
            <v>NGA_PS_14442018_76</v>
          </cell>
          <cell r="C1052">
            <v>2245394</v>
          </cell>
          <cell r="D1052">
            <v>5874469</v>
          </cell>
          <cell r="E1052" t="str">
            <v>Prasannakumar Bayri</v>
          </cell>
          <cell r="F1052" t="str">
            <v>P-NGA-CONNCT SDU</v>
          </cell>
          <cell r="G1052">
            <v>43168</v>
          </cell>
          <cell r="H1052">
            <v>43168</v>
          </cell>
          <cell r="I1052" t="str">
            <v>ZNGA561BC</v>
          </cell>
          <cell r="K1052">
            <v>1</v>
          </cell>
          <cell r="L1052">
            <v>433.57</v>
          </cell>
          <cell r="M1052">
            <v>433.57</v>
          </cell>
        </row>
        <row r="1053">
          <cell r="A1053" t="str">
            <v>5267220ZNGA561C</v>
          </cell>
          <cell r="B1053" t="str">
            <v>NGA_PS_14442018_76</v>
          </cell>
          <cell r="C1053">
            <v>2246508</v>
          </cell>
          <cell r="D1053">
            <v>5267220</v>
          </cell>
          <cell r="E1053" t="str">
            <v>Siddhartha Doma</v>
          </cell>
          <cell r="F1053" t="str">
            <v>P-NGA-CONNCT SDU</v>
          </cell>
          <cell r="G1053">
            <v>43164</v>
          </cell>
          <cell r="H1053">
            <v>43164</v>
          </cell>
          <cell r="I1053" t="str">
            <v>ZNGA561C</v>
          </cell>
          <cell r="K1053">
            <v>1</v>
          </cell>
          <cell r="L1053">
            <v>205.64</v>
          </cell>
          <cell r="M1053">
            <v>205.64</v>
          </cell>
        </row>
        <row r="1054">
          <cell r="A1054" t="str">
            <v>5267200ZNGA561A</v>
          </cell>
          <cell r="B1054" t="str">
            <v>NGA_PS_14442018_76</v>
          </cell>
          <cell r="C1054">
            <v>2246509</v>
          </cell>
          <cell r="D1054">
            <v>5267200</v>
          </cell>
          <cell r="E1054" t="str">
            <v>Siddhartha Doma</v>
          </cell>
          <cell r="F1054" t="str">
            <v>P-NGA-SDU SITE PLAN</v>
          </cell>
          <cell r="G1054">
            <v>43164</v>
          </cell>
          <cell r="H1054">
            <v>43164</v>
          </cell>
          <cell r="I1054" t="str">
            <v>ZNGA561A</v>
          </cell>
          <cell r="K1054">
            <v>1</v>
          </cell>
          <cell r="L1054">
            <v>0</v>
          </cell>
          <cell r="M1054">
            <v>0</v>
          </cell>
        </row>
        <row r="1055">
          <cell r="A1055" t="str">
            <v>5919351ZNGA561BC</v>
          </cell>
          <cell r="B1055" t="str">
            <v>NGA_PS_14442018_76</v>
          </cell>
          <cell r="C1055">
            <v>2248260</v>
          </cell>
          <cell r="D1055">
            <v>5919351</v>
          </cell>
          <cell r="E1055" t="str">
            <v>Venkat Gorla</v>
          </cell>
          <cell r="F1055" t="str">
            <v>P-NGA-CONNCT SDU</v>
          </cell>
          <cell r="G1055">
            <v>43168</v>
          </cell>
          <cell r="H1055">
            <v>43168</v>
          </cell>
          <cell r="I1055" t="str">
            <v>ZNGA561BC</v>
          </cell>
          <cell r="K1055">
            <v>1</v>
          </cell>
          <cell r="L1055">
            <v>433.57</v>
          </cell>
          <cell r="M1055">
            <v>433.57</v>
          </cell>
        </row>
        <row r="1056">
          <cell r="A1056" t="str">
            <v>5874825ZNGA563BC</v>
          </cell>
          <cell r="B1056" t="str">
            <v>NGA_PS_14442018_76</v>
          </cell>
          <cell r="C1056">
            <v>2249539</v>
          </cell>
          <cell r="D1056">
            <v>5874825</v>
          </cell>
          <cell r="E1056" t="str">
            <v>Anakhbir Singh</v>
          </cell>
          <cell r="F1056" t="str">
            <v>P-NGA-BUILD ABF</v>
          </cell>
          <cell r="G1056">
            <v>43165</v>
          </cell>
          <cell r="H1056">
            <v>43165</v>
          </cell>
          <cell r="I1056" t="str">
            <v>ZNGA563BC</v>
          </cell>
          <cell r="K1056">
            <v>1</v>
          </cell>
          <cell r="L1056">
            <v>626.70000000000005</v>
          </cell>
          <cell r="M1056">
            <v>626.70000000000005</v>
          </cell>
        </row>
        <row r="1057">
          <cell r="A1057" t="str">
            <v>5874810ZNGA561A</v>
          </cell>
          <cell r="B1057" t="str">
            <v>NGA_PS_14442018_76</v>
          </cell>
          <cell r="C1057">
            <v>2249540</v>
          </cell>
          <cell r="D1057">
            <v>5874810</v>
          </cell>
          <cell r="E1057" t="str">
            <v>Anakhbir Singh</v>
          </cell>
          <cell r="F1057" t="str">
            <v>P-NGA-SDU SITE PLAN</v>
          </cell>
          <cell r="G1057">
            <v>43164</v>
          </cell>
          <cell r="H1057">
            <v>43164</v>
          </cell>
          <cell r="I1057" t="str">
            <v>ZNGA561A</v>
          </cell>
          <cell r="K1057">
            <v>1</v>
          </cell>
          <cell r="L1057">
            <v>0</v>
          </cell>
          <cell r="M1057">
            <v>0</v>
          </cell>
        </row>
        <row r="1058">
          <cell r="A1058" t="str">
            <v>5936683ZNGA561C</v>
          </cell>
          <cell r="B1058" t="str">
            <v>NGA_PS_14442018_76</v>
          </cell>
          <cell r="C1058">
            <v>2249908</v>
          </cell>
          <cell r="D1058">
            <v>5936683</v>
          </cell>
          <cell r="E1058" t="str">
            <v>Venkat Gorla</v>
          </cell>
          <cell r="F1058" t="str">
            <v>P-NGA-CONNCT SDU</v>
          </cell>
          <cell r="G1058">
            <v>43164</v>
          </cell>
          <cell r="H1058">
            <v>43164</v>
          </cell>
          <cell r="I1058" t="str">
            <v>ZNGA561C</v>
          </cell>
          <cell r="K1058">
            <v>1</v>
          </cell>
          <cell r="L1058">
            <v>205.64</v>
          </cell>
          <cell r="M1058">
            <v>205.64</v>
          </cell>
        </row>
        <row r="1059">
          <cell r="A1059" t="str">
            <v>5962461ZNGA560BC</v>
          </cell>
          <cell r="B1059" t="str">
            <v>NGA_PS_14442018_76</v>
          </cell>
          <cell r="C1059">
            <v>2250236</v>
          </cell>
          <cell r="D1059">
            <v>5962461</v>
          </cell>
          <cell r="E1059" t="str">
            <v>Venkat Gorla</v>
          </cell>
          <cell r="G1059">
            <v>43169</v>
          </cell>
          <cell r="H1059">
            <v>43169</v>
          </cell>
          <cell r="I1059" t="str">
            <v>ZNGA560BC</v>
          </cell>
          <cell r="K1059">
            <v>1</v>
          </cell>
          <cell r="L1059">
            <v>414.92</v>
          </cell>
          <cell r="M1059">
            <v>414.92</v>
          </cell>
        </row>
        <row r="1060">
          <cell r="A1060" t="str">
            <v>5918104Z999</v>
          </cell>
          <cell r="B1060" t="str">
            <v>NGA_PS_14442018_76</v>
          </cell>
          <cell r="C1060">
            <v>2250580</v>
          </cell>
          <cell r="D1060">
            <v>5918104</v>
          </cell>
          <cell r="E1060" t="str">
            <v>Anakhbir Singh</v>
          </cell>
          <cell r="F1060" t="str">
            <v>P-NGA-BUILD ABF</v>
          </cell>
          <cell r="G1060">
            <v>43164</v>
          </cell>
          <cell r="H1060">
            <v>43164</v>
          </cell>
          <cell r="I1060" t="str">
            <v>Z999</v>
          </cell>
          <cell r="K1060">
            <v>1</v>
          </cell>
          <cell r="L1060">
            <v>0</v>
          </cell>
          <cell r="M1060">
            <v>0</v>
          </cell>
        </row>
        <row r="1061">
          <cell r="A1061" t="str">
            <v>5918104ZNGA561B</v>
          </cell>
          <cell r="B1061" t="str">
            <v>NGA_PS_14442018_76</v>
          </cell>
          <cell r="C1061">
            <v>2250580</v>
          </cell>
          <cell r="D1061">
            <v>5918104</v>
          </cell>
          <cell r="E1061" t="str">
            <v>Anakhbir Singh</v>
          </cell>
          <cell r="F1061" t="str">
            <v>P-NGA-BUILD ABF</v>
          </cell>
          <cell r="G1061">
            <v>43164</v>
          </cell>
          <cell r="H1061">
            <v>43164</v>
          </cell>
          <cell r="I1061" t="str">
            <v>ZNGA561B</v>
          </cell>
          <cell r="K1061">
            <v>-1</v>
          </cell>
          <cell r="L1061">
            <v>194.94</v>
          </cell>
          <cell r="M1061">
            <v>-194.94</v>
          </cell>
        </row>
        <row r="1062">
          <cell r="A1062" t="str">
            <v>5934679N-F03MAT</v>
          </cell>
          <cell r="B1062" t="str">
            <v>NGA_PS_14442018_76</v>
          </cell>
          <cell r="C1062">
            <v>2251073</v>
          </cell>
          <cell r="D1062">
            <v>5934679</v>
          </cell>
          <cell r="E1062" t="str">
            <v>Gurinderjeet Singh</v>
          </cell>
          <cell r="F1062" t="str">
            <v>P-NGA-OSB REMED-ABF</v>
          </cell>
          <cell r="G1062">
            <v>43168</v>
          </cell>
          <cell r="H1062">
            <v>43168</v>
          </cell>
          <cell r="I1062" t="str">
            <v>N-F03MAT</v>
          </cell>
          <cell r="K1062">
            <v>80</v>
          </cell>
          <cell r="L1062">
            <v>1</v>
          </cell>
          <cell r="M1062">
            <v>80</v>
          </cell>
        </row>
        <row r="1063">
          <cell r="A1063" t="str">
            <v>5934679NGA-B19</v>
          </cell>
          <cell r="B1063" t="str">
            <v>NGA_PS_14442018_76</v>
          </cell>
          <cell r="C1063">
            <v>2251073</v>
          </cell>
          <cell r="D1063">
            <v>5934679</v>
          </cell>
          <cell r="E1063" t="str">
            <v>Gurinderjeet Singh</v>
          </cell>
          <cell r="F1063" t="str">
            <v>P-NGA-CONNCT SDU</v>
          </cell>
          <cell r="G1063">
            <v>43168</v>
          </cell>
          <cell r="H1063">
            <v>43168</v>
          </cell>
          <cell r="I1063" t="str">
            <v>NGA-B19</v>
          </cell>
          <cell r="K1063">
            <v>1</v>
          </cell>
          <cell r="L1063">
            <v>88.18</v>
          </cell>
          <cell r="M1063">
            <v>88.18</v>
          </cell>
        </row>
        <row r="1064">
          <cell r="A1064" t="str">
            <v>5934679NGA-F03577</v>
          </cell>
          <cell r="B1064" t="str">
            <v>NGA_PS_14442018_76</v>
          </cell>
          <cell r="C1064">
            <v>2251073</v>
          </cell>
          <cell r="D1064">
            <v>5934679</v>
          </cell>
          <cell r="E1064" t="str">
            <v>Gurinderjeet Singh</v>
          </cell>
          <cell r="F1064" t="str">
            <v>P-NGA-OSB REMED-ABF</v>
          </cell>
          <cell r="G1064">
            <v>43168</v>
          </cell>
          <cell r="H1064">
            <v>43168</v>
          </cell>
          <cell r="I1064" t="str">
            <v>NGA-F03577</v>
          </cell>
          <cell r="K1064">
            <v>36</v>
          </cell>
          <cell r="L1064">
            <v>11.93</v>
          </cell>
          <cell r="M1064">
            <v>429.48</v>
          </cell>
        </row>
        <row r="1065">
          <cell r="A1065" t="str">
            <v>5934679NGA-MB19.1</v>
          </cell>
          <cell r="B1065" t="str">
            <v>NGA_PS_14442018_76</v>
          </cell>
          <cell r="C1065">
            <v>2251073</v>
          </cell>
          <cell r="D1065">
            <v>5934679</v>
          </cell>
          <cell r="E1065" t="str">
            <v>Gurinderjeet Singh</v>
          </cell>
          <cell r="F1065" t="str">
            <v>P-NGA-CONNCT SDU</v>
          </cell>
          <cell r="G1065">
            <v>43168</v>
          </cell>
          <cell r="H1065">
            <v>43168</v>
          </cell>
          <cell r="I1065" t="str">
            <v>NGA-MB19.1</v>
          </cell>
          <cell r="K1065">
            <v>1</v>
          </cell>
          <cell r="L1065">
            <v>43.78</v>
          </cell>
          <cell r="M1065">
            <v>43.78</v>
          </cell>
        </row>
        <row r="1066">
          <cell r="A1066" t="str">
            <v>5963392Z999</v>
          </cell>
          <cell r="B1066" t="str">
            <v>NGA_PS_14442018_76</v>
          </cell>
          <cell r="C1066">
            <v>2251851</v>
          </cell>
          <cell r="D1066">
            <v>5963392</v>
          </cell>
          <cell r="E1066" t="str">
            <v>Prasannakumar Bayri</v>
          </cell>
          <cell r="F1066" t="str">
            <v>P-NGA-BUILD ABF</v>
          </cell>
          <cell r="G1066">
            <v>43165</v>
          </cell>
          <cell r="H1066">
            <v>43165</v>
          </cell>
          <cell r="I1066" t="str">
            <v>Z999</v>
          </cell>
          <cell r="K1066">
            <v>1</v>
          </cell>
          <cell r="L1066">
            <v>0</v>
          </cell>
          <cell r="M1066">
            <v>0</v>
          </cell>
        </row>
        <row r="1067">
          <cell r="A1067" t="str">
            <v>5963392ZNGA562B</v>
          </cell>
          <cell r="B1067" t="str">
            <v>NGA_PS_14442018_76</v>
          </cell>
          <cell r="C1067">
            <v>2251851</v>
          </cell>
          <cell r="D1067">
            <v>5963392</v>
          </cell>
          <cell r="E1067" t="str">
            <v>Prasannakumar Bayri</v>
          </cell>
          <cell r="F1067" t="str">
            <v>P-NGA-BUILD ABF</v>
          </cell>
          <cell r="G1067">
            <v>43165</v>
          </cell>
          <cell r="H1067">
            <v>43165</v>
          </cell>
          <cell r="I1067" t="str">
            <v>ZNGA562B</v>
          </cell>
          <cell r="K1067">
            <v>-1</v>
          </cell>
          <cell r="L1067">
            <v>254.64</v>
          </cell>
          <cell r="M1067">
            <v>-254.64</v>
          </cell>
        </row>
        <row r="1068">
          <cell r="A1068" t="str">
            <v>5963392ZNGA562BC</v>
          </cell>
          <cell r="B1068" t="str">
            <v>NGA_PS_14442018_76</v>
          </cell>
          <cell r="C1068">
            <v>2251851</v>
          </cell>
          <cell r="D1068">
            <v>5963392</v>
          </cell>
          <cell r="E1068" t="str">
            <v>Prasannakumar Bayri</v>
          </cell>
          <cell r="F1068" t="str">
            <v>P-NGA-CONNCT SDU</v>
          </cell>
          <cell r="G1068">
            <v>43164</v>
          </cell>
          <cell r="H1068">
            <v>43164</v>
          </cell>
          <cell r="I1068" t="str">
            <v>ZNGA562BC</v>
          </cell>
          <cell r="K1068">
            <v>1</v>
          </cell>
          <cell r="L1068">
            <v>498.69</v>
          </cell>
          <cell r="M1068">
            <v>498.69</v>
          </cell>
        </row>
        <row r="1069">
          <cell r="A1069" t="str">
            <v>5972696Z999</v>
          </cell>
          <cell r="B1069" t="str">
            <v>NGA_PS_14442018_76</v>
          </cell>
          <cell r="C1069">
            <v>2252056</v>
          </cell>
          <cell r="D1069">
            <v>5972696</v>
          </cell>
          <cell r="E1069" t="str">
            <v>Ganga Reddy Nimmala</v>
          </cell>
          <cell r="F1069" t="str">
            <v>P-NGA-BUILD ABF</v>
          </cell>
          <cell r="G1069">
            <v>43164</v>
          </cell>
          <cell r="H1069">
            <v>43164</v>
          </cell>
          <cell r="I1069" t="str">
            <v>Z999</v>
          </cell>
          <cell r="K1069">
            <v>1</v>
          </cell>
          <cell r="L1069">
            <v>0</v>
          </cell>
          <cell r="M1069">
            <v>0</v>
          </cell>
        </row>
        <row r="1070">
          <cell r="A1070" t="str">
            <v>5972696ZNGA562BC</v>
          </cell>
          <cell r="B1070" t="str">
            <v>NGA_PS_14442018_76</v>
          </cell>
          <cell r="C1070">
            <v>2252056</v>
          </cell>
          <cell r="D1070">
            <v>5972696</v>
          </cell>
          <cell r="E1070" t="str">
            <v>Ganga Reddy Nimmala</v>
          </cell>
          <cell r="F1070" t="str">
            <v>P-NGA-CONNCT SDU</v>
          </cell>
          <cell r="G1070">
            <v>43167</v>
          </cell>
          <cell r="H1070">
            <v>43167</v>
          </cell>
          <cell r="I1070" t="str">
            <v>ZNGA562BC</v>
          </cell>
          <cell r="K1070">
            <v>1</v>
          </cell>
          <cell r="L1070">
            <v>498.69</v>
          </cell>
          <cell r="M1070">
            <v>498.69</v>
          </cell>
        </row>
        <row r="1071">
          <cell r="A1071" t="str">
            <v>5972696ZNGA563B</v>
          </cell>
          <cell r="B1071" t="str">
            <v>NGA_PS_14442018_76</v>
          </cell>
          <cell r="C1071">
            <v>2252056</v>
          </cell>
          <cell r="D1071">
            <v>5972696</v>
          </cell>
          <cell r="E1071" t="str">
            <v>Ganga Reddy Nimmala</v>
          </cell>
          <cell r="F1071" t="str">
            <v>P-NGA-BUILD ABF</v>
          </cell>
          <cell r="G1071">
            <v>43164</v>
          </cell>
          <cell r="H1071">
            <v>43164</v>
          </cell>
          <cell r="I1071" t="str">
            <v>ZNGA563B</v>
          </cell>
          <cell r="K1071">
            <v>-1</v>
          </cell>
          <cell r="L1071">
            <v>383.5</v>
          </cell>
          <cell r="M1071">
            <v>-383.5</v>
          </cell>
        </row>
        <row r="1072">
          <cell r="A1072" t="str">
            <v>5972696ZNGA563BC</v>
          </cell>
          <cell r="B1072" t="str">
            <v>NGA_PS_14442018_76</v>
          </cell>
          <cell r="C1072">
            <v>2252056</v>
          </cell>
          <cell r="D1072">
            <v>5972696</v>
          </cell>
          <cell r="E1072" t="str">
            <v>Ganga Reddy Nimmala</v>
          </cell>
          <cell r="F1072" t="str">
            <v>P-NGA-CONNCT SDU</v>
          </cell>
          <cell r="G1072">
            <v>43164</v>
          </cell>
          <cell r="H1072">
            <v>43164</v>
          </cell>
          <cell r="I1072" t="str">
            <v>ZNGA563BC</v>
          </cell>
          <cell r="K1072">
            <v>1</v>
          </cell>
          <cell r="L1072">
            <v>626.70000000000005</v>
          </cell>
          <cell r="M1072">
            <v>626.70000000000005</v>
          </cell>
        </row>
        <row r="1073">
          <cell r="A1073" t="str">
            <v>5972696ZNGA563BC</v>
          </cell>
          <cell r="B1073" t="str">
            <v>NGA_PS_14442018_76</v>
          </cell>
          <cell r="C1073">
            <v>2252056</v>
          </cell>
          <cell r="D1073">
            <v>5972696</v>
          </cell>
          <cell r="E1073" t="str">
            <v>Ganga Reddy Nimmala</v>
          </cell>
          <cell r="F1073" t="str">
            <v>P-NGA-CONNCT SDU</v>
          </cell>
          <cell r="G1073">
            <v>43167</v>
          </cell>
          <cell r="H1073">
            <v>43167</v>
          </cell>
          <cell r="I1073" t="str">
            <v>ZNGA563BC</v>
          </cell>
          <cell r="K1073">
            <v>-1</v>
          </cell>
          <cell r="L1073">
            <v>626.70000000000005</v>
          </cell>
          <cell r="M1073">
            <v>-626.70000000000005</v>
          </cell>
        </row>
        <row r="1074">
          <cell r="A1074" t="str">
            <v>5944139ZNGA563B</v>
          </cell>
          <cell r="B1074" t="str">
            <v>NGA_PS_14442018_76</v>
          </cell>
          <cell r="C1074">
            <v>2252246</v>
          </cell>
          <cell r="D1074">
            <v>5944139</v>
          </cell>
          <cell r="E1074" t="str">
            <v>Prabhjot Singh92</v>
          </cell>
          <cell r="F1074" t="str">
            <v>P-NGA-BUILD ABF</v>
          </cell>
          <cell r="G1074">
            <v>43167</v>
          </cell>
          <cell r="H1074">
            <v>43167</v>
          </cell>
          <cell r="I1074" t="str">
            <v>ZNGA563B</v>
          </cell>
          <cell r="K1074">
            <v>-1</v>
          </cell>
          <cell r="L1074">
            <v>383.5</v>
          </cell>
          <cell r="M1074">
            <v>-383.5</v>
          </cell>
        </row>
        <row r="1075">
          <cell r="A1075" t="str">
            <v>5944139ZNGA563BC</v>
          </cell>
          <cell r="B1075" t="str">
            <v>NGA_PS_14442018_76</v>
          </cell>
          <cell r="C1075">
            <v>2252246</v>
          </cell>
          <cell r="D1075">
            <v>5944139</v>
          </cell>
          <cell r="E1075" t="str">
            <v>Prabhjot Singh92</v>
          </cell>
          <cell r="F1075" t="str">
            <v>P-NGA-BUILD ABF</v>
          </cell>
          <cell r="G1075">
            <v>43167</v>
          </cell>
          <cell r="H1075">
            <v>43167</v>
          </cell>
          <cell r="I1075" t="str">
            <v>ZNGA563BC</v>
          </cell>
          <cell r="K1075">
            <v>1</v>
          </cell>
          <cell r="L1075">
            <v>626.70000000000005</v>
          </cell>
          <cell r="M1075">
            <v>626.70000000000005</v>
          </cell>
        </row>
        <row r="1076">
          <cell r="A1076" t="str">
            <v>5984346ZNGA561BC</v>
          </cell>
          <cell r="B1076" t="str">
            <v>NGA_PS_14442018_76</v>
          </cell>
          <cell r="C1076">
            <v>2253007</v>
          </cell>
          <cell r="D1076">
            <v>5984346</v>
          </cell>
          <cell r="E1076" t="str">
            <v>Anakhbir Singh</v>
          </cell>
          <cell r="F1076" t="str">
            <v>P-NGA-CONNCT SDU</v>
          </cell>
          <cell r="G1076">
            <v>43165</v>
          </cell>
          <cell r="H1076">
            <v>43165</v>
          </cell>
          <cell r="I1076" t="str">
            <v>ZNGA561BC</v>
          </cell>
          <cell r="K1076">
            <v>1</v>
          </cell>
          <cell r="L1076">
            <v>433.57</v>
          </cell>
          <cell r="M1076">
            <v>433.57</v>
          </cell>
        </row>
        <row r="1077">
          <cell r="A1077" t="str">
            <v>6019762ZNGA561BC</v>
          </cell>
          <cell r="B1077" t="str">
            <v>NGA_PS_14442018_76</v>
          </cell>
          <cell r="C1077">
            <v>2253967</v>
          </cell>
          <cell r="D1077">
            <v>6019762</v>
          </cell>
          <cell r="E1077" t="str">
            <v>Siddhartha Doma</v>
          </cell>
          <cell r="F1077" t="str">
            <v>P-NGA-CONNCT SDU</v>
          </cell>
          <cell r="G1077">
            <v>43164</v>
          </cell>
          <cell r="H1077">
            <v>43164</v>
          </cell>
          <cell r="I1077" t="str">
            <v>ZNGA561BC</v>
          </cell>
          <cell r="K1077">
            <v>1</v>
          </cell>
          <cell r="L1077">
            <v>433.57</v>
          </cell>
          <cell r="M1077">
            <v>433.57</v>
          </cell>
        </row>
        <row r="1078">
          <cell r="A1078" t="str">
            <v>6026191ZNGA561A</v>
          </cell>
          <cell r="B1078" t="str">
            <v>NGA_PS_14442018_76</v>
          </cell>
          <cell r="C1078">
            <v>2254744</v>
          </cell>
          <cell r="D1078">
            <v>6026191</v>
          </cell>
          <cell r="E1078" t="str">
            <v>Prabhjot Singh92</v>
          </cell>
          <cell r="F1078" t="str">
            <v>P-NGA-SDU SITE PLAN</v>
          </cell>
          <cell r="G1078">
            <v>43164</v>
          </cell>
          <cell r="H1078">
            <v>43164</v>
          </cell>
          <cell r="I1078" t="str">
            <v>ZNGA561A</v>
          </cell>
          <cell r="K1078">
            <v>1</v>
          </cell>
          <cell r="L1078">
            <v>0</v>
          </cell>
          <cell r="M1078">
            <v>0</v>
          </cell>
        </row>
        <row r="1079">
          <cell r="A1079" t="str">
            <v>6026198ZNGA563BC</v>
          </cell>
          <cell r="B1079" t="str">
            <v>NGA_PS_14442018_76</v>
          </cell>
          <cell r="C1079">
            <v>2254745</v>
          </cell>
          <cell r="D1079">
            <v>6026198</v>
          </cell>
          <cell r="E1079" t="str">
            <v>Prabhjot Singh92</v>
          </cell>
          <cell r="F1079" t="str">
            <v>P-NGA-CONNCT SDU</v>
          </cell>
          <cell r="G1079">
            <v>43165</v>
          </cell>
          <cell r="H1079">
            <v>43165</v>
          </cell>
          <cell r="I1079" t="str">
            <v>ZNGA563BC</v>
          </cell>
          <cell r="K1079">
            <v>1</v>
          </cell>
          <cell r="L1079">
            <v>626.70000000000005</v>
          </cell>
          <cell r="M1079">
            <v>626.70000000000005</v>
          </cell>
        </row>
        <row r="1080">
          <cell r="A1080" t="str">
            <v>6026349ZNGA563BC</v>
          </cell>
          <cell r="B1080" t="str">
            <v>NGA_PS_14442018_76</v>
          </cell>
          <cell r="C1080">
            <v>2255386</v>
          </cell>
          <cell r="D1080">
            <v>6026349</v>
          </cell>
          <cell r="E1080" t="str">
            <v>Prabhjot Singh92</v>
          </cell>
          <cell r="F1080" t="str">
            <v>P-NGA-CONNCT SDU</v>
          </cell>
          <cell r="G1080">
            <v>43164</v>
          </cell>
          <cell r="H1080">
            <v>43164</v>
          </cell>
          <cell r="I1080" t="str">
            <v>ZNGA563BC</v>
          </cell>
          <cell r="K1080">
            <v>1</v>
          </cell>
          <cell r="L1080">
            <v>626.70000000000005</v>
          </cell>
          <cell r="M1080">
            <v>626.70000000000005</v>
          </cell>
        </row>
        <row r="1081">
          <cell r="A1081" t="str">
            <v>5904926ZNGA563BC</v>
          </cell>
          <cell r="B1081" t="str">
            <v>NGA_PS_14442018_76</v>
          </cell>
          <cell r="C1081">
            <v>2255585</v>
          </cell>
          <cell r="D1081">
            <v>5904926</v>
          </cell>
          <cell r="E1081" t="str">
            <v>Daljinder Singh</v>
          </cell>
          <cell r="F1081" t="str">
            <v>P-NGA-CONNCT SDU</v>
          </cell>
          <cell r="G1081">
            <v>43166</v>
          </cell>
          <cell r="H1081">
            <v>43166</v>
          </cell>
          <cell r="I1081" t="str">
            <v>ZNGA563BC</v>
          </cell>
          <cell r="K1081">
            <v>1</v>
          </cell>
          <cell r="L1081">
            <v>626.70000000000005</v>
          </cell>
          <cell r="M1081">
            <v>626.70000000000005</v>
          </cell>
        </row>
        <row r="1082">
          <cell r="A1082" t="str">
            <v>6074609NGA Outside Boundary Remediation/Build</v>
          </cell>
          <cell r="B1082" t="str">
            <v>NGA_PS_14442018_76</v>
          </cell>
          <cell r="C1082">
            <v>2257220</v>
          </cell>
          <cell r="D1082">
            <v>6074609</v>
          </cell>
          <cell r="E1082" t="str">
            <v>Prabhjot Singh92</v>
          </cell>
          <cell r="F1082" t="str">
            <v>P-NGA-OSB REMED-ABF</v>
          </cell>
          <cell r="G1082">
            <v>43168</v>
          </cell>
          <cell r="H1082">
            <v>43168</v>
          </cell>
          <cell r="I1082" t="str">
            <v>NGA Outside Boundary Remediation/Build</v>
          </cell>
          <cell r="K1082">
            <v>1</v>
          </cell>
          <cell r="L1082">
            <v>0</v>
          </cell>
          <cell r="M1082">
            <v>0</v>
          </cell>
        </row>
        <row r="1083">
          <cell r="A1083" t="str">
            <v>6130777Z999</v>
          </cell>
          <cell r="B1083" t="str">
            <v>NGA_PS_14442018_76</v>
          </cell>
          <cell r="C1083">
            <v>2258883</v>
          </cell>
          <cell r="D1083">
            <v>6130777</v>
          </cell>
          <cell r="E1083" t="str">
            <v>Siddhartha Doma</v>
          </cell>
          <cell r="F1083" t="str">
            <v>P-NGA-BUILD ABF</v>
          </cell>
          <cell r="G1083">
            <v>43166</v>
          </cell>
          <cell r="H1083">
            <v>43166</v>
          </cell>
          <cell r="I1083" t="str">
            <v>Z999</v>
          </cell>
          <cell r="K1083">
            <v>1</v>
          </cell>
          <cell r="L1083">
            <v>0</v>
          </cell>
          <cell r="M1083">
            <v>0</v>
          </cell>
        </row>
        <row r="1084">
          <cell r="A1084" t="str">
            <v>6130777ZNGA562B</v>
          </cell>
          <cell r="B1084" t="str">
            <v>NGA_PS_14442018_76</v>
          </cell>
          <cell r="C1084">
            <v>2258883</v>
          </cell>
          <cell r="D1084">
            <v>6130777</v>
          </cell>
          <cell r="E1084" t="str">
            <v>Siddhartha Doma</v>
          </cell>
          <cell r="F1084" t="str">
            <v>P-NGA-BUILD ABF</v>
          </cell>
          <cell r="G1084">
            <v>43166</v>
          </cell>
          <cell r="H1084">
            <v>43166</v>
          </cell>
          <cell r="I1084" t="str">
            <v>ZNGA562B</v>
          </cell>
          <cell r="K1084">
            <v>-1</v>
          </cell>
          <cell r="L1084">
            <v>254.64</v>
          </cell>
          <cell r="M1084">
            <v>-254.64</v>
          </cell>
        </row>
        <row r="1085">
          <cell r="A1085" t="str">
            <v>6130777ZNGA562BC</v>
          </cell>
          <cell r="B1085" t="str">
            <v>NGA_PS_14442018_76</v>
          </cell>
          <cell r="C1085">
            <v>2258883</v>
          </cell>
          <cell r="D1085">
            <v>6130777</v>
          </cell>
          <cell r="E1085" t="str">
            <v>Siddhartha Doma</v>
          </cell>
          <cell r="F1085" t="str">
            <v>P-NGA-CONNCT SDU</v>
          </cell>
          <cell r="G1085">
            <v>43165</v>
          </cell>
          <cell r="H1085">
            <v>43165</v>
          </cell>
          <cell r="I1085" t="str">
            <v>ZNGA562BC</v>
          </cell>
          <cell r="K1085">
            <v>1</v>
          </cell>
          <cell r="L1085">
            <v>498.69</v>
          </cell>
          <cell r="M1085">
            <v>498.69</v>
          </cell>
        </row>
        <row r="1086">
          <cell r="A1086" t="str">
            <v>6149731Z999</v>
          </cell>
          <cell r="B1086" t="str">
            <v>NGA_PS_14442018_76</v>
          </cell>
          <cell r="C1086">
            <v>2260083</v>
          </cell>
          <cell r="D1086">
            <v>6149731</v>
          </cell>
          <cell r="E1086" t="str">
            <v>Prasannakumar Bayri</v>
          </cell>
          <cell r="F1086" t="str">
            <v>P-NGA-BUILD ABF</v>
          </cell>
          <cell r="G1086">
            <v>43164</v>
          </cell>
          <cell r="H1086">
            <v>43164</v>
          </cell>
          <cell r="I1086" t="str">
            <v>Z999</v>
          </cell>
          <cell r="K1086">
            <v>1</v>
          </cell>
          <cell r="L1086">
            <v>0</v>
          </cell>
          <cell r="M1086">
            <v>0</v>
          </cell>
        </row>
        <row r="1087">
          <cell r="A1087" t="str">
            <v>6149731ZNGA561B</v>
          </cell>
          <cell r="B1087" t="str">
            <v>NGA_PS_14442018_76</v>
          </cell>
          <cell r="C1087">
            <v>2260083</v>
          </cell>
          <cell r="D1087">
            <v>6149731</v>
          </cell>
          <cell r="E1087" t="str">
            <v>Prasannakumar Bayri</v>
          </cell>
          <cell r="F1087" t="str">
            <v>P-NGA-BUILD ABF</v>
          </cell>
          <cell r="G1087">
            <v>43164</v>
          </cell>
          <cell r="H1087">
            <v>43164</v>
          </cell>
          <cell r="I1087" t="str">
            <v>ZNGA561B</v>
          </cell>
          <cell r="K1087">
            <v>-1</v>
          </cell>
          <cell r="L1087">
            <v>194.94</v>
          </cell>
          <cell r="M1087">
            <v>-194.94</v>
          </cell>
        </row>
        <row r="1088">
          <cell r="A1088" t="str">
            <v>6143647ZNGA561BC</v>
          </cell>
          <cell r="B1088" t="str">
            <v>NGA_PS_14442018_76</v>
          </cell>
          <cell r="C1088">
            <v>2260177</v>
          </cell>
          <cell r="D1088">
            <v>6143647</v>
          </cell>
          <cell r="E1088" t="str">
            <v>Anakhbir Singh</v>
          </cell>
          <cell r="F1088" t="str">
            <v>P-NGA-CONNCT SDU</v>
          </cell>
          <cell r="G1088">
            <v>43164</v>
          </cell>
          <cell r="H1088">
            <v>43164</v>
          </cell>
          <cell r="I1088" t="str">
            <v>ZNGA561BC</v>
          </cell>
          <cell r="K1088">
            <v>1</v>
          </cell>
          <cell r="L1088">
            <v>433.57</v>
          </cell>
          <cell r="M1088">
            <v>433.57</v>
          </cell>
        </row>
        <row r="1089">
          <cell r="A1089" t="str">
            <v>6138679ZNGA563BC</v>
          </cell>
          <cell r="B1089" t="str">
            <v>NGA_PS_14442018_76</v>
          </cell>
          <cell r="C1089">
            <v>2260213</v>
          </cell>
          <cell r="D1089">
            <v>6138679</v>
          </cell>
          <cell r="E1089" t="str">
            <v>Ganga Reddy Nimmala</v>
          </cell>
          <cell r="F1089" t="str">
            <v>P-NGA-CONNCT SDU</v>
          </cell>
          <cell r="G1089">
            <v>43169</v>
          </cell>
          <cell r="H1089">
            <v>43169</v>
          </cell>
          <cell r="I1089" t="str">
            <v>ZNGA563BC</v>
          </cell>
          <cell r="K1089">
            <v>1</v>
          </cell>
          <cell r="L1089">
            <v>626.70000000000005</v>
          </cell>
          <cell r="M1089">
            <v>626.70000000000005</v>
          </cell>
        </row>
        <row r="1090">
          <cell r="A1090" t="str">
            <v>6092506ZNGA561A</v>
          </cell>
          <cell r="B1090" t="str">
            <v>NGA_PS_14442018_76</v>
          </cell>
          <cell r="C1090">
            <v>2260834</v>
          </cell>
          <cell r="D1090">
            <v>6092506</v>
          </cell>
          <cell r="E1090" t="str">
            <v>Venkat Gorla</v>
          </cell>
          <cell r="F1090" t="str">
            <v>P-NGA-SDU SITE PLAN</v>
          </cell>
          <cell r="G1090">
            <v>43169</v>
          </cell>
          <cell r="H1090">
            <v>43169</v>
          </cell>
          <cell r="I1090" t="str">
            <v>ZNGA561A</v>
          </cell>
          <cell r="K1090">
            <v>1</v>
          </cell>
          <cell r="L1090">
            <v>0</v>
          </cell>
          <cell r="M1090">
            <v>0</v>
          </cell>
        </row>
        <row r="1091">
          <cell r="A1091" t="str">
            <v>6144037ZNGA561BC</v>
          </cell>
          <cell r="B1091" t="str">
            <v>NGA_PS_14442018_76</v>
          </cell>
          <cell r="C1091">
            <v>2260910</v>
          </cell>
          <cell r="D1091">
            <v>6144037</v>
          </cell>
          <cell r="E1091" t="str">
            <v>Gurinderjeet Singh</v>
          </cell>
          <cell r="F1091" t="str">
            <v>P-NGA-CONNCT SDU</v>
          </cell>
          <cell r="G1091">
            <v>43166</v>
          </cell>
          <cell r="H1091">
            <v>43166</v>
          </cell>
          <cell r="I1091" t="str">
            <v>ZNGA561BC</v>
          </cell>
          <cell r="K1091">
            <v>1</v>
          </cell>
          <cell r="L1091">
            <v>433.57</v>
          </cell>
          <cell r="M1091">
            <v>433.57</v>
          </cell>
        </row>
        <row r="1092">
          <cell r="A1092" t="str">
            <v>6144034ZNGA561A</v>
          </cell>
          <cell r="B1092" t="str">
            <v>NGA_PS_14442018_76</v>
          </cell>
          <cell r="C1092">
            <v>2260911</v>
          </cell>
          <cell r="D1092">
            <v>6144034</v>
          </cell>
          <cell r="E1092" t="str">
            <v>Gurinderjeet Singh</v>
          </cell>
          <cell r="F1092" t="str">
            <v>P-NGA-SDU SITE PLAN</v>
          </cell>
          <cell r="G1092">
            <v>43164</v>
          </cell>
          <cell r="H1092">
            <v>43164</v>
          </cell>
          <cell r="I1092" t="str">
            <v>ZNGA561A</v>
          </cell>
          <cell r="K1092">
            <v>1</v>
          </cell>
          <cell r="L1092">
            <v>0</v>
          </cell>
          <cell r="M1092">
            <v>0</v>
          </cell>
        </row>
        <row r="1093">
          <cell r="A1093" t="str">
            <v>6164813ZNGA561BC</v>
          </cell>
          <cell r="B1093" t="str">
            <v>NGA_PS_14442018_76</v>
          </cell>
          <cell r="C1093">
            <v>2261308</v>
          </cell>
          <cell r="D1093">
            <v>6164813</v>
          </cell>
          <cell r="E1093" t="str">
            <v>Prabhjot Singh92</v>
          </cell>
          <cell r="F1093" t="str">
            <v>P-NGA-CONNCT SDU</v>
          </cell>
          <cell r="G1093">
            <v>43165</v>
          </cell>
          <cell r="H1093">
            <v>43165</v>
          </cell>
          <cell r="I1093" t="str">
            <v>ZNGA561BC</v>
          </cell>
          <cell r="K1093">
            <v>1</v>
          </cell>
          <cell r="L1093">
            <v>433.57</v>
          </cell>
          <cell r="M1093">
            <v>433.57</v>
          </cell>
        </row>
        <row r="1094">
          <cell r="A1094" t="str">
            <v>6171920NGA-750</v>
          </cell>
          <cell r="B1094" t="str">
            <v>NGA_PS_14442018_76</v>
          </cell>
          <cell r="C1094">
            <v>2261571</v>
          </cell>
          <cell r="D1094">
            <v>6171920</v>
          </cell>
          <cell r="E1094" t="str">
            <v>Venkat Gorla</v>
          </cell>
          <cell r="F1094" t="str">
            <v>P-NGA-CONNCT SDU</v>
          </cell>
          <cell r="G1094">
            <v>43164</v>
          </cell>
          <cell r="H1094">
            <v>43164</v>
          </cell>
          <cell r="I1094" t="str">
            <v>NGA-750</v>
          </cell>
          <cell r="K1094">
            <v>1</v>
          </cell>
          <cell r="L1094">
            <v>22.61</v>
          </cell>
          <cell r="M1094">
            <v>22.61</v>
          </cell>
        </row>
        <row r="1095">
          <cell r="A1095" t="str">
            <v>6171920NGA-753</v>
          </cell>
          <cell r="B1095" t="str">
            <v>NGA_PS_14442018_76</v>
          </cell>
          <cell r="C1095">
            <v>2261571</v>
          </cell>
          <cell r="D1095">
            <v>6171920</v>
          </cell>
          <cell r="E1095" t="str">
            <v>Venkat Gorla</v>
          </cell>
          <cell r="F1095" t="str">
            <v>P-NGA-CONNCT SDU</v>
          </cell>
          <cell r="G1095">
            <v>43165</v>
          </cell>
          <cell r="H1095">
            <v>43165</v>
          </cell>
          <cell r="I1095" t="str">
            <v>NGA-753</v>
          </cell>
          <cell r="K1095">
            <v>1</v>
          </cell>
          <cell r="L1095">
            <v>68.2</v>
          </cell>
          <cell r="M1095">
            <v>68.2</v>
          </cell>
        </row>
        <row r="1096">
          <cell r="A1096" t="str">
            <v>6166910ZNGA561BC</v>
          </cell>
          <cell r="B1096" t="str">
            <v>NGA_PS_14442018_76</v>
          </cell>
          <cell r="C1096">
            <v>2261700</v>
          </cell>
          <cell r="D1096">
            <v>6166910</v>
          </cell>
          <cell r="E1096" t="str">
            <v>Karmjeet Singh</v>
          </cell>
          <cell r="F1096" t="str">
            <v>P-NGA-CONNCT SDU</v>
          </cell>
          <cell r="G1096">
            <v>43167</v>
          </cell>
          <cell r="H1096">
            <v>43167</v>
          </cell>
          <cell r="I1096" t="str">
            <v>ZNGA561BC</v>
          </cell>
          <cell r="K1096">
            <v>1</v>
          </cell>
          <cell r="L1096">
            <v>433.57</v>
          </cell>
          <cell r="M1096">
            <v>433.57</v>
          </cell>
        </row>
        <row r="1097">
          <cell r="A1097" t="str">
            <v>6166885ZNGA561A</v>
          </cell>
          <cell r="B1097" t="str">
            <v>NGA_PS_14442018_76</v>
          </cell>
          <cell r="C1097">
            <v>2261701</v>
          </cell>
          <cell r="D1097">
            <v>6166885</v>
          </cell>
          <cell r="E1097" t="str">
            <v>Karmjeet Singh</v>
          </cell>
          <cell r="F1097" t="str">
            <v>P-NGA-SDU SITE PLAN</v>
          </cell>
          <cell r="G1097">
            <v>43164</v>
          </cell>
          <cell r="H1097">
            <v>43164</v>
          </cell>
          <cell r="I1097" t="str">
            <v>ZNGA561A</v>
          </cell>
          <cell r="K1097">
            <v>1</v>
          </cell>
          <cell r="L1097">
            <v>0</v>
          </cell>
          <cell r="M1097">
            <v>0</v>
          </cell>
        </row>
        <row r="1098">
          <cell r="A1098" t="str">
            <v>6170092ZNGA563BC</v>
          </cell>
          <cell r="B1098" t="str">
            <v>NGA_PS_14442018_76</v>
          </cell>
          <cell r="C1098">
            <v>2261718</v>
          </cell>
          <cell r="D1098">
            <v>6170092</v>
          </cell>
          <cell r="E1098" t="str">
            <v>Daljinder Singh</v>
          </cell>
          <cell r="F1098" t="str">
            <v>P-NGA-CONNCT SDU</v>
          </cell>
          <cell r="G1098">
            <v>43166</v>
          </cell>
          <cell r="H1098">
            <v>43166</v>
          </cell>
          <cell r="I1098" t="str">
            <v>ZNGA563BC</v>
          </cell>
          <cell r="K1098">
            <v>1</v>
          </cell>
          <cell r="L1098">
            <v>626.70000000000005</v>
          </cell>
          <cell r="M1098">
            <v>626.70000000000005</v>
          </cell>
        </row>
        <row r="1099">
          <cell r="A1099" t="str">
            <v>6170089ZNGA561A</v>
          </cell>
          <cell r="B1099" t="str">
            <v>NGA_PS_14442018_76</v>
          </cell>
          <cell r="C1099">
            <v>2261719</v>
          </cell>
          <cell r="D1099">
            <v>6170089</v>
          </cell>
          <cell r="E1099" t="str">
            <v>Daljinder Singh</v>
          </cell>
          <cell r="F1099" t="str">
            <v>P-NGA-SDU SITE PLAN</v>
          </cell>
          <cell r="G1099">
            <v>43164</v>
          </cell>
          <cell r="H1099">
            <v>43164</v>
          </cell>
          <cell r="I1099" t="str">
            <v>ZNGA561A</v>
          </cell>
          <cell r="K1099">
            <v>1</v>
          </cell>
          <cell r="L1099">
            <v>0</v>
          </cell>
          <cell r="M1099">
            <v>0</v>
          </cell>
        </row>
        <row r="1100">
          <cell r="A1100" t="str">
            <v>6169738ZNGA563BC</v>
          </cell>
          <cell r="B1100" t="str">
            <v>NGA_PS_14442018_76</v>
          </cell>
          <cell r="C1100">
            <v>2261737</v>
          </cell>
          <cell r="D1100">
            <v>6169738</v>
          </cell>
          <cell r="E1100" t="str">
            <v>Prabhjot Singh92</v>
          </cell>
          <cell r="F1100" t="str">
            <v>P-NGA-CONNCT SDU</v>
          </cell>
          <cell r="G1100">
            <v>43166</v>
          </cell>
          <cell r="H1100">
            <v>43166</v>
          </cell>
          <cell r="I1100" t="str">
            <v>ZNGA563BC</v>
          </cell>
          <cell r="K1100">
            <v>1</v>
          </cell>
          <cell r="L1100">
            <v>626.70000000000005</v>
          </cell>
          <cell r="M1100">
            <v>626.70000000000005</v>
          </cell>
        </row>
        <row r="1101">
          <cell r="A1101" t="str">
            <v>6184117ZNGA562B</v>
          </cell>
          <cell r="B1101" t="str">
            <v>NGA_PS_14442018_76</v>
          </cell>
          <cell r="C1101">
            <v>2262588</v>
          </cell>
          <cell r="D1101">
            <v>6184117</v>
          </cell>
          <cell r="E1101" t="str">
            <v>Daljinder Singh</v>
          </cell>
          <cell r="F1101" t="str">
            <v>P-NGA-BUILD ABF</v>
          </cell>
          <cell r="G1101">
            <v>43166</v>
          </cell>
          <cell r="H1101">
            <v>43166</v>
          </cell>
          <cell r="I1101" t="str">
            <v>ZNGA562B</v>
          </cell>
          <cell r="K1101">
            <v>1</v>
          </cell>
          <cell r="L1101">
            <v>254.64</v>
          </cell>
          <cell r="M1101">
            <v>254.64</v>
          </cell>
        </row>
        <row r="1102">
          <cell r="A1102" t="str">
            <v>6183813ZNGA561A</v>
          </cell>
          <cell r="B1102" t="str">
            <v>NGA_PS_14442018_76</v>
          </cell>
          <cell r="C1102">
            <v>2262589</v>
          </cell>
          <cell r="D1102">
            <v>6183813</v>
          </cell>
          <cell r="E1102" t="str">
            <v>Daljinder Singh</v>
          </cell>
          <cell r="F1102" t="str">
            <v>P-NGA-SDU SITE PLAN</v>
          </cell>
          <cell r="G1102">
            <v>43165</v>
          </cell>
          <cell r="H1102">
            <v>43165</v>
          </cell>
          <cell r="I1102" t="str">
            <v>ZNGA561A</v>
          </cell>
          <cell r="K1102">
            <v>1</v>
          </cell>
          <cell r="L1102">
            <v>0</v>
          </cell>
          <cell r="M1102">
            <v>0</v>
          </cell>
        </row>
        <row r="1103">
          <cell r="A1103" t="str">
            <v>6177991ZNGA561BC</v>
          </cell>
          <cell r="B1103" t="str">
            <v>NGA_PS_14442018_76</v>
          </cell>
          <cell r="C1103">
            <v>2262598</v>
          </cell>
          <cell r="D1103">
            <v>6177991</v>
          </cell>
          <cell r="E1103" t="str">
            <v>Gurinderjeet Singh</v>
          </cell>
          <cell r="F1103" t="str">
            <v>P-NGA-CONNCT SDU</v>
          </cell>
          <cell r="G1103">
            <v>43167</v>
          </cell>
          <cell r="H1103">
            <v>43167</v>
          </cell>
          <cell r="I1103" t="str">
            <v>ZNGA561BC</v>
          </cell>
          <cell r="K1103">
            <v>1</v>
          </cell>
          <cell r="L1103">
            <v>433.57</v>
          </cell>
          <cell r="M1103">
            <v>433.57</v>
          </cell>
        </row>
        <row r="1104">
          <cell r="A1104" t="str">
            <v>6177979ZNGA561A</v>
          </cell>
          <cell r="B1104" t="str">
            <v>NGA_PS_14442018_76</v>
          </cell>
          <cell r="C1104">
            <v>2262599</v>
          </cell>
          <cell r="D1104">
            <v>6177979</v>
          </cell>
          <cell r="E1104" t="str">
            <v>Gurinderjeet Singh</v>
          </cell>
          <cell r="F1104" t="str">
            <v>P-NGA-SDU SITE PLAN</v>
          </cell>
          <cell r="G1104">
            <v>43167</v>
          </cell>
          <cell r="H1104">
            <v>43167</v>
          </cell>
          <cell r="I1104" t="str">
            <v>ZNGA561A</v>
          </cell>
          <cell r="K1104">
            <v>1</v>
          </cell>
          <cell r="L1104">
            <v>0</v>
          </cell>
          <cell r="M1104">
            <v>0</v>
          </cell>
        </row>
        <row r="1105">
          <cell r="A1105" t="str">
            <v>6187096ZNGA561BC</v>
          </cell>
          <cell r="B1105" t="str">
            <v>NGA_PS_14442018_76</v>
          </cell>
          <cell r="C1105">
            <v>2262821</v>
          </cell>
          <cell r="D1105">
            <v>6187096</v>
          </cell>
          <cell r="E1105" t="str">
            <v>Ganga Reddy Nimmala</v>
          </cell>
          <cell r="F1105" t="str">
            <v>P-NGA-CONNCT SDU</v>
          </cell>
          <cell r="G1105">
            <v>43165</v>
          </cell>
          <cell r="H1105">
            <v>43165</v>
          </cell>
          <cell r="I1105" t="str">
            <v>ZNGA561BC</v>
          </cell>
          <cell r="K1105">
            <v>1</v>
          </cell>
          <cell r="L1105">
            <v>433.57</v>
          </cell>
          <cell r="M1105">
            <v>433.57</v>
          </cell>
        </row>
        <row r="1106">
          <cell r="A1106" t="str">
            <v>6171579ZNGA561BC</v>
          </cell>
          <cell r="B1106" t="str">
            <v>NGA_PS_14442018_76</v>
          </cell>
          <cell r="C1106">
            <v>2262846</v>
          </cell>
          <cell r="D1106">
            <v>6171579</v>
          </cell>
          <cell r="E1106" t="str">
            <v>Anakhbir Singh</v>
          </cell>
          <cell r="F1106" t="str">
            <v>P-NGA-CONNCT SDU</v>
          </cell>
          <cell r="G1106">
            <v>43164</v>
          </cell>
          <cell r="H1106">
            <v>43164</v>
          </cell>
          <cell r="I1106" t="str">
            <v>ZNGA561BC</v>
          </cell>
          <cell r="K1106">
            <v>1</v>
          </cell>
          <cell r="L1106">
            <v>433.57</v>
          </cell>
          <cell r="M1106">
            <v>433.57</v>
          </cell>
        </row>
        <row r="1107">
          <cell r="A1107" t="str">
            <v>6195423ZNGA561A</v>
          </cell>
          <cell r="B1107" t="str">
            <v>NGA_PS_14442018_76</v>
          </cell>
          <cell r="C1107">
            <v>2263194</v>
          </cell>
          <cell r="D1107">
            <v>6195423</v>
          </cell>
          <cell r="E1107" t="str">
            <v>Venkat Gorla</v>
          </cell>
          <cell r="F1107" t="str">
            <v>P-NGA-SDU SITE PLAN</v>
          </cell>
          <cell r="G1107">
            <v>43166</v>
          </cell>
          <cell r="H1107">
            <v>43166</v>
          </cell>
          <cell r="I1107" t="str">
            <v>ZNGA561A</v>
          </cell>
          <cell r="K1107">
            <v>1</v>
          </cell>
          <cell r="L1107">
            <v>0</v>
          </cell>
          <cell r="M1107">
            <v>0</v>
          </cell>
        </row>
        <row r="1108">
          <cell r="A1108" t="str">
            <v>6193115ZNGA561BC</v>
          </cell>
          <cell r="B1108" t="str">
            <v>NGA_PS_14442018_76</v>
          </cell>
          <cell r="C1108">
            <v>2263207</v>
          </cell>
          <cell r="D1108">
            <v>6193115</v>
          </cell>
          <cell r="E1108" t="str">
            <v>Daljinder Singh</v>
          </cell>
          <cell r="F1108" t="str">
            <v>P-NGA-CONNCT SDU</v>
          </cell>
          <cell r="G1108">
            <v>43165</v>
          </cell>
          <cell r="H1108">
            <v>43165</v>
          </cell>
          <cell r="I1108" t="str">
            <v>ZNGA561BC</v>
          </cell>
          <cell r="K1108">
            <v>1</v>
          </cell>
          <cell r="L1108">
            <v>433.57</v>
          </cell>
          <cell r="M1108">
            <v>433.57</v>
          </cell>
        </row>
        <row r="1109">
          <cell r="A1109" t="str">
            <v>6152049ZNGA560BC</v>
          </cell>
          <cell r="B1109" t="str">
            <v>NGA_PS_14442018_76</v>
          </cell>
          <cell r="C1109">
            <v>2263227</v>
          </cell>
          <cell r="D1109">
            <v>6152049</v>
          </cell>
          <cell r="E1109" t="str">
            <v>Siddhartha Doma</v>
          </cell>
          <cell r="F1109" t="str">
            <v>P-NGA-CONNCT SDU</v>
          </cell>
          <cell r="G1109">
            <v>43168</v>
          </cell>
          <cell r="H1109">
            <v>43168</v>
          </cell>
          <cell r="I1109" t="str">
            <v>ZNGA560BC</v>
          </cell>
          <cell r="K1109">
            <v>1</v>
          </cell>
          <cell r="L1109">
            <v>414.92</v>
          </cell>
          <cell r="M1109">
            <v>414.92</v>
          </cell>
        </row>
        <row r="1110">
          <cell r="A1110" t="str">
            <v>6151946ZNGA561A</v>
          </cell>
          <cell r="B1110" t="str">
            <v>NGA_PS_14442018_76</v>
          </cell>
          <cell r="C1110">
            <v>2263228</v>
          </cell>
          <cell r="D1110">
            <v>6151946</v>
          </cell>
          <cell r="E1110" t="str">
            <v>Siddhartha Doma</v>
          </cell>
          <cell r="F1110" t="str">
            <v>P-NGA-SDU SITE PLAN</v>
          </cell>
          <cell r="G1110">
            <v>43166</v>
          </cell>
          <cell r="H1110">
            <v>43166</v>
          </cell>
          <cell r="I1110" t="str">
            <v>ZNGA561A</v>
          </cell>
          <cell r="K1110">
            <v>1</v>
          </cell>
          <cell r="L1110">
            <v>0</v>
          </cell>
          <cell r="M1110">
            <v>0</v>
          </cell>
        </row>
        <row r="1111">
          <cell r="A1111" t="str">
            <v>6195350ZNGA563BC</v>
          </cell>
          <cell r="B1111" t="str">
            <v>NGA_PS_14442018_76</v>
          </cell>
          <cell r="C1111">
            <v>2263253</v>
          </cell>
          <cell r="D1111">
            <v>6195350</v>
          </cell>
          <cell r="E1111" t="str">
            <v>Prabhjot Singh92</v>
          </cell>
          <cell r="F1111" t="str">
            <v>P-NGA-CONNCT SDU</v>
          </cell>
          <cell r="G1111">
            <v>43164</v>
          </cell>
          <cell r="H1111">
            <v>43164</v>
          </cell>
          <cell r="I1111" t="str">
            <v>ZNGA563BC</v>
          </cell>
          <cell r="K1111">
            <v>1</v>
          </cell>
          <cell r="L1111">
            <v>626.70000000000005</v>
          </cell>
          <cell r="M1111">
            <v>626.70000000000005</v>
          </cell>
        </row>
        <row r="1112">
          <cell r="A1112" t="str">
            <v>6195346ZNGA561A</v>
          </cell>
          <cell r="B1112" t="str">
            <v>NGA_PS_14442018_76</v>
          </cell>
          <cell r="C1112">
            <v>2263254</v>
          </cell>
          <cell r="D1112">
            <v>6195346</v>
          </cell>
          <cell r="E1112" t="str">
            <v>Prabhjot Singh92</v>
          </cell>
          <cell r="F1112" t="str">
            <v>P-NGA-SDU SITE PLAN</v>
          </cell>
          <cell r="G1112">
            <v>43164</v>
          </cell>
          <cell r="H1112">
            <v>43164</v>
          </cell>
          <cell r="I1112" t="str">
            <v>ZNGA561A</v>
          </cell>
          <cell r="K1112">
            <v>1</v>
          </cell>
          <cell r="L1112">
            <v>0</v>
          </cell>
          <cell r="M1112">
            <v>0</v>
          </cell>
        </row>
        <row r="1113">
          <cell r="A1113" t="str">
            <v>6199962ZNGA563BC</v>
          </cell>
          <cell r="B1113" t="str">
            <v>NGA_PS_14442018_76</v>
          </cell>
          <cell r="C1113">
            <v>2263327</v>
          </cell>
          <cell r="D1113">
            <v>6199962</v>
          </cell>
          <cell r="E1113" t="str">
            <v>Prabhjot Singh92</v>
          </cell>
          <cell r="F1113" t="str">
            <v>P-NGA-CONNCT SDU</v>
          </cell>
          <cell r="G1113">
            <v>43167</v>
          </cell>
          <cell r="H1113">
            <v>43167</v>
          </cell>
          <cell r="I1113" t="str">
            <v>ZNGA563BC</v>
          </cell>
          <cell r="K1113">
            <v>1</v>
          </cell>
          <cell r="L1113">
            <v>626.70000000000005</v>
          </cell>
          <cell r="M1113">
            <v>626.70000000000005</v>
          </cell>
        </row>
        <row r="1114">
          <cell r="A1114" t="str">
            <v>6199908ZNGA561A</v>
          </cell>
          <cell r="B1114" t="str">
            <v>NGA_PS_14442018_76</v>
          </cell>
          <cell r="C1114">
            <v>2263328</v>
          </cell>
          <cell r="D1114">
            <v>6199908</v>
          </cell>
          <cell r="E1114" t="str">
            <v>Prabhjot Singh92</v>
          </cell>
          <cell r="F1114" t="str">
            <v>P-NGA-SDU SITE PLAN</v>
          </cell>
          <cell r="G1114">
            <v>43164</v>
          </cell>
          <cell r="H1114">
            <v>43164</v>
          </cell>
          <cell r="I1114" t="str">
            <v>ZNGA561A</v>
          </cell>
          <cell r="K1114">
            <v>1</v>
          </cell>
          <cell r="L1114">
            <v>0</v>
          </cell>
          <cell r="M1114">
            <v>0</v>
          </cell>
        </row>
        <row r="1115">
          <cell r="A1115" t="str">
            <v>6196673ZNGA563BC</v>
          </cell>
          <cell r="B1115" t="str">
            <v>NGA_PS_14442018_76</v>
          </cell>
          <cell r="C1115">
            <v>2263370</v>
          </cell>
          <cell r="D1115">
            <v>6196673</v>
          </cell>
          <cell r="E1115" t="str">
            <v>Prasannakumar Bayri</v>
          </cell>
          <cell r="F1115" t="str">
            <v>P-NGA-CONNCT SDU</v>
          </cell>
          <cell r="G1115">
            <v>43166</v>
          </cell>
          <cell r="H1115">
            <v>43166</v>
          </cell>
          <cell r="I1115" t="str">
            <v>ZNGA563BC</v>
          </cell>
          <cell r="K1115">
            <v>1</v>
          </cell>
          <cell r="L1115">
            <v>626.70000000000005</v>
          </cell>
          <cell r="M1115">
            <v>626.70000000000005</v>
          </cell>
        </row>
        <row r="1116">
          <cell r="A1116" t="str">
            <v>6196671ZNGA561A</v>
          </cell>
          <cell r="B1116" t="str">
            <v>NGA_PS_14442018_76</v>
          </cell>
          <cell r="C1116">
            <v>2263371</v>
          </cell>
          <cell r="D1116">
            <v>6196671</v>
          </cell>
          <cell r="E1116" t="str">
            <v>Prasannakumar Bayri</v>
          </cell>
          <cell r="F1116" t="str">
            <v>P-NGA-SDU SITE PLAN</v>
          </cell>
          <cell r="G1116">
            <v>43166</v>
          </cell>
          <cell r="H1116">
            <v>43166</v>
          </cell>
          <cell r="I1116" t="str">
            <v>ZNGA561A</v>
          </cell>
          <cell r="K1116">
            <v>1</v>
          </cell>
          <cell r="L1116">
            <v>0</v>
          </cell>
          <cell r="M1116">
            <v>0</v>
          </cell>
        </row>
        <row r="1117">
          <cell r="A1117" t="str">
            <v>6183673ZNGA561A</v>
          </cell>
          <cell r="B1117" t="str">
            <v>NGA_PS_14442018_76</v>
          </cell>
          <cell r="C1117">
            <v>2263642</v>
          </cell>
          <cell r="D1117">
            <v>6183673</v>
          </cell>
          <cell r="E1117" t="str">
            <v>Gurinderjeet Singh</v>
          </cell>
          <cell r="F1117" t="str">
            <v>P-NGA-SDU SITE PLAN</v>
          </cell>
          <cell r="G1117">
            <v>43168</v>
          </cell>
          <cell r="H1117">
            <v>43168</v>
          </cell>
          <cell r="I1117" t="str">
            <v>ZNGA561A</v>
          </cell>
          <cell r="K1117">
            <v>1</v>
          </cell>
          <cell r="L1117">
            <v>0</v>
          </cell>
          <cell r="M1117">
            <v>0</v>
          </cell>
        </row>
        <row r="1118">
          <cell r="A1118" t="str">
            <v>6183700ZNGA563BC</v>
          </cell>
          <cell r="B1118" t="str">
            <v>NGA_PS_14442018_76</v>
          </cell>
          <cell r="C1118">
            <v>2263643</v>
          </cell>
          <cell r="D1118">
            <v>6183700</v>
          </cell>
          <cell r="E1118" t="str">
            <v>Gurinderjeet Singh</v>
          </cell>
          <cell r="F1118" t="str">
            <v>P-NGA-CONNCT SDU</v>
          </cell>
          <cell r="G1118">
            <v>43169</v>
          </cell>
          <cell r="H1118">
            <v>43169</v>
          </cell>
          <cell r="I1118" t="str">
            <v>ZNGA563BC</v>
          </cell>
          <cell r="K1118">
            <v>1</v>
          </cell>
          <cell r="L1118">
            <v>626.70000000000005</v>
          </cell>
          <cell r="M1118">
            <v>626.70000000000005</v>
          </cell>
        </row>
        <row r="1119">
          <cell r="A1119" t="str">
            <v>6212258ZNGA562BC</v>
          </cell>
          <cell r="B1119" t="str">
            <v>NGA_PS_14442018_76</v>
          </cell>
          <cell r="C1119">
            <v>2264437</v>
          </cell>
          <cell r="D1119">
            <v>6212258</v>
          </cell>
          <cell r="E1119" t="str">
            <v>Venkat Gorla</v>
          </cell>
          <cell r="F1119" t="str">
            <v>P-NGA-CONNCT SDU</v>
          </cell>
          <cell r="G1119">
            <v>43164</v>
          </cell>
          <cell r="H1119">
            <v>43164</v>
          </cell>
          <cell r="I1119" t="str">
            <v>ZNGA562BC</v>
          </cell>
          <cell r="K1119">
            <v>1</v>
          </cell>
          <cell r="L1119">
            <v>498.69</v>
          </cell>
          <cell r="M1119">
            <v>498.69</v>
          </cell>
        </row>
        <row r="1120">
          <cell r="A1120" t="str">
            <v>6212208ZNGA561A</v>
          </cell>
          <cell r="B1120" t="str">
            <v>NGA_PS_14442018_76</v>
          </cell>
          <cell r="C1120">
            <v>2264438</v>
          </cell>
          <cell r="D1120">
            <v>6212208</v>
          </cell>
          <cell r="E1120" t="str">
            <v>Venkat Gorla</v>
          </cell>
          <cell r="F1120" t="str">
            <v>P-NGA-SDU SITE PLAN</v>
          </cell>
          <cell r="G1120">
            <v>43164</v>
          </cell>
          <cell r="H1120">
            <v>43164</v>
          </cell>
          <cell r="I1120" t="str">
            <v>ZNGA561A</v>
          </cell>
          <cell r="K1120">
            <v>1</v>
          </cell>
          <cell r="L1120">
            <v>0</v>
          </cell>
          <cell r="M1120">
            <v>0</v>
          </cell>
        </row>
        <row r="1121">
          <cell r="A1121" t="str">
            <v>6215774NGA-750</v>
          </cell>
          <cell r="B1121" t="str">
            <v>NGA_PS_14442018_76</v>
          </cell>
          <cell r="C1121">
            <v>2264790</v>
          </cell>
          <cell r="D1121">
            <v>6215774</v>
          </cell>
          <cell r="E1121" t="str">
            <v>Ganga Reddy Nimmala</v>
          </cell>
          <cell r="F1121" t="str">
            <v>P-NGA-CONNCT SDU</v>
          </cell>
          <cell r="G1121">
            <v>43164</v>
          </cell>
          <cell r="H1121">
            <v>43164</v>
          </cell>
          <cell r="I1121" t="str">
            <v>NGA-750</v>
          </cell>
          <cell r="K1121">
            <v>1</v>
          </cell>
          <cell r="L1121">
            <v>22.61</v>
          </cell>
          <cell r="M1121">
            <v>22.61</v>
          </cell>
        </row>
        <row r="1122">
          <cell r="A1122" t="str">
            <v>6215774NGA-751</v>
          </cell>
          <cell r="B1122" t="str">
            <v>NGA_PS_14442018_76</v>
          </cell>
          <cell r="C1122">
            <v>2264790</v>
          </cell>
          <cell r="D1122">
            <v>6215774</v>
          </cell>
          <cell r="E1122" t="str">
            <v>Ganga Reddy Nimmala</v>
          </cell>
          <cell r="F1122" t="str">
            <v>P-NGA-CONNCT SDU</v>
          </cell>
          <cell r="G1122">
            <v>43164</v>
          </cell>
          <cell r="H1122">
            <v>43164</v>
          </cell>
          <cell r="I1122" t="str">
            <v>NGA-751</v>
          </cell>
          <cell r="K1122">
            <v>1</v>
          </cell>
          <cell r="L1122">
            <v>146.76</v>
          </cell>
          <cell r="M1122">
            <v>146.76</v>
          </cell>
        </row>
        <row r="1123">
          <cell r="A1123" t="str">
            <v>6215774NGA-752</v>
          </cell>
          <cell r="B1123" t="str">
            <v>NGA_PS_14442018_76</v>
          </cell>
          <cell r="C1123">
            <v>2264790</v>
          </cell>
          <cell r="D1123">
            <v>6215774</v>
          </cell>
          <cell r="E1123" t="str">
            <v>Ganga Reddy Nimmala</v>
          </cell>
          <cell r="F1123" t="str">
            <v>P-NGA-CONNCT SDU</v>
          </cell>
          <cell r="G1123">
            <v>43165</v>
          </cell>
          <cell r="H1123">
            <v>43165</v>
          </cell>
          <cell r="I1123" t="str">
            <v>NGA-752</v>
          </cell>
          <cell r="K1123">
            <v>1</v>
          </cell>
          <cell r="L1123">
            <v>58.84</v>
          </cell>
          <cell r="M1123">
            <v>58.84</v>
          </cell>
        </row>
        <row r="1124">
          <cell r="A1124" t="str">
            <v>6215774NGA-753</v>
          </cell>
          <cell r="B1124" t="str">
            <v>NGA_PS_14442018_76</v>
          </cell>
          <cell r="C1124">
            <v>2264790</v>
          </cell>
          <cell r="D1124">
            <v>6215774</v>
          </cell>
          <cell r="E1124" t="str">
            <v>Ganga Reddy Nimmala</v>
          </cell>
          <cell r="F1124" t="str">
            <v>P-NGA-CONNCT SDU</v>
          </cell>
          <cell r="G1124">
            <v>43165</v>
          </cell>
          <cell r="H1124">
            <v>43165</v>
          </cell>
          <cell r="I1124" t="str">
            <v>NGA-753</v>
          </cell>
          <cell r="K1124">
            <v>2</v>
          </cell>
          <cell r="L1124">
            <v>68.2</v>
          </cell>
          <cell r="M1124">
            <v>136.4</v>
          </cell>
        </row>
        <row r="1125">
          <cell r="A1125" t="str">
            <v>6215658ZNGA561A</v>
          </cell>
          <cell r="B1125" t="str">
            <v>NGA_PS_14442018_76</v>
          </cell>
          <cell r="C1125">
            <v>2265056</v>
          </cell>
          <cell r="D1125">
            <v>6215658</v>
          </cell>
          <cell r="E1125" t="str">
            <v>Gurinderjeet Singh</v>
          </cell>
          <cell r="F1125" t="str">
            <v>P-NGA-SDU SITE PLAN</v>
          </cell>
          <cell r="G1125">
            <v>43164</v>
          </cell>
          <cell r="H1125">
            <v>43164</v>
          </cell>
          <cell r="I1125" t="str">
            <v>ZNGA561A</v>
          </cell>
          <cell r="K1125">
            <v>1</v>
          </cell>
          <cell r="L1125">
            <v>0</v>
          </cell>
          <cell r="M1125">
            <v>0</v>
          </cell>
        </row>
        <row r="1126">
          <cell r="A1126" t="str">
            <v>6215662ZNGA561BC</v>
          </cell>
          <cell r="B1126" t="str">
            <v>NGA_PS_14442018_76</v>
          </cell>
          <cell r="C1126">
            <v>2265057</v>
          </cell>
          <cell r="D1126">
            <v>6215662</v>
          </cell>
          <cell r="E1126" t="str">
            <v>Gurinderjeet Singh</v>
          </cell>
          <cell r="F1126" t="str">
            <v>P-NGA-CONNCT SDU</v>
          </cell>
          <cell r="G1126">
            <v>43164</v>
          </cell>
          <cell r="H1126">
            <v>43164</v>
          </cell>
          <cell r="I1126" t="str">
            <v>ZNGA561BC</v>
          </cell>
          <cell r="K1126">
            <v>1</v>
          </cell>
          <cell r="L1126">
            <v>433.57</v>
          </cell>
          <cell r="M1126">
            <v>433.57</v>
          </cell>
        </row>
        <row r="1127">
          <cell r="A1127" t="str">
            <v>6225421ZNGA561A</v>
          </cell>
          <cell r="B1127" t="str">
            <v>NGA_PS_14442018_76</v>
          </cell>
          <cell r="C1127">
            <v>2265279</v>
          </cell>
          <cell r="D1127">
            <v>6225421</v>
          </cell>
          <cell r="E1127" t="str">
            <v>Karmjeet Singh</v>
          </cell>
          <cell r="F1127" t="str">
            <v>P-NGA-SDU SITE PLAN</v>
          </cell>
          <cell r="G1127">
            <v>43165</v>
          </cell>
          <cell r="H1127">
            <v>43165</v>
          </cell>
          <cell r="I1127" t="str">
            <v>ZNGA561A</v>
          </cell>
          <cell r="K1127">
            <v>1</v>
          </cell>
          <cell r="L1127">
            <v>0</v>
          </cell>
          <cell r="M1127">
            <v>0</v>
          </cell>
        </row>
        <row r="1128">
          <cell r="A1128" t="str">
            <v>6227870ZNGA561A</v>
          </cell>
          <cell r="B1128" t="str">
            <v>NGA_PS_14442018_76</v>
          </cell>
          <cell r="C1128">
            <v>2265593</v>
          </cell>
          <cell r="D1128">
            <v>6227870</v>
          </cell>
          <cell r="E1128" t="str">
            <v>Prabhjot Singh92</v>
          </cell>
          <cell r="F1128" t="str">
            <v>P-NGA-SDU SITE PLAN</v>
          </cell>
          <cell r="G1128">
            <v>43165</v>
          </cell>
          <cell r="H1128">
            <v>43165</v>
          </cell>
          <cell r="I1128" t="str">
            <v>ZNGA561A</v>
          </cell>
          <cell r="K1128">
            <v>1</v>
          </cell>
          <cell r="L1128">
            <v>0</v>
          </cell>
          <cell r="M1128">
            <v>0</v>
          </cell>
        </row>
        <row r="1129">
          <cell r="A1129" t="str">
            <v>6227969ZNGA561B</v>
          </cell>
          <cell r="B1129" t="str">
            <v>NGA_PS_14442018_76</v>
          </cell>
          <cell r="C1129">
            <v>2265594</v>
          </cell>
          <cell r="D1129">
            <v>6227969</v>
          </cell>
          <cell r="E1129" t="str">
            <v>Prabhjot Singh92</v>
          </cell>
          <cell r="F1129" t="str">
            <v>P-NGA-BUILD ABF</v>
          </cell>
          <cell r="G1129">
            <v>43165</v>
          </cell>
          <cell r="H1129">
            <v>43165</v>
          </cell>
          <cell r="I1129" t="str">
            <v>ZNGA561B</v>
          </cell>
          <cell r="K1129">
            <v>1</v>
          </cell>
          <cell r="L1129">
            <v>194.94</v>
          </cell>
          <cell r="M1129">
            <v>194.94</v>
          </cell>
        </row>
        <row r="1130">
          <cell r="A1130" t="str">
            <v>6226045ZNGA561A</v>
          </cell>
          <cell r="B1130" t="str">
            <v>NGA_PS_14442018_76</v>
          </cell>
          <cell r="C1130">
            <v>2265636</v>
          </cell>
          <cell r="D1130">
            <v>6226045</v>
          </cell>
          <cell r="E1130" t="str">
            <v>Ganga Reddy Nimmala</v>
          </cell>
          <cell r="F1130" t="str">
            <v>P-NGA-SDU SITE PLAN</v>
          </cell>
          <cell r="G1130">
            <v>43165</v>
          </cell>
          <cell r="H1130">
            <v>43165</v>
          </cell>
          <cell r="I1130" t="str">
            <v>ZNGA561A</v>
          </cell>
          <cell r="K1130">
            <v>1</v>
          </cell>
          <cell r="L1130">
            <v>0</v>
          </cell>
          <cell r="M1130">
            <v>0</v>
          </cell>
        </row>
        <row r="1131">
          <cell r="A1131" t="str">
            <v>6226057ZNGA561BC</v>
          </cell>
          <cell r="B1131" t="str">
            <v>NGA_PS_14442018_76</v>
          </cell>
          <cell r="C1131">
            <v>2265637</v>
          </cell>
          <cell r="D1131">
            <v>6226057</v>
          </cell>
          <cell r="E1131" t="str">
            <v>Ganga Reddy Nimmala</v>
          </cell>
          <cell r="F1131" t="str">
            <v>P-NGA-CONNCT SDU</v>
          </cell>
          <cell r="G1131">
            <v>43165</v>
          </cell>
          <cell r="H1131">
            <v>43165</v>
          </cell>
          <cell r="I1131" t="str">
            <v>ZNGA561BC</v>
          </cell>
          <cell r="K1131">
            <v>1</v>
          </cell>
          <cell r="L1131">
            <v>433.57</v>
          </cell>
          <cell r="M1131">
            <v>433.57</v>
          </cell>
        </row>
        <row r="1132">
          <cell r="A1132" t="str">
            <v>6228375ZNGA561A</v>
          </cell>
          <cell r="B1132" t="str">
            <v>NGA_PS_14442018_76</v>
          </cell>
          <cell r="C1132">
            <v>2265680</v>
          </cell>
          <cell r="D1132">
            <v>6228375</v>
          </cell>
          <cell r="E1132" t="str">
            <v>Ganga Reddy Nimmala</v>
          </cell>
          <cell r="F1132" t="str">
            <v>P-NGA-SDU SITE PLAN</v>
          </cell>
          <cell r="G1132">
            <v>43165</v>
          </cell>
          <cell r="H1132">
            <v>43165</v>
          </cell>
          <cell r="I1132" t="str">
            <v>ZNGA561A</v>
          </cell>
          <cell r="K1132">
            <v>1</v>
          </cell>
          <cell r="L1132">
            <v>0</v>
          </cell>
          <cell r="M1132">
            <v>0</v>
          </cell>
        </row>
        <row r="1133">
          <cell r="A1133" t="str">
            <v>6228502ZNGA561BC</v>
          </cell>
          <cell r="B1133" t="str">
            <v>NGA_PS_14442018_76</v>
          </cell>
          <cell r="C1133">
            <v>2265681</v>
          </cell>
          <cell r="D1133">
            <v>6228502</v>
          </cell>
          <cell r="E1133" t="str">
            <v>Ganga Reddy Nimmala</v>
          </cell>
          <cell r="F1133" t="str">
            <v>P-NGA-CONNCT SDU</v>
          </cell>
          <cell r="G1133">
            <v>43166</v>
          </cell>
          <cell r="H1133">
            <v>43166</v>
          </cell>
          <cell r="I1133" t="str">
            <v>ZNGA561BC</v>
          </cell>
          <cell r="K1133">
            <v>1</v>
          </cell>
          <cell r="L1133">
            <v>433.57</v>
          </cell>
          <cell r="M1133">
            <v>433.57</v>
          </cell>
        </row>
        <row r="1134">
          <cell r="A1134" t="str">
            <v>6233369NGA-750</v>
          </cell>
          <cell r="B1134" t="str">
            <v>NGA_PS_14442018_76</v>
          </cell>
          <cell r="C1134">
            <v>2265931</v>
          </cell>
          <cell r="D1134">
            <v>6233369</v>
          </cell>
          <cell r="E1134" t="str">
            <v>Daljinder Singh</v>
          </cell>
          <cell r="F1134" t="str">
            <v>P-NGA-CONNCT SDU</v>
          </cell>
          <cell r="G1134">
            <v>43165</v>
          </cell>
          <cell r="H1134">
            <v>43165</v>
          </cell>
          <cell r="I1134" t="str">
            <v>NGA-750</v>
          </cell>
          <cell r="K1134">
            <v>1</v>
          </cell>
          <cell r="L1134">
            <v>22.61</v>
          </cell>
          <cell r="M1134">
            <v>22.61</v>
          </cell>
        </row>
        <row r="1135">
          <cell r="A1135" t="str">
            <v>6233369NGA-762</v>
          </cell>
          <cell r="B1135" t="str">
            <v>NGA_PS_14442018_76</v>
          </cell>
          <cell r="C1135">
            <v>2265931</v>
          </cell>
          <cell r="D1135">
            <v>6233369</v>
          </cell>
          <cell r="E1135" t="str">
            <v>Daljinder Singh</v>
          </cell>
          <cell r="F1135" t="str">
            <v>P-NGA-CONNCT SDU</v>
          </cell>
          <cell r="G1135">
            <v>43165</v>
          </cell>
          <cell r="H1135">
            <v>43165</v>
          </cell>
          <cell r="I1135" t="str">
            <v>NGA-762</v>
          </cell>
          <cell r="K1135">
            <v>1</v>
          </cell>
          <cell r="L1135">
            <v>60.72</v>
          </cell>
          <cell r="M1135">
            <v>60.72</v>
          </cell>
        </row>
        <row r="1136">
          <cell r="A1136" t="str">
            <v>6237056ZNGA561A</v>
          </cell>
          <cell r="B1136" t="str">
            <v>NGA_PS_14442018_76</v>
          </cell>
          <cell r="C1136">
            <v>2265938</v>
          </cell>
          <cell r="D1136">
            <v>6237056</v>
          </cell>
          <cell r="E1136" t="str">
            <v>Daljinder Singh</v>
          </cell>
          <cell r="F1136" t="str">
            <v>P-NGA-SDU SITE PLAN</v>
          </cell>
          <cell r="G1136">
            <v>43166</v>
          </cell>
          <cell r="H1136">
            <v>43166</v>
          </cell>
          <cell r="I1136" t="str">
            <v>ZNGA561A</v>
          </cell>
          <cell r="K1136">
            <v>1</v>
          </cell>
          <cell r="L1136">
            <v>0</v>
          </cell>
          <cell r="M1136">
            <v>0</v>
          </cell>
        </row>
        <row r="1137">
          <cell r="A1137" t="str">
            <v>6234465ZNGA561A</v>
          </cell>
          <cell r="B1137" t="str">
            <v>NGA_PS_14442018_76</v>
          </cell>
          <cell r="C1137">
            <v>2266036</v>
          </cell>
          <cell r="D1137">
            <v>6234465</v>
          </cell>
          <cell r="E1137" t="str">
            <v>Ganga Reddy Nimmala</v>
          </cell>
          <cell r="F1137" t="str">
            <v>P-NGA-SDU SITE PLAN</v>
          </cell>
          <cell r="G1137">
            <v>43164</v>
          </cell>
          <cell r="H1137">
            <v>43164</v>
          </cell>
          <cell r="I1137" t="str">
            <v>ZNGA561A</v>
          </cell>
          <cell r="K1137">
            <v>1</v>
          </cell>
          <cell r="L1137">
            <v>0</v>
          </cell>
          <cell r="M1137">
            <v>0</v>
          </cell>
        </row>
        <row r="1138">
          <cell r="A1138" t="str">
            <v>6233527ZNGA561A</v>
          </cell>
          <cell r="B1138" t="str">
            <v>NGA_PS_14442018_76</v>
          </cell>
          <cell r="C1138">
            <v>2266049</v>
          </cell>
          <cell r="D1138">
            <v>6233527</v>
          </cell>
          <cell r="E1138" t="str">
            <v>Anakhbir Singh</v>
          </cell>
          <cell r="F1138" t="str">
            <v>P-NGA-SDU SITE PLAN</v>
          </cell>
          <cell r="G1138">
            <v>43165</v>
          </cell>
          <cell r="H1138">
            <v>43165</v>
          </cell>
          <cell r="I1138" t="str">
            <v>ZNGA561A</v>
          </cell>
          <cell r="K1138">
            <v>1</v>
          </cell>
          <cell r="L1138">
            <v>0</v>
          </cell>
          <cell r="M1138">
            <v>0</v>
          </cell>
        </row>
        <row r="1139">
          <cell r="A1139" t="str">
            <v>6233543ZNGA563BC</v>
          </cell>
          <cell r="B1139" t="str">
            <v>NGA_PS_14442018_76</v>
          </cell>
          <cell r="C1139">
            <v>2266050</v>
          </cell>
          <cell r="D1139">
            <v>6233543</v>
          </cell>
          <cell r="E1139" t="str">
            <v>Anakhbir Singh</v>
          </cell>
          <cell r="F1139" t="str">
            <v>P-NGA-CONNCT SDU</v>
          </cell>
          <cell r="G1139">
            <v>43166</v>
          </cell>
          <cell r="H1139">
            <v>43166</v>
          </cell>
          <cell r="I1139" t="str">
            <v>ZNGA563BC</v>
          </cell>
          <cell r="K1139">
            <v>1</v>
          </cell>
          <cell r="L1139">
            <v>626.70000000000005</v>
          </cell>
          <cell r="M1139">
            <v>626.70000000000005</v>
          </cell>
        </row>
        <row r="1140">
          <cell r="A1140" t="str">
            <v>6234716ZNGA563BC</v>
          </cell>
          <cell r="B1140" t="str">
            <v>NGA_PS_14442018_76</v>
          </cell>
          <cell r="C1140">
            <v>2266361</v>
          </cell>
          <cell r="D1140">
            <v>6234716</v>
          </cell>
          <cell r="E1140" t="str">
            <v>Prasannakumar Bayri</v>
          </cell>
          <cell r="F1140" t="str">
            <v>P-NGA-CONNCT SDU</v>
          </cell>
          <cell r="G1140">
            <v>43166</v>
          </cell>
          <cell r="H1140">
            <v>43166</v>
          </cell>
          <cell r="I1140" t="str">
            <v>ZNGA563BC</v>
          </cell>
          <cell r="K1140">
            <v>1</v>
          </cell>
          <cell r="L1140">
            <v>626.70000000000005</v>
          </cell>
          <cell r="M1140">
            <v>626.70000000000005</v>
          </cell>
        </row>
        <row r="1141">
          <cell r="A1141" t="str">
            <v>6234704ZNGA561A</v>
          </cell>
          <cell r="B1141" t="str">
            <v>NGA_PS_14442018_76</v>
          </cell>
          <cell r="C1141">
            <v>2266362</v>
          </cell>
          <cell r="D1141">
            <v>6234704</v>
          </cell>
          <cell r="E1141" t="str">
            <v>Prasannakumar Bayri</v>
          </cell>
          <cell r="F1141" t="str">
            <v>P-NGA-SDU SITE PLAN</v>
          </cell>
          <cell r="G1141">
            <v>43165</v>
          </cell>
          <cell r="H1141">
            <v>43165</v>
          </cell>
          <cell r="I1141" t="str">
            <v>ZNGA561A</v>
          </cell>
          <cell r="K1141">
            <v>1</v>
          </cell>
          <cell r="L1141">
            <v>0</v>
          </cell>
          <cell r="M1141">
            <v>0</v>
          </cell>
        </row>
        <row r="1142">
          <cell r="A1142" t="str">
            <v>6224738ZNGA561A</v>
          </cell>
          <cell r="B1142" t="str">
            <v>NGA_PS_14442018_76</v>
          </cell>
          <cell r="C1142">
            <v>2266377</v>
          </cell>
          <cell r="D1142">
            <v>6224738</v>
          </cell>
          <cell r="E1142" t="str">
            <v>Anakhbir Singh</v>
          </cell>
          <cell r="F1142" t="str">
            <v>P-NGA-SDU SITE PLAN</v>
          </cell>
          <cell r="G1142">
            <v>43168</v>
          </cell>
          <cell r="H1142">
            <v>43168</v>
          </cell>
          <cell r="I1142" t="str">
            <v>ZNGA561A</v>
          </cell>
          <cell r="K1142">
            <v>1</v>
          </cell>
          <cell r="L1142">
            <v>0</v>
          </cell>
          <cell r="M1142">
            <v>0</v>
          </cell>
        </row>
        <row r="1143">
          <cell r="A1143" t="str">
            <v>6224752ZNGA562BC</v>
          </cell>
          <cell r="B1143" t="str">
            <v>NGA_PS_14442018_76</v>
          </cell>
          <cell r="C1143">
            <v>2266378</v>
          </cell>
          <cell r="D1143">
            <v>6224752</v>
          </cell>
          <cell r="E1143" t="str">
            <v>Anakhbir Singh</v>
          </cell>
          <cell r="F1143" t="str">
            <v>P-NGA-CONNCT SDU</v>
          </cell>
          <cell r="G1143">
            <v>43168</v>
          </cell>
          <cell r="H1143">
            <v>43168</v>
          </cell>
          <cell r="I1143" t="str">
            <v>ZNGA562BC</v>
          </cell>
          <cell r="K1143">
            <v>1</v>
          </cell>
          <cell r="L1143">
            <v>498.69</v>
          </cell>
          <cell r="M1143">
            <v>498.69</v>
          </cell>
        </row>
        <row r="1144">
          <cell r="A1144" t="str">
            <v>6177189ZNGA563B</v>
          </cell>
          <cell r="B1144" t="str">
            <v>NGA_PS_14442018_76</v>
          </cell>
          <cell r="C1144">
            <v>2266493</v>
          </cell>
          <cell r="D1144">
            <v>6177189</v>
          </cell>
          <cell r="E1144" t="str">
            <v>Karmjeet Singh</v>
          </cell>
          <cell r="F1144" t="str">
            <v>P-NGA-BUILD ABF</v>
          </cell>
          <cell r="G1144">
            <v>43169</v>
          </cell>
          <cell r="H1144">
            <v>43169</v>
          </cell>
          <cell r="I1144" t="str">
            <v>ZNGA563B</v>
          </cell>
          <cell r="K1144">
            <v>1</v>
          </cell>
          <cell r="L1144">
            <v>383.5</v>
          </cell>
          <cell r="M1144">
            <v>383.5</v>
          </cell>
        </row>
        <row r="1145">
          <cell r="A1145" t="str">
            <v>6177174ZNGA561A</v>
          </cell>
          <cell r="B1145" t="str">
            <v>NGA_PS_14442018_76</v>
          </cell>
          <cell r="C1145">
            <v>2266494</v>
          </cell>
          <cell r="D1145">
            <v>6177174</v>
          </cell>
          <cell r="E1145" t="str">
            <v>Karmjeet Singh</v>
          </cell>
          <cell r="F1145" t="str">
            <v>P-NGA-SDU SITE PLAN</v>
          </cell>
          <cell r="G1145">
            <v>43169</v>
          </cell>
          <cell r="H1145">
            <v>43169</v>
          </cell>
          <cell r="I1145" t="str">
            <v>ZNGA561A</v>
          </cell>
          <cell r="K1145">
            <v>1</v>
          </cell>
          <cell r="L1145">
            <v>0</v>
          </cell>
          <cell r="M1145">
            <v>0</v>
          </cell>
        </row>
        <row r="1146">
          <cell r="A1146" t="str">
            <v>6234397NGA-750</v>
          </cell>
          <cell r="B1146" t="str">
            <v>NGA_PS_14442018_76</v>
          </cell>
          <cell r="C1146">
            <v>2267082</v>
          </cell>
          <cell r="D1146">
            <v>6234397</v>
          </cell>
          <cell r="E1146" t="str">
            <v>Ganga Reddy Nimmala</v>
          </cell>
          <cell r="F1146" t="str">
            <v>P-NGA-CONNCT SDU</v>
          </cell>
          <cell r="G1146">
            <v>43165</v>
          </cell>
          <cell r="H1146">
            <v>43165</v>
          </cell>
          <cell r="I1146" t="str">
            <v>NGA-750</v>
          </cell>
          <cell r="K1146">
            <v>1</v>
          </cell>
          <cell r="L1146">
            <v>22.61</v>
          </cell>
          <cell r="M1146">
            <v>22.61</v>
          </cell>
        </row>
        <row r="1147">
          <cell r="A1147" t="str">
            <v>6234397NGA-751</v>
          </cell>
          <cell r="B1147" t="str">
            <v>NGA_PS_14442018_76</v>
          </cell>
          <cell r="C1147">
            <v>2267082</v>
          </cell>
          <cell r="D1147">
            <v>6234397</v>
          </cell>
          <cell r="E1147" t="str">
            <v>Ganga Reddy Nimmala</v>
          </cell>
          <cell r="F1147" t="str">
            <v>P-NGA-CONNCT SDU</v>
          </cell>
          <cell r="G1147">
            <v>43166</v>
          </cell>
          <cell r="H1147">
            <v>43166</v>
          </cell>
          <cell r="I1147" t="str">
            <v>NGA-751</v>
          </cell>
          <cell r="K1147">
            <v>1</v>
          </cell>
          <cell r="L1147">
            <v>146.76</v>
          </cell>
          <cell r="M1147">
            <v>146.76</v>
          </cell>
        </row>
        <row r="1148">
          <cell r="A1148" t="str">
            <v>6267539ZNGA561B</v>
          </cell>
          <cell r="B1148" t="str">
            <v>NGA_PS_14442018_76</v>
          </cell>
          <cell r="C1148">
            <v>2267889</v>
          </cell>
          <cell r="D1148">
            <v>6267539</v>
          </cell>
          <cell r="E1148" t="str">
            <v>Gurinderjeet Singh</v>
          </cell>
          <cell r="F1148" t="str">
            <v>P-NGA-BUILD ABF</v>
          </cell>
          <cell r="G1148">
            <v>43165</v>
          </cell>
          <cell r="H1148">
            <v>43165</v>
          </cell>
          <cell r="I1148" t="str">
            <v>ZNGA561B</v>
          </cell>
          <cell r="K1148">
            <v>1</v>
          </cell>
          <cell r="L1148">
            <v>194.94</v>
          </cell>
          <cell r="M1148">
            <v>194.94</v>
          </cell>
        </row>
        <row r="1149">
          <cell r="A1149" t="str">
            <v>6267518ZNGA561A</v>
          </cell>
          <cell r="B1149" t="str">
            <v>NGA_PS_14442018_76</v>
          </cell>
          <cell r="C1149">
            <v>2267890</v>
          </cell>
          <cell r="D1149">
            <v>6267518</v>
          </cell>
          <cell r="E1149" t="str">
            <v>Gurinderjeet Singh</v>
          </cell>
          <cell r="F1149" t="str">
            <v>P-NGA-SDU SITE PLAN</v>
          </cell>
          <cell r="G1149">
            <v>43165</v>
          </cell>
          <cell r="H1149">
            <v>43165</v>
          </cell>
          <cell r="I1149" t="str">
            <v>ZNGA561A</v>
          </cell>
          <cell r="K1149">
            <v>1</v>
          </cell>
          <cell r="L1149">
            <v>0</v>
          </cell>
          <cell r="M1149">
            <v>0</v>
          </cell>
        </row>
        <row r="1150">
          <cell r="A1150" t="str">
            <v>6267280ZNGA561A</v>
          </cell>
          <cell r="B1150" t="str">
            <v>NGA_PS_14442018_76</v>
          </cell>
          <cell r="C1150">
            <v>2267891</v>
          </cell>
          <cell r="D1150">
            <v>6267280</v>
          </cell>
          <cell r="E1150" t="str">
            <v>Gurinderjeet Singh</v>
          </cell>
          <cell r="F1150" t="str">
            <v>P-NGA-SDU SITE PLAN</v>
          </cell>
          <cell r="G1150">
            <v>43165</v>
          </cell>
          <cell r="H1150">
            <v>43165</v>
          </cell>
          <cell r="I1150" t="str">
            <v>ZNGA561A</v>
          </cell>
          <cell r="K1150">
            <v>1</v>
          </cell>
          <cell r="L1150">
            <v>0</v>
          </cell>
          <cell r="M1150">
            <v>0</v>
          </cell>
        </row>
        <row r="1151">
          <cell r="A1151" t="str">
            <v>6267369ZNGA563BC</v>
          </cell>
          <cell r="B1151" t="str">
            <v>NGA_PS_14442018_76</v>
          </cell>
          <cell r="C1151">
            <v>2267892</v>
          </cell>
          <cell r="D1151">
            <v>6267369</v>
          </cell>
          <cell r="E1151" t="str">
            <v>Gurinderjeet Singh</v>
          </cell>
          <cell r="F1151" t="str">
            <v>P-NGA-CONNCT SDU</v>
          </cell>
          <cell r="G1151">
            <v>43167</v>
          </cell>
          <cell r="H1151">
            <v>43167</v>
          </cell>
          <cell r="I1151" t="str">
            <v>ZNGA563BC</v>
          </cell>
          <cell r="K1151">
            <v>1</v>
          </cell>
          <cell r="L1151">
            <v>626.70000000000005</v>
          </cell>
          <cell r="M1151">
            <v>626.70000000000005</v>
          </cell>
        </row>
        <row r="1152">
          <cell r="A1152" t="str">
            <v>6268711ZNGA563BC</v>
          </cell>
          <cell r="B1152" t="str">
            <v>NGA_PS_14442018_76</v>
          </cell>
          <cell r="C1152">
            <v>2267897</v>
          </cell>
          <cell r="D1152">
            <v>6268711</v>
          </cell>
          <cell r="E1152" t="str">
            <v>Prabhjot Singh92</v>
          </cell>
          <cell r="F1152" t="str">
            <v>P-NGA-CONNCT SDU</v>
          </cell>
          <cell r="G1152">
            <v>43166</v>
          </cell>
          <cell r="H1152">
            <v>43166</v>
          </cell>
          <cell r="I1152" t="str">
            <v>ZNGA563BC</v>
          </cell>
          <cell r="K1152">
            <v>1</v>
          </cell>
          <cell r="L1152">
            <v>626.70000000000005</v>
          </cell>
          <cell r="M1152">
            <v>626.70000000000005</v>
          </cell>
        </row>
        <row r="1153">
          <cell r="A1153" t="str">
            <v>6268695ZNGA561A</v>
          </cell>
          <cell r="B1153" t="str">
            <v>NGA_PS_14442018_76</v>
          </cell>
          <cell r="C1153">
            <v>2267898</v>
          </cell>
          <cell r="D1153">
            <v>6268695</v>
          </cell>
          <cell r="E1153" t="str">
            <v>Prabhjot Singh92</v>
          </cell>
          <cell r="F1153" t="str">
            <v>P-NGA-SDU SITE PLAN</v>
          </cell>
          <cell r="G1153">
            <v>43165</v>
          </cell>
          <cell r="H1153">
            <v>43165</v>
          </cell>
          <cell r="I1153" t="str">
            <v>ZNGA561A</v>
          </cell>
          <cell r="K1153">
            <v>1</v>
          </cell>
          <cell r="L1153">
            <v>0</v>
          </cell>
          <cell r="M1153">
            <v>0</v>
          </cell>
        </row>
        <row r="1154">
          <cell r="A1154" t="str">
            <v>6268910ZNGA563BC</v>
          </cell>
          <cell r="B1154" t="str">
            <v>NGA_PS_14442018_76</v>
          </cell>
          <cell r="C1154">
            <v>2268012</v>
          </cell>
          <cell r="D1154">
            <v>6268910</v>
          </cell>
          <cell r="E1154" t="str">
            <v>Prasannakumar Bayri</v>
          </cell>
          <cell r="F1154" t="str">
            <v>P-NGA-CONNCT SDU</v>
          </cell>
          <cell r="G1154">
            <v>43169</v>
          </cell>
          <cell r="H1154">
            <v>43169</v>
          </cell>
          <cell r="I1154" t="str">
            <v>ZNGA563BC</v>
          </cell>
          <cell r="K1154">
            <v>1</v>
          </cell>
          <cell r="L1154">
            <v>626.70000000000005</v>
          </cell>
          <cell r="M1154">
            <v>626.70000000000005</v>
          </cell>
        </row>
        <row r="1155">
          <cell r="A1155" t="str">
            <v>6268898ZNGA561A</v>
          </cell>
          <cell r="B1155" t="str">
            <v>NGA_PS_14442018_76</v>
          </cell>
          <cell r="C1155">
            <v>2268013</v>
          </cell>
          <cell r="D1155">
            <v>6268898</v>
          </cell>
          <cell r="E1155" t="str">
            <v>Prasannakumar Bayri</v>
          </cell>
          <cell r="F1155" t="str">
            <v>P-NGA-SDU SITE PLAN</v>
          </cell>
          <cell r="G1155">
            <v>43169</v>
          </cell>
          <cell r="H1155">
            <v>43169</v>
          </cell>
          <cell r="I1155" t="str">
            <v>ZNGA561A</v>
          </cell>
          <cell r="K1155">
            <v>1</v>
          </cell>
          <cell r="L1155">
            <v>0</v>
          </cell>
          <cell r="M1155">
            <v>0</v>
          </cell>
        </row>
        <row r="1156">
          <cell r="A1156" t="str">
            <v>6269529ZNGA561BC</v>
          </cell>
          <cell r="B1156" t="str">
            <v>NGA_PS_14442018_76</v>
          </cell>
          <cell r="C1156">
            <v>2268034</v>
          </cell>
          <cell r="D1156">
            <v>6269529</v>
          </cell>
          <cell r="E1156" t="str">
            <v>Gurinderjeet Singh</v>
          </cell>
          <cell r="F1156" t="str">
            <v>P-NGA-CONNCT SDU</v>
          </cell>
          <cell r="G1156">
            <v>43169</v>
          </cell>
          <cell r="H1156">
            <v>43169</v>
          </cell>
          <cell r="I1156" t="str">
            <v>ZNGA561BC</v>
          </cell>
          <cell r="K1156">
            <v>1</v>
          </cell>
          <cell r="L1156">
            <v>433.57</v>
          </cell>
          <cell r="M1156">
            <v>433.57</v>
          </cell>
        </row>
        <row r="1157">
          <cell r="A1157" t="str">
            <v>6269441ZNGA561A</v>
          </cell>
          <cell r="B1157" t="str">
            <v>NGA_PS_14442018_76</v>
          </cell>
          <cell r="C1157">
            <v>2268035</v>
          </cell>
          <cell r="D1157">
            <v>6269441</v>
          </cell>
          <cell r="E1157" t="str">
            <v>Gurinderjeet Singh</v>
          </cell>
          <cell r="F1157" t="str">
            <v>P-NGA-SDU SITE PLAN</v>
          </cell>
          <cell r="G1157">
            <v>43169</v>
          </cell>
          <cell r="H1157">
            <v>43169</v>
          </cell>
          <cell r="I1157" t="str">
            <v>ZNGA561A</v>
          </cell>
          <cell r="K1157">
            <v>1</v>
          </cell>
          <cell r="L1157">
            <v>0</v>
          </cell>
          <cell r="M1157">
            <v>0</v>
          </cell>
        </row>
        <row r="1158">
          <cell r="A1158" t="str">
            <v>6259417ZNGA561A</v>
          </cell>
          <cell r="B1158" t="str">
            <v>NGA_PS_14442018_76</v>
          </cell>
          <cell r="C1158">
            <v>2268220</v>
          </cell>
          <cell r="D1158">
            <v>6259417</v>
          </cell>
          <cell r="E1158" t="str">
            <v>Siddhartha Doma</v>
          </cell>
          <cell r="F1158" t="str">
            <v>P-NGA-SDU SITE PLAN</v>
          </cell>
          <cell r="G1158">
            <v>43168</v>
          </cell>
          <cell r="H1158">
            <v>43168</v>
          </cell>
          <cell r="I1158" t="str">
            <v>ZNGA561A</v>
          </cell>
          <cell r="K1158">
            <v>1</v>
          </cell>
          <cell r="L1158">
            <v>0</v>
          </cell>
          <cell r="M1158">
            <v>0</v>
          </cell>
        </row>
        <row r="1159">
          <cell r="A1159" t="str">
            <v>6283286ZNGA561A</v>
          </cell>
          <cell r="B1159" t="str">
            <v>NGA_PS_14442018_76</v>
          </cell>
          <cell r="C1159">
            <v>2268931</v>
          </cell>
          <cell r="D1159">
            <v>6283286</v>
          </cell>
          <cell r="E1159" t="str">
            <v>Prasannakumar Bayri</v>
          </cell>
          <cell r="F1159" t="str">
            <v>P-NGA-SDU SITE PLAN</v>
          </cell>
          <cell r="G1159">
            <v>43168</v>
          </cell>
          <cell r="H1159">
            <v>43168</v>
          </cell>
          <cell r="I1159" t="str">
            <v>ZNGA561A</v>
          </cell>
          <cell r="K1159">
            <v>1</v>
          </cell>
          <cell r="L1159">
            <v>0</v>
          </cell>
          <cell r="M1159">
            <v>0</v>
          </cell>
        </row>
        <row r="1160">
          <cell r="A1160" t="str">
            <v>6288726ZNGA561A</v>
          </cell>
          <cell r="B1160" t="str">
            <v>NGA_PS_14442018_76</v>
          </cell>
          <cell r="C1160">
            <v>2269455</v>
          </cell>
          <cell r="D1160">
            <v>6288726</v>
          </cell>
          <cell r="E1160" t="str">
            <v>Ganga Reddy Nimmala</v>
          </cell>
          <cell r="F1160" t="str">
            <v>P-NGA-SDU SITE PLAN</v>
          </cell>
          <cell r="G1160">
            <v>43166</v>
          </cell>
          <cell r="H1160">
            <v>43166</v>
          </cell>
          <cell r="I1160" t="str">
            <v>ZNGA561A</v>
          </cell>
          <cell r="K1160">
            <v>1</v>
          </cell>
          <cell r="L1160">
            <v>0</v>
          </cell>
          <cell r="M1160">
            <v>0</v>
          </cell>
        </row>
        <row r="1161">
          <cell r="A1161" t="str">
            <v>6290541ZNGA563BC</v>
          </cell>
          <cell r="B1161" t="str">
            <v>NGA_PS_14442018_76</v>
          </cell>
          <cell r="C1161">
            <v>2269463</v>
          </cell>
          <cell r="D1161">
            <v>6290541</v>
          </cell>
          <cell r="E1161" t="str">
            <v>Gurinderjeet Singh</v>
          </cell>
          <cell r="F1161" t="str">
            <v>P-NGA-CONNCT SDU</v>
          </cell>
          <cell r="G1161">
            <v>43169</v>
          </cell>
          <cell r="H1161">
            <v>43169</v>
          </cell>
          <cell r="I1161" t="str">
            <v>ZNGA563BC</v>
          </cell>
          <cell r="K1161">
            <v>1</v>
          </cell>
          <cell r="L1161">
            <v>626.70000000000005</v>
          </cell>
          <cell r="M1161">
            <v>626.70000000000005</v>
          </cell>
        </row>
        <row r="1162">
          <cell r="A1162" t="str">
            <v>6290533ZNGA561A</v>
          </cell>
          <cell r="B1162" t="str">
            <v>NGA_PS_14442018_76</v>
          </cell>
          <cell r="C1162">
            <v>2269464</v>
          </cell>
          <cell r="D1162">
            <v>6290533</v>
          </cell>
          <cell r="E1162" t="str">
            <v>Gurinderjeet Singh</v>
          </cell>
          <cell r="F1162" t="str">
            <v>P-NGA-SDU SITE PLAN</v>
          </cell>
          <cell r="G1162">
            <v>43166</v>
          </cell>
          <cell r="H1162">
            <v>43166</v>
          </cell>
          <cell r="I1162" t="str">
            <v>ZNGA561A</v>
          </cell>
          <cell r="K1162">
            <v>1</v>
          </cell>
          <cell r="L1162">
            <v>0</v>
          </cell>
          <cell r="M1162">
            <v>0</v>
          </cell>
        </row>
        <row r="1163">
          <cell r="A1163" t="str">
            <v>6288937ZNGA562BC</v>
          </cell>
          <cell r="B1163" t="str">
            <v>NGA_PS_14442018_76</v>
          </cell>
          <cell r="C1163">
            <v>2269475</v>
          </cell>
          <cell r="D1163">
            <v>6288937</v>
          </cell>
          <cell r="E1163" t="str">
            <v>Ganga Reddy Nimmala</v>
          </cell>
          <cell r="F1163" t="str">
            <v>P-NGA-CONNCT SDU</v>
          </cell>
          <cell r="G1163">
            <v>43168</v>
          </cell>
          <cell r="H1163">
            <v>43168</v>
          </cell>
          <cell r="I1163" t="str">
            <v>ZNGA562BC</v>
          </cell>
          <cell r="K1163">
            <v>1</v>
          </cell>
          <cell r="L1163">
            <v>498.69</v>
          </cell>
          <cell r="M1163">
            <v>498.69</v>
          </cell>
        </row>
        <row r="1164">
          <cell r="A1164" t="str">
            <v>6288918ZNGA561A</v>
          </cell>
          <cell r="B1164" t="str">
            <v>NGA_PS_14442018_76</v>
          </cell>
          <cell r="C1164">
            <v>2269476</v>
          </cell>
          <cell r="D1164">
            <v>6288918</v>
          </cell>
          <cell r="E1164" t="str">
            <v>Ganga Reddy Nimmala</v>
          </cell>
          <cell r="G1164">
            <v>43168</v>
          </cell>
          <cell r="H1164">
            <v>43168</v>
          </cell>
          <cell r="I1164" t="str">
            <v>ZNGA561A</v>
          </cell>
          <cell r="K1164">
            <v>1</v>
          </cell>
          <cell r="L1164">
            <v>0</v>
          </cell>
          <cell r="M1164">
            <v>0</v>
          </cell>
        </row>
        <row r="1165">
          <cell r="A1165" t="str">
            <v>6290253ZNGA561A</v>
          </cell>
          <cell r="B1165" t="str">
            <v>NGA_PS_14442018_76</v>
          </cell>
          <cell r="C1165">
            <v>2269510</v>
          </cell>
          <cell r="D1165">
            <v>6290253</v>
          </cell>
          <cell r="E1165" t="str">
            <v>Karmjeet Singh</v>
          </cell>
          <cell r="F1165" t="str">
            <v>P-NGA-SDU SITE PLAN</v>
          </cell>
          <cell r="G1165">
            <v>43167</v>
          </cell>
          <cell r="H1165">
            <v>43167</v>
          </cell>
          <cell r="I1165" t="str">
            <v>ZNGA561A</v>
          </cell>
          <cell r="K1165">
            <v>1</v>
          </cell>
          <cell r="L1165">
            <v>0</v>
          </cell>
          <cell r="M1165">
            <v>0</v>
          </cell>
        </row>
        <row r="1166">
          <cell r="A1166" t="str">
            <v>6291424ZNGA561A</v>
          </cell>
          <cell r="B1166" t="str">
            <v>NGA_PS_14442018_76</v>
          </cell>
          <cell r="C1166">
            <v>2269581</v>
          </cell>
          <cell r="D1166">
            <v>6291424</v>
          </cell>
          <cell r="E1166" t="str">
            <v>Prasannakumar Bayri</v>
          </cell>
          <cell r="F1166" t="str">
            <v>P-NGA-SDU SITE PLAN</v>
          </cell>
          <cell r="G1166">
            <v>43169</v>
          </cell>
          <cell r="H1166">
            <v>43169</v>
          </cell>
          <cell r="I1166" t="str">
            <v>ZNGA561A</v>
          </cell>
          <cell r="K1166">
            <v>1</v>
          </cell>
          <cell r="L1166">
            <v>0</v>
          </cell>
          <cell r="M1166">
            <v>0</v>
          </cell>
        </row>
        <row r="1167">
          <cell r="A1167" t="str">
            <v>6257563ZNGA563BC</v>
          </cell>
          <cell r="B1167" t="str">
            <v>NGA_PS_14442018_76</v>
          </cell>
          <cell r="C1167">
            <v>2269797</v>
          </cell>
          <cell r="D1167">
            <v>6257563</v>
          </cell>
          <cell r="E1167" t="str">
            <v>Venkat Gorla</v>
          </cell>
          <cell r="F1167" t="str">
            <v>P-NGA-CONNCT SDU</v>
          </cell>
          <cell r="G1167">
            <v>43167</v>
          </cell>
          <cell r="H1167">
            <v>43167</v>
          </cell>
          <cell r="I1167" t="str">
            <v>ZNGA563BC</v>
          </cell>
          <cell r="K1167">
            <v>1</v>
          </cell>
          <cell r="L1167">
            <v>626.70000000000005</v>
          </cell>
          <cell r="M1167">
            <v>626.70000000000005</v>
          </cell>
        </row>
        <row r="1168">
          <cell r="A1168" t="str">
            <v>6284652ZNGA561A</v>
          </cell>
          <cell r="B1168" t="str">
            <v>NGA_PS_14442018_76</v>
          </cell>
          <cell r="C1168">
            <v>2269844</v>
          </cell>
          <cell r="D1168">
            <v>6284652</v>
          </cell>
          <cell r="E1168" t="str">
            <v>Prabhjot Singh92</v>
          </cell>
          <cell r="F1168" t="str">
            <v>P-NGA-SDU SITE PLAN</v>
          </cell>
          <cell r="G1168">
            <v>43166</v>
          </cell>
          <cell r="H1168">
            <v>43166</v>
          </cell>
          <cell r="I1168" t="str">
            <v>ZNGA561A</v>
          </cell>
          <cell r="K1168">
            <v>1</v>
          </cell>
          <cell r="L1168">
            <v>0</v>
          </cell>
          <cell r="M1168">
            <v>0</v>
          </cell>
        </row>
        <row r="1169">
          <cell r="A1169" t="str">
            <v>6284665ZNGA561BC</v>
          </cell>
          <cell r="B1169" t="str">
            <v>NGA_PS_14442018_76</v>
          </cell>
          <cell r="C1169">
            <v>2269845</v>
          </cell>
          <cell r="D1169">
            <v>6284665</v>
          </cell>
          <cell r="E1169" t="str">
            <v>Prabhjot Singh92</v>
          </cell>
          <cell r="F1169" t="str">
            <v>P-NGA-CONNCT SDU</v>
          </cell>
          <cell r="G1169">
            <v>43166</v>
          </cell>
          <cell r="H1169">
            <v>43166</v>
          </cell>
          <cell r="I1169" t="str">
            <v>ZNGA561BC</v>
          </cell>
          <cell r="K1169">
            <v>1</v>
          </cell>
          <cell r="L1169">
            <v>433.57</v>
          </cell>
          <cell r="M1169">
            <v>433.57</v>
          </cell>
        </row>
        <row r="1170">
          <cell r="A1170" t="str">
            <v>6295203ZNGA561A</v>
          </cell>
          <cell r="B1170" t="str">
            <v>NGA_PS_14442018_76</v>
          </cell>
          <cell r="C1170">
            <v>2269937</v>
          </cell>
          <cell r="D1170">
            <v>6295203</v>
          </cell>
          <cell r="E1170" t="str">
            <v>Ganga Reddy Nimmala</v>
          </cell>
          <cell r="F1170" t="str">
            <v>P-NGA-SDU SITE PLAN</v>
          </cell>
          <cell r="G1170">
            <v>43168</v>
          </cell>
          <cell r="H1170">
            <v>43168</v>
          </cell>
          <cell r="I1170" t="str">
            <v>ZNGA561A</v>
          </cell>
          <cell r="K1170">
            <v>1</v>
          </cell>
          <cell r="L1170">
            <v>0</v>
          </cell>
          <cell r="M1170">
            <v>0</v>
          </cell>
        </row>
        <row r="1171">
          <cell r="A1171" t="str">
            <v>6295220ZNGA563B</v>
          </cell>
          <cell r="B1171" t="str">
            <v>NGA_PS_14442018_76</v>
          </cell>
          <cell r="C1171">
            <v>2269938</v>
          </cell>
          <cell r="D1171">
            <v>6295220</v>
          </cell>
          <cell r="E1171" t="str">
            <v>Ganga Reddy Nimmala</v>
          </cell>
          <cell r="F1171" t="str">
            <v>P-NGA-BUILD ABF</v>
          </cell>
          <cell r="G1171">
            <v>43169</v>
          </cell>
          <cell r="H1171">
            <v>43169</v>
          </cell>
          <cell r="I1171" t="str">
            <v>ZNGA563B</v>
          </cell>
          <cell r="K1171">
            <v>1</v>
          </cell>
          <cell r="L1171">
            <v>383.5</v>
          </cell>
          <cell r="M1171">
            <v>383.5</v>
          </cell>
        </row>
        <row r="1172">
          <cell r="A1172" t="str">
            <v>6303033ZNGA561A</v>
          </cell>
          <cell r="B1172" t="str">
            <v>NGA_PS_14442018_76</v>
          </cell>
          <cell r="C1172">
            <v>2270119</v>
          </cell>
          <cell r="D1172">
            <v>6303033</v>
          </cell>
          <cell r="E1172" t="str">
            <v>Prasannakumar Bayri</v>
          </cell>
          <cell r="F1172" t="str">
            <v>P-NGA-SDU SITE PLAN</v>
          </cell>
          <cell r="G1172">
            <v>43169</v>
          </cell>
          <cell r="H1172">
            <v>43169</v>
          </cell>
          <cell r="I1172" t="str">
            <v>ZNGA561A</v>
          </cell>
          <cell r="K1172">
            <v>1</v>
          </cell>
          <cell r="L1172">
            <v>0</v>
          </cell>
          <cell r="M1172">
            <v>0</v>
          </cell>
        </row>
        <row r="1173">
          <cell r="A1173" t="str">
            <v>6319353ZNGA563B</v>
          </cell>
          <cell r="B1173" t="str">
            <v>NGA_PS_14442018_76</v>
          </cell>
          <cell r="C1173">
            <v>2271151</v>
          </cell>
          <cell r="D1173">
            <v>6319353</v>
          </cell>
          <cell r="E1173" t="str">
            <v>Prabhjot Singh92</v>
          </cell>
          <cell r="F1173" t="str">
            <v>P-NGA-BUILD ABF</v>
          </cell>
          <cell r="G1173">
            <v>43168</v>
          </cell>
          <cell r="H1173">
            <v>43168</v>
          </cell>
          <cell r="I1173" t="str">
            <v>ZNGA563B</v>
          </cell>
          <cell r="K1173">
            <v>1</v>
          </cell>
          <cell r="L1173">
            <v>383.5</v>
          </cell>
          <cell r="M1173">
            <v>383.5</v>
          </cell>
        </row>
        <row r="1174">
          <cell r="A1174" t="str">
            <v>6319349ZNGA561A</v>
          </cell>
          <cell r="B1174" t="str">
            <v>NGA_PS_14442018_76</v>
          </cell>
          <cell r="C1174">
            <v>2271152</v>
          </cell>
          <cell r="D1174">
            <v>6319349</v>
          </cell>
          <cell r="E1174" t="str">
            <v>Prabhjot Singh92</v>
          </cell>
          <cell r="F1174" t="str">
            <v>P-NGA-SDU SITE PLAN</v>
          </cell>
          <cell r="G1174">
            <v>43168</v>
          </cell>
          <cell r="H1174">
            <v>43168</v>
          </cell>
          <cell r="I1174" t="str">
            <v>ZNGA561A</v>
          </cell>
          <cell r="K1174">
            <v>1</v>
          </cell>
          <cell r="L1174">
            <v>0</v>
          </cell>
          <cell r="M1174">
            <v>0</v>
          </cell>
        </row>
        <row r="1175">
          <cell r="A1175" t="str">
            <v>6327599ZNGA561B</v>
          </cell>
          <cell r="B1175" t="str">
            <v>NGA_PS_14442018_76</v>
          </cell>
          <cell r="C1175">
            <v>2271185</v>
          </cell>
          <cell r="D1175">
            <v>6327599</v>
          </cell>
          <cell r="E1175" t="str">
            <v>Anakhbir Singh</v>
          </cell>
          <cell r="F1175" t="str">
            <v>P-NGA-BUILD ABF</v>
          </cell>
          <cell r="G1175">
            <v>43169</v>
          </cell>
          <cell r="H1175">
            <v>43169</v>
          </cell>
          <cell r="I1175" t="str">
            <v>ZNGA561B</v>
          </cell>
          <cell r="K1175">
            <v>1</v>
          </cell>
          <cell r="L1175">
            <v>194.94</v>
          </cell>
          <cell r="M1175">
            <v>194.94</v>
          </cell>
        </row>
        <row r="1176">
          <cell r="A1176" t="str">
            <v>6327435ZNGA561A</v>
          </cell>
          <cell r="B1176" t="str">
            <v>NGA_PS_14442018_76</v>
          </cell>
          <cell r="C1176">
            <v>2271186</v>
          </cell>
          <cell r="D1176">
            <v>6327435</v>
          </cell>
          <cell r="E1176" t="str">
            <v>Anakhbir Singh</v>
          </cell>
          <cell r="F1176" t="str">
            <v>P-NGA-SDU SITE PLAN</v>
          </cell>
          <cell r="G1176">
            <v>43169</v>
          </cell>
          <cell r="H1176">
            <v>43169</v>
          </cell>
          <cell r="I1176" t="str">
            <v>ZNGA561A</v>
          </cell>
          <cell r="K1176">
            <v>1</v>
          </cell>
          <cell r="L1176">
            <v>0</v>
          </cell>
          <cell r="M1176">
            <v>0</v>
          </cell>
        </row>
        <row r="1177">
          <cell r="A1177" t="str">
            <v>6343550ZNGA561A</v>
          </cell>
          <cell r="B1177" t="str">
            <v>NGA_PS_14442018_76</v>
          </cell>
          <cell r="C1177">
            <v>2272360</v>
          </cell>
          <cell r="D1177">
            <v>6343550</v>
          </cell>
          <cell r="E1177" t="str">
            <v>Karmjeet Singh</v>
          </cell>
          <cell r="F1177" t="str">
            <v>P-NGA-SDU SITE PLAN</v>
          </cell>
          <cell r="G1177">
            <v>43169</v>
          </cell>
          <cell r="H1177">
            <v>43169</v>
          </cell>
          <cell r="I1177" t="str">
            <v>ZNGA561A</v>
          </cell>
          <cell r="K1177">
            <v>1</v>
          </cell>
          <cell r="L1177">
            <v>0</v>
          </cell>
          <cell r="M1177">
            <v>0</v>
          </cell>
        </row>
        <row r="1178">
          <cell r="A1178" t="str">
            <v/>
          </cell>
          <cell r="L1178" t="str">
            <v>Total Invoice Value:</v>
          </cell>
          <cell r="M1178">
            <v>27683.94</v>
          </cell>
        </row>
        <row r="1179">
          <cell r="A1179" t="str">
            <v>2439106ZNGA562BC</v>
          </cell>
          <cell r="B1179" t="str">
            <v>NGA_PS_14442018_77</v>
          </cell>
          <cell r="C1179">
            <v>2087635</v>
          </cell>
          <cell r="D1179">
            <v>2439106</v>
          </cell>
          <cell r="E1179" t="str">
            <v>Daljinder Singh</v>
          </cell>
          <cell r="F1179" t="str">
            <v>P-NGA-CONNCT SDU</v>
          </cell>
          <cell r="G1179">
            <v>43176</v>
          </cell>
          <cell r="H1179">
            <v>43176</v>
          </cell>
          <cell r="I1179" t="str">
            <v>ZNGA562BC</v>
          </cell>
          <cell r="K1179">
            <v>1</v>
          </cell>
          <cell r="L1179">
            <v>498.69</v>
          </cell>
          <cell r="M1179">
            <v>498.69</v>
          </cell>
        </row>
        <row r="1180">
          <cell r="A1180" t="str">
            <v>4330734ZNGA561A</v>
          </cell>
          <cell r="B1180" t="str">
            <v>NGA_PS_14442018_77</v>
          </cell>
          <cell r="C1180">
            <v>2170220</v>
          </cell>
          <cell r="D1180">
            <v>4330734</v>
          </cell>
          <cell r="E1180" t="str">
            <v>Anakhbir Singh</v>
          </cell>
          <cell r="F1180" t="str">
            <v>P-NGA-SDU SITE PLAN</v>
          </cell>
          <cell r="G1180">
            <v>43173</v>
          </cell>
          <cell r="H1180">
            <v>43173</v>
          </cell>
          <cell r="I1180" t="str">
            <v>ZNGA561A</v>
          </cell>
          <cell r="K1180">
            <v>1</v>
          </cell>
          <cell r="L1180">
            <v>0</v>
          </cell>
          <cell r="M1180">
            <v>0</v>
          </cell>
        </row>
        <row r="1181">
          <cell r="A1181" t="str">
            <v>5418848NGA Outside Boundary Remediation/Build</v>
          </cell>
          <cell r="B1181" t="str">
            <v>NGA_PS_14442018_77</v>
          </cell>
          <cell r="C1181">
            <v>2223528</v>
          </cell>
          <cell r="D1181">
            <v>5418848</v>
          </cell>
          <cell r="E1181" t="str">
            <v>Prabhjot Singh92</v>
          </cell>
          <cell r="F1181" t="str">
            <v>P-NGA-OSB REMED-ABF</v>
          </cell>
          <cell r="G1181">
            <v>43172</v>
          </cell>
          <cell r="H1181">
            <v>43172</v>
          </cell>
          <cell r="I1181" t="str">
            <v>NGA Outside Boundary Remediation/Build</v>
          </cell>
          <cell r="K1181">
            <v>1</v>
          </cell>
          <cell r="L1181">
            <v>0</v>
          </cell>
          <cell r="M1181">
            <v>0</v>
          </cell>
        </row>
        <row r="1182">
          <cell r="A1182" t="str">
            <v>5418848ZNGA564BC</v>
          </cell>
          <cell r="B1182" t="str">
            <v>NGA_PS_14442018_77</v>
          </cell>
          <cell r="C1182">
            <v>2223528</v>
          </cell>
          <cell r="D1182">
            <v>5418848</v>
          </cell>
          <cell r="E1182" t="str">
            <v>Prabhjot Singh92</v>
          </cell>
          <cell r="G1182">
            <v>43173</v>
          </cell>
          <cell r="H1182">
            <v>43173</v>
          </cell>
          <cell r="I1182" t="str">
            <v>ZNGA564BC</v>
          </cell>
          <cell r="K1182">
            <v>1</v>
          </cell>
          <cell r="L1182">
            <v>881.69</v>
          </cell>
          <cell r="M1182">
            <v>881.69</v>
          </cell>
        </row>
        <row r="1183">
          <cell r="A1183" t="str">
            <v>5702621X392N</v>
          </cell>
          <cell r="B1183" t="str">
            <v>NGA_PS_14442018_77</v>
          </cell>
          <cell r="C1183">
            <v>2238647</v>
          </cell>
          <cell r="D1183">
            <v>5702621</v>
          </cell>
          <cell r="E1183" t="str">
            <v>Karmjeet Singh</v>
          </cell>
          <cell r="F1183" t="str">
            <v>P-NGA-BUILD AERIAL</v>
          </cell>
          <cell r="G1183">
            <v>43174</v>
          </cell>
          <cell r="H1183">
            <v>43167</v>
          </cell>
          <cell r="I1183" t="str">
            <v>X392N</v>
          </cell>
          <cell r="K1183">
            <v>4.1500000000000004</v>
          </cell>
          <cell r="L1183">
            <v>11.79</v>
          </cell>
          <cell r="M1183">
            <v>48.93</v>
          </cell>
        </row>
        <row r="1184">
          <cell r="A1184" t="str">
            <v>5702621ZNGA560BC</v>
          </cell>
          <cell r="B1184" t="str">
            <v>NGA_PS_14442018_77</v>
          </cell>
          <cell r="C1184">
            <v>2238647</v>
          </cell>
          <cell r="D1184">
            <v>5702621</v>
          </cell>
          <cell r="E1184" t="str">
            <v>Karmjeet Singh</v>
          </cell>
          <cell r="F1184" t="str">
            <v>P-NGA-CONNCT SDU</v>
          </cell>
          <cell r="G1184">
            <v>43176</v>
          </cell>
          <cell r="H1184">
            <v>43176</v>
          </cell>
          <cell r="I1184" t="str">
            <v>ZNGA560BC</v>
          </cell>
          <cell r="K1184">
            <v>1</v>
          </cell>
          <cell r="L1184">
            <v>414.92</v>
          </cell>
          <cell r="M1184">
            <v>414.92</v>
          </cell>
        </row>
        <row r="1185">
          <cell r="A1185" t="str">
            <v>5774233ZNGA564BC</v>
          </cell>
          <cell r="B1185" t="str">
            <v>NGA_PS_14442018_77</v>
          </cell>
          <cell r="C1185">
            <v>2241390</v>
          </cell>
          <cell r="D1185">
            <v>5774233</v>
          </cell>
          <cell r="E1185" t="str">
            <v>Anakhbir Singh</v>
          </cell>
          <cell r="F1185" t="str">
            <v>P-NGA-CONNCT SDU</v>
          </cell>
          <cell r="G1185">
            <v>43173</v>
          </cell>
          <cell r="H1185">
            <v>43173</v>
          </cell>
          <cell r="I1185" t="str">
            <v>ZNGA564BC</v>
          </cell>
          <cell r="K1185">
            <v>1</v>
          </cell>
          <cell r="L1185">
            <v>881.69</v>
          </cell>
          <cell r="M1185">
            <v>881.69</v>
          </cell>
        </row>
        <row r="1186">
          <cell r="A1186" t="str">
            <v>5874469Z999</v>
          </cell>
          <cell r="B1186" t="str">
            <v>NGA_PS_14442018_77</v>
          </cell>
          <cell r="C1186">
            <v>2245394</v>
          </cell>
          <cell r="D1186">
            <v>5874469</v>
          </cell>
          <cell r="E1186" t="str">
            <v>Prasannakumar Bayri</v>
          </cell>
          <cell r="F1186" t="str">
            <v>P-NGA-BUILD ABF</v>
          </cell>
          <cell r="G1186">
            <v>43171</v>
          </cell>
          <cell r="H1186">
            <v>43171</v>
          </cell>
          <cell r="I1186" t="str">
            <v>Z999</v>
          </cell>
          <cell r="K1186">
            <v>1</v>
          </cell>
          <cell r="L1186">
            <v>0</v>
          </cell>
          <cell r="M1186">
            <v>0</v>
          </cell>
        </row>
        <row r="1187">
          <cell r="A1187" t="str">
            <v>5874469ZNGA561B</v>
          </cell>
          <cell r="B1187" t="str">
            <v>NGA_PS_14442018_77</v>
          </cell>
          <cell r="C1187">
            <v>2245394</v>
          </cell>
          <cell r="D1187">
            <v>5874469</v>
          </cell>
          <cell r="E1187" t="str">
            <v>Prasannakumar Bayri</v>
          </cell>
          <cell r="F1187" t="str">
            <v>P-NGA-BUILD ABF</v>
          </cell>
          <cell r="G1187">
            <v>43171</v>
          </cell>
          <cell r="H1187">
            <v>43171</v>
          </cell>
          <cell r="I1187" t="str">
            <v>ZNGA561B</v>
          </cell>
          <cell r="K1187">
            <v>-1</v>
          </cell>
          <cell r="L1187">
            <v>194.94</v>
          </cell>
          <cell r="M1187">
            <v>-194.94</v>
          </cell>
        </row>
        <row r="1188">
          <cell r="A1188" t="str">
            <v>5889349ZNGA563BC</v>
          </cell>
          <cell r="B1188" t="str">
            <v>NGA_PS_14442018_77</v>
          </cell>
          <cell r="C1188">
            <v>2246309</v>
          </cell>
          <cell r="D1188">
            <v>5889349</v>
          </cell>
          <cell r="E1188" t="str">
            <v>Venkat Gorla</v>
          </cell>
          <cell r="F1188" t="str">
            <v>P-NGA-CONNCT SDU</v>
          </cell>
          <cell r="G1188">
            <v>43172</v>
          </cell>
          <cell r="H1188">
            <v>43172</v>
          </cell>
          <cell r="I1188" t="str">
            <v>ZNGA563BC</v>
          </cell>
          <cell r="K1188">
            <v>1</v>
          </cell>
          <cell r="L1188">
            <v>626.70000000000005</v>
          </cell>
          <cell r="M1188">
            <v>626.70000000000005</v>
          </cell>
        </row>
        <row r="1189">
          <cell r="A1189" t="str">
            <v>5942353ZNGA561A</v>
          </cell>
          <cell r="B1189" t="str">
            <v>NGA_PS_14442018_77</v>
          </cell>
          <cell r="C1189">
            <v>2249409</v>
          </cell>
          <cell r="D1189">
            <v>5942353</v>
          </cell>
          <cell r="E1189" t="str">
            <v>Karmjeet Singh</v>
          </cell>
          <cell r="F1189" t="str">
            <v>P-NGA-SDU SITE PLAN</v>
          </cell>
          <cell r="G1189">
            <v>43171</v>
          </cell>
          <cell r="H1189">
            <v>43171</v>
          </cell>
          <cell r="I1189" t="str">
            <v>ZNGA561A</v>
          </cell>
          <cell r="K1189">
            <v>1</v>
          </cell>
          <cell r="L1189">
            <v>0</v>
          </cell>
          <cell r="M1189">
            <v>0</v>
          </cell>
        </row>
        <row r="1190">
          <cell r="A1190" t="str">
            <v>5942384ZNGA560BC</v>
          </cell>
          <cell r="B1190" t="str">
            <v>NGA_PS_14442018_77</v>
          </cell>
          <cell r="C1190">
            <v>2249410</v>
          </cell>
          <cell r="D1190">
            <v>5942384</v>
          </cell>
          <cell r="E1190" t="str">
            <v>Karmjeet Singh</v>
          </cell>
          <cell r="F1190" t="str">
            <v>P-NGA-CONNCT SDU</v>
          </cell>
          <cell r="G1190">
            <v>43175</v>
          </cell>
          <cell r="H1190">
            <v>43175</v>
          </cell>
          <cell r="I1190" t="str">
            <v>ZNGA560BC</v>
          </cell>
          <cell r="K1190">
            <v>1</v>
          </cell>
          <cell r="L1190">
            <v>414.92</v>
          </cell>
          <cell r="M1190">
            <v>414.92</v>
          </cell>
        </row>
        <row r="1191">
          <cell r="A1191" t="str">
            <v>5912240NGA-750</v>
          </cell>
          <cell r="B1191" t="str">
            <v>NGA_PS_14442018_77</v>
          </cell>
          <cell r="C1191">
            <v>2249510</v>
          </cell>
          <cell r="D1191">
            <v>5912240</v>
          </cell>
          <cell r="E1191" t="str">
            <v>Prabhjot Singh92</v>
          </cell>
          <cell r="F1191" t="str">
            <v>P-NGA-CONNCT SDU</v>
          </cell>
          <cell r="G1191">
            <v>43175</v>
          </cell>
          <cell r="H1191">
            <v>43175</v>
          </cell>
          <cell r="I1191" t="str">
            <v>NGA-750</v>
          </cell>
          <cell r="K1191">
            <v>1</v>
          </cell>
          <cell r="L1191">
            <v>22.61</v>
          </cell>
          <cell r="M1191">
            <v>22.61</v>
          </cell>
        </row>
        <row r="1192">
          <cell r="A1192" t="str">
            <v>5912240NGA-751</v>
          </cell>
          <cell r="B1192" t="str">
            <v>NGA_PS_14442018_77</v>
          </cell>
          <cell r="C1192">
            <v>2249510</v>
          </cell>
          <cell r="D1192">
            <v>5912240</v>
          </cell>
          <cell r="E1192" t="str">
            <v>Prabhjot Singh92</v>
          </cell>
          <cell r="F1192" t="str">
            <v>P-NGA-CONNCT SDU</v>
          </cell>
          <cell r="G1192">
            <v>43175</v>
          </cell>
          <cell r="H1192">
            <v>43175</v>
          </cell>
          <cell r="I1192" t="str">
            <v>NGA-751</v>
          </cell>
          <cell r="K1192">
            <v>1</v>
          </cell>
          <cell r="L1192">
            <v>146.76</v>
          </cell>
          <cell r="M1192">
            <v>146.76</v>
          </cell>
        </row>
        <row r="1193">
          <cell r="A1193" t="str">
            <v>5962461Z999</v>
          </cell>
          <cell r="B1193" t="str">
            <v>NGA_PS_14442018_77</v>
          </cell>
          <cell r="C1193">
            <v>2250236</v>
          </cell>
          <cell r="D1193">
            <v>5962461</v>
          </cell>
          <cell r="E1193" t="str">
            <v>Venkat Gorla</v>
          </cell>
          <cell r="F1193" t="str">
            <v>P-NGA-BUILD ABF</v>
          </cell>
          <cell r="G1193">
            <v>43171</v>
          </cell>
          <cell r="H1193">
            <v>43171</v>
          </cell>
          <cell r="I1193" t="str">
            <v>Z999</v>
          </cell>
          <cell r="K1193">
            <v>1</v>
          </cell>
          <cell r="L1193">
            <v>0</v>
          </cell>
          <cell r="M1193">
            <v>0</v>
          </cell>
        </row>
        <row r="1194">
          <cell r="A1194" t="str">
            <v>5962461ZNGA560B</v>
          </cell>
          <cell r="B1194" t="str">
            <v>NGA_PS_14442018_77</v>
          </cell>
          <cell r="C1194">
            <v>2250236</v>
          </cell>
          <cell r="D1194">
            <v>5962461</v>
          </cell>
          <cell r="E1194" t="str">
            <v>Venkat Gorla</v>
          </cell>
          <cell r="F1194" t="str">
            <v>P-NGA-BUILD ABF</v>
          </cell>
          <cell r="G1194">
            <v>43171</v>
          </cell>
          <cell r="H1194">
            <v>43171</v>
          </cell>
          <cell r="I1194" t="str">
            <v>ZNGA560B</v>
          </cell>
          <cell r="K1194">
            <v>-1</v>
          </cell>
          <cell r="L1194">
            <v>187.32</v>
          </cell>
          <cell r="M1194">
            <v>-187.32</v>
          </cell>
        </row>
        <row r="1195">
          <cell r="A1195" t="str">
            <v>5665623ZNGA562BC</v>
          </cell>
          <cell r="B1195" t="str">
            <v>NGA_PS_14442018_77</v>
          </cell>
          <cell r="C1195">
            <v>2252072</v>
          </cell>
          <cell r="D1195">
            <v>5665623</v>
          </cell>
          <cell r="E1195" t="str">
            <v>Anakhbir Singh</v>
          </cell>
          <cell r="F1195" t="str">
            <v>P-NGA-CONNCT SDU</v>
          </cell>
          <cell r="G1195">
            <v>43174</v>
          </cell>
          <cell r="H1195">
            <v>43174</v>
          </cell>
          <cell r="I1195" t="str">
            <v>ZNGA562BC</v>
          </cell>
          <cell r="K1195">
            <v>1</v>
          </cell>
          <cell r="L1195">
            <v>498.69</v>
          </cell>
          <cell r="M1195">
            <v>498.69</v>
          </cell>
        </row>
        <row r="1196">
          <cell r="A1196" t="str">
            <v>5665620ZNGA561A</v>
          </cell>
          <cell r="B1196" t="str">
            <v>NGA_PS_14442018_77</v>
          </cell>
          <cell r="C1196">
            <v>2252073</v>
          </cell>
          <cell r="D1196">
            <v>5665620</v>
          </cell>
          <cell r="E1196" t="str">
            <v>Anakhbir Singh</v>
          </cell>
          <cell r="F1196" t="str">
            <v>P-NGA-SDU SITE PLAN</v>
          </cell>
          <cell r="G1196">
            <v>43172</v>
          </cell>
          <cell r="H1196">
            <v>43172</v>
          </cell>
          <cell r="I1196" t="str">
            <v>ZNGA561A</v>
          </cell>
          <cell r="K1196">
            <v>1</v>
          </cell>
          <cell r="L1196">
            <v>0</v>
          </cell>
          <cell r="M1196">
            <v>0</v>
          </cell>
        </row>
        <row r="1197">
          <cell r="A1197" t="str">
            <v>6025493Z999</v>
          </cell>
          <cell r="B1197" t="str">
            <v>NGA_PS_14442018_77</v>
          </cell>
          <cell r="C1197">
            <v>2254462</v>
          </cell>
          <cell r="D1197">
            <v>6025493</v>
          </cell>
          <cell r="E1197" t="str">
            <v>Venkat Gorla</v>
          </cell>
          <cell r="F1197" t="str">
            <v>P-NGA-BUILD ABF</v>
          </cell>
          <cell r="G1197">
            <v>43174</v>
          </cell>
          <cell r="H1197">
            <v>43174</v>
          </cell>
          <cell r="I1197" t="str">
            <v>Z999</v>
          </cell>
          <cell r="K1197">
            <v>1</v>
          </cell>
          <cell r="L1197">
            <v>0</v>
          </cell>
          <cell r="M1197">
            <v>0</v>
          </cell>
        </row>
        <row r="1198">
          <cell r="A1198" t="str">
            <v>6025493ZNGA563B</v>
          </cell>
          <cell r="B1198" t="str">
            <v>NGA_PS_14442018_77</v>
          </cell>
          <cell r="C1198">
            <v>2254462</v>
          </cell>
          <cell r="D1198">
            <v>6025493</v>
          </cell>
          <cell r="E1198" t="str">
            <v>Venkat Gorla</v>
          </cell>
          <cell r="F1198" t="str">
            <v>P-NGA-BUILD ABF</v>
          </cell>
          <cell r="G1198">
            <v>43174</v>
          </cell>
          <cell r="H1198">
            <v>43174</v>
          </cell>
          <cell r="I1198" t="str">
            <v>ZNGA563B</v>
          </cell>
          <cell r="J1198" t="str">
            <v>build claimed on S/O: 06257563</v>
          </cell>
          <cell r="K1198">
            <v>-1</v>
          </cell>
          <cell r="L1198">
            <v>383.5</v>
          </cell>
          <cell r="M1198">
            <v>-383.5</v>
          </cell>
        </row>
        <row r="1199">
          <cell r="A1199" t="str">
            <v>6045913ZNGA560BC</v>
          </cell>
          <cell r="B1199" t="str">
            <v>NGA_PS_14442018_77</v>
          </cell>
          <cell r="C1199">
            <v>2255151</v>
          </cell>
          <cell r="D1199">
            <v>6045913</v>
          </cell>
          <cell r="E1199" t="str">
            <v>Karmjeet Singh</v>
          </cell>
          <cell r="F1199" t="str">
            <v>P-NGA-CONNCT SDU</v>
          </cell>
          <cell r="G1199">
            <v>43176</v>
          </cell>
          <cell r="H1199">
            <v>43176</v>
          </cell>
          <cell r="I1199" t="str">
            <v>ZNGA560BC</v>
          </cell>
          <cell r="K1199">
            <v>1</v>
          </cell>
          <cell r="L1199">
            <v>414.92</v>
          </cell>
          <cell r="M1199">
            <v>414.92</v>
          </cell>
        </row>
        <row r="1200">
          <cell r="A1200" t="str">
            <v>6032053NGA-750</v>
          </cell>
          <cell r="B1200" t="str">
            <v>NGA_PS_14442018_77</v>
          </cell>
          <cell r="C1200">
            <v>2255290</v>
          </cell>
          <cell r="D1200">
            <v>6032053</v>
          </cell>
          <cell r="E1200" t="str">
            <v>Karmjeet Singh</v>
          </cell>
          <cell r="F1200" t="str">
            <v>P-NGA-CONNCT SDU</v>
          </cell>
          <cell r="G1200">
            <v>43171</v>
          </cell>
          <cell r="H1200">
            <v>43171</v>
          </cell>
          <cell r="I1200" t="str">
            <v>NGA-750</v>
          </cell>
          <cell r="K1200">
            <v>1</v>
          </cell>
          <cell r="L1200">
            <v>22.61</v>
          </cell>
          <cell r="M1200">
            <v>22.61</v>
          </cell>
        </row>
        <row r="1201">
          <cell r="A1201" t="str">
            <v>6032053NGA-753</v>
          </cell>
          <cell r="B1201" t="str">
            <v>NGA_PS_14442018_77</v>
          </cell>
          <cell r="C1201">
            <v>2255290</v>
          </cell>
          <cell r="D1201">
            <v>6032053</v>
          </cell>
          <cell r="E1201" t="str">
            <v>Karmjeet Singh</v>
          </cell>
          <cell r="F1201" t="str">
            <v>P-NGA-CONNCT SDU</v>
          </cell>
          <cell r="G1201">
            <v>43171</v>
          </cell>
          <cell r="H1201">
            <v>43171</v>
          </cell>
          <cell r="I1201" t="str">
            <v>NGA-753</v>
          </cell>
          <cell r="K1201">
            <v>1</v>
          </cell>
          <cell r="L1201">
            <v>68.2</v>
          </cell>
          <cell r="M1201">
            <v>68.2</v>
          </cell>
        </row>
        <row r="1202">
          <cell r="A1202" t="str">
            <v>5975469NGA Outside Boundary Remediation/Build</v>
          </cell>
          <cell r="B1202" t="str">
            <v>NGA_PS_14442018_77</v>
          </cell>
          <cell r="C1202">
            <v>2256533</v>
          </cell>
          <cell r="D1202">
            <v>5975469</v>
          </cell>
          <cell r="E1202" t="str">
            <v>Daljinder Singh</v>
          </cell>
          <cell r="F1202" t="str">
            <v>P-NGA-OSB REMED-ABF</v>
          </cell>
          <cell r="G1202">
            <v>43172</v>
          </cell>
          <cell r="H1202">
            <v>43172</v>
          </cell>
          <cell r="I1202" t="str">
            <v>NGA Outside Boundary Remediation/Build</v>
          </cell>
          <cell r="K1202">
            <v>1</v>
          </cell>
          <cell r="L1202">
            <v>0</v>
          </cell>
          <cell r="M1202">
            <v>0</v>
          </cell>
        </row>
        <row r="1203">
          <cell r="A1203" t="str">
            <v>5975469ZNGA561B</v>
          </cell>
          <cell r="B1203" t="str">
            <v>NGA_PS_14442018_77</v>
          </cell>
          <cell r="C1203">
            <v>2256533</v>
          </cell>
          <cell r="D1203">
            <v>5975469</v>
          </cell>
          <cell r="E1203" t="str">
            <v>Daljinder Singh</v>
          </cell>
          <cell r="F1203" t="str">
            <v>P-NGA-BUILD ABF</v>
          </cell>
          <cell r="G1203">
            <v>43172</v>
          </cell>
          <cell r="H1203">
            <v>43172</v>
          </cell>
          <cell r="I1203" t="str">
            <v>ZNGA561B</v>
          </cell>
          <cell r="K1203">
            <v>1</v>
          </cell>
          <cell r="L1203">
            <v>194.94</v>
          </cell>
          <cell r="M1203">
            <v>194.94</v>
          </cell>
        </row>
        <row r="1204">
          <cell r="A1204" t="str">
            <v>6076164ZNGA561BC</v>
          </cell>
          <cell r="B1204" t="str">
            <v>NGA_PS_14442018_77</v>
          </cell>
          <cell r="C1204">
            <v>2256826</v>
          </cell>
          <cell r="D1204">
            <v>6076164</v>
          </cell>
          <cell r="E1204" t="str">
            <v>Ganga Reddy Nimmala</v>
          </cell>
          <cell r="F1204" t="str">
            <v>P-NGA-CONNCT SDU</v>
          </cell>
          <cell r="G1204">
            <v>43174</v>
          </cell>
          <cell r="H1204">
            <v>43174</v>
          </cell>
          <cell r="I1204" t="str">
            <v>ZNGA561BC</v>
          </cell>
          <cell r="K1204">
            <v>1</v>
          </cell>
          <cell r="L1204">
            <v>433.57</v>
          </cell>
          <cell r="M1204">
            <v>433.57</v>
          </cell>
        </row>
        <row r="1205">
          <cell r="A1205" t="str">
            <v>6076164ZNGA562BC</v>
          </cell>
          <cell r="B1205" t="str">
            <v>NGA_PS_14442018_77</v>
          </cell>
          <cell r="C1205">
            <v>2256826</v>
          </cell>
          <cell r="D1205">
            <v>6076164</v>
          </cell>
          <cell r="E1205" t="str">
            <v>Ganga Reddy Nimmala</v>
          </cell>
          <cell r="F1205" t="str">
            <v>P-NGA-CONNCT SDU</v>
          </cell>
          <cell r="G1205">
            <v>43174</v>
          </cell>
          <cell r="H1205">
            <v>43174</v>
          </cell>
          <cell r="I1205" t="str">
            <v>ZNGA562BC</v>
          </cell>
          <cell r="K1205">
            <v>-1</v>
          </cell>
          <cell r="L1205">
            <v>498.69</v>
          </cell>
          <cell r="M1205">
            <v>-498.69</v>
          </cell>
        </row>
        <row r="1206">
          <cell r="A1206" t="str">
            <v>5927344ZNGA561A</v>
          </cell>
          <cell r="B1206" t="str">
            <v>NGA_PS_14442018_77</v>
          </cell>
          <cell r="C1206">
            <v>2256849</v>
          </cell>
          <cell r="D1206">
            <v>5927344</v>
          </cell>
          <cell r="E1206" t="str">
            <v>Venkat Gorla</v>
          </cell>
          <cell r="F1206" t="str">
            <v>P-NGA-SDU SITE PLAN</v>
          </cell>
          <cell r="G1206">
            <v>43175</v>
          </cell>
          <cell r="H1206">
            <v>43175</v>
          </cell>
          <cell r="I1206" t="str">
            <v>ZNGA561A</v>
          </cell>
          <cell r="K1206">
            <v>1</v>
          </cell>
          <cell r="L1206">
            <v>0</v>
          </cell>
          <cell r="M1206">
            <v>0</v>
          </cell>
        </row>
        <row r="1207">
          <cell r="A1207" t="str">
            <v>6074609ZNGA561BC</v>
          </cell>
          <cell r="B1207" t="str">
            <v>NGA_PS_14442018_77</v>
          </cell>
          <cell r="C1207">
            <v>2257220</v>
          </cell>
          <cell r="D1207">
            <v>6074609</v>
          </cell>
          <cell r="E1207" t="str">
            <v>Prabhjot Singh92</v>
          </cell>
          <cell r="F1207" t="str">
            <v>P-NGA-CONNCT SDU</v>
          </cell>
          <cell r="G1207">
            <v>43171</v>
          </cell>
          <cell r="H1207">
            <v>43171</v>
          </cell>
          <cell r="I1207" t="str">
            <v>ZNGA561BC</v>
          </cell>
          <cell r="K1207">
            <v>1</v>
          </cell>
          <cell r="L1207">
            <v>433.57</v>
          </cell>
          <cell r="M1207">
            <v>433.57</v>
          </cell>
        </row>
        <row r="1208">
          <cell r="A1208" t="str">
            <v>6104432X392N</v>
          </cell>
          <cell r="B1208" t="str">
            <v>NGA_PS_14442018_77</v>
          </cell>
          <cell r="C1208">
            <v>2258944</v>
          </cell>
          <cell r="D1208">
            <v>6104432</v>
          </cell>
          <cell r="E1208" t="str">
            <v>Karmjeet Singh</v>
          </cell>
          <cell r="F1208" t="str">
            <v>P-NGA-BUILD AERIAL</v>
          </cell>
          <cell r="G1208">
            <v>43174</v>
          </cell>
          <cell r="H1208">
            <v>43167</v>
          </cell>
          <cell r="I1208" t="str">
            <v>X392N</v>
          </cell>
          <cell r="K1208">
            <v>4.1500000000000004</v>
          </cell>
          <cell r="L1208">
            <v>11.79</v>
          </cell>
          <cell r="M1208">
            <v>48.93</v>
          </cell>
        </row>
        <row r="1209">
          <cell r="A1209" t="str">
            <v>6092510ZNGA563B</v>
          </cell>
          <cell r="B1209" t="str">
            <v>NGA_PS_14442018_77</v>
          </cell>
          <cell r="C1209">
            <v>2260835</v>
          </cell>
          <cell r="D1209">
            <v>6092510</v>
          </cell>
          <cell r="E1209" t="str">
            <v>Venkat Gorla</v>
          </cell>
          <cell r="F1209" t="str">
            <v>P-NGA-BUILD ABF</v>
          </cell>
          <cell r="G1209">
            <v>43171</v>
          </cell>
          <cell r="H1209">
            <v>43171</v>
          </cell>
          <cell r="I1209" t="str">
            <v>ZNGA563B</v>
          </cell>
          <cell r="K1209">
            <v>1</v>
          </cell>
          <cell r="L1209">
            <v>383.5</v>
          </cell>
          <cell r="M1209">
            <v>383.5</v>
          </cell>
        </row>
        <row r="1210">
          <cell r="A1210" t="str">
            <v>6195362NGA-711</v>
          </cell>
          <cell r="B1210" t="str">
            <v>NGA_PS_14442018_77</v>
          </cell>
          <cell r="C1210">
            <v>2263155</v>
          </cell>
          <cell r="D1210">
            <v>6195362</v>
          </cell>
          <cell r="E1210" t="str">
            <v>Prasannakumar Bayri</v>
          </cell>
          <cell r="F1210" t="str">
            <v>P-NGA-CONNCT SDU GFIELD</v>
          </cell>
          <cell r="G1210">
            <v>43172</v>
          </cell>
          <cell r="H1210">
            <v>43172</v>
          </cell>
          <cell r="I1210" t="str">
            <v>NGA-711</v>
          </cell>
          <cell r="K1210">
            <v>1</v>
          </cell>
          <cell r="L1210">
            <v>225.02</v>
          </cell>
          <cell r="M1210">
            <v>225.02</v>
          </cell>
        </row>
        <row r="1211">
          <cell r="A1211" t="str">
            <v>6195706X392N</v>
          </cell>
          <cell r="B1211" t="str">
            <v>NGA_PS_14442018_77</v>
          </cell>
          <cell r="C1211">
            <v>2263186</v>
          </cell>
          <cell r="D1211">
            <v>6195706</v>
          </cell>
          <cell r="E1211" t="str">
            <v>Karmjeet Singh</v>
          </cell>
          <cell r="F1211" t="str">
            <v>P-NGA-BUILD AERIAL</v>
          </cell>
          <cell r="G1211">
            <v>43174</v>
          </cell>
          <cell r="H1211">
            <v>43167</v>
          </cell>
          <cell r="I1211" t="str">
            <v>X392N</v>
          </cell>
          <cell r="K1211">
            <v>4.1500000000000004</v>
          </cell>
          <cell r="L1211">
            <v>11.79</v>
          </cell>
          <cell r="M1211">
            <v>48.93</v>
          </cell>
        </row>
        <row r="1212">
          <cell r="A1212" t="str">
            <v>6195427ZNGA563BC</v>
          </cell>
          <cell r="B1212" t="str">
            <v>NGA_PS_14442018_77</v>
          </cell>
          <cell r="C1212">
            <v>2263193</v>
          </cell>
          <cell r="D1212">
            <v>6195427</v>
          </cell>
          <cell r="E1212" t="str">
            <v>Venkat Gorla</v>
          </cell>
          <cell r="F1212" t="str">
            <v>P-NGA-CONNCT SDU</v>
          </cell>
          <cell r="G1212">
            <v>43172</v>
          </cell>
          <cell r="H1212">
            <v>43172</v>
          </cell>
          <cell r="I1212" t="str">
            <v>ZNGA563BC</v>
          </cell>
          <cell r="K1212">
            <v>1</v>
          </cell>
          <cell r="L1212">
            <v>626.70000000000005</v>
          </cell>
          <cell r="M1212">
            <v>626.70000000000005</v>
          </cell>
        </row>
        <row r="1213">
          <cell r="A1213" t="str">
            <v>6073971ZNGA561A</v>
          </cell>
          <cell r="B1213" t="str">
            <v>NGA_PS_14442018_77</v>
          </cell>
          <cell r="C1213">
            <v>2264031</v>
          </cell>
          <cell r="D1213">
            <v>6073971</v>
          </cell>
          <cell r="E1213" t="str">
            <v>Gurinderjeet Singh</v>
          </cell>
          <cell r="F1213" t="str">
            <v>P-NGA-SDU SITE PLAN</v>
          </cell>
          <cell r="G1213">
            <v>43176</v>
          </cell>
          <cell r="H1213">
            <v>43176</v>
          </cell>
          <cell r="I1213" t="str">
            <v>ZNGA561A</v>
          </cell>
          <cell r="K1213">
            <v>1</v>
          </cell>
          <cell r="L1213">
            <v>0</v>
          </cell>
          <cell r="M1213">
            <v>0</v>
          </cell>
        </row>
        <row r="1214">
          <cell r="A1214" t="str">
            <v>6073992ZNGA561BC</v>
          </cell>
          <cell r="B1214" t="str">
            <v>NGA_PS_14442018_77</v>
          </cell>
          <cell r="C1214">
            <v>2264032</v>
          </cell>
          <cell r="D1214">
            <v>6073992</v>
          </cell>
          <cell r="E1214" t="str">
            <v>Gurinderjeet Singh</v>
          </cell>
          <cell r="F1214" t="str">
            <v>P-NGA-CONNCT SDU</v>
          </cell>
          <cell r="G1214">
            <v>43176</v>
          </cell>
          <cell r="H1214">
            <v>43176</v>
          </cell>
          <cell r="I1214" t="str">
            <v>ZNGA561BC</v>
          </cell>
          <cell r="K1214">
            <v>1</v>
          </cell>
          <cell r="L1214">
            <v>433.57</v>
          </cell>
          <cell r="M1214">
            <v>433.57</v>
          </cell>
        </row>
        <row r="1215">
          <cell r="A1215" t="str">
            <v>6225477ZNGA563BC</v>
          </cell>
          <cell r="B1215" t="str">
            <v>NGA_PS_14442018_77</v>
          </cell>
          <cell r="C1215">
            <v>2265278</v>
          </cell>
          <cell r="D1215">
            <v>6225477</v>
          </cell>
          <cell r="E1215" t="str">
            <v>Karmjeet Singh</v>
          </cell>
          <cell r="F1215" t="str">
            <v>P-NGA-CONNCT SDU</v>
          </cell>
          <cell r="G1215">
            <v>43171</v>
          </cell>
          <cell r="H1215">
            <v>43171</v>
          </cell>
          <cell r="I1215" t="str">
            <v>ZNGA563BC</v>
          </cell>
          <cell r="K1215">
            <v>1</v>
          </cell>
          <cell r="L1215">
            <v>626.70000000000005</v>
          </cell>
          <cell r="M1215">
            <v>626.70000000000005</v>
          </cell>
        </row>
        <row r="1216">
          <cell r="A1216" t="str">
            <v>6227969Z999</v>
          </cell>
          <cell r="B1216" t="str">
            <v>NGA_PS_14442018_77</v>
          </cell>
          <cell r="C1216">
            <v>2265594</v>
          </cell>
          <cell r="D1216">
            <v>6227969</v>
          </cell>
          <cell r="E1216" t="str">
            <v>Prabhjot Singh92</v>
          </cell>
          <cell r="F1216" t="str">
            <v>P-NGA-BUILD ABF</v>
          </cell>
          <cell r="G1216">
            <v>43175</v>
          </cell>
          <cell r="H1216">
            <v>43175</v>
          </cell>
          <cell r="I1216" t="str">
            <v>Z999</v>
          </cell>
          <cell r="K1216">
            <v>1</v>
          </cell>
          <cell r="L1216">
            <v>0</v>
          </cell>
          <cell r="M1216">
            <v>0</v>
          </cell>
        </row>
        <row r="1217">
          <cell r="A1217" t="str">
            <v>6227969ZNGA561B</v>
          </cell>
          <cell r="B1217" t="str">
            <v>NGA_PS_14442018_77</v>
          </cell>
          <cell r="C1217">
            <v>2265594</v>
          </cell>
          <cell r="D1217">
            <v>6227969</v>
          </cell>
          <cell r="E1217" t="str">
            <v>Prabhjot Singh92</v>
          </cell>
          <cell r="F1217" t="str">
            <v>P-NGA-BUILD ABF</v>
          </cell>
          <cell r="G1217">
            <v>43175</v>
          </cell>
          <cell r="H1217">
            <v>43175</v>
          </cell>
          <cell r="I1217" t="str">
            <v>ZNGA561B</v>
          </cell>
          <cell r="K1217">
            <v>-1</v>
          </cell>
          <cell r="L1217">
            <v>194.94</v>
          </cell>
          <cell r="M1217">
            <v>-194.94</v>
          </cell>
        </row>
        <row r="1218">
          <cell r="A1218" t="str">
            <v>6227969ZNGA561BC</v>
          </cell>
          <cell r="B1218" t="str">
            <v>NGA_PS_14442018_77</v>
          </cell>
          <cell r="C1218">
            <v>2265594</v>
          </cell>
          <cell r="D1218">
            <v>6227969</v>
          </cell>
          <cell r="E1218" t="str">
            <v>Prabhjot Singh92</v>
          </cell>
          <cell r="F1218" t="str">
            <v>P-NGA-CONNCT SDU</v>
          </cell>
          <cell r="G1218">
            <v>43174</v>
          </cell>
          <cell r="H1218">
            <v>43174</v>
          </cell>
          <cell r="I1218" t="str">
            <v>ZNGA561BC</v>
          </cell>
          <cell r="K1218">
            <v>1</v>
          </cell>
          <cell r="L1218">
            <v>433.57</v>
          </cell>
          <cell r="M1218">
            <v>433.57</v>
          </cell>
        </row>
        <row r="1219">
          <cell r="A1219" t="str">
            <v>6233543ZNGA562BC</v>
          </cell>
          <cell r="B1219" t="str">
            <v>NGA_PS_14442018_77</v>
          </cell>
          <cell r="C1219">
            <v>2266050</v>
          </cell>
          <cell r="D1219">
            <v>6233543</v>
          </cell>
          <cell r="E1219" t="str">
            <v>Anakhbir Singh</v>
          </cell>
          <cell r="F1219" t="str">
            <v>P-NGA-CONNCT SDU</v>
          </cell>
          <cell r="G1219">
            <v>43172</v>
          </cell>
          <cell r="H1219">
            <v>43172</v>
          </cell>
          <cell r="I1219" t="str">
            <v>ZNGA562BC</v>
          </cell>
          <cell r="K1219">
            <v>1</v>
          </cell>
          <cell r="L1219">
            <v>498.69</v>
          </cell>
          <cell r="M1219">
            <v>498.69</v>
          </cell>
        </row>
        <row r="1220">
          <cell r="A1220" t="str">
            <v>6233543ZNGA563BC</v>
          </cell>
          <cell r="B1220" t="str">
            <v>NGA_PS_14442018_77</v>
          </cell>
          <cell r="C1220">
            <v>2266050</v>
          </cell>
          <cell r="D1220">
            <v>6233543</v>
          </cell>
          <cell r="E1220" t="str">
            <v>Anakhbir Singh</v>
          </cell>
          <cell r="F1220" t="str">
            <v>P-NGA-CONNCT SDU</v>
          </cell>
          <cell r="G1220">
            <v>43172</v>
          </cell>
          <cell r="H1220">
            <v>43172</v>
          </cell>
          <cell r="I1220" t="str">
            <v>ZNGA563BC</v>
          </cell>
          <cell r="K1220">
            <v>-1</v>
          </cell>
          <cell r="L1220">
            <v>626.70000000000005</v>
          </cell>
          <cell r="M1220">
            <v>-626.70000000000005</v>
          </cell>
        </row>
        <row r="1221">
          <cell r="A1221" t="str">
            <v>6143332ZNGA561BC</v>
          </cell>
          <cell r="B1221" t="str">
            <v>NGA_PS_14442018_77</v>
          </cell>
          <cell r="C1221">
            <v>2266551</v>
          </cell>
          <cell r="D1221">
            <v>6143332</v>
          </cell>
          <cell r="E1221" t="str">
            <v>Daljinder Singh</v>
          </cell>
          <cell r="F1221" t="str">
            <v>P-NGA-CONNCT SDU</v>
          </cell>
          <cell r="G1221">
            <v>43173</v>
          </cell>
          <cell r="H1221">
            <v>43173</v>
          </cell>
          <cell r="I1221" t="str">
            <v>ZNGA561BC</v>
          </cell>
          <cell r="K1221">
            <v>1</v>
          </cell>
          <cell r="L1221">
            <v>433.57</v>
          </cell>
          <cell r="M1221">
            <v>433.57</v>
          </cell>
        </row>
        <row r="1222">
          <cell r="A1222" t="str">
            <v>6143326ZNGA561A</v>
          </cell>
          <cell r="B1222" t="str">
            <v>NGA_PS_14442018_77</v>
          </cell>
          <cell r="C1222">
            <v>2266552</v>
          </cell>
          <cell r="D1222">
            <v>6143326</v>
          </cell>
          <cell r="E1222" t="str">
            <v>Daljinder Singh</v>
          </cell>
          <cell r="F1222" t="str">
            <v>P-NGA-SDU SITE PLAN</v>
          </cell>
          <cell r="G1222">
            <v>43171</v>
          </cell>
          <cell r="H1222">
            <v>43171</v>
          </cell>
          <cell r="I1222" t="str">
            <v>ZNGA561A</v>
          </cell>
          <cell r="K1222">
            <v>1</v>
          </cell>
          <cell r="L1222">
            <v>0</v>
          </cell>
          <cell r="M1222">
            <v>0</v>
          </cell>
        </row>
        <row r="1223">
          <cell r="A1223" t="str">
            <v>6171241ZNGA561A</v>
          </cell>
          <cell r="B1223" t="str">
            <v>NGA_PS_14442018_77</v>
          </cell>
          <cell r="C1223">
            <v>2266573</v>
          </cell>
          <cell r="D1223">
            <v>6171241</v>
          </cell>
          <cell r="E1223" t="str">
            <v>Daljinder Singh</v>
          </cell>
          <cell r="F1223" t="str">
            <v>P-NGA-SDU SITE PLAN</v>
          </cell>
          <cell r="G1223">
            <v>43171</v>
          </cell>
          <cell r="H1223">
            <v>43171</v>
          </cell>
          <cell r="I1223" t="str">
            <v>ZNGA561A</v>
          </cell>
          <cell r="K1223">
            <v>1</v>
          </cell>
          <cell r="L1223">
            <v>0</v>
          </cell>
          <cell r="M1223">
            <v>0</v>
          </cell>
        </row>
        <row r="1224">
          <cell r="A1224" t="str">
            <v>6171247ZNGA564BC</v>
          </cell>
          <cell r="B1224" t="str">
            <v>NGA_PS_14442018_77</v>
          </cell>
          <cell r="C1224">
            <v>2266574</v>
          </cell>
          <cell r="D1224">
            <v>6171247</v>
          </cell>
          <cell r="E1224" t="str">
            <v>Daljinder Singh</v>
          </cell>
          <cell r="F1224" t="str">
            <v>P-NGA-CONNCT SDU</v>
          </cell>
          <cell r="G1224">
            <v>43174</v>
          </cell>
          <cell r="H1224">
            <v>43174</v>
          </cell>
          <cell r="I1224" t="str">
            <v>ZNGA564BC</v>
          </cell>
          <cell r="K1224">
            <v>1</v>
          </cell>
          <cell r="L1224">
            <v>881.69</v>
          </cell>
          <cell r="M1224">
            <v>881.69</v>
          </cell>
        </row>
        <row r="1225">
          <cell r="A1225" t="str">
            <v>6226512NGA-711</v>
          </cell>
          <cell r="B1225" t="str">
            <v>NGA_PS_14442018_77</v>
          </cell>
          <cell r="C1225">
            <v>2267175</v>
          </cell>
          <cell r="D1225">
            <v>6226512</v>
          </cell>
          <cell r="E1225" t="str">
            <v>Daljinder Singh</v>
          </cell>
          <cell r="F1225" t="str">
            <v>P-NGA-CONNCT SDU GFIELD</v>
          </cell>
          <cell r="G1225">
            <v>43175</v>
          </cell>
          <cell r="H1225">
            <v>43175</v>
          </cell>
          <cell r="I1225" t="str">
            <v>NGA-711</v>
          </cell>
          <cell r="K1225">
            <v>1</v>
          </cell>
          <cell r="L1225">
            <v>225.02</v>
          </cell>
          <cell r="M1225">
            <v>225.02</v>
          </cell>
        </row>
        <row r="1226">
          <cell r="A1226" t="str">
            <v>6283296ZNGA563BC</v>
          </cell>
          <cell r="B1226" t="str">
            <v>NGA_PS_14442018_77</v>
          </cell>
          <cell r="C1226">
            <v>2268932</v>
          </cell>
          <cell r="D1226">
            <v>6283296</v>
          </cell>
          <cell r="E1226" t="str">
            <v>Prasannakumar Bayri</v>
          </cell>
          <cell r="F1226" t="str">
            <v>P-NGA-CONNCT SDU</v>
          </cell>
          <cell r="G1226">
            <v>43175</v>
          </cell>
          <cell r="H1226">
            <v>43175</v>
          </cell>
          <cell r="I1226" t="str">
            <v>ZNGA563BC</v>
          </cell>
          <cell r="K1226">
            <v>1</v>
          </cell>
          <cell r="L1226">
            <v>626.70000000000005</v>
          </cell>
          <cell r="M1226">
            <v>626.70000000000005</v>
          </cell>
        </row>
        <row r="1227">
          <cell r="A1227" t="str">
            <v>6288741NGA Outside Boundary Remediation/Build</v>
          </cell>
          <cell r="B1227" t="str">
            <v>NGA_PS_14442018_77</v>
          </cell>
          <cell r="C1227">
            <v>2269456</v>
          </cell>
          <cell r="D1227">
            <v>6288741</v>
          </cell>
          <cell r="E1227" t="str">
            <v>Ganga Reddy Nimmala</v>
          </cell>
          <cell r="F1227" t="str">
            <v>P-NGA-OSB REMED-ABF</v>
          </cell>
          <cell r="G1227">
            <v>43175</v>
          </cell>
          <cell r="H1227">
            <v>43175</v>
          </cell>
          <cell r="I1227" t="str">
            <v>NGA Outside Boundary Remediation/Build</v>
          </cell>
          <cell r="K1227">
            <v>1</v>
          </cell>
          <cell r="L1227">
            <v>0</v>
          </cell>
          <cell r="M1227">
            <v>0</v>
          </cell>
        </row>
        <row r="1228">
          <cell r="A1228" t="str">
            <v>6288741ZNGA563B</v>
          </cell>
          <cell r="B1228" t="str">
            <v>NGA_PS_14442018_77</v>
          </cell>
          <cell r="C1228">
            <v>2269456</v>
          </cell>
          <cell r="D1228">
            <v>6288741</v>
          </cell>
          <cell r="E1228" t="str">
            <v>Ganga Reddy Nimmala</v>
          </cell>
          <cell r="F1228" t="str">
            <v>P-NGA-BUILD ABF</v>
          </cell>
          <cell r="G1228">
            <v>43175</v>
          </cell>
          <cell r="H1228">
            <v>43175</v>
          </cell>
          <cell r="I1228" t="str">
            <v>ZNGA563B</v>
          </cell>
          <cell r="K1228">
            <v>1</v>
          </cell>
          <cell r="L1228">
            <v>383.5</v>
          </cell>
          <cell r="M1228">
            <v>383.5</v>
          </cell>
        </row>
        <row r="1229">
          <cell r="A1229" t="str">
            <v>6290265ZNGA564BC</v>
          </cell>
          <cell r="B1229" t="str">
            <v>NGA_PS_14442018_77</v>
          </cell>
          <cell r="C1229">
            <v>2269509</v>
          </cell>
          <cell r="D1229">
            <v>6290265</v>
          </cell>
          <cell r="E1229" t="str">
            <v>Karmjeet Singh</v>
          </cell>
          <cell r="F1229" t="str">
            <v>P-NGA-CONNCT SDU</v>
          </cell>
          <cell r="G1229">
            <v>43173</v>
          </cell>
          <cell r="H1229">
            <v>43173</v>
          </cell>
          <cell r="I1229" t="str">
            <v>ZNGA564BC</v>
          </cell>
          <cell r="K1229">
            <v>1</v>
          </cell>
          <cell r="L1229">
            <v>881.69</v>
          </cell>
          <cell r="M1229">
            <v>881.69</v>
          </cell>
        </row>
        <row r="1230">
          <cell r="A1230" t="str">
            <v>6291443ZNGA563BC</v>
          </cell>
          <cell r="B1230" t="str">
            <v>NGA_PS_14442018_77</v>
          </cell>
          <cell r="C1230">
            <v>2269582</v>
          </cell>
          <cell r="D1230">
            <v>6291443</v>
          </cell>
          <cell r="E1230" t="str">
            <v>Prasannakumar Bayri</v>
          </cell>
          <cell r="F1230" t="str">
            <v>P-NGA-CONNCT SDU</v>
          </cell>
          <cell r="G1230">
            <v>43172</v>
          </cell>
          <cell r="H1230">
            <v>43172</v>
          </cell>
          <cell r="I1230" t="str">
            <v>ZNGA563BC</v>
          </cell>
          <cell r="K1230">
            <v>1</v>
          </cell>
          <cell r="L1230">
            <v>626.70000000000005</v>
          </cell>
          <cell r="M1230">
            <v>626.70000000000005</v>
          </cell>
        </row>
        <row r="1231">
          <cell r="A1231" t="str">
            <v>6288576ZNGA561A</v>
          </cell>
          <cell r="B1231" t="str">
            <v>NGA_PS_14442018_77</v>
          </cell>
          <cell r="C1231">
            <v>2269999</v>
          </cell>
          <cell r="D1231">
            <v>6288576</v>
          </cell>
          <cell r="E1231" t="str">
            <v>Ganga Reddy Nimmala</v>
          </cell>
          <cell r="F1231" t="str">
            <v>P-NGA-SDU SITE PLAN</v>
          </cell>
          <cell r="G1231">
            <v>43172</v>
          </cell>
          <cell r="H1231">
            <v>43172</v>
          </cell>
          <cell r="I1231" t="str">
            <v>ZNGA561A</v>
          </cell>
          <cell r="K1231">
            <v>1</v>
          </cell>
          <cell r="L1231">
            <v>0</v>
          </cell>
          <cell r="M1231">
            <v>0</v>
          </cell>
        </row>
        <row r="1232">
          <cell r="A1232" t="str">
            <v>6293408ZNGA564BC</v>
          </cell>
          <cell r="B1232" t="str">
            <v>NGA_PS_14442018_77</v>
          </cell>
          <cell r="C1232">
            <v>2270044</v>
          </cell>
          <cell r="D1232">
            <v>6293408</v>
          </cell>
          <cell r="E1232" t="str">
            <v>Ganga Reddy Nimmala</v>
          </cell>
          <cell r="F1232" t="str">
            <v>P-NGA-CONNCT SDU</v>
          </cell>
          <cell r="G1232">
            <v>43173</v>
          </cell>
          <cell r="H1232">
            <v>43173</v>
          </cell>
          <cell r="I1232" t="str">
            <v>ZNGA564BC</v>
          </cell>
          <cell r="K1232">
            <v>1</v>
          </cell>
          <cell r="L1232">
            <v>881.69</v>
          </cell>
          <cell r="M1232">
            <v>881.69</v>
          </cell>
        </row>
        <row r="1233">
          <cell r="A1233" t="str">
            <v>6293403ZNGA561A</v>
          </cell>
          <cell r="B1233" t="str">
            <v>NGA_PS_14442018_77</v>
          </cell>
          <cell r="C1233">
            <v>2270045</v>
          </cell>
          <cell r="D1233">
            <v>6293403</v>
          </cell>
          <cell r="E1233" t="str">
            <v>Ganga Reddy Nimmala</v>
          </cell>
          <cell r="F1233" t="str">
            <v>P-NGA-SDU SITE PLAN</v>
          </cell>
          <cell r="G1233">
            <v>43172</v>
          </cell>
          <cell r="H1233">
            <v>43172</v>
          </cell>
          <cell r="I1233" t="str">
            <v>ZNGA561A</v>
          </cell>
          <cell r="K1233">
            <v>1</v>
          </cell>
          <cell r="L1233">
            <v>0</v>
          </cell>
          <cell r="M1233">
            <v>0</v>
          </cell>
        </row>
        <row r="1234">
          <cell r="A1234" t="str">
            <v>6292649NGA-750</v>
          </cell>
          <cell r="B1234" t="str">
            <v>NGA_PS_14442018_77</v>
          </cell>
          <cell r="C1234">
            <v>2270111</v>
          </cell>
          <cell r="D1234">
            <v>6292649</v>
          </cell>
          <cell r="E1234" t="str">
            <v>Anakhbir Singh</v>
          </cell>
          <cell r="F1234" t="str">
            <v>P-NGA-CONNCT SDU</v>
          </cell>
          <cell r="G1234">
            <v>43172</v>
          </cell>
          <cell r="H1234">
            <v>43172</v>
          </cell>
          <cell r="I1234" t="str">
            <v>NGA-750</v>
          </cell>
          <cell r="K1234">
            <v>1</v>
          </cell>
          <cell r="L1234">
            <v>22.61</v>
          </cell>
          <cell r="M1234">
            <v>22.61</v>
          </cell>
        </row>
        <row r="1235">
          <cell r="A1235" t="str">
            <v>6292649NGA-753</v>
          </cell>
          <cell r="B1235" t="str">
            <v>NGA_PS_14442018_77</v>
          </cell>
          <cell r="C1235">
            <v>2270111</v>
          </cell>
          <cell r="D1235">
            <v>6292649</v>
          </cell>
          <cell r="E1235" t="str">
            <v>Anakhbir Singh</v>
          </cell>
          <cell r="F1235" t="str">
            <v>P-NGA-CONNCT SDU</v>
          </cell>
          <cell r="G1235">
            <v>43173</v>
          </cell>
          <cell r="H1235">
            <v>43173</v>
          </cell>
          <cell r="I1235" t="str">
            <v>NGA-753</v>
          </cell>
          <cell r="K1235">
            <v>1</v>
          </cell>
          <cell r="L1235">
            <v>68.2</v>
          </cell>
          <cell r="M1235">
            <v>68.2</v>
          </cell>
        </row>
        <row r="1236">
          <cell r="A1236" t="str">
            <v>6303051ZNGA563BC</v>
          </cell>
          <cell r="B1236" t="str">
            <v>NGA_PS_14442018_77</v>
          </cell>
          <cell r="C1236">
            <v>2270120</v>
          </cell>
          <cell r="D1236">
            <v>6303051</v>
          </cell>
          <cell r="E1236" t="str">
            <v>Prasannakumar Bayri</v>
          </cell>
          <cell r="F1236" t="str">
            <v>P-NGA-CONNCT SDU</v>
          </cell>
          <cell r="G1236">
            <v>43171</v>
          </cell>
          <cell r="H1236">
            <v>43171</v>
          </cell>
          <cell r="I1236" t="str">
            <v>ZNGA563BC</v>
          </cell>
          <cell r="K1236">
            <v>1</v>
          </cell>
          <cell r="L1236">
            <v>626.70000000000005</v>
          </cell>
          <cell r="M1236">
            <v>626.70000000000005</v>
          </cell>
        </row>
        <row r="1237">
          <cell r="A1237" t="str">
            <v>6305063ZNGA561BC</v>
          </cell>
          <cell r="B1237" t="str">
            <v>NGA_PS_14442018_77</v>
          </cell>
          <cell r="C1237">
            <v>2270425</v>
          </cell>
          <cell r="D1237">
            <v>6305063</v>
          </cell>
          <cell r="E1237" t="str">
            <v>Karmjeet Singh</v>
          </cell>
          <cell r="F1237" t="str">
            <v>P-NGA-CONNCT SDU</v>
          </cell>
          <cell r="G1237">
            <v>43174</v>
          </cell>
          <cell r="H1237">
            <v>43174</v>
          </cell>
          <cell r="I1237" t="str">
            <v>ZNGA561BC</v>
          </cell>
          <cell r="K1237">
            <v>1</v>
          </cell>
          <cell r="L1237">
            <v>433.57</v>
          </cell>
          <cell r="M1237">
            <v>433.57</v>
          </cell>
        </row>
        <row r="1238">
          <cell r="A1238" t="str">
            <v>6305040ZNGA561A</v>
          </cell>
          <cell r="B1238" t="str">
            <v>NGA_PS_14442018_77</v>
          </cell>
          <cell r="C1238">
            <v>2270426</v>
          </cell>
          <cell r="D1238">
            <v>6305040</v>
          </cell>
          <cell r="E1238" t="str">
            <v>Karmjeet Singh</v>
          </cell>
          <cell r="F1238" t="str">
            <v>P-NGA-SDU SITE PLAN</v>
          </cell>
          <cell r="G1238">
            <v>43171</v>
          </cell>
          <cell r="H1238">
            <v>43171</v>
          </cell>
          <cell r="I1238" t="str">
            <v>ZNGA561A</v>
          </cell>
          <cell r="K1238">
            <v>1</v>
          </cell>
          <cell r="L1238">
            <v>0</v>
          </cell>
          <cell r="M1238">
            <v>0</v>
          </cell>
        </row>
        <row r="1239">
          <cell r="A1239" t="str">
            <v>6319353Z999</v>
          </cell>
          <cell r="B1239" t="str">
            <v>NGA_PS_14442018_77</v>
          </cell>
          <cell r="C1239">
            <v>2271151</v>
          </cell>
          <cell r="D1239">
            <v>6319353</v>
          </cell>
          <cell r="E1239" t="str">
            <v>Prabhjot Singh92</v>
          </cell>
          <cell r="F1239" t="str">
            <v>P-NGA-BUILD ABF</v>
          </cell>
          <cell r="G1239">
            <v>43175</v>
          </cell>
          <cell r="H1239">
            <v>43175</v>
          </cell>
          <cell r="I1239" t="str">
            <v>Z999</v>
          </cell>
          <cell r="K1239">
            <v>1</v>
          </cell>
          <cell r="L1239">
            <v>0</v>
          </cell>
          <cell r="M1239">
            <v>0</v>
          </cell>
        </row>
        <row r="1240">
          <cell r="A1240" t="str">
            <v>6319353ZNGA563B</v>
          </cell>
          <cell r="B1240" t="str">
            <v>NGA_PS_14442018_77</v>
          </cell>
          <cell r="C1240">
            <v>2271151</v>
          </cell>
          <cell r="D1240">
            <v>6319353</v>
          </cell>
          <cell r="E1240" t="str">
            <v>Prabhjot Singh92</v>
          </cell>
          <cell r="F1240" t="str">
            <v>P-NGA-BUILD ABF</v>
          </cell>
          <cell r="G1240">
            <v>43175</v>
          </cell>
          <cell r="H1240">
            <v>43175</v>
          </cell>
          <cell r="I1240" t="str">
            <v>ZNGA563B</v>
          </cell>
          <cell r="K1240">
            <v>-1</v>
          </cell>
          <cell r="L1240">
            <v>383.5</v>
          </cell>
          <cell r="M1240">
            <v>-383.5</v>
          </cell>
        </row>
        <row r="1241">
          <cell r="A1241" t="str">
            <v>6319353ZNGA563BC</v>
          </cell>
          <cell r="B1241" t="str">
            <v>NGA_PS_14442018_77</v>
          </cell>
          <cell r="C1241">
            <v>2271151</v>
          </cell>
          <cell r="D1241">
            <v>6319353</v>
          </cell>
          <cell r="E1241" t="str">
            <v>Prabhjot Singh92</v>
          </cell>
          <cell r="F1241" t="str">
            <v>P-NGA-CONNCT SDU</v>
          </cell>
          <cell r="G1241">
            <v>43174</v>
          </cell>
          <cell r="H1241">
            <v>43174</v>
          </cell>
          <cell r="I1241" t="str">
            <v>ZNGA563BC</v>
          </cell>
          <cell r="K1241">
            <v>1</v>
          </cell>
          <cell r="L1241">
            <v>626.70000000000005</v>
          </cell>
          <cell r="M1241">
            <v>626.70000000000005</v>
          </cell>
        </row>
        <row r="1242">
          <cell r="A1242" t="str">
            <v>6327599Z999</v>
          </cell>
          <cell r="B1242" t="str">
            <v>NGA_PS_14442018_77</v>
          </cell>
          <cell r="C1242">
            <v>2271185</v>
          </cell>
          <cell r="D1242">
            <v>6327599</v>
          </cell>
          <cell r="E1242" t="str">
            <v>Anakhbir Singh</v>
          </cell>
          <cell r="F1242" t="str">
            <v>P-NGA-BUILD ABF</v>
          </cell>
          <cell r="G1242">
            <v>43175</v>
          </cell>
          <cell r="H1242">
            <v>43175</v>
          </cell>
          <cell r="I1242" t="str">
            <v>Z999</v>
          </cell>
          <cell r="K1242">
            <v>1</v>
          </cell>
          <cell r="L1242">
            <v>0</v>
          </cell>
          <cell r="M1242">
            <v>0</v>
          </cell>
        </row>
        <row r="1243">
          <cell r="A1243" t="str">
            <v>6327599ZNGA561B</v>
          </cell>
          <cell r="B1243" t="str">
            <v>NGA_PS_14442018_77</v>
          </cell>
          <cell r="C1243">
            <v>2271185</v>
          </cell>
          <cell r="D1243">
            <v>6327599</v>
          </cell>
          <cell r="E1243" t="str">
            <v>Anakhbir Singh</v>
          </cell>
          <cell r="F1243" t="str">
            <v>P-NGA-BUILD ABF</v>
          </cell>
          <cell r="G1243">
            <v>43175</v>
          </cell>
          <cell r="H1243">
            <v>43175</v>
          </cell>
          <cell r="I1243" t="str">
            <v>ZNGA561B</v>
          </cell>
          <cell r="K1243">
            <v>-1</v>
          </cell>
          <cell r="L1243">
            <v>194.94</v>
          </cell>
          <cell r="M1243">
            <v>-194.94</v>
          </cell>
        </row>
        <row r="1244">
          <cell r="A1244" t="str">
            <v>6327599ZNGA561BC</v>
          </cell>
          <cell r="B1244" t="str">
            <v>NGA_PS_14442018_77</v>
          </cell>
          <cell r="C1244">
            <v>2271185</v>
          </cell>
          <cell r="D1244">
            <v>6327599</v>
          </cell>
          <cell r="E1244" t="str">
            <v>Anakhbir Singh</v>
          </cell>
          <cell r="F1244" t="str">
            <v>P-NGA-CONNCT SDU</v>
          </cell>
          <cell r="G1244">
            <v>43174</v>
          </cell>
          <cell r="H1244">
            <v>43174</v>
          </cell>
          <cell r="I1244" t="str">
            <v>ZNGA561BC</v>
          </cell>
          <cell r="K1244">
            <v>1</v>
          </cell>
          <cell r="L1244">
            <v>433.57</v>
          </cell>
          <cell r="M1244">
            <v>433.57</v>
          </cell>
        </row>
        <row r="1245">
          <cell r="A1245" t="str">
            <v>6345150NGA-714</v>
          </cell>
          <cell r="B1245" t="str">
            <v>NGA_PS_14442018_77</v>
          </cell>
          <cell r="C1245">
            <v>2272725</v>
          </cell>
          <cell r="D1245">
            <v>6345150</v>
          </cell>
          <cell r="E1245" t="str">
            <v>Prabhjot Singh92</v>
          </cell>
          <cell r="F1245" t="str">
            <v>P-NGA-BUILD ABF</v>
          </cell>
          <cell r="G1245">
            <v>43171</v>
          </cell>
          <cell r="H1245">
            <v>43171</v>
          </cell>
          <cell r="I1245" t="str">
            <v>NGA-714</v>
          </cell>
          <cell r="K1245">
            <v>1</v>
          </cell>
          <cell r="L1245">
            <v>41.38</v>
          </cell>
          <cell r="M1245">
            <v>41.38</v>
          </cell>
        </row>
        <row r="1246">
          <cell r="A1246" t="str">
            <v>6346312ZNGA561BC</v>
          </cell>
          <cell r="B1246" t="str">
            <v>NGA_PS_14442018_77</v>
          </cell>
          <cell r="C1246">
            <v>2272731</v>
          </cell>
          <cell r="D1246">
            <v>6346312</v>
          </cell>
          <cell r="E1246" t="str">
            <v>Prabhjot Singh92</v>
          </cell>
          <cell r="F1246" t="str">
            <v>P-NGA-CONNCT SDU</v>
          </cell>
          <cell r="G1246">
            <v>43175</v>
          </cell>
          <cell r="H1246">
            <v>43175</v>
          </cell>
          <cell r="I1246" t="str">
            <v>ZNGA561BC</v>
          </cell>
          <cell r="K1246">
            <v>1</v>
          </cell>
          <cell r="L1246">
            <v>433.57</v>
          </cell>
          <cell r="M1246">
            <v>433.57</v>
          </cell>
        </row>
        <row r="1247">
          <cell r="A1247" t="str">
            <v>6346306ZNGA561A</v>
          </cell>
          <cell r="B1247" t="str">
            <v>NGA_PS_14442018_77</v>
          </cell>
          <cell r="C1247">
            <v>2272732</v>
          </cell>
          <cell r="D1247">
            <v>6346306</v>
          </cell>
          <cell r="E1247" t="str">
            <v>Prabhjot Singh92</v>
          </cell>
          <cell r="F1247" t="str">
            <v>P-NGA-SDU SITE PLAN</v>
          </cell>
          <cell r="G1247">
            <v>43172</v>
          </cell>
          <cell r="H1247">
            <v>43172</v>
          </cell>
          <cell r="I1247" t="str">
            <v>ZNGA561A</v>
          </cell>
          <cell r="K1247">
            <v>1</v>
          </cell>
          <cell r="L1247">
            <v>0</v>
          </cell>
          <cell r="M1247">
            <v>0</v>
          </cell>
        </row>
        <row r="1248">
          <cell r="A1248" t="str">
            <v>6359271ZNGA561B</v>
          </cell>
          <cell r="B1248" t="str">
            <v>NGA_PS_14442018_77</v>
          </cell>
          <cell r="C1248">
            <v>2272784</v>
          </cell>
          <cell r="D1248">
            <v>6359271</v>
          </cell>
          <cell r="E1248" t="str">
            <v>Venkat Gorla</v>
          </cell>
          <cell r="F1248" t="str">
            <v>P-NGA-BUILD ABF</v>
          </cell>
          <cell r="G1248">
            <v>43172</v>
          </cell>
          <cell r="H1248">
            <v>43172</v>
          </cell>
          <cell r="I1248" t="str">
            <v>ZNGA561B</v>
          </cell>
          <cell r="K1248">
            <v>1</v>
          </cell>
          <cell r="L1248">
            <v>194.94</v>
          </cell>
          <cell r="M1248">
            <v>194.94</v>
          </cell>
        </row>
        <row r="1249">
          <cell r="A1249" t="str">
            <v>6359246ZNGA561A</v>
          </cell>
          <cell r="B1249" t="str">
            <v>NGA_PS_14442018_77</v>
          </cell>
          <cell r="C1249">
            <v>2272785</v>
          </cell>
          <cell r="D1249">
            <v>6359246</v>
          </cell>
          <cell r="E1249" t="str">
            <v>Venkat Gorla</v>
          </cell>
          <cell r="F1249" t="str">
            <v>P-NGA-SDU SITE PLAN</v>
          </cell>
          <cell r="G1249">
            <v>43172</v>
          </cell>
          <cell r="H1249">
            <v>43172</v>
          </cell>
          <cell r="I1249" t="str">
            <v>ZNGA561A</v>
          </cell>
          <cell r="K1249">
            <v>1</v>
          </cell>
          <cell r="L1249">
            <v>0</v>
          </cell>
          <cell r="M1249">
            <v>0</v>
          </cell>
        </row>
        <row r="1250">
          <cell r="A1250" t="str">
            <v>6359197ZNGA561A</v>
          </cell>
          <cell r="B1250" t="str">
            <v>NGA_PS_14442018_77</v>
          </cell>
          <cell r="C1250">
            <v>2273034</v>
          </cell>
          <cell r="D1250">
            <v>6359197</v>
          </cell>
          <cell r="E1250" t="str">
            <v>Daljinder Singh</v>
          </cell>
          <cell r="F1250" t="str">
            <v>P-NGA-SDU SITE PLAN</v>
          </cell>
          <cell r="G1250">
            <v>43172</v>
          </cell>
          <cell r="H1250">
            <v>43172</v>
          </cell>
          <cell r="I1250" t="str">
            <v>ZNGA561A</v>
          </cell>
          <cell r="K1250">
            <v>1</v>
          </cell>
          <cell r="L1250">
            <v>0</v>
          </cell>
          <cell r="M1250">
            <v>0</v>
          </cell>
        </row>
        <row r="1251">
          <cell r="A1251" t="str">
            <v>6359223ZNGA560BC</v>
          </cell>
          <cell r="B1251" t="str">
            <v>NGA_PS_14442018_77</v>
          </cell>
          <cell r="C1251">
            <v>2273035</v>
          </cell>
          <cell r="D1251">
            <v>6359223</v>
          </cell>
          <cell r="E1251" t="str">
            <v>Daljinder Singh</v>
          </cell>
          <cell r="F1251" t="str">
            <v>P-NGA-CONNCT SDU</v>
          </cell>
          <cell r="G1251">
            <v>43175</v>
          </cell>
          <cell r="H1251">
            <v>43175</v>
          </cell>
          <cell r="I1251" t="str">
            <v>ZNGA560BC</v>
          </cell>
          <cell r="K1251">
            <v>1</v>
          </cell>
          <cell r="L1251">
            <v>414.92</v>
          </cell>
          <cell r="M1251">
            <v>414.92</v>
          </cell>
        </row>
        <row r="1252">
          <cell r="A1252" t="str">
            <v>6346081ZNGA561A</v>
          </cell>
          <cell r="B1252" t="str">
            <v>NGA_PS_14442018_77</v>
          </cell>
          <cell r="C1252">
            <v>2273257</v>
          </cell>
          <cell r="D1252">
            <v>6346081</v>
          </cell>
          <cell r="E1252" t="str">
            <v>Ganga Reddy Nimmala</v>
          </cell>
          <cell r="F1252" t="str">
            <v>P-NGA-SDU SITE PLAN</v>
          </cell>
          <cell r="G1252">
            <v>43173</v>
          </cell>
          <cell r="H1252">
            <v>43173</v>
          </cell>
          <cell r="I1252" t="str">
            <v>ZNGA561A</v>
          </cell>
          <cell r="K1252">
            <v>1</v>
          </cell>
          <cell r="L1252">
            <v>0</v>
          </cell>
          <cell r="M1252">
            <v>0</v>
          </cell>
        </row>
        <row r="1253">
          <cell r="A1253" t="str">
            <v>6346092ZNGA560BC</v>
          </cell>
          <cell r="B1253" t="str">
            <v>NGA_PS_14442018_77</v>
          </cell>
          <cell r="C1253">
            <v>2273258</v>
          </cell>
          <cell r="D1253">
            <v>6346092</v>
          </cell>
          <cell r="E1253" t="str">
            <v>Ganga Reddy Nimmala</v>
          </cell>
          <cell r="F1253" t="str">
            <v>P-NGA-CONNCT SDU</v>
          </cell>
          <cell r="G1253">
            <v>43175</v>
          </cell>
          <cell r="H1253">
            <v>43175</v>
          </cell>
          <cell r="I1253" t="str">
            <v>ZNGA560BC</v>
          </cell>
          <cell r="K1253">
            <v>1</v>
          </cell>
          <cell r="L1253">
            <v>414.92</v>
          </cell>
          <cell r="M1253">
            <v>414.92</v>
          </cell>
        </row>
        <row r="1254">
          <cell r="A1254" t="str">
            <v>6339791ZNGA563BC</v>
          </cell>
          <cell r="B1254" t="str">
            <v>NGA_PS_14442018_77</v>
          </cell>
          <cell r="C1254">
            <v>2273387</v>
          </cell>
          <cell r="D1254">
            <v>6339791</v>
          </cell>
          <cell r="E1254" t="str">
            <v>Anakhbir Singh</v>
          </cell>
          <cell r="F1254" t="str">
            <v>P-NGA-CONNCT SDU</v>
          </cell>
          <cell r="G1254">
            <v>43176</v>
          </cell>
          <cell r="H1254">
            <v>43176</v>
          </cell>
          <cell r="I1254" t="str">
            <v>ZNGA563BC</v>
          </cell>
          <cell r="K1254">
            <v>1</v>
          </cell>
          <cell r="L1254">
            <v>626.70000000000005</v>
          </cell>
          <cell r="M1254">
            <v>626.70000000000005</v>
          </cell>
        </row>
        <row r="1255">
          <cell r="A1255" t="str">
            <v>6339771ZNGA561A</v>
          </cell>
          <cell r="B1255" t="str">
            <v>NGA_PS_14442018_77</v>
          </cell>
          <cell r="C1255">
            <v>2273388</v>
          </cell>
          <cell r="D1255">
            <v>6339771</v>
          </cell>
          <cell r="E1255" t="str">
            <v>Anakhbir Singh</v>
          </cell>
          <cell r="F1255" t="str">
            <v>P-NGA-SDU SITE PLAN</v>
          </cell>
          <cell r="G1255">
            <v>43175</v>
          </cell>
          <cell r="H1255">
            <v>43175</v>
          </cell>
          <cell r="I1255" t="str">
            <v>ZNGA561A</v>
          </cell>
          <cell r="K1255">
            <v>1</v>
          </cell>
          <cell r="L1255">
            <v>0</v>
          </cell>
          <cell r="M1255">
            <v>0</v>
          </cell>
        </row>
        <row r="1256">
          <cell r="A1256" t="str">
            <v>6043796NGA-750</v>
          </cell>
          <cell r="B1256" t="str">
            <v>NGA_PS_14442018_77</v>
          </cell>
          <cell r="C1256">
            <v>2273403</v>
          </cell>
          <cell r="D1256">
            <v>6043796</v>
          </cell>
          <cell r="E1256" t="str">
            <v>Gurinderjeet Singh</v>
          </cell>
          <cell r="F1256" t="str">
            <v>P-NGA-CONNCT SDU</v>
          </cell>
          <cell r="G1256">
            <v>43172</v>
          </cell>
          <cell r="H1256">
            <v>43172</v>
          </cell>
          <cell r="I1256" t="str">
            <v>NGA-750</v>
          </cell>
          <cell r="K1256">
            <v>1</v>
          </cell>
          <cell r="L1256">
            <v>22.61</v>
          </cell>
          <cell r="M1256">
            <v>22.61</v>
          </cell>
        </row>
        <row r="1257">
          <cell r="A1257" t="str">
            <v>6043796NGA-753</v>
          </cell>
          <cell r="B1257" t="str">
            <v>NGA_PS_14442018_77</v>
          </cell>
          <cell r="C1257">
            <v>2273403</v>
          </cell>
          <cell r="D1257">
            <v>6043796</v>
          </cell>
          <cell r="E1257" t="str">
            <v>Gurinderjeet Singh</v>
          </cell>
          <cell r="F1257" t="str">
            <v>P-NGA-CONNCT SDU</v>
          </cell>
          <cell r="G1257">
            <v>43173</v>
          </cell>
          <cell r="H1257">
            <v>43173</v>
          </cell>
          <cell r="I1257" t="str">
            <v>NGA-753</v>
          </cell>
          <cell r="K1257">
            <v>1</v>
          </cell>
          <cell r="L1257">
            <v>68.2</v>
          </cell>
          <cell r="M1257">
            <v>68.2</v>
          </cell>
        </row>
        <row r="1258">
          <cell r="A1258" t="str">
            <v>6358047ZNGA561BC</v>
          </cell>
          <cell r="B1258" t="str">
            <v>NGA_PS_14442018_77</v>
          </cell>
          <cell r="C1258">
            <v>2273432</v>
          </cell>
          <cell r="D1258">
            <v>6358047</v>
          </cell>
          <cell r="E1258" t="str">
            <v>Prasannakumar Bayri</v>
          </cell>
          <cell r="F1258" t="str">
            <v>P-NGA-CONNCT SDU</v>
          </cell>
          <cell r="G1258">
            <v>43175</v>
          </cell>
          <cell r="H1258">
            <v>43175</v>
          </cell>
          <cell r="I1258" t="str">
            <v>ZNGA561BC</v>
          </cell>
          <cell r="K1258">
            <v>1</v>
          </cell>
          <cell r="L1258">
            <v>433.57</v>
          </cell>
          <cell r="M1258">
            <v>433.57</v>
          </cell>
        </row>
        <row r="1259">
          <cell r="A1259" t="str">
            <v>6358018ZNGA561A</v>
          </cell>
          <cell r="B1259" t="str">
            <v>NGA_PS_14442018_77</v>
          </cell>
          <cell r="C1259">
            <v>2273433</v>
          </cell>
          <cell r="D1259">
            <v>6358018</v>
          </cell>
          <cell r="E1259" t="str">
            <v>Prasannakumar Bayri</v>
          </cell>
          <cell r="F1259" t="str">
            <v>P-NGA-SDU SITE PLAN</v>
          </cell>
          <cell r="G1259">
            <v>43174</v>
          </cell>
          <cell r="H1259">
            <v>43174</v>
          </cell>
          <cell r="I1259" t="str">
            <v>ZNGA561A</v>
          </cell>
          <cell r="K1259">
            <v>1</v>
          </cell>
          <cell r="L1259">
            <v>0</v>
          </cell>
          <cell r="M1259">
            <v>0</v>
          </cell>
        </row>
        <row r="1260">
          <cell r="A1260" t="str">
            <v>6373837ZNGA563BC</v>
          </cell>
          <cell r="B1260" t="str">
            <v>NGA_PS_14442018_77</v>
          </cell>
          <cell r="C1260">
            <v>2273544</v>
          </cell>
          <cell r="D1260">
            <v>6373837</v>
          </cell>
          <cell r="E1260" t="str">
            <v>Karmjeet Singh</v>
          </cell>
          <cell r="F1260" t="str">
            <v>P-NGA-CONNCT SDU</v>
          </cell>
          <cell r="G1260">
            <v>43176</v>
          </cell>
          <cell r="H1260">
            <v>43176</v>
          </cell>
          <cell r="I1260" t="str">
            <v>ZNGA563BC</v>
          </cell>
          <cell r="K1260">
            <v>1</v>
          </cell>
          <cell r="L1260">
            <v>626.70000000000005</v>
          </cell>
          <cell r="M1260">
            <v>626.70000000000005</v>
          </cell>
        </row>
        <row r="1261">
          <cell r="A1261" t="str">
            <v>6373736ZNGA561A</v>
          </cell>
          <cell r="B1261" t="str">
            <v>NGA_PS_14442018_77</v>
          </cell>
          <cell r="C1261">
            <v>2273545</v>
          </cell>
          <cell r="D1261">
            <v>6373736</v>
          </cell>
          <cell r="E1261" t="str">
            <v>Karmjeet Singh</v>
          </cell>
          <cell r="F1261" t="str">
            <v>P-NGA-SDU SITE PLAN</v>
          </cell>
          <cell r="G1261">
            <v>43172</v>
          </cell>
          <cell r="H1261">
            <v>43172</v>
          </cell>
          <cell r="I1261" t="str">
            <v>ZNGA561A</v>
          </cell>
          <cell r="K1261">
            <v>1</v>
          </cell>
          <cell r="L1261">
            <v>0</v>
          </cell>
          <cell r="M1261">
            <v>0</v>
          </cell>
        </row>
        <row r="1262">
          <cell r="A1262" t="str">
            <v>6375415ZNGA563BC</v>
          </cell>
          <cell r="B1262" t="str">
            <v>NGA_PS_14442018_77</v>
          </cell>
          <cell r="C1262">
            <v>2273613</v>
          </cell>
          <cell r="D1262">
            <v>6375415</v>
          </cell>
          <cell r="E1262" t="str">
            <v>Gurinderjeet Singh</v>
          </cell>
          <cell r="F1262" t="str">
            <v>P-NGA-CONNCT SDU</v>
          </cell>
          <cell r="G1262">
            <v>43171</v>
          </cell>
          <cell r="H1262">
            <v>43171</v>
          </cell>
          <cell r="I1262" t="str">
            <v>ZNGA563BC</v>
          </cell>
          <cell r="K1262">
            <v>1</v>
          </cell>
          <cell r="L1262">
            <v>626.70000000000005</v>
          </cell>
          <cell r="M1262">
            <v>626.70000000000005</v>
          </cell>
        </row>
        <row r="1263">
          <cell r="A1263" t="str">
            <v>6375316ZNGA561A</v>
          </cell>
          <cell r="B1263" t="str">
            <v>NGA_PS_14442018_77</v>
          </cell>
          <cell r="C1263">
            <v>2273614</v>
          </cell>
          <cell r="D1263">
            <v>6375316</v>
          </cell>
          <cell r="E1263" t="str">
            <v>Gurinderjeet Singh</v>
          </cell>
          <cell r="F1263" t="str">
            <v>P-NGA-SDU SITE PLAN</v>
          </cell>
          <cell r="G1263">
            <v>43171</v>
          </cell>
          <cell r="H1263">
            <v>43171</v>
          </cell>
          <cell r="I1263" t="str">
            <v>ZNGA561A</v>
          </cell>
          <cell r="K1263">
            <v>1</v>
          </cell>
          <cell r="L1263">
            <v>0</v>
          </cell>
          <cell r="M1263">
            <v>0</v>
          </cell>
        </row>
        <row r="1264">
          <cell r="A1264" t="str">
            <v>6387712NGA Outside Boundary Remediation/Build</v>
          </cell>
          <cell r="B1264" t="str">
            <v>NGA_PS_14442018_77</v>
          </cell>
          <cell r="C1264">
            <v>2275492</v>
          </cell>
          <cell r="D1264">
            <v>6387712</v>
          </cell>
          <cell r="E1264" t="str">
            <v>Prabhjot Singh92</v>
          </cell>
          <cell r="F1264" t="str">
            <v>P-NGA-OSB REMED-ABF</v>
          </cell>
          <cell r="G1264">
            <v>43174</v>
          </cell>
          <cell r="H1264">
            <v>43174</v>
          </cell>
          <cell r="I1264" t="str">
            <v>NGA Outside Boundary Remediation/Build</v>
          </cell>
          <cell r="K1264">
            <v>1</v>
          </cell>
          <cell r="L1264">
            <v>0</v>
          </cell>
          <cell r="M1264">
            <v>0</v>
          </cell>
        </row>
        <row r="1265">
          <cell r="A1265" t="str">
            <v>6387708ZNGA561A</v>
          </cell>
          <cell r="B1265" t="str">
            <v>NGA_PS_14442018_77</v>
          </cell>
          <cell r="C1265">
            <v>2275493</v>
          </cell>
          <cell r="D1265">
            <v>6387708</v>
          </cell>
          <cell r="E1265" t="str">
            <v>Prabhjot Singh92</v>
          </cell>
          <cell r="F1265" t="str">
            <v>P-NGA-SDU SITE PLAN</v>
          </cell>
          <cell r="G1265">
            <v>43173</v>
          </cell>
          <cell r="H1265">
            <v>43173</v>
          </cell>
          <cell r="I1265" t="str">
            <v>ZNGA561A</v>
          </cell>
          <cell r="K1265">
            <v>1</v>
          </cell>
          <cell r="L1265">
            <v>0</v>
          </cell>
          <cell r="M1265">
            <v>0</v>
          </cell>
        </row>
        <row r="1266">
          <cell r="A1266" t="str">
            <v>6342143ZNGA561B</v>
          </cell>
          <cell r="B1266" t="str">
            <v>NGA_PS_14442018_77</v>
          </cell>
          <cell r="C1266">
            <v>2275523</v>
          </cell>
          <cell r="D1266">
            <v>6342143</v>
          </cell>
          <cell r="E1266" t="str">
            <v>Prabhjot Singh92</v>
          </cell>
          <cell r="F1266" t="str">
            <v>P-NGA-BUILD ABF</v>
          </cell>
          <cell r="G1266">
            <v>43176</v>
          </cell>
          <cell r="H1266">
            <v>43176</v>
          </cell>
          <cell r="I1266" t="str">
            <v>ZNGA561B</v>
          </cell>
          <cell r="K1266">
            <v>1</v>
          </cell>
          <cell r="L1266">
            <v>194.94</v>
          </cell>
          <cell r="M1266">
            <v>194.94</v>
          </cell>
        </row>
        <row r="1267">
          <cell r="A1267" t="str">
            <v>6342121ZNGA561A</v>
          </cell>
          <cell r="B1267" t="str">
            <v>NGA_PS_14442018_77</v>
          </cell>
          <cell r="C1267">
            <v>2275524</v>
          </cell>
          <cell r="D1267">
            <v>6342121</v>
          </cell>
          <cell r="E1267" t="str">
            <v>Prabhjot Singh92</v>
          </cell>
          <cell r="F1267" t="str">
            <v>P-NGA-SDU SITE PLAN</v>
          </cell>
          <cell r="G1267">
            <v>43176</v>
          </cell>
          <cell r="H1267">
            <v>43176</v>
          </cell>
          <cell r="I1267" t="str">
            <v>ZNGA561A</v>
          </cell>
          <cell r="K1267">
            <v>1</v>
          </cell>
          <cell r="L1267">
            <v>0</v>
          </cell>
          <cell r="M1267">
            <v>0</v>
          </cell>
        </row>
        <row r="1268">
          <cell r="A1268" t="str">
            <v>6274081ZNGA563BC</v>
          </cell>
          <cell r="B1268" t="str">
            <v>NGA_PS_14442018_77</v>
          </cell>
          <cell r="C1268">
            <v>2275828</v>
          </cell>
          <cell r="D1268">
            <v>6274081</v>
          </cell>
          <cell r="E1268" t="str">
            <v>Prasannakumar Bayri</v>
          </cell>
          <cell r="F1268" t="str">
            <v>P-NGA-CONNCT SDU</v>
          </cell>
          <cell r="G1268">
            <v>43174</v>
          </cell>
          <cell r="H1268">
            <v>43174</v>
          </cell>
          <cell r="I1268" t="str">
            <v>ZNGA563BC</v>
          </cell>
          <cell r="K1268">
            <v>1</v>
          </cell>
          <cell r="L1268">
            <v>626.70000000000005</v>
          </cell>
          <cell r="M1268">
            <v>626.70000000000005</v>
          </cell>
        </row>
        <row r="1269">
          <cell r="A1269" t="str">
            <v>6274079ZNGA561A</v>
          </cell>
          <cell r="B1269" t="str">
            <v>NGA_PS_14442018_77</v>
          </cell>
          <cell r="C1269">
            <v>2275829</v>
          </cell>
          <cell r="D1269">
            <v>6274079</v>
          </cell>
          <cell r="E1269" t="str">
            <v>Prasannakumar Bayri</v>
          </cell>
          <cell r="F1269" t="str">
            <v>P-NGA-SDU SITE PLAN</v>
          </cell>
          <cell r="G1269">
            <v>43172</v>
          </cell>
          <cell r="H1269">
            <v>43172</v>
          </cell>
          <cell r="I1269" t="str">
            <v>ZNGA561A</v>
          </cell>
          <cell r="K1269">
            <v>1</v>
          </cell>
          <cell r="L1269">
            <v>0</v>
          </cell>
          <cell r="M1269">
            <v>0</v>
          </cell>
        </row>
        <row r="1270">
          <cell r="A1270" t="str">
            <v>6415903NGA-711</v>
          </cell>
          <cell r="B1270" t="str">
            <v>NGA_PS_14442018_77</v>
          </cell>
          <cell r="C1270">
            <v>2275845</v>
          </cell>
          <cell r="D1270">
            <v>6415903</v>
          </cell>
          <cell r="E1270" t="str">
            <v>Daljinder Singh</v>
          </cell>
          <cell r="F1270" t="str">
            <v>P-NGA-CONNCT SDU GFIELD</v>
          </cell>
          <cell r="G1270">
            <v>43176</v>
          </cell>
          <cell r="H1270">
            <v>43176</v>
          </cell>
          <cell r="I1270" t="str">
            <v>NGA-711</v>
          </cell>
          <cell r="K1270">
            <v>1</v>
          </cell>
          <cell r="L1270">
            <v>225.02</v>
          </cell>
          <cell r="M1270">
            <v>225.02</v>
          </cell>
        </row>
        <row r="1271">
          <cell r="A1271" t="str">
            <v>6415436NGA-714</v>
          </cell>
          <cell r="B1271" t="str">
            <v>NGA_PS_14442018_77</v>
          </cell>
          <cell r="C1271">
            <v>2275863</v>
          </cell>
          <cell r="D1271">
            <v>6415436</v>
          </cell>
          <cell r="E1271" t="str">
            <v>Daljinder Singh</v>
          </cell>
          <cell r="F1271" t="str">
            <v>P-NGA-BUILD ABF</v>
          </cell>
          <cell r="G1271">
            <v>43173</v>
          </cell>
          <cell r="H1271">
            <v>43173</v>
          </cell>
          <cell r="I1271" t="str">
            <v>NGA-714</v>
          </cell>
          <cell r="K1271">
            <v>1</v>
          </cell>
          <cell r="L1271">
            <v>41.38</v>
          </cell>
          <cell r="M1271">
            <v>41.38</v>
          </cell>
        </row>
        <row r="1272">
          <cell r="A1272" t="str">
            <v>6415794ZNGA563B</v>
          </cell>
          <cell r="B1272" t="str">
            <v>NGA_PS_14442018_77</v>
          </cell>
          <cell r="C1272">
            <v>2275894</v>
          </cell>
          <cell r="D1272">
            <v>6415794</v>
          </cell>
          <cell r="E1272" t="str">
            <v>Daljinder Singh</v>
          </cell>
          <cell r="F1272" t="str">
            <v>P-NGA-BUILD ABF</v>
          </cell>
          <cell r="G1272">
            <v>43176</v>
          </cell>
          <cell r="H1272">
            <v>43176</v>
          </cell>
          <cell r="I1272" t="str">
            <v>ZNGA563B</v>
          </cell>
          <cell r="K1272">
            <v>1</v>
          </cell>
          <cell r="L1272">
            <v>383.5</v>
          </cell>
          <cell r="M1272">
            <v>383.5</v>
          </cell>
        </row>
        <row r="1273">
          <cell r="A1273" t="str">
            <v>6415788ZNGA561A</v>
          </cell>
          <cell r="B1273" t="str">
            <v>NGA_PS_14442018_77</v>
          </cell>
          <cell r="C1273">
            <v>2275895</v>
          </cell>
          <cell r="D1273">
            <v>6415788</v>
          </cell>
          <cell r="E1273" t="str">
            <v>Daljinder Singh</v>
          </cell>
          <cell r="F1273" t="str">
            <v>P-NGA-SDU SITE PLAN</v>
          </cell>
          <cell r="G1273">
            <v>43176</v>
          </cell>
          <cell r="H1273">
            <v>43176</v>
          </cell>
          <cell r="I1273" t="str">
            <v>ZNGA561A</v>
          </cell>
          <cell r="K1273">
            <v>1</v>
          </cell>
          <cell r="L1273">
            <v>0</v>
          </cell>
          <cell r="M1273">
            <v>0</v>
          </cell>
        </row>
        <row r="1274">
          <cell r="A1274" t="str">
            <v>6417467NGA-750</v>
          </cell>
          <cell r="B1274" t="str">
            <v>NGA_PS_14442018_77</v>
          </cell>
          <cell r="C1274">
            <v>2276181</v>
          </cell>
          <cell r="D1274">
            <v>6417467</v>
          </cell>
          <cell r="E1274" t="str">
            <v>Gurinderjeet Singh</v>
          </cell>
          <cell r="F1274" t="str">
            <v>P-NGA-CONNCT SDU</v>
          </cell>
          <cell r="G1274">
            <v>43174</v>
          </cell>
          <cell r="H1274">
            <v>43174</v>
          </cell>
          <cell r="I1274" t="str">
            <v>NGA-750</v>
          </cell>
          <cell r="K1274">
            <v>1</v>
          </cell>
          <cell r="L1274">
            <v>22.61</v>
          </cell>
          <cell r="M1274">
            <v>22.61</v>
          </cell>
        </row>
        <row r="1275">
          <cell r="A1275" t="str">
            <v>6417467NGA-753</v>
          </cell>
          <cell r="B1275" t="str">
            <v>NGA_PS_14442018_77</v>
          </cell>
          <cell r="C1275">
            <v>2276181</v>
          </cell>
          <cell r="D1275">
            <v>6417467</v>
          </cell>
          <cell r="E1275" t="str">
            <v>Gurinderjeet Singh</v>
          </cell>
          <cell r="F1275" t="str">
            <v>P-NGA-CONNCT SDU</v>
          </cell>
          <cell r="G1275">
            <v>43175</v>
          </cell>
          <cell r="H1275">
            <v>43175</v>
          </cell>
          <cell r="I1275" t="str">
            <v>NGA-753</v>
          </cell>
          <cell r="K1275">
            <v>1</v>
          </cell>
          <cell r="L1275">
            <v>68.2</v>
          </cell>
          <cell r="M1275">
            <v>68.2</v>
          </cell>
        </row>
        <row r="1276">
          <cell r="A1276" t="str">
            <v>6432554NGA-750</v>
          </cell>
          <cell r="B1276" t="str">
            <v>NGA_PS_14442018_77</v>
          </cell>
          <cell r="C1276">
            <v>2276325</v>
          </cell>
          <cell r="D1276">
            <v>6432554</v>
          </cell>
          <cell r="E1276" t="str">
            <v>Karmjeet Singh</v>
          </cell>
          <cell r="F1276" t="str">
            <v>P-NGA-CONNCT SDU</v>
          </cell>
          <cell r="G1276">
            <v>43174</v>
          </cell>
          <cell r="H1276">
            <v>43174</v>
          </cell>
          <cell r="I1276" t="str">
            <v>NGA-750</v>
          </cell>
          <cell r="K1276">
            <v>1</v>
          </cell>
          <cell r="L1276">
            <v>22.61</v>
          </cell>
          <cell r="M1276">
            <v>22.61</v>
          </cell>
        </row>
        <row r="1277">
          <cell r="A1277" t="str">
            <v>6432554NGA-753</v>
          </cell>
          <cell r="B1277" t="str">
            <v>NGA_PS_14442018_77</v>
          </cell>
          <cell r="C1277">
            <v>2276325</v>
          </cell>
          <cell r="D1277">
            <v>6432554</v>
          </cell>
          <cell r="E1277" t="str">
            <v>Karmjeet Singh</v>
          </cell>
          <cell r="F1277" t="str">
            <v>P-NGA-CONNCT SDU</v>
          </cell>
          <cell r="G1277">
            <v>43174</v>
          </cell>
          <cell r="H1277">
            <v>43174</v>
          </cell>
          <cell r="I1277" t="str">
            <v>NGA-753</v>
          </cell>
          <cell r="K1277">
            <v>1</v>
          </cell>
          <cell r="L1277">
            <v>68.2</v>
          </cell>
          <cell r="M1277">
            <v>68.2</v>
          </cell>
        </row>
        <row r="1278">
          <cell r="A1278" t="str">
            <v>6433446NGA-750</v>
          </cell>
          <cell r="B1278" t="str">
            <v>NGA_PS_14442018_77</v>
          </cell>
          <cell r="C1278">
            <v>2276795</v>
          </cell>
          <cell r="D1278">
            <v>6433446</v>
          </cell>
          <cell r="E1278" t="str">
            <v>Prasannakumar Bayri</v>
          </cell>
          <cell r="F1278" t="str">
            <v>P-NGA-CONNCT SDU</v>
          </cell>
          <cell r="G1278">
            <v>43174</v>
          </cell>
          <cell r="H1278">
            <v>43174</v>
          </cell>
          <cell r="I1278" t="str">
            <v>NGA-750</v>
          </cell>
          <cell r="K1278">
            <v>1</v>
          </cell>
          <cell r="L1278">
            <v>22.61</v>
          </cell>
          <cell r="M1278">
            <v>22.61</v>
          </cell>
        </row>
        <row r="1279">
          <cell r="A1279" t="str">
            <v>6433446NGA-751</v>
          </cell>
          <cell r="B1279" t="str">
            <v>NGA_PS_14442018_77</v>
          </cell>
          <cell r="C1279">
            <v>2276795</v>
          </cell>
          <cell r="D1279">
            <v>6433446</v>
          </cell>
          <cell r="E1279" t="str">
            <v>Prasannakumar Bayri</v>
          </cell>
          <cell r="F1279" t="str">
            <v>P-NGA-CONNCT SDU</v>
          </cell>
          <cell r="G1279">
            <v>43175</v>
          </cell>
          <cell r="H1279">
            <v>43175</v>
          </cell>
          <cell r="I1279" t="str">
            <v>NGA-751</v>
          </cell>
          <cell r="K1279">
            <v>1</v>
          </cell>
          <cell r="L1279">
            <v>146.76</v>
          </cell>
          <cell r="M1279">
            <v>146.76</v>
          </cell>
        </row>
        <row r="1280">
          <cell r="A1280" t="str">
            <v>6436534ZNGA561A</v>
          </cell>
          <cell r="B1280" t="str">
            <v>NGA_PS_14442018_77</v>
          </cell>
          <cell r="C1280">
            <v>2276807</v>
          </cell>
          <cell r="D1280">
            <v>6436534</v>
          </cell>
          <cell r="E1280" t="str">
            <v>Gurinderjeet Singh</v>
          </cell>
          <cell r="F1280" t="str">
            <v>P-NGA-SDU SITE PLAN</v>
          </cell>
          <cell r="G1280">
            <v>43173</v>
          </cell>
          <cell r="H1280">
            <v>43173</v>
          </cell>
          <cell r="I1280" t="str">
            <v>ZNGA561A</v>
          </cell>
          <cell r="K1280">
            <v>1</v>
          </cell>
          <cell r="L1280">
            <v>0</v>
          </cell>
          <cell r="M1280">
            <v>0</v>
          </cell>
        </row>
        <row r="1281">
          <cell r="A1281" t="str">
            <v>6436552ZNGA561B</v>
          </cell>
          <cell r="B1281" t="str">
            <v>NGA_PS_14442018_77</v>
          </cell>
          <cell r="C1281">
            <v>2276808</v>
          </cell>
          <cell r="D1281">
            <v>6436552</v>
          </cell>
          <cell r="E1281" t="str">
            <v>Gurinderjeet Singh</v>
          </cell>
          <cell r="F1281" t="str">
            <v>P-NGA-BUILD ABF</v>
          </cell>
          <cell r="G1281">
            <v>43173</v>
          </cell>
          <cell r="H1281">
            <v>43173</v>
          </cell>
          <cell r="I1281" t="str">
            <v>ZNGA561B</v>
          </cell>
          <cell r="K1281">
            <v>1</v>
          </cell>
          <cell r="L1281">
            <v>194.94</v>
          </cell>
          <cell r="M1281">
            <v>194.94</v>
          </cell>
        </row>
        <row r="1282">
          <cell r="A1282" t="str">
            <v>6440860NGA Outside Boundary Remediation/Build</v>
          </cell>
          <cell r="B1282" t="str">
            <v>NGA_PS_14442018_77</v>
          </cell>
          <cell r="C1282">
            <v>2277045</v>
          </cell>
          <cell r="D1282">
            <v>6440860</v>
          </cell>
          <cell r="E1282" t="str">
            <v>Gurinderjeet Singh</v>
          </cell>
          <cell r="F1282" t="str">
            <v>P-NGA-OSB REMED-FIXED</v>
          </cell>
          <cell r="G1282">
            <v>43174</v>
          </cell>
          <cell r="H1282">
            <v>43174</v>
          </cell>
          <cell r="I1282" t="str">
            <v>NGA Outside Boundary Remediation/Build</v>
          </cell>
          <cell r="K1282">
            <v>1</v>
          </cell>
          <cell r="L1282">
            <v>0</v>
          </cell>
          <cell r="M1282">
            <v>0</v>
          </cell>
        </row>
        <row r="1283">
          <cell r="A1283" t="str">
            <v>6440860ZNGA561BC</v>
          </cell>
          <cell r="B1283" t="str">
            <v>NGA_PS_14442018_77</v>
          </cell>
          <cell r="C1283">
            <v>2277045</v>
          </cell>
          <cell r="D1283">
            <v>6440860</v>
          </cell>
          <cell r="E1283" t="str">
            <v>Gurinderjeet Singh</v>
          </cell>
          <cell r="F1283" t="str">
            <v>P-NGA-CONNCT SDU</v>
          </cell>
          <cell r="G1283">
            <v>43176</v>
          </cell>
          <cell r="H1283">
            <v>43176</v>
          </cell>
          <cell r="I1283" t="str">
            <v>ZNGA561BC</v>
          </cell>
          <cell r="K1283">
            <v>1</v>
          </cell>
          <cell r="L1283">
            <v>433.57</v>
          </cell>
          <cell r="M1283">
            <v>433.57</v>
          </cell>
        </row>
        <row r="1284">
          <cell r="A1284" t="str">
            <v>6440846ZNGA561A</v>
          </cell>
          <cell r="B1284" t="str">
            <v>NGA_PS_14442018_77</v>
          </cell>
          <cell r="C1284">
            <v>2277046</v>
          </cell>
          <cell r="D1284">
            <v>6440846</v>
          </cell>
          <cell r="E1284" t="str">
            <v>Gurinderjeet Singh</v>
          </cell>
          <cell r="F1284" t="str">
            <v>P-NGA-SDU SITE PLAN</v>
          </cell>
          <cell r="G1284">
            <v>43174</v>
          </cell>
          <cell r="H1284">
            <v>43174</v>
          </cell>
          <cell r="I1284" t="str">
            <v>ZNGA561A</v>
          </cell>
          <cell r="K1284">
            <v>1</v>
          </cell>
          <cell r="L1284">
            <v>0</v>
          </cell>
          <cell r="M1284">
            <v>0</v>
          </cell>
        </row>
        <row r="1285">
          <cell r="A1285" t="str">
            <v>6448478ZNGA561A</v>
          </cell>
          <cell r="B1285" t="str">
            <v>NGA_PS_14442018_77</v>
          </cell>
          <cell r="C1285">
            <v>2277271</v>
          </cell>
          <cell r="D1285">
            <v>6448478</v>
          </cell>
          <cell r="E1285" t="str">
            <v>Venkat Gorla</v>
          </cell>
          <cell r="F1285" t="str">
            <v>P-NGA-SDU SITE PLAN</v>
          </cell>
          <cell r="G1285">
            <v>43175</v>
          </cell>
          <cell r="H1285">
            <v>43175</v>
          </cell>
          <cell r="I1285" t="str">
            <v>ZNGA561A</v>
          </cell>
          <cell r="K1285">
            <v>1</v>
          </cell>
          <cell r="L1285">
            <v>0</v>
          </cell>
          <cell r="M1285">
            <v>0</v>
          </cell>
        </row>
        <row r="1286">
          <cell r="A1286" t="str">
            <v>6428067NGA-714</v>
          </cell>
          <cell r="B1286" t="str">
            <v>NGA_PS_14442018_77</v>
          </cell>
          <cell r="C1286">
            <v>2277429</v>
          </cell>
          <cell r="D1286">
            <v>6428067</v>
          </cell>
          <cell r="E1286" t="str">
            <v>Gurinderjeet Singh</v>
          </cell>
          <cell r="F1286" t="str">
            <v>P-NGA-BUILD ABF</v>
          </cell>
          <cell r="G1286">
            <v>43175</v>
          </cell>
          <cell r="H1286">
            <v>43175</v>
          </cell>
          <cell r="I1286" t="str">
            <v>NGA-714</v>
          </cell>
          <cell r="K1286">
            <v>1</v>
          </cell>
          <cell r="L1286">
            <v>41.38</v>
          </cell>
          <cell r="M1286">
            <v>41.38</v>
          </cell>
        </row>
        <row r="1287">
          <cell r="A1287" t="str">
            <v>6478155ZNGA561A</v>
          </cell>
          <cell r="B1287" t="str">
            <v>NGA_PS_14442018_77</v>
          </cell>
          <cell r="C1287">
            <v>2278467</v>
          </cell>
          <cell r="D1287">
            <v>6478155</v>
          </cell>
          <cell r="E1287" t="str">
            <v>Karmjeet Singh</v>
          </cell>
          <cell r="F1287" t="str">
            <v>P-NGA-SDU SITE PLAN</v>
          </cell>
          <cell r="G1287">
            <v>43174</v>
          </cell>
          <cell r="H1287">
            <v>43174</v>
          </cell>
          <cell r="I1287" t="str">
            <v>ZNGA561A</v>
          </cell>
          <cell r="K1287">
            <v>1</v>
          </cell>
          <cell r="L1287">
            <v>0</v>
          </cell>
          <cell r="M1287">
            <v>0</v>
          </cell>
        </row>
        <row r="1288">
          <cell r="A1288" t="str">
            <v>6478170ZNGA562BC</v>
          </cell>
          <cell r="B1288" t="str">
            <v>NGA_PS_14442018_77</v>
          </cell>
          <cell r="C1288">
            <v>2278468</v>
          </cell>
          <cell r="D1288">
            <v>6478170</v>
          </cell>
          <cell r="E1288" t="str">
            <v>Karmjeet Singh</v>
          </cell>
          <cell r="F1288" t="str">
            <v>P-NGA-CONNCT SDU</v>
          </cell>
          <cell r="G1288">
            <v>43174</v>
          </cell>
          <cell r="H1288">
            <v>43174</v>
          </cell>
          <cell r="I1288" t="str">
            <v>ZNGA562BC</v>
          </cell>
          <cell r="K1288">
            <v>1</v>
          </cell>
          <cell r="L1288">
            <v>498.69</v>
          </cell>
          <cell r="M1288">
            <v>498.69</v>
          </cell>
        </row>
        <row r="1289">
          <cell r="A1289" t="str">
            <v>6504606ZNGA561A</v>
          </cell>
          <cell r="B1289" t="str">
            <v>NGA_PS_14442018_77</v>
          </cell>
          <cell r="C1289">
            <v>2279707</v>
          </cell>
          <cell r="D1289">
            <v>6504606</v>
          </cell>
          <cell r="E1289" t="str">
            <v>Prasannakumar Bayri</v>
          </cell>
          <cell r="F1289" t="str">
            <v>P-NGA-SDU SITE PLAN</v>
          </cell>
          <cell r="G1289">
            <v>43175</v>
          </cell>
          <cell r="H1289">
            <v>43175</v>
          </cell>
          <cell r="I1289" t="str">
            <v>ZNGA561A</v>
          </cell>
          <cell r="K1289">
            <v>1</v>
          </cell>
          <cell r="L1289">
            <v>0</v>
          </cell>
          <cell r="M1289">
            <v>0</v>
          </cell>
        </row>
        <row r="1290">
          <cell r="A1290" t="str">
            <v>6510622ZNGA561A</v>
          </cell>
          <cell r="B1290" t="str">
            <v>NGA_PS_14442018_77</v>
          </cell>
          <cell r="C1290">
            <v>2279738</v>
          </cell>
          <cell r="D1290">
            <v>6510622</v>
          </cell>
          <cell r="E1290" t="str">
            <v>Prabhjot Singh92</v>
          </cell>
          <cell r="F1290" t="str">
            <v>P-NGA-SDU SITE PLAN</v>
          </cell>
          <cell r="G1290">
            <v>43176</v>
          </cell>
          <cell r="H1290">
            <v>43176</v>
          </cell>
          <cell r="I1290" t="str">
            <v>ZNGA561A</v>
          </cell>
          <cell r="K1290">
            <v>1</v>
          </cell>
          <cell r="L1290">
            <v>0</v>
          </cell>
          <cell r="M1290">
            <v>0</v>
          </cell>
        </row>
        <row r="1291">
          <cell r="A1291" t="str">
            <v/>
          </cell>
          <cell r="L1291" t="str">
            <v>Total Invoice Value:</v>
          </cell>
          <cell r="M1291">
            <v>20711.72</v>
          </cell>
        </row>
        <row r="1292">
          <cell r="A1292" t="str">
            <v>4330780ZNGA563BC</v>
          </cell>
          <cell r="B1292" t="str">
            <v>NGA_PS_14442018_78</v>
          </cell>
          <cell r="C1292">
            <v>2170219</v>
          </cell>
          <cell r="D1292">
            <v>4330780</v>
          </cell>
          <cell r="E1292" t="str">
            <v>Anakhbir Singh</v>
          </cell>
          <cell r="F1292" t="str">
            <v>P-NGA-CONNCT SDU</v>
          </cell>
          <cell r="G1292">
            <v>43178</v>
          </cell>
          <cell r="H1292">
            <v>43178</v>
          </cell>
          <cell r="I1292" t="str">
            <v>ZNGA563BC</v>
          </cell>
          <cell r="K1292">
            <v>1</v>
          </cell>
          <cell r="L1292">
            <v>626.70000000000005</v>
          </cell>
          <cell r="M1292">
            <v>626.70000000000005</v>
          </cell>
        </row>
        <row r="1293">
          <cell r="A1293" t="str">
            <v>5054531Z999</v>
          </cell>
          <cell r="B1293" t="str">
            <v>NGA_PS_14442018_78</v>
          </cell>
          <cell r="C1293">
            <v>2206070</v>
          </cell>
          <cell r="D1293">
            <v>5054531</v>
          </cell>
          <cell r="E1293" t="str">
            <v>Prasannakumar Bayri</v>
          </cell>
          <cell r="F1293" t="str">
            <v>P-NGA-BUILD ABF</v>
          </cell>
          <cell r="G1293">
            <v>43179</v>
          </cell>
          <cell r="H1293">
            <v>43179</v>
          </cell>
          <cell r="I1293" t="str">
            <v>Z999</v>
          </cell>
          <cell r="K1293">
            <v>1</v>
          </cell>
          <cell r="L1293">
            <v>0</v>
          </cell>
          <cell r="M1293">
            <v>0</v>
          </cell>
        </row>
        <row r="1294">
          <cell r="A1294" t="str">
            <v>5054531ZNGA561B</v>
          </cell>
          <cell r="B1294" t="str">
            <v>NGA_PS_14442018_78</v>
          </cell>
          <cell r="C1294">
            <v>2206070</v>
          </cell>
          <cell r="D1294">
            <v>5054531</v>
          </cell>
          <cell r="E1294" t="str">
            <v>Prasannakumar Bayri</v>
          </cell>
          <cell r="F1294" t="str">
            <v>P-NGA-BUILD ABF</v>
          </cell>
          <cell r="G1294">
            <v>43179</v>
          </cell>
          <cell r="H1294">
            <v>43179</v>
          </cell>
          <cell r="I1294" t="str">
            <v>ZNGA561B</v>
          </cell>
          <cell r="K1294">
            <v>-1</v>
          </cell>
          <cell r="L1294">
            <v>194.94</v>
          </cell>
          <cell r="M1294">
            <v>-194.94</v>
          </cell>
        </row>
        <row r="1295">
          <cell r="A1295" t="str">
            <v>5417462N-F03MAT</v>
          </cell>
          <cell r="B1295" t="str">
            <v>NGA_PS_14442018_78</v>
          </cell>
          <cell r="C1295">
            <v>2223444</v>
          </cell>
          <cell r="D1295">
            <v>5417462</v>
          </cell>
          <cell r="E1295" t="str">
            <v>Anakhbir Singh</v>
          </cell>
          <cell r="F1295" t="str">
            <v>P-NGA-OSB REMED-ABF</v>
          </cell>
          <cell r="G1295">
            <v>43178</v>
          </cell>
          <cell r="H1295">
            <v>43178</v>
          </cell>
          <cell r="I1295" t="str">
            <v>N-F03MAT</v>
          </cell>
          <cell r="K1295">
            <v>120</v>
          </cell>
          <cell r="L1295">
            <v>1</v>
          </cell>
          <cell r="M1295">
            <v>120</v>
          </cell>
        </row>
        <row r="1296">
          <cell r="A1296" t="str">
            <v>5417462NGA-F03577</v>
          </cell>
          <cell r="B1296" t="str">
            <v>NGA_PS_14442018_78</v>
          </cell>
          <cell r="C1296">
            <v>2223444</v>
          </cell>
          <cell r="D1296">
            <v>5417462</v>
          </cell>
          <cell r="E1296" t="str">
            <v>Anakhbir Singh</v>
          </cell>
          <cell r="F1296" t="str">
            <v>P-NGA-OSB REMED-ABF</v>
          </cell>
          <cell r="G1296">
            <v>43178</v>
          </cell>
          <cell r="H1296">
            <v>43178</v>
          </cell>
          <cell r="I1296" t="str">
            <v>NGA-F03577</v>
          </cell>
          <cell r="K1296">
            <v>40</v>
          </cell>
          <cell r="L1296">
            <v>11.93</v>
          </cell>
          <cell r="M1296">
            <v>477.2</v>
          </cell>
        </row>
        <row r="1297">
          <cell r="A1297" t="str">
            <v>5418848N-F03MAT</v>
          </cell>
          <cell r="B1297" t="str">
            <v>NGA_PS_14442018_78</v>
          </cell>
          <cell r="C1297">
            <v>2223528</v>
          </cell>
          <cell r="D1297">
            <v>5418848</v>
          </cell>
          <cell r="E1297" t="str">
            <v>Prabhjot Singh92</v>
          </cell>
          <cell r="F1297" t="str">
            <v>P-NGA-OSB REMED-ABF</v>
          </cell>
          <cell r="G1297">
            <v>43178</v>
          </cell>
          <cell r="H1297">
            <v>43178</v>
          </cell>
          <cell r="I1297" t="str">
            <v>N-F03MAT</v>
          </cell>
          <cell r="K1297">
            <v>145</v>
          </cell>
          <cell r="L1297">
            <v>1</v>
          </cell>
          <cell r="M1297">
            <v>145</v>
          </cell>
        </row>
        <row r="1298">
          <cell r="A1298" t="str">
            <v>5418848NGA-F03577</v>
          </cell>
          <cell r="B1298" t="str">
            <v>NGA_PS_14442018_78</v>
          </cell>
          <cell r="C1298">
            <v>2223528</v>
          </cell>
          <cell r="D1298">
            <v>5418848</v>
          </cell>
          <cell r="E1298" t="str">
            <v>Prabhjot Singh92</v>
          </cell>
          <cell r="F1298" t="str">
            <v>P-NGA-OSB REMED-ABF</v>
          </cell>
          <cell r="G1298">
            <v>43178</v>
          </cell>
          <cell r="H1298">
            <v>43178</v>
          </cell>
          <cell r="I1298" t="str">
            <v>NGA-F03577</v>
          </cell>
          <cell r="K1298">
            <v>24</v>
          </cell>
          <cell r="L1298">
            <v>11.93</v>
          </cell>
          <cell r="M1298">
            <v>286.32</v>
          </cell>
        </row>
        <row r="1299">
          <cell r="A1299" t="str">
            <v>5312490ZNGA563BC</v>
          </cell>
          <cell r="B1299" t="str">
            <v>NGA_PS_14442018_78</v>
          </cell>
          <cell r="C1299">
            <v>2231580</v>
          </cell>
          <cell r="D1299">
            <v>5312490</v>
          </cell>
          <cell r="E1299" t="str">
            <v>Venkat Gorla</v>
          </cell>
          <cell r="F1299" t="str">
            <v>P-NGA-CONNCT SDU</v>
          </cell>
          <cell r="G1299">
            <v>43181</v>
          </cell>
          <cell r="H1299">
            <v>43181</v>
          </cell>
          <cell r="I1299" t="str">
            <v>ZNGA563BC</v>
          </cell>
          <cell r="K1299">
            <v>1</v>
          </cell>
          <cell r="L1299">
            <v>626.70000000000005</v>
          </cell>
          <cell r="M1299">
            <v>626.70000000000005</v>
          </cell>
        </row>
        <row r="1300">
          <cell r="A1300" t="str">
            <v>5527486ZNGA562BC</v>
          </cell>
          <cell r="B1300" t="str">
            <v>NGA_PS_14442018_78</v>
          </cell>
          <cell r="C1300">
            <v>2236134</v>
          </cell>
          <cell r="D1300">
            <v>5527486</v>
          </cell>
          <cell r="E1300" t="str">
            <v>Daljinder Singh</v>
          </cell>
          <cell r="G1300">
            <v>43183</v>
          </cell>
          <cell r="H1300">
            <v>43183</v>
          </cell>
          <cell r="I1300" t="str">
            <v>ZNGA562BC</v>
          </cell>
          <cell r="K1300">
            <v>1</v>
          </cell>
          <cell r="L1300">
            <v>498.69</v>
          </cell>
          <cell r="M1300">
            <v>498.69</v>
          </cell>
        </row>
        <row r="1301">
          <cell r="A1301" t="str">
            <v>5702621Z999</v>
          </cell>
          <cell r="B1301" t="str">
            <v>NGA_PS_14442018_78</v>
          </cell>
          <cell r="C1301">
            <v>2238647</v>
          </cell>
          <cell r="D1301">
            <v>5702621</v>
          </cell>
          <cell r="E1301" t="str">
            <v>Karmjeet Singh</v>
          </cell>
          <cell r="F1301" t="str">
            <v>P-NGA-BUILD ABF</v>
          </cell>
          <cell r="G1301">
            <v>43178</v>
          </cell>
          <cell r="H1301">
            <v>43178</v>
          </cell>
          <cell r="I1301" t="str">
            <v>Z999</v>
          </cell>
          <cell r="K1301">
            <v>1</v>
          </cell>
          <cell r="L1301">
            <v>0</v>
          </cell>
          <cell r="M1301">
            <v>0</v>
          </cell>
        </row>
        <row r="1302">
          <cell r="A1302" t="str">
            <v>5702621ZNGA560B</v>
          </cell>
          <cell r="B1302" t="str">
            <v>NGA_PS_14442018_78</v>
          </cell>
          <cell r="C1302">
            <v>2238647</v>
          </cell>
          <cell r="D1302">
            <v>5702621</v>
          </cell>
          <cell r="E1302" t="str">
            <v>Karmjeet Singh</v>
          </cell>
          <cell r="F1302" t="str">
            <v>P-NGA-BUILD ABF</v>
          </cell>
          <cell r="G1302">
            <v>43178</v>
          </cell>
          <cell r="H1302">
            <v>43178</v>
          </cell>
          <cell r="I1302" t="str">
            <v>ZNGA560B</v>
          </cell>
          <cell r="K1302">
            <v>-1</v>
          </cell>
          <cell r="L1302">
            <v>187.32</v>
          </cell>
          <cell r="M1302">
            <v>-187.32</v>
          </cell>
        </row>
        <row r="1303">
          <cell r="A1303" t="str">
            <v>5756439ZNGA563BC</v>
          </cell>
          <cell r="B1303" t="str">
            <v>NGA_PS_14442018_78</v>
          </cell>
          <cell r="C1303">
            <v>2240026</v>
          </cell>
          <cell r="D1303">
            <v>5756439</v>
          </cell>
          <cell r="E1303" t="str">
            <v>Venkat Gorla</v>
          </cell>
          <cell r="F1303" t="str">
            <v>P-NGA-CONNCT SDU</v>
          </cell>
          <cell r="G1303">
            <v>43178</v>
          </cell>
          <cell r="H1303">
            <v>43178</v>
          </cell>
          <cell r="I1303" t="str">
            <v>ZNGA563BC</v>
          </cell>
          <cell r="K1303">
            <v>1</v>
          </cell>
          <cell r="L1303">
            <v>626.70000000000005</v>
          </cell>
          <cell r="M1303">
            <v>626.70000000000005</v>
          </cell>
        </row>
        <row r="1304">
          <cell r="A1304" t="str">
            <v>5267220NGA552</v>
          </cell>
          <cell r="B1304" t="str">
            <v>NGA_PS_14442018_78</v>
          </cell>
          <cell r="C1304">
            <v>2246508</v>
          </cell>
          <cell r="D1304">
            <v>5267220</v>
          </cell>
          <cell r="E1304" t="str">
            <v>Siddhartha Doma</v>
          </cell>
          <cell r="F1304" t="str">
            <v>P-NGA-CONNCT SDU</v>
          </cell>
          <cell r="G1304">
            <v>43180</v>
          </cell>
          <cell r="H1304">
            <v>43180</v>
          </cell>
          <cell r="I1304" t="str">
            <v>NGA552</v>
          </cell>
          <cell r="K1304">
            <v>1</v>
          </cell>
          <cell r="L1304">
            <v>307.79000000000002</v>
          </cell>
          <cell r="M1304">
            <v>307.79000000000002</v>
          </cell>
        </row>
        <row r="1305">
          <cell r="A1305" t="str">
            <v>5267220ZNGA561C</v>
          </cell>
          <cell r="B1305" t="str">
            <v>NGA_PS_14442018_78</v>
          </cell>
          <cell r="C1305">
            <v>2246508</v>
          </cell>
          <cell r="D1305">
            <v>5267220</v>
          </cell>
          <cell r="E1305" t="str">
            <v>Siddhartha Doma</v>
          </cell>
          <cell r="F1305" t="str">
            <v>P-NGA-CONNCT SDU</v>
          </cell>
          <cell r="G1305">
            <v>43180</v>
          </cell>
          <cell r="H1305">
            <v>43180</v>
          </cell>
          <cell r="I1305" t="str">
            <v>ZNGA561C</v>
          </cell>
          <cell r="K1305">
            <v>-1</v>
          </cell>
          <cell r="L1305">
            <v>205.64</v>
          </cell>
          <cell r="M1305">
            <v>-205.64</v>
          </cell>
        </row>
        <row r="1306">
          <cell r="A1306" t="str">
            <v>5935513ZNGA560BC</v>
          </cell>
          <cell r="B1306" t="str">
            <v>NGA_PS_14442018_78</v>
          </cell>
          <cell r="C1306">
            <v>2249747</v>
          </cell>
          <cell r="D1306">
            <v>5935513</v>
          </cell>
          <cell r="E1306" t="str">
            <v>Venkat Gorla</v>
          </cell>
          <cell r="F1306" t="str">
            <v>P-NGA-CONNCT SDU</v>
          </cell>
          <cell r="G1306">
            <v>43179</v>
          </cell>
          <cell r="H1306">
            <v>43179</v>
          </cell>
          <cell r="I1306" t="str">
            <v>ZNGA560BC</v>
          </cell>
          <cell r="K1306">
            <v>1</v>
          </cell>
          <cell r="L1306">
            <v>414.92</v>
          </cell>
          <cell r="M1306">
            <v>414.92</v>
          </cell>
        </row>
        <row r="1307">
          <cell r="A1307" t="str">
            <v>6024927NGA-752</v>
          </cell>
          <cell r="B1307" t="str">
            <v>NGA_PS_14442018_78</v>
          </cell>
          <cell r="C1307">
            <v>2254192</v>
          </cell>
          <cell r="D1307">
            <v>6024927</v>
          </cell>
          <cell r="E1307" t="str">
            <v>Venkat Gorla</v>
          </cell>
          <cell r="F1307" t="str">
            <v>P-NGA-CONNCT SDU</v>
          </cell>
          <cell r="G1307">
            <v>43180</v>
          </cell>
          <cell r="H1307">
            <v>43180</v>
          </cell>
          <cell r="I1307" t="str">
            <v>NGA-752</v>
          </cell>
          <cell r="K1307">
            <v>1</v>
          </cell>
          <cell r="L1307">
            <v>58.84</v>
          </cell>
          <cell r="M1307">
            <v>58.84</v>
          </cell>
        </row>
        <row r="1308">
          <cell r="A1308" t="str">
            <v>6024927NGA-753</v>
          </cell>
          <cell r="B1308" t="str">
            <v>NGA_PS_14442018_78</v>
          </cell>
          <cell r="C1308">
            <v>2254192</v>
          </cell>
          <cell r="D1308">
            <v>6024927</v>
          </cell>
          <cell r="E1308" t="str">
            <v>Venkat Gorla</v>
          </cell>
          <cell r="F1308" t="str">
            <v>P-NGA-CONNCT SDU</v>
          </cell>
          <cell r="G1308">
            <v>43180</v>
          </cell>
          <cell r="H1308">
            <v>43180</v>
          </cell>
          <cell r="I1308" t="str">
            <v>NGA-753</v>
          </cell>
          <cell r="K1308">
            <v>2</v>
          </cell>
          <cell r="L1308">
            <v>68.2</v>
          </cell>
          <cell r="M1308">
            <v>136.4</v>
          </cell>
        </row>
        <row r="1309">
          <cell r="A1309" t="str">
            <v>6024927ZNGA564BC</v>
          </cell>
          <cell r="B1309" t="str">
            <v>NGA_PS_14442018_78</v>
          </cell>
          <cell r="C1309">
            <v>2254192</v>
          </cell>
          <cell r="D1309">
            <v>6024927</v>
          </cell>
          <cell r="E1309" t="str">
            <v>Venkat Gorla</v>
          </cell>
          <cell r="F1309" t="str">
            <v>P-NGA-CONNCT SDU</v>
          </cell>
          <cell r="G1309">
            <v>43179</v>
          </cell>
          <cell r="H1309">
            <v>43179</v>
          </cell>
          <cell r="I1309" t="str">
            <v>ZNGA564BC</v>
          </cell>
          <cell r="K1309">
            <v>1</v>
          </cell>
          <cell r="L1309">
            <v>881.69</v>
          </cell>
          <cell r="M1309">
            <v>881.69</v>
          </cell>
        </row>
        <row r="1310">
          <cell r="A1310" t="str">
            <v>5975469N-F03MAT</v>
          </cell>
          <cell r="B1310" t="str">
            <v>NGA_PS_14442018_78</v>
          </cell>
          <cell r="C1310">
            <v>2256533</v>
          </cell>
          <cell r="D1310">
            <v>5975469</v>
          </cell>
          <cell r="E1310" t="str">
            <v>Daljinder Singh</v>
          </cell>
          <cell r="F1310" t="str">
            <v>P-NGA-OSB REMED-ABF</v>
          </cell>
          <cell r="G1310">
            <v>43182</v>
          </cell>
          <cell r="H1310">
            <v>43182</v>
          </cell>
          <cell r="I1310" t="str">
            <v>N-F03MAT</v>
          </cell>
          <cell r="K1310">
            <v>180</v>
          </cell>
          <cell r="L1310">
            <v>1</v>
          </cell>
          <cell r="M1310">
            <v>180</v>
          </cell>
        </row>
        <row r="1311">
          <cell r="A1311" t="str">
            <v>5975469NGA-F03577</v>
          </cell>
          <cell r="B1311" t="str">
            <v>NGA_PS_14442018_78</v>
          </cell>
          <cell r="C1311">
            <v>2256533</v>
          </cell>
          <cell r="D1311">
            <v>5975469</v>
          </cell>
          <cell r="E1311" t="str">
            <v>Daljinder Singh</v>
          </cell>
          <cell r="F1311" t="str">
            <v>P-NGA-OSB REMED-ABF</v>
          </cell>
          <cell r="G1311">
            <v>43182</v>
          </cell>
          <cell r="H1311">
            <v>43182</v>
          </cell>
          <cell r="I1311" t="str">
            <v>NGA-F03577</v>
          </cell>
          <cell r="K1311">
            <v>112</v>
          </cell>
          <cell r="L1311">
            <v>11.93</v>
          </cell>
          <cell r="M1311">
            <v>1336.16</v>
          </cell>
        </row>
        <row r="1312">
          <cell r="A1312" t="str">
            <v>6059910ZNGA564BC</v>
          </cell>
          <cell r="B1312" t="str">
            <v>NGA_PS_14442018_78</v>
          </cell>
          <cell r="C1312">
            <v>2257742</v>
          </cell>
          <cell r="D1312">
            <v>6059910</v>
          </cell>
          <cell r="E1312" t="str">
            <v>Prasannakumar Bayri</v>
          </cell>
          <cell r="F1312" t="str">
            <v>P-NGA-CONNCT SDU</v>
          </cell>
          <cell r="G1312">
            <v>43180</v>
          </cell>
          <cell r="H1312">
            <v>43180</v>
          </cell>
          <cell r="I1312" t="str">
            <v>ZNGA564BC</v>
          </cell>
          <cell r="K1312">
            <v>1</v>
          </cell>
          <cell r="L1312">
            <v>881.69</v>
          </cell>
          <cell r="M1312">
            <v>881.69</v>
          </cell>
        </row>
        <row r="1313">
          <cell r="A1313" t="str">
            <v>6059901ZNGA561A</v>
          </cell>
          <cell r="B1313" t="str">
            <v>NGA_PS_14442018_78</v>
          </cell>
          <cell r="C1313">
            <v>2257743</v>
          </cell>
          <cell r="D1313">
            <v>6059901</v>
          </cell>
          <cell r="E1313" t="str">
            <v>Prasannakumar Bayri</v>
          </cell>
          <cell r="F1313" t="str">
            <v>P-NGA-SDU SITE PLAN</v>
          </cell>
          <cell r="G1313">
            <v>43179</v>
          </cell>
          <cell r="H1313">
            <v>43179</v>
          </cell>
          <cell r="I1313" t="str">
            <v>ZNGA561A</v>
          </cell>
          <cell r="K1313">
            <v>1</v>
          </cell>
          <cell r="L1313">
            <v>0</v>
          </cell>
          <cell r="M1313">
            <v>0</v>
          </cell>
        </row>
        <row r="1314">
          <cell r="A1314" t="str">
            <v>6106413Z999</v>
          </cell>
          <cell r="B1314" t="str">
            <v>NGA_PS_14442018_78</v>
          </cell>
          <cell r="C1314">
            <v>2258353</v>
          </cell>
          <cell r="D1314">
            <v>6106413</v>
          </cell>
          <cell r="E1314" t="str">
            <v>Siddhartha Doma</v>
          </cell>
          <cell r="F1314" t="str">
            <v>P-NGA-BUILD ABF</v>
          </cell>
          <cell r="G1314">
            <v>43179</v>
          </cell>
          <cell r="H1314">
            <v>43179</v>
          </cell>
          <cell r="I1314" t="str">
            <v>Z999</v>
          </cell>
          <cell r="K1314">
            <v>1</v>
          </cell>
          <cell r="L1314">
            <v>0</v>
          </cell>
          <cell r="M1314">
            <v>0</v>
          </cell>
        </row>
        <row r="1315">
          <cell r="A1315" t="str">
            <v>6106413ZNGA561B</v>
          </cell>
          <cell r="B1315" t="str">
            <v>NGA_PS_14442018_78</v>
          </cell>
          <cell r="C1315">
            <v>2258353</v>
          </cell>
          <cell r="D1315">
            <v>6106413</v>
          </cell>
          <cell r="E1315" t="str">
            <v>Siddhartha Doma</v>
          </cell>
          <cell r="F1315" t="str">
            <v>P-NGA-BUILD ABF</v>
          </cell>
          <cell r="G1315">
            <v>43179</v>
          </cell>
          <cell r="H1315">
            <v>43179</v>
          </cell>
          <cell r="I1315" t="str">
            <v>ZNGA561B</v>
          </cell>
          <cell r="K1315">
            <v>-1</v>
          </cell>
          <cell r="L1315">
            <v>194.94</v>
          </cell>
          <cell r="M1315">
            <v>-194.94</v>
          </cell>
        </row>
        <row r="1316">
          <cell r="A1316" t="str">
            <v>6106413ZNGA561BC</v>
          </cell>
          <cell r="B1316" t="str">
            <v>NGA_PS_14442018_78</v>
          </cell>
          <cell r="C1316">
            <v>2258353</v>
          </cell>
          <cell r="D1316">
            <v>6106413</v>
          </cell>
          <cell r="E1316" t="str">
            <v>Venkat Gorla</v>
          </cell>
          <cell r="F1316" t="str">
            <v>P-NGA-CONNCT SDU</v>
          </cell>
          <cell r="G1316">
            <v>43178</v>
          </cell>
          <cell r="H1316">
            <v>43178</v>
          </cell>
          <cell r="I1316" t="str">
            <v>ZNGA561BC</v>
          </cell>
          <cell r="K1316">
            <v>1</v>
          </cell>
          <cell r="L1316">
            <v>433.57</v>
          </cell>
          <cell r="M1316">
            <v>433.57</v>
          </cell>
        </row>
        <row r="1317">
          <cell r="A1317" t="str">
            <v>6166910ZNGA561BC</v>
          </cell>
          <cell r="B1317" t="str">
            <v>NGA_PS_14442018_78</v>
          </cell>
          <cell r="C1317">
            <v>2261700</v>
          </cell>
          <cell r="D1317">
            <v>6166910</v>
          </cell>
          <cell r="E1317" t="str">
            <v>Karmjeet Singh</v>
          </cell>
          <cell r="F1317" t="str">
            <v>P-NGA-CONNCT SDU</v>
          </cell>
          <cell r="G1317">
            <v>43180</v>
          </cell>
          <cell r="H1317">
            <v>43180</v>
          </cell>
          <cell r="I1317" t="str">
            <v>ZNGA561BC</v>
          </cell>
          <cell r="K1317">
            <v>-1</v>
          </cell>
          <cell r="L1317">
            <v>433.57</v>
          </cell>
          <cell r="M1317">
            <v>-433.57</v>
          </cell>
        </row>
        <row r="1318">
          <cell r="A1318" t="str">
            <v>6166910ZNGA561C</v>
          </cell>
          <cell r="B1318" t="str">
            <v>NGA_PS_14442018_78</v>
          </cell>
          <cell r="C1318">
            <v>2261700</v>
          </cell>
          <cell r="D1318">
            <v>6166910</v>
          </cell>
          <cell r="E1318" t="str">
            <v>Karmjeet Singh</v>
          </cell>
          <cell r="F1318" t="str">
            <v>P-NGA-CONNCT SDU</v>
          </cell>
          <cell r="G1318">
            <v>43180</v>
          </cell>
          <cell r="H1318">
            <v>43180</v>
          </cell>
          <cell r="I1318" t="str">
            <v>ZNGA561C</v>
          </cell>
          <cell r="K1318">
            <v>1</v>
          </cell>
          <cell r="L1318">
            <v>205.64</v>
          </cell>
          <cell r="M1318">
            <v>205.64</v>
          </cell>
        </row>
        <row r="1319">
          <cell r="A1319" t="str">
            <v>5972099ZNGA563BC</v>
          </cell>
          <cell r="B1319" t="str">
            <v>NGA_PS_14442018_78</v>
          </cell>
          <cell r="C1319">
            <v>2261840</v>
          </cell>
          <cell r="D1319">
            <v>5972099</v>
          </cell>
          <cell r="E1319" t="str">
            <v>Daljinder Singh</v>
          </cell>
          <cell r="F1319" t="str">
            <v>P-NGA-CONNCT SDU</v>
          </cell>
          <cell r="G1319">
            <v>43180</v>
          </cell>
          <cell r="H1319">
            <v>43180</v>
          </cell>
          <cell r="I1319" t="str">
            <v>ZNGA563BC</v>
          </cell>
          <cell r="K1319">
            <v>1</v>
          </cell>
          <cell r="L1319">
            <v>626.70000000000005</v>
          </cell>
          <cell r="M1319">
            <v>626.70000000000005</v>
          </cell>
        </row>
        <row r="1320">
          <cell r="A1320" t="str">
            <v>6213339NGA-750</v>
          </cell>
          <cell r="B1320" t="str">
            <v>NGA_PS_14442018_78</v>
          </cell>
          <cell r="C1320">
            <v>2264353</v>
          </cell>
          <cell r="D1320">
            <v>6213339</v>
          </cell>
          <cell r="E1320" t="str">
            <v>Daljinder Singh</v>
          </cell>
          <cell r="F1320" t="str">
            <v>P-NGA-CONNCT SDU</v>
          </cell>
          <cell r="G1320">
            <v>43181</v>
          </cell>
          <cell r="H1320">
            <v>43181</v>
          </cell>
          <cell r="I1320" t="str">
            <v>NGA-750</v>
          </cell>
          <cell r="K1320">
            <v>1</v>
          </cell>
          <cell r="L1320">
            <v>22.61</v>
          </cell>
          <cell r="M1320">
            <v>22.61</v>
          </cell>
        </row>
        <row r="1321">
          <cell r="A1321" t="str">
            <v>6213339NGA-753</v>
          </cell>
          <cell r="B1321" t="str">
            <v>NGA_PS_14442018_78</v>
          </cell>
          <cell r="C1321">
            <v>2264353</v>
          </cell>
          <cell r="D1321">
            <v>6213339</v>
          </cell>
          <cell r="E1321" t="str">
            <v>Daljinder Singh</v>
          </cell>
          <cell r="F1321" t="str">
            <v>P-NGA-CONNCT SDU</v>
          </cell>
          <cell r="G1321">
            <v>43181</v>
          </cell>
          <cell r="H1321">
            <v>43181</v>
          </cell>
          <cell r="I1321" t="str">
            <v>NGA-753</v>
          </cell>
          <cell r="K1321">
            <v>1</v>
          </cell>
          <cell r="L1321">
            <v>68.2</v>
          </cell>
          <cell r="M1321">
            <v>68.2</v>
          </cell>
        </row>
        <row r="1322">
          <cell r="A1322" t="str">
            <v>6222603ZNGA562BC</v>
          </cell>
          <cell r="B1322" t="str">
            <v>NGA_PS_14442018_78</v>
          </cell>
          <cell r="C1322">
            <v>2265034</v>
          </cell>
          <cell r="D1322">
            <v>6222603</v>
          </cell>
          <cell r="E1322" t="str">
            <v>Gurinderjeet Singh</v>
          </cell>
          <cell r="F1322" t="str">
            <v>P-NGA-CONNCT SDU</v>
          </cell>
          <cell r="G1322">
            <v>43180</v>
          </cell>
          <cell r="H1322">
            <v>43180</v>
          </cell>
          <cell r="I1322" t="str">
            <v>ZNGA562BC</v>
          </cell>
          <cell r="K1322">
            <v>1</v>
          </cell>
          <cell r="L1322">
            <v>498.69</v>
          </cell>
          <cell r="M1322">
            <v>498.69</v>
          </cell>
        </row>
        <row r="1323">
          <cell r="A1323" t="str">
            <v>6222603ZNGA564BC</v>
          </cell>
          <cell r="B1323" t="str">
            <v>NGA_PS_14442018_78</v>
          </cell>
          <cell r="C1323">
            <v>2265034</v>
          </cell>
          <cell r="D1323">
            <v>6222603</v>
          </cell>
          <cell r="E1323" t="str">
            <v>Gurinderjeet Singh</v>
          </cell>
          <cell r="F1323" t="str">
            <v>P-NGA-CONNCT SDU</v>
          </cell>
          <cell r="G1323">
            <v>43180</v>
          </cell>
          <cell r="H1323">
            <v>43180</v>
          </cell>
          <cell r="I1323" t="str">
            <v>ZNGA564BC</v>
          </cell>
          <cell r="K1323">
            <v>-1</v>
          </cell>
          <cell r="L1323">
            <v>881.69</v>
          </cell>
          <cell r="M1323">
            <v>-881.69</v>
          </cell>
        </row>
        <row r="1324">
          <cell r="A1324" t="str">
            <v>6215662ZNGA561B</v>
          </cell>
          <cell r="B1324" t="str">
            <v>NGA_PS_14442018_78</v>
          </cell>
          <cell r="C1324">
            <v>2265057</v>
          </cell>
          <cell r="D1324">
            <v>6215662</v>
          </cell>
          <cell r="E1324" t="str">
            <v>Gurinderjeet Singh</v>
          </cell>
          <cell r="F1324" t="str">
            <v>P-NGA-CONNCT SDU</v>
          </cell>
          <cell r="G1324">
            <v>43178</v>
          </cell>
          <cell r="H1324">
            <v>43178</v>
          </cell>
          <cell r="I1324" t="str">
            <v>ZNGA561B</v>
          </cell>
          <cell r="K1324">
            <v>-1</v>
          </cell>
          <cell r="L1324">
            <v>194.94</v>
          </cell>
          <cell r="M1324">
            <v>-194.94</v>
          </cell>
        </row>
        <row r="1325">
          <cell r="A1325" t="str">
            <v>6177189Z999</v>
          </cell>
          <cell r="B1325" t="str">
            <v>NGA_PS_14442018_78</v>
          </cell>
          <cell r="C1325">
            <v>2266493</v>
          </cell>
          <cell r="D1325">
            <v>6177189</v>
          </cell>
          <cell r="E1325" t="str">
            <v>Karmjeet Singh</v>
          </cell>
          <cell r="F1325" t="str">
            <v>P-NGA-BUILD ABF</v>
          </cell>
          <cell r="G1325">
            <v>43182</v>
          </cell>
          <cell r="H1325">
            <v>43182</v>
          </cell>
          <cell r="I1325" t="str">
            <v>Z999</v>
          </cell>
          <cell r="K1325">
            <v>1</v>
          </cell>
          <cell r="L1325">
            <v>0</v>
          </cell>
          <cell r="M1325">
            <v>0</v>
          </cell>
        </row>
        <row r="1326">
          <cell r="A1326" t="str">
            <v>6177189ZNGA563B</v>
          </cell>
          <cell r="B1326" t="str">
            <v>NGA_PS_14442018_78</v>
          </cell>
          <cell r="C1326">
            <v>2266493</v>
          </cell>
          <cell r="D1326">
            <v>6177189</v>
          </cell>
          <cell r="E1326" t="str">
            <v>Karmjeet Singh</v>
          </cell>
          <cell r="F1326" t="str">
            <v>P-NGA-BUILD ABF</v>
          </cell>
          <cell r="G1326">
            <v>43182</v>
          </cell>
          <cell r="H1326">
            <v>43182</v>
          </cell>
          <cell r="I1326" t="str">
            <v>ZNGA563B</v>
          </cell>
          <cell r="K1326">
            <v>-1</v>
          </cell>
          <cell r="L1326">
            <v>383.5</v>
          </cell>
          <cell r="M1326">
            <v>-383.5</v>
          </cell>
        </row>
        <row r="1327">
          <cell r="A1327" t="str">
            <v>6177189ZNGA563BC</v>
          </cell>
          <cell r="B1327" t="str">
            <v>NGA_PS_14442018_78</v>
          </cell>
          <cell r="C1327">
            <v>2266493</v>
          </cell>
          <cell r="D1327">
            <v>6177189</v>
          </cell>
          <cell r="E1327" t="str">
            <v>Daljinder Singh</v>
          </cell>
          <cell r="F1327" t="str">
            <v>P-NGA-CONNCT SDU</v>
          </cell>
          <cell r="G1327">
            <v>43181</v>
          </cell>
          <cell r="H1327">
            <v>43181</v>
          </cell>
          <cell r="I1327" t="str">
            <v>ZNGA563BC</v>
          </cell>
          <cell r="K1327">
            <v>1</v>
          </cell>
          <cell r="L1327">
            <v>626.70000000000005</v>
          </cell>
          <cell r="M1327">
            <v>626.70000000000005</v>
          </cell>
        </row>
        <row r="1328">
          <cell r="A1328" t="str">
            <v>5821279ZNGA561A</v>
          </cell>
          <cell r="B1328" t="str">
            <v>NGA_PS_14442018_78</v>
          </cell>
          <cell r="C1328">
            <v>2266860</v>
          </cell>
          <cell r="D1328">
            <v>5821279</v>
          </cell>
          <cell r="E1328" t="str">
            <v>Venkat Gorla</v>
          </cell>
          <cell r="F1328" t="str">
            <v>P-NGA-SDU SITE PLAN</v>
          </cell>
          <cell r="G1328">
            <v>43182</v>
          </cell>
          <cell r="H1328">
            <v>43182</v>
          </cell>
          <cell r="I1328" t="str">
            <v>ZNGA561A</v>
          </cell>
          <cell r="K1328">
            <v>1</v>
          </cell>
          <cell r="L1328">
            <v>0</v>
          </cell>
          <cell r="M1328">
            <v>0</v>
          </cell>
        </row>
        <row r="1329">
          <cell r="A1329" t="str">
            <v>6230123NGA-750</v>
          </cell>
          <cell r="B1329" t="str">
            <v>NGA_PS_14442018_78</v>
          </cell>
          <cell r="C1329">
            <v>2268256</v>
          </cell>
          <cell r="D1329">
            <v>6230123</v>
          </cell>
          <cell r="E1329" t="str">
            <v>Venkat Gorla</v>
          </cell>
          <cell r="F1329" t="str">
            <v>P-NGA-CONNCT SDU</v>
          </cell>
          <cell r="G1329">
            <v>43178</v>
          </cell>
          <cell r="H1329">
            <v>43178</v>
          </cell>
          <cell r="I1329" t="str">
            <v>NGA-750</v>
          </cell>
          <cell r="K1329">
            <v>1</v>
          </cell>
          <cell r="L1329">
            <v>22.61</v>
          </cell>
          <cell r="M1329">
            <v>22.61</v>
          </cell>
        </row>
        <row r="1330">
          <cell r="A1330" t="str">
            <v>6230123NGA-753</v>
          </cell>
          <cell r="B1330" t="str">
            <v>NGA_PS_14442018_78</v>
          </cell>
          <cell r="C1330">
            <v>2268256</v>
          </cell>
          <cell r="D1330">
            <v>6230123</v>
          </cell>
          <cell r="E1330" t="str">
            <v>Venkat Gorla</v>
          </cell>
          <cell r="F1330" t="str">
            <v>P-NGA-CONNCT SDU</v>
          </cell>
          <cell r="G1330">
            <v>43178</v>
          </cell>
          <cell r="H1330">
            <v>43178</v>
          </cell>
          <cell r="I1330" t="str">
            <v>NGA-753</v>
          </cell>
          <cell r="K1330">
            <v>1</v>
          </cell>
          <cell r="L1330">
            <v>68.2</v>
          </cell>
          <cell r="M1330">
            <v>68.2</v>
          </cell>
        </row>
        <row r="1331">
          <cell r="A1331" t="str">
            <v>6288741ZNGA563BC</v>
          </cell>
          <cell r="B1331" t="str">
            <v>NGA_PS_14442018_78</v>
          </cell>
          <cell r="C1331">
            <v>2269456</v>
          </cell>
          <cell r="D1331">
            <v>6288741</v>
          </cell>
          <cell r="E1331" t="str">
            <v>Ganga Reddy Nimmala</v>
          </cell>
          <cell r="F1331" t="str">
            <v>P-NGA-CONNCT SDU</v>
          </cell>
          <cell r="G1331">
            <v>43182</v>
          </cell>
          <cell r="H1331">
            <v>43182</v>
          </cell>
          <cell r="I1331" t="str">
            <v>ZNGA563BC</v>
          </cell>
          <cell r="K1331">
            <v>1</v>
          </cell>
          <cell r="L1331">
            <v>626.70000000000005</v>
          </cell>
          <cell r="M1331">
            <v>626.70000000000005</v>
          </cell>
        </row>
        <row r="1332">
          <cell r="A1332" t="str">
            <v>6288589ZNGA560BC</v>
          </cell>
          <cell r="B1332" t="str">
            <v>NGA_PS_14442018_78</v>
          </cell>
          <cell r="C1332">
            <v>2270000</v>
          </cell>
          <cell r="D1332">
            <v>6288589</v>
          </cell>
          <cell r="E1332" t="str">
            <v>Ganga Reddy Nimmala</v>
          </cell>
          <cell r="F1332" t="str">
            <v>P-NGA-CONNCT SDU</v>
          </cell>
          <cell r="G1332">
            <v>43178</v>
          </cell>
          <cell r="H1332">
            <v>43178</v>
          </cell>
          <cell r="I1332" t="str">
            <v>ZNGA560BC</v>
          </cell>
          <cell r="K1332">
            <v>1</v>
          </cell>
          <cell r="L1332">
            <v>414.92</v>
          </cell>
          <cell r="M1332">
            <v>414.92</v>
          </cell>
        </row>
        <row r="1333">
          <cell r="A1333" t="str">
            <v>6302560ZNGA561A</v>
          </cell>
          <cell r="B1333" t="str">
            <v>NGA_PS_14442018_78</v>
          </cell>
          <cell r="C1333">
            <v>2270138</v>
          </cell>
          <cell r="D1333">
            <v>6302560</v>
          </cell>
          <cell r="E1333" t="str">
            <v>Anakhbir Singh</v>
          </cell>
          <cell r="F1333" t="str">
            <v>P-NGA-SDU SITE PLAN</v>
          </cell>
          <cell r="G1333">
            <v>43180</v>
          </cell>
          <cell r="H1333">
            <v>43180</v>
          </cell>
          <cell r="I1333" t="str">
            <v>ZNGA561A</v>
          </cell>
          <cell r="K1333">
            <v>1</v>
          </cell>
          <cell r="L1333">
            <v>0</v>
          </cell>
          <cell r="M1333">
            <v>0</v>
          </cell>
        </row>
        <row r="1334">
          <cell r="A1334" t="str">
            <v>6302577ZNGA563BC</v>
          </cell>
          <cell r="B1334" t="str">
            <v>NGA_PS_14442018_78</v>
          </cell>
          <cell r="C1334">
            <v>2270139</v>
          </cell>
          <cell r="D1334">
            <v>6302577</v>
          </cell>
          <cell r="E1334" t="str">
            <v>Anakhbir Singh</v>
          </cell>
          <cell r="F1334" t="str">
            <v>P-NGA-CONNCT SDU</v>
          </cell>
          <cell r="G1334">
            <v>43180</v>
          </cell>
          <cell r="H1334">
            <v>43180</v>
          </cell>
          <cell r="I1334" t="str">
            <v>ZNGA563BC</v>
          </cell>
          <cell r="K1334">
            <v>1</v>
          </cell>
          <cell r="L1334">
            <v>626.70000000000005</v>
          </cell>
          <cell r="M1334">
            <v>626.70000000000005</v>
          </cell>
        </row>
        <row r="1335">
          <cell r="A1335" t="str">
            <v>6295363ZNGA563BC</v>
          </cell>
          <cell r="B1335" t="str">
            <v>NGA_PS_14442018_78</v>
          </cell>
          <cell r="C1335">
            <v>2270167</v>
          </cell>
          <cell r="D1335">
            <v>6295363</v>
          </cell>
          <cell r="E1335" t="str">
            <v>Prasannakumar Bayri</v>
          </cell>
          <cell r="F1335" t="str">
            <v>P-NGA-CONNCT SDU</v>
          </cell>
          <cell r="G1335">
            <v>43183</v>
          </cell>
          <cell r="H1335">
            <v>43183</v>
          </cell>
          <cell r="I1335" t="str">
            <v>ZNGA563BC</v>
          </cell>
          <cell r="K1335">
            <v>1</v>
          </cell>
          <cell r="L1335">
            <v>626.70000000000005</v>
          </cell>
          <cell r="M1335">
            <v>626.70000000000005</v>
          </cell>
        </row>
        <row r="1336">
          <cell r="A1336" t="str">
            <v>6295361ZNGA561A</v>
          </cell>
          <cell r="B1336" t="str">
            <v>NGA_PS_14442018_78</v>
          </cell>
          <cell r="C1336">
            <v>2270168</v>
          </cell>
          <cell r="D1336">
            <v>6295361</v>
          </cell>
          <cell r="E1336" t="str">
            <v>Prasannakumar Bayri</v>
          </cell>
          <cell r="F1336" t="str">
            <v>P-NGA-SDU SITE PLAN</v>
          </cell>
          <cell r="G1336">
            <v>43181</v>
          </cell>
          <cell r="H1336">
            <v>43181</v>
          </cell>
          <cell r="I1336" t="str">
            <v>ZNGA561A</v>
          </cell>
          <cell r="K1336">
            <v>1</v>
          </cell>
          <cell r="L1336">
            <v>0</v>
          </cell>
          <cell r="M1336">
            <v>0</v>
          </cell>
        </row>
        <row r="1337">
          <cell r="A1337" t="str">
            <v>6305661ZNGA563BC</v>
          </cell>
          <cell r="B1337" t="str">
            <v>NGA_PS_14442018_78</v>
          </cell>
          <cell r="C1337">
            <v>2270639</v>
          </cell>
          <cell r="D1337">
            <v>6305661</v>
          </cell>
          <cell r="E1337" t="str">
            <v>Gurinderjeet Singh</v>
          </cell>
          <cell r="F1337" t="str">
            <v>P-NGA-CONNCT SDU</v>
          </cell>
          <cell r="G1337">
            <v>43182</v>
          </cell>
          <cell r="H1337">
            <v>43182</v>
          </cell>
          <cell r="I1337" t="str">
            <v>ZNGA563BC</v>
          </cell>
          <cell r="K1337">
            <v>1</v>
          </cell>
          <cell r="L1337">
            <v>626.70000000000005</v>
          </cell>
          <cell r="M1337">
            <v>626.70000000000005</v>
          </cell>
        </row>
        <row r="1338">
          <cell r="A1338" t="str">
            <v>6305640ZNGA561A</v>
          </cell>
          <cell r="B1338" t="str">
            <v>NGA_PS_14442018_78</v>
          </cell>
          <cell r="C1338">
            <v>2270640</v>
          </cell>
          <cell r="D1338">
            <v>6305640</v>
          </cell>
          <cell r="E1338" t="str">
            <v>Gurinderjeet Singh</v>
          </cell>
          <cell r="F1338" t="str">
            <v>P-NGA-SDU SITE PLAN</v>
          </cell>
          <cell r="G1338">
            <v>43179</v>
          </cell>
          <cell r="H1338">
            <v>43179</v>
          </cell>
          <cell r="I1338" t="str">
            <v>ZNGA561A</v>
          </cell>
          <cell r="K1338">
            <v>1</v>
          </cell>
          <cell r="L1338">
            <v>0</v>
          </cell>
          <cell r="M1338">
            <v>0</v>
          </cell>
        </row>
        <row r="1339">
          <cell r="A1339" t="str">
            <v>6093072ZNGA560BC</v>
          </cell>
          <cell r="B1339" t="str">
            <v>NGA_PS_14442018_78</v>
          </cell>
          <cell r="C1339">
            <v>2272559</v>
          </cell>
          <cell r="D1339">
            <v>6093072</v>
          </cell>
          <cell r="E1339" t="str">
            <v>Karmjeet Singh</v>
          </cell>
          <cell r="F1339" t="str">
            <v>P-NGA-CONNCT SDU</v>
          </cell>
          <cell r="G1339">
            <v>43178</v>
          </cell>
          <cell r="H1339">
            <v>43178</v>
          </cell>
          <cell r="I1339" t="str">
            <v>ZNGA560BC</v>
          </cell>
          <cell r="K1339">
            <v>1</v>
          </cell>
          <cell r="L1339">
            <v>414.92</v>
          </cell>
          <cell r="M1339">
            <v>414.92</v>
          </cell>
        </row>
        <row r="1340">
          <cell r="A1340" t="str">
            <v>6344185ZNGA560BC</v>
          </cell>
          <cell r="B1340" t="str">
            <v>NGA_PS_14442018_78</v>
          </cell>
          <cell r="C1340">
            <v>2272609</v>
          </cell>
          <cell r="D1340">
            <v>6344185</v>
          </cell>
          <cell r="E1340" t="str">
            <v>Venkat Gorla</v>
          </cell>
          <cell r="F1340" t="str">
            <v>P-NGA-CONNCT SDU</v>
          </cell>
          <cell r="G1340">
            <v>43178</v>
          </cell>
          <cell r="H1340">
            <v>43178</v>
          </cell>
          <cell r="I1340" t="str">
            <v>ZNGA560BC</v>
          </cell>
          <cell r="K1340">
            <v>1</v>
          </cell>
          <cell r="L1340">
            <v>414.92</v>
          </cell>
          <cell r="M1340">
            <v>414.92</v>
          </cell>
        </row>
        <row r="1341">
          <cell r="A1341" t="str">
            <v>6359271Z999</v>
          </cell>
          <cell r="B1341" t="str">
            <v>NGA_PS_14442018_78</v>
          </cell>
          <cell r="C1341">
            <v>2272784</v>
          </cell>
          <cell r="D1341">
            <v>6359271</v>
          </cell>
          <cell r="E1341" t="str">
            <v>Venkat Gorla</v>
          </cell>
          <cell r="F1341" t="str">
            <v>P-NGA-BUILD ABF</v>
          </cell>
          <cell r="G1341">
            <v>43182</v>
          </cell>
          <cell r="H1341">
            <v>43182</v>
          </cell>
          <cell r="I1341" t="str">
            <v>Z999</v>
          </cell>
          <cell r="K1341">
            <v>1</v>
          </cell>
          <cell r="L1341">
            <v>0</v>
          </cell>
          <cell r="M1341">
            <v>0</v>
          </cell>
        </row>
        <row r="1342">
          <cell r="A1342" t="str">
            <v>6359271ZNGA561B</v>
          </cell>
          <cell r="B1342" t="str">
            <v>NGA_PS_14442018_78</v>
          </cell>
          <cell r="C1342">
            <v>2272784</v>
          </cell>
          <cell r="D1342">
            <v>6359271</v>
          </cell>
          <cell r="E1342" t="str">
            <v>Venkat Gorla</v>
          </cell>
          <cell r="F1342" t="str">
            <v>P-NGA-BUILD ABF</v>
          </cell>
          <cell r="G1342">
            <v>43182</v>
          </cell>
          <cell r="H1342">
            <v>43182</v>
          </cell>
          <cell r="I1342" t="str">
            <v>ZNGA561B</v>
          </cell>
          <cell r="K1342">
            <v>-1</v>
          </cell>
          <cell r="L1342">
            <v>194.94</v>
          </cell>
          <cell r="M1342">
            <v>-194.94</v>
          </cell>
        </row>
        <row r="1343">
          <cell r="A1343" t="str">
            <v>6359271ZNGA561BC</v>
          </cell>
          <cell r="B1343" t="str">
            <v>NGA_PS_14442018_78</v>
          </cell>
          <cell r="C1343">
            <v>2272784</v>
          </cell>
          <cell r="D1343">
            <v>6359271</v>
          </cell>
          <cell r="E1343" t="str">
            <v>Venkat Gorla</v>
          </cell>
          <cell r="F1343" t="str">
            <v>P-NGA-CONNCT SDU</v>
          </cell>
          <cell r="G1343">
            <v>43181</v>
          </cell>
          <cell r="H1343">
            <v>43181</v>
          </cell>
          <cell r="I1343" t="str">
            <v>ZNGA561BC</v>
          </cell>
          <cell r="K1343">
            <v>1</v>
          </cell>
          <cell r="L1343">
            <v>433.57</v>
          </cell>
          <cell r="M1343">
            <v>433.57</v>
          </cell>
        </row>
        <row r="1344">
          <cell r="A1344" t="str">
            <v>6154318ZNGA561BC</v>
          </cell>
          <cell r="B1344" t="str">
            <v>NGA_PS_14442018_78</v>
          </cell>
          <cell r="C1344">
            <v>2273316</v>
          </cell>
          <cell r="D1344">
            <v>6154318</v>
          </cell>
          <cell r="E1344" t="str">
            <v>Karmjeet Singh</v>
          </cell>
          <cell r="F1344" t="str">
            <v>P-NGA-CONNCT SDU</v>
          </cell>
          <cell r="G1344">
            <v>43178</v>
          </cell>
          <cell r="H1344">
            <v>43178</v>
          </cell>
          <cell r="I1344" t="str">
            <v>ZNGA561BC</v>
          </cell>
          <cell r="K1344">
            <v>1</v>
          </cell>
          <cell r="L1344">
            <v>433.57</v>
          </cell>
          <cell r="M1344">
            <v>433.57</v>
          </cell>
        </row>
        <row r="1345">
          <cell r="A1345" t="str">
            <v>6154399ZNGA564BC</v>
          </cell>
          <cell r="B1345" t="str">
            <v>NGA_PS_14442018_78</v>
          </cell>
          <cell r="C1345">
            <v>2273326</v>
          </cell>
          <cell r="D1345">
            <v>6154399</v>
          </cell>
          <cell r="E1345" t="str">
            <v>Daljinder Singh</v>
          </cell>
          <cell r="F1345" t="str">
            <v>P-NGA-CONNCT SDU</v>
          </cell>
          <cell r="G1345">
            <v>43178</v>
          </cell>
          <cell r="H1345">
            <v>43178</v>
          </cell>
          <cell r="I1345" t="str">
            <v>ZNGA564BC</v>
          </cell>
          <cell r="K1345">
            <v>1</v>
          </cell>
          <cell r="L1345">
            <v>881.69</v>
          </cell>
          <cell r="M1345">
            <v>881.69</v>
          </cell>
        </row>
        <row r="1346">
          <cell r="A1346" t="str">
            <v>6339791ZNGA562BC</v>
          </cell>
          <cell r="B1346" t="str">
            <v>NGA_PS_14442018_78</v>
          </cell>
          <cell r="C1346">
            <v>2273387</v>
          </cell>
          <cell r="D1346">
            <v>6339791</v>
          </cell>
          <cell r="E1346" t="str">
            <v>Anakhbir Singh</v>
          </cell>
          <cell r="F1346" t="str">
            <v>P-NGA-CONNCT SDU</v>
          </cell>
          <cell r="G1346">
            <v>43181</v>
          </cell>
          <cell r="H1346">
            <v>43181</v>
          </cell>
          <cell r="I1346" t="str">
            <v>ZNGA562BC</v>
          </cell>
          <cell r="K1346">
            <v>1</v>
          </cell>
          <cell r="L1346">
            <v>498.69</v>
          </cell>
          <cell r="M1346">
            <v>498.69</v>
          </cell>
        </row>
        <row r="1347">
          <cell r="A1347" t="str">
            <v>6339791ZNGA563BC</v>
          </cell>
          <cell r="B1347" t="str">
            <v>NGA_PS_14442018_78</v>
          </cell>
          <cell r="C1347">
            <v>2273387</v>
          </cell>
          <cell r="D1347">
            <v>6339791</v>
          </cell>
          <cell r="E1347" t="str">
            <v>Anakhbir Singh</v>
          </cell>
          <cell r="F1347" t="str">
            <v>P-NGA-CONNCT SDU</v>
          </cell>
          <cell r="G1347">
            <v>43181</v>
          </cell>
          <cell r="H1347">
            <v>43181</v>
          </cell>
          <cell r="I1347" t="str">
            <v>ZNGA563BC</v>
          </cell>
          <cell r="K1347">
            <v>-1</v>
          </cell>
          <cell r="L1347">
            <v>626.70000000000005</v>
          </cell>
          <cell r="M1347">
            <v>-626.70000000000005</v>
          </cell>
        </row>
        <row r="1348">
          <cell r="A1348" t="str">
            <v>6387487ZNGA561A</v>
          </cell>
          <cell r="B1348" t="str">
            <v>NGA_PS_14442018_78</v>
          </cell>
          <cell r="C1348">
            <v>2274240</v>
          </cell>
          <cell r="D1348">
            <v>6387487</v>
          </cell>
          <cell r="E1348" t="str">
            <v>Venkat Gorla</v>
          </cell>
          <cell r="F1348" t="str">
            <v>P-NGA-SDU SITE PLAN</v>
          </cell>
          <cell r="G1348">
            <v>43181</v>
          </cell>
          <cell r="H1348">
            <v>43181</v>
          </cell>
          <cell r="I1348" t="str">
            <v>ZNGA561A</v>
          </cell>
          <cell r="K1348">
            <v>1</v>
          </cell>
          <cell r="L1348">
            <v>0</v>
          </cell>
          <cell r="M1348">
            <v>0</v>
          </cell>
        </row>
        <row r="1349">
          <cell r="A1349" t="str">
            <v>6389713ZNGA564BC</v>
          </cell>
          <cell r="B1349" t="str">
            <v>NGA_PS_14442018_78</v>
          </cell>
          <cell r="C1349">
            <v>2274441</v>
          </cell>
          <cell r="D1349">
            <v>6389713</v>
          </cell>
          <cell r="E1349" t="str">
            <v>Gurinderjeet Singh</v>
          </cell>
          <cell r="F1349" t="str">
            <v>P-NGA-CONNCT SDU</v>
          </cell>
          <cell r="G1349">
            <v>43182</v>
          </cell>
          <cell r="H1349">
            <v>43182</v>
          </cell>
          <cell r="I1349" t="str">
            <v>ZNGA564BC</v>
          </cell>
          <cell r="K1349">
            <v>1</v>
          </cell>
          <cell r="L1349">
            <v>881.69</v>
          </cell>
          <cell r="M1349">
            <v>881.69</v>
          </cell>
        </row>
        <row r="1350">
          <cell r="A1350" t="str">
            <v>6389698ZNGA561A</v>
          </cell>
          <cell r="B1350" t="str">
            <v>NGA_PS_14442018_78</v>
          </cell>
          <cell r="C1350">
            <v>2274442</v>
          </cell>
          <cell r="D1350">
            <v>6389698</v>
          </cell>
          <cell r="E1350" t="str">
            <v>Gurinderjeet Singh</v>
          </cell>
          <cell r="F1350" t="str">
            <v>P-NGA-SDU SITE PLAN</v>
          </cell>
          <cell r="G1350">
            <v>43179</v>
          </cell>
          <cell r="H1350">
            <v>43179</v>
          </cell>
          <cell r="I1350" t="str">
            <v>ZNGA561A</v>
          </cell>
          <cell r="K1350">
            <v>1</v>
          </cell>
          <cell r="L1350">
            <v>0</v>
          </cell>
          <cell r="M1350">
            <v>0</v>
          </cell>
        </row>
        <row r="1351">
          <cell r="A1351" t="str">
            <v>6400036ZNGA561A</v>
          </cell>
          <cell r="B1351" t="str">
            <v>NGA_PS_14442018_78</v>
          </cell>
          <cell r="C1351">
            <v>2274981</v>
          </cell>
          <cell r="D1351">
            <v>6400036</v>
          </cell>
          <cell r="E1351" t="str">
            <v>Prasannakumar Bayri</v>
          </cell>
          <cell r="F1351" t="str">
            <v>P-NGA-SDU SITE PLAN</v>
          </cell>
          <cell r="G1351">
            <v>43178</v>
          </cell>
          <cell r="H1351">
            <v>43178</v>
          </cell>
          <cell r="I1351" t="str">
            <v>ZNGA561A</v>
          </cell>
          <cell r="K1351">
            <v>1</v>
          </cell>
          <cell r="L1351">
            <v>0</v>
          </cell>
          <cell r="M1351">
            <v>0</v>
          </cell>
        </row>
        <row r="1352">
          <cell r="A1352" t="str">
            <v>6400042ZNGA561BC</v>
          </cell>
          <cell r="B1352" t="str">
            <v>NGA_PS_14442018_78</v>
          </cell>
          <cell r="C1352">
            <v>2274982</v>
          </cell>
          <cell r="D1352">
            <v>6400042</v>
          </cell>
          <cell r="E1352" t="str">
            <v>Prasannakumar Bayri</v>
          </cell>
          <cell r="F1352" t="str">
            <v>P-NGA-CONNCT SDU</v>
          </cell>
          <cell r="G1352">
            <v>43178</v>
          </cell>
          <cell r="H1352">
            <v>43178</v>
          </cell>
          <cell r="I1352" t="str">
            <v>ZNGA561BC</v>
          </cell>
          <cell r="K1352">
            <v>1</v>
          </cell>
          <cell r="L1352">
            <v>433.57</v>
          </cell>
          <cell r="M1352">
            <v>433.57</v>
          </cell>
        </row>
        <row r="1353">
          <cell r="A1353" t="str">
            <v>6363785NGA-714</v>
          </cell>
          <cell r="B1353" t="str">
            <v>NGA_PS_14442018_78</v>
          </cell>
          <cell r="C1353">
            <v>2275180</v>
          </cell>
          <cell r="D1353">
            <v>6363785</v>
          </cell>
          <cell r="E1353" t="str">
            <v>Gurinderjeet Singh</v>
          </cell>
          <cell r="F1353" t="str">
            <v>P-NGA-BUILD ABF</v>
          </cell>
          <cell r="G1353">
            <v>43182</v>
          </cell>
          <cell r="H1353">
            <v>43182</v>
          </cell>
          <cell r="I1353" t="str">
            <v>NGA-714</v>
          </cell>
          <cell r="K1353">
            <v>1</v>
          </cell>
          <cell r="L1353">
            <v>41.38</v>
          </cell>
          <cell r="M1353">
            <v>41.38</v>
          </cell>
        </row>
        <row r="1354">
          <cell r="A1354" t="str">
            <v>6387712N-F02MAT</v>
          </cell>
          <cell r="B1354" t="str">
            <v>NGA_PS_14442018_78</v>
          </cell>
          <cell r="C1354">
            <v>2275492</v>
          </cell>
          <cell r="D1354">
            <v>6387712</v>
          </cell>
          <cell r="E1354" t="str">
            <v>Prabhjot Singh92</v>
          </cell>
          <cell r="F1354" t="str">
            <v>P-NGA-OSB REMED-ABF</v>
          </cell>
          <cell r="G1354">
            <v>43178</v>
          </cell>
          <cell r="H1354">
            <v>43178</v>
          </cell>
          <cell r="I1354" t="str">
            <v>N-F02MAT</v>
          </cell>
          <cell r="K1354">
            <v>45</v>
          </cell>
          <cell r="L1354">
            <v>1</v>
          </cell>
          <cell r="M1354">
            <v>45</v>
          </cell>
        </row>
        <row r="1355">
          <cell r="A1355" t="str">
            <v>6387712NGA-F02577</v>
          </cell>
          <cell r="B1355" t="str">
            <v>NGA_PS_14442018_78</v>
          </cell>
          <cell r="C1355">
            <v>2275492</v>
          </cell>
          <cell r="D1355">
            <v>6387712</v>
          </cell>
          <cell r="E1355" t="str">
            <v>Prabhjot Singh92</v>
          </cell>
          <cell r="F1355" t="str">
            <v>P-NGA-OSB REMED-ABF</v>
          </cell>
          <cell r="G1355">
            <v>43178</v>
          </cell>
          <cell r="H1355">
            <v>43178</v>
          </cell>
          <cell r="I1355" t="str">
            <v>NGA-F02577</v>
          </cell>
          <cell r="K1355">
            <v>44</v>
          </cell>
          <cell r="L1355">
            <v>11.93</v>
          </cell>
          <cell r="M1355">
            <v>524.91999999999996</v>
          </cell>
        </row>
        <row r="1356">
          <cell r="A1356" t="str">
            <v>6387712ZNGA561BC</v>
          </cell>
          <cell r="B1356" t="str">
            <v>NGA_PS_14442018_78</v>
          </cell>
          <cell r="C1356">
            <v>2275492</v>
          </cell>
          <cell r="D1356">
            <v>6387712</v>
          </cell>
          <cell r="E1356" t="str">
            <v>Prabhjot Singh92</v>
          </cell>
          <cell r="F1356" t="str">
            <v>P-NGA-CONNCT SDU</v>
          </cell>
          <cell r="G1356">
            <v>43180</v>
          </cell>
          <cell r="H1356">
            <v>43180</v>
          </cell>
          <cell r="I1356" t="str">
            <v>ZNGA561BC</v>
          </cell>
          <cell r="K1356">
            <v>1</v>
          </cell>
          <cell r="L1356">
            <v>433.57</v>
          </cell>
          <cell r="M1356">
            <v>433.57</v>
          </cell>
        </row>
        <row r="1357">
          <cell r="A1357" t="str">
            <v>6388984ZNGA561C</v>
          </cell>
          <cell r="B1357" t="str">
            <v>NGA_PS_14442018_78</v>
          </cell>
          <cell r="C1357">
            <v>2275500</v>
          </cell>
          <cell r="D1357">
            <v>6388984</v>
          </cell>
          <cell r="E1357" t="str">
            <v>Anakhbir Singh</v>
          </cell>
          <cell r="F1357" t="str">
            <v>P-NGA-CONNCT SDU</v>
          </cell>
          <cell r="G1357">
            <v>43178</v>
          </cell>
          <cell r="H1357">
            <v>43178</v>
          </cell>
          <cell r="I1357" t="str">
            <v>ZNGA561C</v>
          </cell>
          <cell r="K1357">
            <v>1</v>
          </cell>
          <cell r="L1357">
            <v>205.64</v>
          </cell>
          <cell r="M1357">
            <v>205.64</v>
          </cell>
        </row>
        <row r="1358">
          <cell r="A1358" t="str">
            <v>6342143ZNGA561BC</v>
          </cell>
          <cell r="B1358" t="str">
            <v>NGA_PS_14442018_78</v>
          </cell>
          <cell r="C1358">
            <v>2275523</v>
          </cell>
          <cell r="D1358">
            <v>6342143</v>
          </cell>
          <cell r="E1358" t="str">
            <v>Prabhjot Singh92</v>
          </cell>
          <cell r="F1358" t="str">
            <v>P-NGA-CONNCT SDU</v>
          </cell>
          <cell r="G1358">
            <v>43183</v>
          </cell>
          <cell r="H1358">
            <v>43183</v>
          </cell>
          <cell r="I1358" t="str">
            <v>ZNGA561BC</v>
          </cell>
          <cell r="K1358">
            <v>1</v>
          </cell>
          <cell r="L1358">
            <v>433.57</v>
          </cell>
          <cell r="M1358">
            <v>433.57</v>
          </cell>
        </row>
        <row r="1359">
          <cell r="A1359" t="str">
            <v>6404803ZNGA561A</v>
          </cell>
          <cell r="B1359" t="str">
            <v>NGA_PS_14442018_78</v>
          </cell>
          <cell r="C1359">
            <v>2275634</v>
          </cell>
          <cell r="D1359">
            <v>6404803</v>
          </cell>
          <cell r="E1359" t="str">
            <v>Prabhjot Singh92</v>
          </cell>
          <cell r="F1359" t="str">
            <v>P-NGA-SDU SITE PLAN</v>
          </cell>
          <cell r="G1359">
            <v>43178</v>
          </cell>
          <cell r="H1359">
            <v>43178</v>
          </cell>
          <cell r="I1359" t="str">
            <v>ZNGA561A</v>
          </cell>
          <cell r="K1359">
            <v>1</v>
          </cell>
          <cell r="L1359">
            <v>0</v>
          </cell>
          <cell r="M1359">
            <v>0</v>
          </cell>
        </row>
        <row r="1360">
          <cell r="A1360" t="str">
            <v>6404817ZNGA561BC</v>
          </cell>
          <cell r="B1360" t="str">
            <v>NGA_PS_14442018_78</v>
          </cell>
          <cell r="C1360">
            <v>2275635</v>
          </cell>
          <cell r="D1360">
            <v>6404817</v>
          </cell>
          <cell r="E1360" t="str">
            <v>Prabhjot Singh92</v>
          </cell>
          <cell r="F1360" t="str">
            <v>P-NGA-CONNCT SDU</v>
          </cell>
          <cell r="G1360">
            <v>43181</v>
          </cell>
          <cell r="H1360">
            <v>43181</v>
          </cell>
          <cell r="I1360" t="str">
            <v>ZNGA561BC</v>
          </cell>
          <cell r="K1360">
            <v>1</v>
          </cell>
          <cell r="L1360">
            <v>433.57</v>
          </cell>
          <cell r="M1360">
            <v>433.57</v>
          </cell>
        </row>
        <row r="1361">
          <cell r="A1361" t="str">
            <v>6415794ZNGA563BC</v>
          </cell>
          <cell r="B1361" t="str">
            <v>NGA_PS_14442018_78</v>
          </cell>
          <cell r="C1361">
            <v>2275894</v>
          </cell>
          <cell r="D1361">
            <v>6415794</v>
          </cell>
          <cell r="E1361" t="str">
            <v>Daljinder Singh</v>
          </cell>
          <cell r="F1361" t="str">
            <v>P-NGA-CONNCT SDU</v>
          </cell>
          <cell r="G1361">
            <v>43183</v>
          </cell>
          <cell r="H1361">
            <v>43183</v>
          </cell>
          <cell r="I1361" t="str">
            <v>ZNGA563BC</v>
          </cell>
          <cell r="K1361">
            <v>1</v>
          </cell>
          <cell r="L1361">
            <v>626.70000000000005</v>
          </cell>
          <cell r="M1361">
            <v>626.70000000000005</v>
          </cell>
        </row>
        <row r="1362">
          <cell r="A1362" t="str">
            <v>6414033ZNGA561BC</v>
          </cell>
          <cell r="B1362" t="str">
            <v>NGA_PS_14442018_78</v>
          </cell>
          <cell r="C1362">
            <v>2276269</v>
          </cell>
          <cell r="D1362">
            <v>6414033</v>
          </cell>
          <cell r="E1362" t="str">
            <v>Ganga Reddy Nimmala</v>
          </cell>
          <cell r="F1362" t="str">
            <v>P-NGA-CONNCT SDU</v>
          </cell>
          <cell r="G1362">
            <v>43178</v>
          </cell>
          <cell r="H1362">
            <v>43178</v>
          </cell>
          <cell r="I1362" t="str">
            <v>ZNGA561BC</v>
          </cell>
          <cell r="K1362">
            <v>1</v>
          </cell>
          <cell r="L1362">
            <v>433.57</v>
          </cell>
          <cell r="M1362">
            <v>433.57</v>
          </cell>
        </row>
        <row r="1363">
          <cell r="A1363" t="str">
            <v>6414020ZNGA561A</v>
          </cell>
          <cell r="B1363" t="str">
            <v>NGA_PS_14442018_78</v>
          </cell>
          <cell r="C1363">
            <v>2276270</v>
          </cell>
          <cell r="D1363">
            <v>6414020</v>
          </cell>
          <cell r="E1363" t="str">
            <v>Ganga Reddy Nimmala</v>
          </cell>
          <cell r="F1363" t="str">
            <v>P-NGA-SDU SITE PLAN</v>
          </cell>
          <cell r="G1363">
            <v>43178</v>
          </cell>
          <cell r="H1363">
            <v>43178</v>
          </cell>
          <cell r="I1363" t="str">
            <v>ZNGA561A</v>
          </cell>
          <cell r="K1363">
            <v>1</v>
          </cell>
          <cell r="L1363">
            <v>0</v>
          </cell>
          <cell r="M1363">
            <v>0</v>
          </cell>
        </row>
        <row r="1364">
          <cell r="A1364" t="str">
            <v>6436552Z999</v>
          </cell>
          <cell r="B1364" t="str">
            <v>NGA_PS_14442018_78</v>
          </cell>
          <cell r="C1364">
            <v>2276808</v>
          </cell>
          <cell r="D1364">
            <v>6436552</v>
          </cell>
          <cell r="E1364" t="str">
            <v>Gurinderjeet Singh</v>
          </cell>
          <cell r="F1364" t="str">
            <v>P-NGA-BUILD ABF</v>
          </cell>
          <cell r="G1364">
            <v>43182</v>
          </cell>
          <cell r="H1364">
            <v>43182</v>
          </cell>
          <cell r="I1364" t="str">
            <v>Z999</v>
          </cell>
          <cell r="K1364">
            <v>1</v>
          </cell>
          <cell r="L1364">
            <v>0</v>
          </cell>
          <cell r="M1364">
            <v>0</v>
          </cell>
        </row>
        <row r="1365">
          <cell r="A1365" t="str">
            <v>6436552ZNGA561B</v>
          </cell>
          <cell r="B1365" t="str">
            <v>NGA_PS_14442018_78</v>
          </cell>
          <cell r="C1365">
            <v>2276808</v>
          </cell>
          <cell r="D1365">
            <v>6436552</v>
          </cell>
          <cell r="E1365" t="str">
            <v>Gurinderjeet Singh</v>
          </cell>
          <cell r="F1365" t="str">
            <v>P-NGA-BUILD ABF</v>
          </cell>
          <cell r="G1365">
            <v>43182</v>
          </cell>
          <cell r="H1365">
            <v>43182</v>
          </cell>
          <cell r="I1365" t="str">
            <v>ZNGA561B</v>
          </cell>
          <cell r="K1365">
            <v>-1</v>
          </cell>
          <cell r="L1365">
            <v>194.94</v>
          </cell>
          <cell r="M1365">
            <v>-194.94</v>
          </cell>
        </row>
        <row r="1366">
          <cell r="A1366" t="str">
            <v>6436552ZNGA561BC</v>
          </cell>
          <cell r="B1366" t="str">
            <v>NGA_PS_14442018_78</v>
          </cell>
          <cell r="C1366">
            <v>2276808</v>
          </cell>
          <cell r="D1366">
            <v>6436552</v>
          </cell>
          <cell r="E1366" t="str">
            <v>Gurinderjeet Singh</v>
          </cell>
          <cell r="F1366" t="str">
            <v>P-NGA-CONNCT SDU</v>
          </cell>
          <cell r="G1366">
            <v>43181</v>
          </cell>
          <cell r="H1366">
            <v>43181</v>
          </cell>
          <cell r="I1366" t="str">
            <v>ZNGA561BC</v>
          </cell>
          <cell r="K1366">
            <v>1</v>
          </cell>
          <cell r="L1366">
            <v>433.57</v>
          </cell>
          <cell r="M1366">
            <v>433.57</v>
          </cell>
        </row>
        <row r="1367">
          <cell r="A1367" t="str">
            <v>6416359ZNGA561A</v>
          </cell>
          <cell r="B1367" t="str">
            <v>NGA_PS_14442018_78</v>
          </cell>
          <cell r="C1367">
            <v>2276826</v>
          </cell>
          <cell r="D1367">
            <v>6416359</v>
          </cell>
          <cell r="E1367" t="str">
            <v>Prasannakumar Bayri</v>
          </cell>
          <cell r="F1367" t="str">
            <v>P-NGA-SDU SITE PLAN</v>
          </cell>
          <cell r="G1367">
            <v>43178</v>
          </cell>
          <cell r="H1367">
            <v>43178</v>
          </cell>
          <cell r="I1367" t="str">
            <v>ZNGA561A</v>
          </cell>
          <cell r="K1367">
            <v>1</v>
          </cell>
          <cell r="L1367">
            <v>0</v>
          </cell>
          <cell r="M1367">
            <v>0</v>
          </cell>
        </row>
        <row r="1368">
          <cell r="A1368" t="str">
            <v>6416366ZNGA563BC</v>
          </cell>
          <cell r="B1368" t="str">
            <v>NGA_PS_14442018_78</v>
          </cell>
          <cell r="C1368">
            <v>2276827</v>
          </cell>
          <cell r="D1368">
            <v>6416366</v>
          </cell>
          <cell r="E1368" t="str">
            <v>Prasannakumar Bayri</v>
          </cell>
          <cell r="F1368" t="str">
            <v>P-NGA-CONNCT SDU</v>
          </cell>
          <cell r="G1368">
            <v>43181</v>
          </cell>
          <cell r="H1368">
            <v>43181</v>
          </cell>
          <cell r="I1368" t="str">
            <v>ZNGA563BC</v>
          </cell>
          <cell r="K1368">
            <v>1</v>
          </cell>
          <cell r="L1368">
            <v>626.70000000000005</v>
          </cell>
          <cell r="M1368">
            <v>626.70000000000005</v>
          </cell>
        </row>
        <row r="1369">
          <cell r="A1369" t="str">
            <v>6448497ZNGA563BC</v>
          </cell>
          <cell r="B1369" t="str">
            <v>NGA_PS_14442018_78</v>
          </cell>
          <cell r="C1369">
            <v>2277270</v>
          </cell>
          <cell r="D1369">
            <v>6448497</v>
          </cell>
          <cell r="E1369" t="str">
            <v>Venkat Gorla</v>
          </cell>
          <cell r="F1369" t="str">
            <v>P-NGA-CONNCT SDU</v>
          </cell>
          <cell r="G1369">
            <v>43179</v>
          </cell>
          <cell r="H1369">
            <v>43179</v>
          </cell>
          <cell r="I1369" t="str">
            <v>ZNGA563BC</v>
          </cell>
          <cell r="K1369">
            <v>1</v>
          </cell>
          <cell r="L1369">
            <v>626.70000000000005</v>
          </cell>
          <cell r="M1369">
            <v>626.70000000000005</v>
          </cell>
        </row>
        <row r="1370">
          <cell r="A1370" t="str">
            <v>6471984NGA-714</v>
          </cell>
          <cell r="B1370" t="str">
            <v>NGA_PS_14442018_78</v>
          </cell>
          <cell r="C1370">
            <v>2278838</v>
          </cell>
          <cell r="D1370">
            <v>6471984</v>
          </cell>
          <cell r="E1370" t="str">
            <v>Venkat Gorla</v>
          </cell>
          <cell r="F1370" t="str">
            <v>P-NGA-BUILD ABF</v>
          </cell>
          <cell r="G1370">
            <v>43179</v>
          </cell>
          <cell r="H1370">
            <v>43179</v>
          </cell>
          <cell r="I1370" t="str">
            <v>NGA-714</v>
          </cell>
          <cell r="K1370">
            <v>1</v>
          </cell>
          <cell r="L1370">
            <v>41.38</v>
          </cell>
          <cell r="M1370">
            <v>41.38</v>
          </cell>
        </row>
        <row r="1371">
          <cell r="A1371" t="str">
            <v>6439062ZNGA560BC</v>
          </cell>
          <cell r="B1371" t="str">
            <v>NGA_PS_14442018_78</v>
          </cell>
          <cell r="C1371">
            <v>2279512</v>
          </cell>
          <cell r="D1371">
            <v>6439062</v>
          </cell>
          <cell r="E1371" t="str">
            <v>Ganga Reddy Nimmala</v>
          </cell>
          <cell r="F1371" t="str">
            <v>P-NGA-CONNCT SDU</v>
          </cell>
          <cell r="G1371">
            <v>43183</v>
          </cell>
          <cell r="H1371">
            <v>43183</v>
          </cell>
          <cell r="I1371" t="str">
            <v>ZNGA560BC</v>
          </cell>
          <cell r="K1371">
            <v>1</v>
          </cell>
          <cell r="L1371">
            <v>414.92</v>
          </cell>
          <cell r="M1371">
            <v>414.92</v>
          </cell>
        </row>
        <row r="1372">
          <cell r="A1372" t="str">
            <v>6439041ZNGA561A</v>
          </cell>
          <cell r="B1372" t="str">
            <v>NGA_PS_14442018_78</v>
          </cell>
          <cell r="C1372">
            <v>2279513</v>
          </cell>
          <cell r="D1372">
            <v>6439041</v>
          </cell>
          <cell r="E1372" t="str">
            <v>Ganga Reddy Nimmala</v>
          </cell>
          <cell r="F1372" t="str">
            <v>P-NGA-SDU SITE PLAN</v>
          </cell>
          <cell r="G1372">
            <v>43179</v>
          </cell>
          <cell r="H1372">
            <v>43179</v>
          </cell>
          <cell r="I1372" t="str">
            <v>ZNGA561A</v>
          </cell>
          <cell r="K1372">
            <v>1</v>
          </cell>
          <cell r="L1372">
            <v>0</v>
          </cell>
          <cell r="M1372">
            <v>0</v>
          </cell>
        </row>
        <row r="1373">
          <cell r="A1373" t="str">
            <v>6459313ZNGA561A</v>
          </cell>
          <cell r="B1373" t="str">
            <v>NGA_PS_14442018_78</v>
          </cell>
          <cell r="C1373">
            <v>2279584</v>
          </cell>
          <cell r="D1373">
            <v>6459313</v>
          </cell>
          <cell r="E1373" t="str">
            <v>Gurinderjeet Singh</v>
          </cell>
          <cell r="F1373" t="str">
            <v>P-NGA-SDU SITE PLAN</v>
          </cell>
          <cell r="G1373">
            <v>43180</v>
          </cell>
          <cell r="H1373">
            <v>43180</v>
          </cell>
          <cell r="I1373" t="str">
            <v>ZNGA561A</v>
          </cell>
          <cell r="K1373">
            <v>1</v>
          </cell>
          <cell r="L1373">
            <v>0</v>
          </cell>
          <cell r="M1373">
            <v>0</v>
          </cell>
        </row>
        <row r="1374">
          <cell r="A1374" t="str">
            <v>6459335ZNGA561B</v>
          </cell>
          <cell r="B1374" t="str">
            <v>NGA_PS_14442018_78</v>
          </cell>
          <cell r="C1374">
            <v>2279585</v>
          </cell>
          <cell r="D1374">
            <v>6459335</v>
          </cell>
          <cell r="E1374" t="str">
            <v>Gurinderjeet Singh</v>
          </cell>
          <cell r="F1374" t="str">
            <v>P-NGA-BUILD ABF</v>
          </cell>
          <cell r="G1374">
            <v>43180</v>
          </cell>
          <cell r="H1374">
            <v>43180</v>
          </cell>
          <cell r="I1374" t="str">
            <v>ZNGA561B</v>
          </cell>
          <cell r="K1374">
            <v>1</v>
          </cell>
          <cell r="L1374">
            <v>194.94</v>
          </cell>
          <cell r="M1374">
            <v>194.94</v>
          </cell>
        </row>
        <row r="1375">
          <cell r="A1375" t="str">
            <v>6504970ZNGA563BC</v>
          </cell>
          <cell r="B1375" t="str">
            <v>NGA_PS_14442018_78</v>
          </cell>
          <cell r="C1375">
            <v>2279708</v>
          </cell>
          <cell r="D1375">
            <v>6504970</v>
          </cell>
          <cell r="E1375" t="str">
            <v>Prasannakumar Bayri</v>
          </cell>
          <cell r="F1375" t="str">
            <v>P-NGA-CONNCT SDU</v>
          </cell>
          <cell r="G1375">
            <v>43178</v>
          </cell>
          <cell r="H1375">
            <v>43178</v>
          </cell>
          <cell r="I1375" t="str">
            <v>ZNGA563BC</v>
          </cell>
          <cell r="K1375">
            <v>1</v>
          </cell>
          <cell r="L1375">
            <v>626.70000000000005</v>
          </cell>
          <cell r="M1375">
            <v>626.70000000000005</v>
          </cell>
        </row>
        <row r="1376">
          <cell r="A1376" t="str">
            <v>6510646ZNGA561BC</v>
          </cell>
          <cell r="B1376" t="str">
            <v>NGA_PS_14442018_78</v>
          </cell>
          <cell r="C1376">
            <v>2279737</v>
          </cell>
          <cell r="D1376">
            <v>6510646</v>
          </cell>
          <cell r="E1376" t="str">
            <v>Prabhjot Singh92</v>
          </cell>
          <cell r="F1376" t="str">
            <v>P-NGA-CONNCT SDU</v>
          </cell>
          <cell r="G1376">
            <v>43180</v>
          </cell>
          <cell r="H1376">
            <v>43180</v>
          </cell>
          <cell r="I1376" t="str">
            <v>ZNGA561BC</v>
          </cell>
          <cell r="K1376">
            <v>1</v>
          </cell>
          <cell r="L1376">
            <v>433.57</v>
          </cell>
          <cell r="M1376">
            <v>433.57</v>
          </cell>
        </row>
        <row r="1377">
          <cell r="A1377" t="str">
            <v>6517248NGA-750</v>
          </cell>
          <cell r="B1377" t="str">
            <v>NGA_PS_14442018_78</v>
          </cell>
          <cell r="C1377">
            <v>2280036</v>
          </cell>
          <cell r="D1377">
            <v>6517248</v>
          </cell>
          <cell r="E1377" t="str">
            <v>Gurinderjeet Singh</v>
          </cell>
          <cell r="G1377">
            <v>43180</v>
          </cell>
          <cell r="H1377">
            <v>43180</v>
          </cell>
          <cell r="I1377" t="str">
            <v>NGA-750</v>
          </cell>
          <cell r="K1377">
            <v>1</v>
          </cell>
          <cell r="L1377">
            <v>22.61</v>
          </cell>
          <cell r="M1377">
            <v>22.61</v>
          </cell>
        </row>
        <row r="1378">
          <cell r="A1378" t="str">
            <v>6517248NGA-753</v>
          </cell>
          <cell r="B1378" t="str">
            <v>NGA_PS_14442018_78</v>
          </cell>
          <cell r="C1378">
            <v>2280036</v>
          </cell>
          <cell r="D1378">
            <v>6517248</v>
          </cell>
          <cell r="E1378" t="str">
            <v>Gurinderjeet Singh</v>
          </cell>
          <cell r="G1378">
            <v>43181</v>
          </cell>
          <cell r="H1378">
            <v>43181</v>
          </cell>
          <cell r="I1378" t="str">
            <v>NGA-753</v>
          </cell>
          <cell r="K1378">
            <v>1</v>
          </cell>
          <cell r="L1378">
            <v>68.2</v>
          </cell>
          <cell r="M1378">
            <v>68.2</v>
          </cell>
        </row>
        <row r="1379">
          <cell r="A1379" t="str">
            <v>6515993ZNGA561A</v>
          </cell>
          <cell r="B1379" t="str">
            <v>NGA_PS_14442018_78</v>
          </cell>
          <cell r="C1379">
            <v>2280087</v>
          </cell>
          <cell r="D1379">
            <v>6515993</v>
          </cell>
          <cell r="E1379" t="str">
            <v>Ganga Reddy Nimmala</v>
          </cell>
          <cell r="F1379" t="str">
            <v>P-NGA-SDU SITE PLAN</v>
          </cell>
          <cell r="G1379">
            <v>43178</v>
          </cell>
          <cell r="H1379">
            <v>43178</v>
          </cell>
          <cell r="I1379" t="str">
            <v>ZNGA561A</v>
          </cell>
          <cell r="K1379">
            <v>1</v>
          </cell>
          <cell r="L1379">
            <v>0</v>
          </cell>
          <cell r="M1379">
            <v>0</v>
          </cell>
        </row>
        <row r="1380">
          <cell r="A1380" t="str">
            <v>6516000ZNGA563BC</v>
          </cell>
          <cell r="B1380" t="str">
            <v>NGA_PS_14442018_78</v>
          </cell>
          <cell r="C1380">
            <v>2280088</v>
          </cell>
          <cell r="D1380">
            <v>6516000</v>
          </cell>
          <cell r="E1380" t="str">
            <v>Ganga Reddy Nimmala</v>
          </cell>
          <cell r="F1380" t="str">
            <v>P-NGA-CONNCT SDU</v>
          </cell>
          <cell r="G1380">
            <v>43182</v>
          </cell>
          <cell r="H1380">
            <v>43182</v>
          </cell>
          <cell r="I1380" t="str">
            <v>ZNGA563BC</v>
          </cell>
          <cell r="K1380">
            <v>1</v>
          </cell>
          <cell r="L1380">
            <v>626.70000000000005</v>
          </cell>
          <cell r="M1380">
            <v>626.70000000000005</v>
          </cell>
        </row>
        <row r="1381">
          <cell r="A1381" t="str">
            <v>6480962ZNGA563BC</v>
          </cell>
          <cell r="B1381" t="str">
            <v>NGA_PS_14442018_78</v>
          </cell>
          <cell r="C1381">
            <v>2280174</v>
          </cell>
          <cell r="D1381">
            <v>6480962</v>
          </cell>
          <cell r="E1381" t="str">
            <v>Venkat Gorla</v>
          </cell>
          <cell r="F1381" t="str">
            <v>P-NGA-CONNCT SDU</v>
          </cell>
          <cell r="G1381">
            <v>43182</v>
          </cell>
          <cell r="H1381">
            <v>43182</v>
          </cell>
          <cell r="I1381" t="str">
            <v>ZNGA563BC</v>
          </cell>
          <cell r="K1381">
            <v>1</v>
          </cell>
          <cell r="L1381">
            <v>626.70000000000005</v>
          </cell>
          <cell r="M1381">
            <v>626.70000000000005</v>
          </cell>
        </row>
        <row r="1382">
          <cell r="A1382" t="str">
            <v>6480949ZNGA561A</v>
          </cell>
          <cell r="B1382" t="str">
            <v>NGA_PS_14442018_78</v>
          </cell>
          <cell r="C1382">
            <v>2280175</v>
          </cell>
          <cell r="D1382">
            <v>6480949</v>
          </cell>
          <cell r="E1382" t="str">
            <v>Venkat Gorla</v>
          </cell>
          <cell r="F1382" t="str">
            <v>P-NGA-SDU SITE PLAN</v>
          </cell>
          <cell r="G1382">
            <v>43181</v>
          </cell>
          <cell r="H1382">
            <v>43181</v>
          </cell>
          <cell r="I1382" t="str">
            <v>ZNGA561A</v>
          </cell>
          <cell r="K1382">
            <v>1</v>
          </cell>
          <cell r="L1382">
            <v>0</v>
          </cell>
          <cell r="M1382">
            <v>0</v>
          </cell>
        </row>
        <row r="1383">
          <cell r="A1383" t="str">
            <v>6541376ZNGA563BC</v>
          </cell>
          <cell r="B1383" t="str">
            <v>NGA_PS_14442018_78</v>
          </cell>
          <cell r="C1383">
            <v>2280953</v>
          </cell>
          <cell r="D1383">
            <v>6541376</v>
          </cell>
          <cell r="E1383" t="str">
            <v>Prasannakumar Bayri</v>
          </cell>
          <cell r="F1383" t="str">
            <v>P-NGA-CONNCT SDU</v>
          </cell>
          <cell r="G1383">
            <v>43181</v>
          </cell>
          <cell r="H1383">
            <v>43181</v>
          </cell>
          <cell r="I1383" t="str">
            <v>ZNGA563BC</v>
          </cell>
          <cell r="K1383">
            <v>1</v>
          </cell>
          <cell r="L1383">
            <v>626.70000000000005</v>
          </cell>
          <cell r="M1383">
            <v>626.70000000000005</v>
          </cell>
        </row>
        <row r="1384">
          <cell r="A1384" t="str">
            <v>6541345ZNGA561A</v>
          </cell>
          <cell r="B1384" t="str">
            <v>NGA_PS_14442018_78</v>
          </cell>
          <cell r="C1384">
            <v>2280954</v>
          </cell>
          <cell r="D1384">
            <v>6541345</v>
          </cell>
          <cell r="E1384" t="str">
            <v>Prasannakumar Bayri</v>
          </cell>
          <cell r="F1384" t="str">
            <v>P-NGA-SDU SITE PLAN</v>
          </cell>
          <cell r="G1384">
            <v>43178</v>
          </cell>
          <cell r="H1384">
            <v>43178</v>
          </cell>
          <cell r="I1384" t="str">
            <v>ZNGA561A</v>
          </cell>
          <cell r="K1384">
            <v>1</v>
          </cell>
          <cell r="L1384">
            <v>0</v>
          </cell>
          <cell r="M1384">
            <v>0</v>
          </cell>
        </row>
        <row r="1385">
          <cell r="A1385" t="str">
            <v>6473313ZNGA561A</v>
          </cell>
          <cell r="B1385" t="str">
            <v>NGA_PS_14442018_78</v>
          </cell>
          <cell r="C1385">
            <v>2281064</v>
          </cell>
          <cell r="D1385">
            <v>6473313</v>
          </cell>
          <cell r="E1385" t="str">
            <v>Ganga Reddy Nimmala</v>
          </cell>
          <cell r="F1385" t="str">
            <v>P-NGA-SDU SITE PLAN</v>
          </cell>
          <cell r="G1385">
            <v>43180</v>
          </cell>
          <cell r="H1385">
            <v>43180</v>
          </cell>
          <cell r="I1385" t="str">
            <v>ZNGA561A</v>
          </cell>
          <cell r="K1385">
            <v>1</v>
          </cell>
          <cell r="L1385">
            <v>0</v>
          </cell>
          <cell r="M1385">
            <v>0</v>
          </cell>
        </row>
        <row r="1386">
          <cell r="A1386" t="str">
            <v>6480976ZNGA561A</v>
          </cell>
          <cell r="B1386" t="str">
            <v>NGA_PS_14442018_78</v>
          </cell>
          <cell r="C1386">
            <v>2281067</v>
          </cell>
          <cell r="D1386">
            <v>6480976</v>
          </cell>
          <cell r="E1386" t="str">
            <v>Prasannakumar Bayri</v>
          </cell>
          <cell r="F1386" t="str">
            <v>P-NGA-SDU SITE PLAN</v>
          </cell>
          <cell r="G1386">
            <v>43183</v>
          </cell>
          <cell r="H1386">
            <v>43183</v>
          </cell>
          <cell r="I1386" t="str">
            <v>ZNGA561A</v>
          </cell>
          <cell r="K1386">
            <v>1</v>
          </cell>
          <cell r="L1386">
            <v>0</v>
          </cell>
          <cell r="M1386">
            <v>0</v>
          </cell>
        </row>
        <row r="1387">
          <cell r="A1387" t="str">
            <v>6480994ZNGA563BC</v>
          </cell>
          <cell r="B1387" t="str">
            <v>NGA_PS_14442018_78</v>
          </cell>
          <cell r="C1387">
            <v>2281068</v>
          </cell>
          <cell r="D1387">
            <v>6480994</v>
          </cell>
          <cell r="E1387" t="str">
            <v>Prasannakumar Bayri</v>
          </cell>
          <cell r="F1387" t="str">
            <v>P-NGA-CONNCT SDU</v>
          </cell>
          <cell r="G1387">
            <v>43183</v>
          </cell>
          <cell r="H1387">
            <v>43183</v>
          </cell>
          <cell r="I1387" t="str">
            <v>ZNGA563BC</v>
          </cell>
          <cell r="K1387">
            <v>1</v>
          </cell>
          <cell r="L1387">
            <v>626.70000000000005</v>
          </cell>
          <cell r="M1387">
            <v>626.70000000000005</v>
          </cell>
        </row>
        <row r="1388">
          <cell r="A1388" t="str">
            <v>6204491ZNGA562BC</v>
          </cell>
          <cell r="B1388" t="str">
            <v>NGA_PS_14442018_78</v>
          </cell>
          <cell r="C1388">
            <v>2281184</v>
          </cell>
          <cell r="D1388">
            <v>6204491</v>
          </cell>
          <cell r="E1388" t="str">
            <v>Anakhbir Singh</v>
          </cell>
          <cell r="F1388" t="str">
            <v>P-NGA-CONNCT SDU</v>
          </cell>
          <cell r="G1388">
            <v>43178</v>
          </cell>
          <cell r="H1388">
            <v>43178</v>
          </cell>
          <cell r="I1388" t="str">
            <v>ZNGA562BC</v>
          </cell>
          <cell r="K1388">
            <v>1</v>
          </cell>
          <cell r="L1388">
            <v>498.69</v>
          </cell>
          <cell r="M1388">
            <v>498.69</v>
          </cell>
        </row>
        <row r="1389">
          <cell r="A1389" t="str">
            <v>6507440ZNGA561BC</v>
          </cell>
          <cell r="B1389" t="str">
            <v>NGA_PS_14442018_78</v>
          </cell>
          <cell r="C1389">
            <v>2281375</v>
          </cell>
          <cell r="D1389">
            <v>6507440</v>
          </cell>
          <cell r="E1389" t="str">
            <v>Prasannakumar Bayri</v>
          </cell>
          <cell r="F1389" t="str">
            <v>P-NGA-CONNCT SDU</v>
          </cell>
          <cell r="G1389">
            <v>43181</v>
          </cell>
          <cell r="H1389">
            <v>43181</v>
          </cell>
          <cell r="I1389" t="str">
            <v>ZNGA561BC</v>
          </cell>
          <cell r="K1389">
            <v>1</v>
          </cell>
          <cell r="L1389">
            <v>433.57</v>
          </cell>
          <cell r="M1389">
            <v>433.57</v>
          </cell>
        </row>
        <row r="1390">
          <cell r="A1390" t="str">
            <v>6507421ZNGA561A</v>
          </cell>
          <cell r="B1390" t="str">
            <v>NGA_PS_14442018_78</v>
          </cell>
          <cell r="C1390">
            <v>2281376</v>
          </cell>
          <cell r="D1390">
            <v>6507421</v>
          </cell>
          <cell r="E1390" t="str">
            <v>Prasannakumar Bayri</v>
          </cell>
          <cell r="F1390" t="str">
            <v>P-NGA-SDU SITE PLAN</v>
          </cell>
          <cell r="G1390">
            <v>43181</v>
          </cell>
          <cell r="H1390">
            <v>43181</v>
          </cell>
          <cell r="I1390" t="str">
            <v>ZNGA561A</v>
          </cell>
          <cell r="K1390">
            <v>1</v>
          </cell>
          <cell r="L1390">
            <v>0</v>
          </cell>
          <cell r="M1390">
            <v>0</v>
          </cell>
        </row>
        <row r="1391">
          <cell r="A1391" t="str">
            <v>6539614ZNGA561B</v>
          </cell>
          <cell r="B1391" t="str">
            <v>NGA_PS_14442018_78</v>
          </cell>
          <cell r="C1391">
            <v>2281402</v>
          </cell>
          <cell r="D1391">
            <v>6539614</v>
          </cell>
          <cell r="E1391" t="str">
            <v>Anakhbir Singh</v>
          </cell>
          <cell r="F1391" t="str">
            <v>P-NGA-BUILD ABF</v>
          </cell>
          <cell r="G1391">
            <v>43181</v>
          </cell>
          <cell r="H1391">
            <v>43181</v>
          </cell>
          <cell r="I1391" t="str">
            <v>ZNGA561B</v>
          </cell>
          <cell r="K1391">
            <v>1</v>
          </cell>
          <cell r="L1391">
            <v>194.94</v>
          </cell>
          <cell r="M1391">
            <v>194.94</v>
          </cell>
        </row>
        <row r="1392">
          <cell r="A1392" t="str">
            <v>6539592ZNGA561A</v>
          </cell>
          <cell r="B1392" t="str">
            <v>NGA_PS_14442018_78</v>
          </cell>
          <cell r="C1392">
            <v>2281403</v>
          </cell>
          <cell r="D1392">
            <v>6539592</v>
          </cell>
          <cell r="E1392" t="str">
            <v>Anakhbir Singh</v>
          </cell>
          <cell r="F1392" t="str">
            <v>P-NGA-SDU SITE PLAN</v>
          </cell>
          <cell r="G1392">
            <v>43181</v>
          </cell>
          <cell r="H1392">
            <v>43181</v>
          </cell>
          <cell r="I1392" t="str">
            <v>ZNGA561A</v>
          </cell>
          <cell r="K1392">
            <v>1</v>
          </cell>
          <cell r="L1392">
            <v>0</v>
          </cell>
          <cell r="M1392">
            <v>0</v>
          </cell>
        </row>
        <row r="1393">
          <cell r="A1393" t="str">
            <v>6405075ZNGA561BC</v>
          </cell>
          <cell r="B1393" t="str">
            <v>NGA_PS_14442018_78</v>
          </cell>
          <cell r="C1393">
            <v>2281640</v>
          </cell>
          <cell r="D1393">
            <v>6405075</v>
          </cell>
          <cell r="E1393" t="str">
            <v>Karmjeet Singh</v>
          </cell>
          <cell r="F1393" t="str">
            <v>P-NGA-CONNCT SDU</v>
          </cell>
          <cell r="G1393">
            <v>43180</v>
          </cell>
          <cell r="H1393">
            <v>43180</v>
          </cell>
          <cell r="I1393" t="str">
            <v>ZNGA561BC</v>
          </cell>
          <cell r="K1393">
            <v>1</v>
          </cell>
          <cell r="L1393">
            <v>433.57</v>
          </cell>
          <cell r="M1393">
            <v>433.57</v>
          </cell>
        </row>
        <row r="1394">
          <cell r="A1394" t="str">
            <v>6563167ZNGA561A</v>
          </cell>
          <cell r="B1394" t="str">
            <v>NGA_PS_14442018_78</v>
          </cell>
          <cell r="C1394">
            <v>2281835</v>
          </cell>
          <cell r="D1394">
            <v>6563167</v>
          </cell>
          <cell r="E1394" t="str">
            <v>Ganga Reddy Nimmala</v>
          </cell>
          <cell r="F1394" t="str">
            <v>P-NGA-SDU SITE PLAN</v>
          </cell>
          <cell r="G1394">
            <v>43179</v>
          </cell>
          <cell r="H1394">
            <v>43179</v>
          </cell>
          <cell r="I1394" t="str">
            <v>ZNGA561A</v>
          </cell>
          <cell r="K1394">
            <v>1</v>
          </cell>
          <cell r="L1394">
            <v>0</v>
          </cell>
          <cell r="M1394">
            <v>0</v>
          </cell>
        </row>
        <row r="1395">
          <cell r="A1395" t="str">
            <v>6563179N-F02MAT</v>
          </cell>
          <cell r="B1395" t="str">
            <v>NGA_PS_14442018_78</v>
          </cell>
          <cell r="C1395">
            <v>2281836</v>
          </cell>
          <cell r="D1395">
            <v>6563179</v>
          </cell>
          <cell r="E1395" t="str">
            <v>Ganga Reddy Nimmala</v>
          </cell>
          <cell r="F1395" t="str">
            <v>P-NGA-OSB REMED-ABF</v>
          </cell>
          <cell r="G1395">
            <v>43182</v>
          </cell>
          <cell r="H1395">
            <v>43182</v>
          </cell>
          <cell r="I1395" t="str">
            <v>N-F02MAT</v>
          </cell>
          <cell r="K1395">
            <v>58</v>
          </cell>
          <cell r="L1395">
            <v>1</v>
          </cell>
          <cell r="M1395">
            <v>58</v>
          </cell>
        </row>
        <row r="1396">
          <cell r="A1396" t="str">
            <v>6563179NGA Outside Boundary Remediation/Build</v>
          </cell>
          <cell r="B1396" t="str">
            <v>NGA_PS_14442018_78</v>
          </cell>
          <cell r="C1396">
            <v>2281836</v>
          </cell>
          <cell r="D1396">
            <v>6563179</v>
          </cell>
          <cell r="E1396" t="str">
            <v>Ganga Reddy Nimmala</v>
          </cell>
          <cell r="F1396" t="str">
            <v>P-NGA-OSB REMED-ABF</v>
          </cell>
          <cell r="G1396">
            <v>43179</v>
          </cell>
          <cell r="H1396">
            <v>43179</v>
          </cell>
          <cell r="I1396" t="str">
            <v>NGA Outside Boundary Remediation/Build</v>
          </cell>
          <cell r="K1396">
            <v>1</v>
          </cell>
          <cell r="L1396">
            <v>0</v>
          </cell>
          <cell r="M1396">
            <v>0</v>
          </cell>
        </row>
        <row r="1397">
          <cell r="A1397" t="str">
            <v>6563179NGA-F02577</v>
          </cell>
          <cell r="B1397" t="str">
            <v>NGA_PS_14442018_78</v>
          </cell>
          <cell r="C1397">
            <v>2281836</v>
          </cell>
          <cell r="D1397">
            <v>6563179</v>
          </cell>
          <cell r="E1397" t="str">
            <v>Ganga Reddy Nimmala</v>
          </cell>
          <cell r="F1397" t="str">
            <v>P-NGA-OSB REMED-ABF</v>
          </cell>
          <cell r="G1397">
            <v>43182</v>
          </cell>
          <cell r="H1397">
            <v>43182</v>
          </cell>
          <cell r="I1397" t="str">
            <v>NGA-F02577</v>
          </cell>
          <cell r="K1397">
            <v>68</v>
          </cell>
          <cell r="L1397">
            <v>11.93</v>
          </cell>
          <cell r="M1397">
            <v>811.24</v>
          </cell>
        </row>
        <row r="1398">
          <cell r="A1398" t="str">
            <v>6563179ZNGA563BC</v>
          </cell>
          <cell r="B1398" t="str">
            <v>NGA_PS_14442018_78</v>
          </cell>
          <cell r="C1398">
            <v>2281836</v>
          </cell>
          <cell r="D1398">
            <v>6563179</v>
          </cell>
          <cell r="E1398" t="str">
            <v>Ganga Reddy Nimmala</v>
          </cell>
          <cell r="F1398" t="str">
            <v>P-NGA-CONNCT SDU</v>
          </cell>
          <cell r="G1398">
            <v>43180</v>
          </cell>
          <cell r="H1398">
            <v>43180</v>
          </cell>
          <cell r="I1398" t="str">
            <v>ZNGA563BC</v>
          </cell>
          <cell r="K1398">
            <v>1</v>
          </cell>
          <cell r="L1398">
            <v>626.70000000000005</v>
          </cell>
          <cell r="M1398">
            <v>626.70000000000005</v>
          </cell>
        </row>
        <row r="1399">
          <cell r="A1399" t="str">
            <v>6271491NGA Outside Boundary Remediation/Build</v>
          </cell>
          <cell r="B1399" t="str">
            <v>NGA_PS_14442018_78</v>
          </cell>
          <cell r="C1399">
            <v>2281873</v>
          </cell>
          <cell r="D1399">
            <v>6271491</v>
          </cell>
          <cell r="E1399" t="str">
            <v>Gurinderjeet Singh</v>
          </cell>
          <cell r="F1399" t="str">
            <v>P-NGA-OSB REMED-FIXED</v>
          </cell>
          <cell r="G1399">
            <v>43180</v>
          </cell>
          <cell r="H1399">
            <v>43180</v>
          </cell>
          <cell r="I1399" t="str">
            <v>NGA Outside Boundary Remediation/Build</v>
          </cell>
          <cell r="K1399">
            <v>1</v>
          </cell>
          <cell r="L1399">
            <v>0</v>
          </cell>
          <cell r="M1399">
            <v>0</v>
          </cell>
        </row>
        <row r="1400">
          <cell r="A1400" t="str">
            <v>6271491ZNGA561BC</v>
          </cell>
          <cell r="B1400" t="str">
            <v>NGA_PS_14442018_78</v>
          </cell>
          <cell r="C1400">
            <v>2281873</v>
          </cell>
          <cell r="D1400">
            <v>6271491</v>
          </cell>
          <cell r="E1400" t="str">
            <v>Gurinderjeet Singh</v>
          </cell>
          <cell r="F1400" t="str">
            <v>P-NGA-CONNCT SDU</v>
          </cell>
          <cell r="G1400">
            <v>43180</v>
          </cell>
          <cell r="H1400">
            <v>43180</v>
          </cell>
          <cell r="I1400" t="str">
            <v>ZNGA561BC</v>
          </cell>
          <cell r="K1400">
            <v>1</v>
          </cell>
          <cell r="L1400">
            <v>433.57</v>
          </cell>
          <cell r="M1400">
            <v>433.57</v>
          </cell>
        </row>
        <row r="1401">
          <cell r="A1401" t="str">
            <v>6555159ZNGA561A</v>
          </cell>
          <cell r="B1401" t="str">
            <v>NGA_PS_14442018_78</v>
          </cell>
          <cell r="C1401">
            <v>2281913</v>
          </cell>
          <cell r="D1401">
            <v>6555159</v>
          </cell>
          <cell r="E1401" t="str">
            <v>Anakhbir Singh</v>
          </cell>
          <cell r="F1401" t="str">
            <v>P-NGA-SDU SITE PLAN</v>
          </cell>
          <cell r="G1401">
            <v>43183</v>
          </cell>
          <cell r="H1401">
            <v>43183</v>
          </cell>
          <cell r="I1401" t="str">
            <v>ZNGA561A</v>
          </cell>
          <cell r="K1401">
            <v>1</v>
          </cell>
          <cell r="L1401">
            <v>0</v>
          </cell>
          <cell r="M1401">
            <v>0</v>
          </cell>
        </row>
        <row r="1402">
          <cell r="A1402" t="str">
            <v>6564295ZNGA563BC</v>
          </cell>
          <cell r="B1402" t="str">
            <v>NGA_PS_14442018_78</v>
          </cell>
          <cell r="C1402">
            <v>2282227</v>
          </cell>
          <cell r="D1402">
            <v>6564295</v>
          </cell>
          <cell r="E1402" t="str">
            <v>Prasannakumar Bayri</v>
          </cell>
          <cell r="F1402" t="str">
            <v>P-NGA-CONNCT SDU</v>
          </cell>
          <cell r="G1402">
            <v>43180</v>
          </cell>
          <cell r="H1402">
            <v>43180</v>
          </cell>
          <cell r="I1402" t="str">
            <v>ZNGA563BC</v>
          </cell>
          <cell r="K1402">
            <v>1</v>
          </cell>
          <cell r="L1402">
            <v>626.70000000000005</v>
          </cell>
          <cell r="M1402">
            <v>626.70000000000005</v>
          </cell>
        </row>
        <row r="1403">
          <cell r="A1403" t="str">
            <v>6564290ZNGA561A</v>
          </cell>
          <cell r="B1403" t="str">
            <v>NGA_PS_14442018_78</v>
          </cell>
          <cell r="C1403">
            <v>2282228</v>
          </cell>
          <cell r="D1403">
            <v>6564290</v>
          </cell>
          <cell r="E1403" t="str">
            <v>Prasannakumar Bayri</v>
          </cell>
          <cell r="F1403" t="str">
            <v>P-NGA-SDU SITE PLAN</v>
          </cell>
          <cell r="G1403">
            <v>43180</v>
          </cell>
          <cell r="H1403">
            <v>43180</v>
          </cell>
          <cell r="I1403" t="str">
            <v>ZNGA561A</v>
          </cell>
          <cell r="K1403">
            <v>1</v>
          </cell>
          <cell r="L1403">
            <v>0</v>
          </cell>
          <cell r="M1403">
            <v>0</v>
          </cell>
        </row>
        <row r="1404">
          <cell r="A1404" t="str">
            <v>6569798ZNGA561A</v>
          </cell>
          <cell r="B1404" t="str">
            <v>NGA_PS_14442018_78</v>
          </cell>
          <cell r="C1404">
            <v>2282666</v>
          </cell>
          <cell r="D1404">
            <v>6569798</v>
          </cell>
          <cell r="E1404" t="str">
            <v>Gurinderjeet Singh</v>
          </cell>
          <cell r="F1404" t="str">
            <v>P-NGA-SDU SITE PLAN</v>
          </cell>
          <cell r="G1404">
            <v>43181</v>
          </cell>
          <cell r="H1404">
            <v>43181</v>
          </cell>
          <cell r="I1404" t="str">
            <v>ZNGA561A</v>
          </cell>
          <cell r="K1404">
            <v>1</v>
          </cell>
          <cell r="L1404">
            <v>0</v>
          </cell>
          <cell r="M1404">
            <v>0</v>
          </cell>
        </row>
        <row r="1405">
          <cell r="A1405" t="str">
            <v>6575217NGA-750</v>
          </cell>
          <cell r="B1405" t="str">
            <v>NGA_PS_14442018_78</v>
          </cell>
          <cell r="C1405">
            <v>2282688</v>
          </cell>
          <cell r="D1405">
            <v>6575217</v>
          </cell>
          <cell r="E1405" t="str">
            <v>Venkat Gorla</v>
          </cell>
          <cell r="F1405" t="str">
            <v>P-NGA-CONNCT SDU</v>
          </cell>
          <cell r="G1405">
            <v>43180</v>
          </cell>
          <cell r="H1405">
            <v>43180</v>
          </cell>
          <cell r="I1405" t="str">
            <v>NGA-750</v>
          </cell>
          <cell r="K1405">
            <v>1</v>
          </cell>
          <cell r="L1405">
            <v>22.61</v>
          </cell>
          <cell r="M1405">
            <v>22.61</v>
          </cell>
        </row>
        <row r="1406">
          <cell r="A1406" t="str">
            <v>6575217NGA-753</v>
          </cell>
          <cell r="B1406" t="str">
            <v>NGA_PS_14442018_78</v>
          </cell>
          <cell r="C1406">
            <v>2282688</v>
          </cell>
          <cell r="D1406">
            <v>6575217</v>
          </cell>
          <cell r="E1406" t="str">
            <v>Venkat Gorla</v>
          </cell>
          <cell r="F1406" t="str">
            <v>P-NGA-CONNCT SDU</v>
          </cell>
          <cell r="G1406">
            <v>43180</v>
          </cell>
          <cell r="H1406">
            <v>43180</v>
          </cell>
          <cell r="I1406" t="str">
            <v>NGA-753</v>
          </cell>
          <cell r="K1406">
            <v>1</v>
          </cell>
          <cell r="L1406">
            <v>68.2</v>
          </cell>
          <cell r="M1406">
            <v>68.2</v>
          </cell>
        </row>
        <row r="1407">
          <cell r="A1407" t="str">
            <v>6481861ZNGA561B</v>
          </cell>
          <cell r="B1407" t="str">
            <v>NGA_PS_14442018_78</v>
          </cell>
          <cell r="C1407">
            <v>2282750</v>
          </cell>
          <cell r="D1407">
            <v>6481861</v>
          </cell>
          <cell r="E1407" t="str">
            <v>Anakhbir Singh</v>
          </cell>
          <cell r="F1407" t="str">
            <v>P-NGA-BUILD ABF</v>
          </cell>
          <cell r="G1407">
            <v>43182</v>
          </cell>
          <cell r="H1407">
            <v>43182</v>
          </cell>
          <cell r="I1407" t="str">
            <v>ZNGA561B</v>
          </cell>
          <cell r="K1407">
            <v>1</v>
          </cell>
          <cell r="L1407">
            <v>194.94</v>
          </cell>
          <cell r="M1407">
            <v>194.94</v>
          </cell>
        </row>
        <row r="1408">
          <cell r="A1408" t="str">
            <v>6481853ZNGA561A</v>
          </cell>
          <cell r="B1408" t="str">
            <v>NGA_PS_14442018_78</v>
          </cell>
          <cell r="C1408">
            <v>2282751</v>
          </cell>
          <cell r="D1408">
            <v>6481853</v>
          </cell>
          <cell r="E1408" t="str">
            <v>Anakhbir Singh</v>
          </cell>
          <cell r="F1408" t="str">
            <v>P-NGA-SDU SITE PLAN</v>
          </cell>
          <cell r="G1408">
            <v>43182</v>
          </cell>
          <cell r="H1408">
            <v>43182</v>
          </cell>
          <cell r="I1408" t="str">
            <v>ZNGA561A</v>
          </cell>
          <cell r="K1408">
            <v>1</v>
          </cell>
          <cell r="L1408">
            <v>0</v>
          </cell>
          <cell r="M1408">
            <v>0</v>
          </cell>
        </row>
        <row r="1409">
          <cell r="A1409" t="str">
            <v>6527262ZNGA561A</v>
          </cell>
          <cell r="B1409" t="str">
            <v>NGA_PS_14442018_78</v>
          </cell>
          <cell r="C1409">
            <v>2282865</v>
          </cell>
          <cell r="D1409">
            <v>6527262</v>
          </cell>
          <cell r="E1409" t="str">
            <v>Anakhbir Singh</v>
          </cell>
          <cell r="F1409" t="str">
            <v>P-NGA-SDU SITE PLAN</v>
          </cell>
          <cell r="G1409">
            <v>43182</v>
          </cell>
          <cell r="H1409">
            <v>43182</v>
          </cell>
          <cell r="I1409" t="str">
            <v>ZNGA561A</v>
          </cell>
          <cell r="K1409">
            <v>1</v>
          </cell>
          <cell r="L1409">
            <v>0</v>
          </cell>
          <cell r="M1409">
            <v>0</v>
          </cell>
        </row>
        <row r="1410">
          <cell r="A1410" t="str">
            <v>6577388ZNGA561A</v>
          </cell>
          <cell r="B1410" t="str">
            <v>NGA_PS_14442018_78</v>
          </cell>
          <cell r="C1410">
            <v>2283203</v>
          </cell>
          <cell r="D1410">
            <v>6577388</v>
          </cell>
          <cell r="E1410" t="str">
            <v>Prabhjot Singh92</v>
          </cell>
          <cell r="F1410" t="str">
            <v>P-NGA-SDU SITE PLAN</v>
          </cell>
          <cell r="G1410">
            <v>43179</v>
          </cell>
          <cell r="H1410">
            <v>43179</v>
          </cell>
          <cell r="I1410" t="str">
            <v>ZNGA561A</v>
          </cell>
          <cell r="K1410">
            <v>1</v>
          </cell>
          <cell r="L1410">
            <v>0</v>
          </cell>
          <cell r="M1410">
            <v>0</v>
          </cell>
        </row>
        <row r="1411">
          <cell r="A1411" t="str">
            <v>6577411ZNGA563B</v>
          </cell>
          <cell r="B1411" t="str">
            <v>NGA_PS_14442018_78</v>
          </cell>
          <cell r="C1411">
            <v>2283204</v>
          </cell>
          <cell r="D1411">
            <v>6577411</v>
          </cell>
          <cell r="E1411" t="str">
            <v>Prabhjot Singh92</v>
          </cell>
          <cell r="F1411" t="str">
            <v>P-NGA-BUILD ABF</v>
          </cell>
          <cell r="G1411">
            <v>43179</v>
          </cell>
          <cell r="H1411">
            <v>43179</v>
          </cell>
          <cell r="I1411" t="str">
            <v>ZNGA563B</v>
          </cell>
          <cell r="K1411">
            <v>1</v>
          </cell>
          <cell r="L1411">
            <v>383.5</v>
          </cell>
          <cell r="M1411">
            <v>383.5</v>
          </cell>
        </row>
        <row r="1412">
          <cell r="A1412" t="str">
            <v>6579497ZNGA561A</v>
          </cell>
          <cell r="B1412" t="str">
            <v>NGA_PS_14442018_78</v>
          </cell>
          <cell r="C1412">
            <v>2283205</v>
          </cell>
          <cell r="D1412">
            <v>6579497</v>
          </cell>
          <cell r="E1412" t="str">
            <v>Prasannakumar Bayri</v>
          </cell>
          <cell r="F1412" t="str">
            <v>P-NGA-SDU SITE PLAN</v>
          </cell>
          <cell r="G1412">
            <v>43179</v>
          </cell>
          <cell r="H1412">
            <v>43179</v>
          </cell>
          <cell r="I1412" t="str">
            <v>ZNGA561A</v>
          </cell>
          <cell r="K1412">
            <v>1</v>
          </cell>
          <cell r="L1412">
            <v>0</v>
          </cell>
          <cell r="M1412">
            <v>0</v>
          </cell>
        </row>
        <row r="1413">
          <cell r="A1413" t="str">
            <v>6579654ZNGA561BC</v>
          </cell>
          <cell r="B1413" t="str">
            <v>NGA_PS_14442018_78</v>
          </cell>
          <cell r="C1413">
            <v>2283206</v>
          </cell>
          <cell r="D1413">
            <v>6579654</v>
          </cell>
          <cell r="E1413" t="str">
            <v>Prasannakumar Bayri</v>
          </cell>
          <cell r="F1413" t="str">
            <v>P-NGA-CONNCT SDU</v>
          </cell>
          <cell r="G1413">
            <v>43179</v>
          </cell>
          <cell r="H1413">
            <v>43179</v>
          </cell>
          <cell r="I1413" t="str">
            <v>ZNGA561BC</v>
          </cell>
          <cell r="K1413">
            <v>1</v>
          </cell>
          <cell r="L1413">
            <v>433.57</v>
          </cell>
          <cell r="M1413">
            <v>433.57</v>
          </cell>
        </row>
        <row r="1414">
          <cell r="A1414" t="str">
            <v>6563354ZNGA561A</v>
          </cell>
          <cell r="B1414" t="str">
            <v>NGA_PS_14442018_78</v>
          </cell>
          <cell r="C1414">
            <v>2283507</v>
          </cell>
          <cell r="D1414">
            <v>6563354</v>
          </cell>
          <cell r="E1414" t="str">
            <v>Venkat Gorla</v>
          </cell>
          <cell r="F1414" t="str">
            <v>P-NGA-SDU SITE PLAN</v>
          </cell>
          <cell r="G1414">
            <v>43179</v>
          </cell>
          <cell r="H1414">
            <v>43179</v>
          </cell>
          <cell r="I1414" t="str">
            <v>ZNGA561A</v>
          </cell>
          <cell r="K1414">
            <v>1</v>
          </cell>
          <cell r="L1414">
            <v>0</v>
          </cell>
          <cell r="M1414">
            <v>0</v>
          </cell>
        </row>
        <row r="1415">
          <cell r="A1415" t="str">
            <v>6591517ZNGA561A</v>
          </cell>
          <cell r="B1415" t="str">
            <v>NGA_PS_14442018_78</v>
          </cell>
          <cell r="C1415">
            <v>2283668</v>
          </cell>
          <cell r="D1415">
            <v>6591517</v>
          </cell>
          <cell r="E1415" t="str">
            <v>Prabhjot Singh92</v>
          </cell>
          <cell r="F1415" t="str">
            <v>P-NGA-SDU SITE PLAN</v>
          </cell>
          <cell r="G1415">
            <v>43180</v>
          </cell>
          <cell r="H1415">
            <v>43180</v>
          </cell>
          <cell r="I1415" t="str">
            <v>ZNGA561A</v>
          </cell>
          <cell r="K1415">
            <v>1</v>
          </cell>
          <cell r="L1415">
            <v>0</v>
          </cell>
          <cell r="M1415">
            <v>0</v>
          </cell>
        </row>
        <row r="1416">
          <cell r="A1416" t="str">
            <v>6535327ZNGA561A</v>
          </cell>
          <cell r="B1416" t="str">
            <v>NGA_PS_14442018_78</v>
          </cell>
          <cell r="C1416">
            <v>2284492</v>
          </cell>
          <cell r="D1416">
            <v>6535327</v>
          </cell>
          <cell r="E1416" t="str">
            <v>Prasannakumar Bayri</v>
          </cell>
          <cell r="F1416" t="str">
            <v>P-NGA-SDU SITE PLAN</v>
          </cell>
          <cell r="G1416">
            <v>43182</v>
          </cell>
          <cell r="H1416">
            <v>43182</v>
          </cell>
          <cell r="I1416" t="str">
            <v>ZNGA561A</v>
          </cell>
          <cell r="K1416">
            <v>1</v>
          </cell>
          <cell r="L1416">
            <v>0</v>
          </cell>
          <cell r="M1416">
            <v>0</v>
          </cell>
        </row>
        <row r="1417">
          <cell r="A1417" t="str">
            <v>6535362ZNGA561BC</v>
          </cell>
          <cell r="B1417" t="str">
            <v>NGA_PS_14442018_78</v>
          </cell>
          <cell r="C1417">
            <v>2284493</v>
          </cell>
          <cell r="D1417">
            <v>6535362</v>
          </cell>
          <cell r="E1417" t="str">
            <v>Prasannakumar Bayri</v>
          </cell>
          <cell r="F1417" t="str">
            <v>P-NGA-CONNCT SDU</v>
          </cell>
          <cell r="G1417">
            <v>43182</v>
          </cell>
          <cell r="H1417">
            <v>43182</v>
          </cell>
          <cell r="I1417" t="str">
            <v>ZNGA561BC</v>
          </cell>
          <cell r="K1417">
            <v>1</v>
          </cell>
          <cell r="L1417">
            <v>433.57</v>
          </cell>
          <cell r="M1417">
            <v>433.57</v>
          </cell>
        </row>
        <row r="1418">
          <cell r="A1418" t="str">
            <v>6579101ZNGA563B</v>
          </cell>
          <cell r="B1418" t="str">
            <v>NGA_PS_14442018_78</v>
          </cell>
          <cell r="C1418">
            <v>2284700</v>
          </cell>
          <cell r="D1418">
            <v>6579101</v>
          </cell>
          <cell r="E1418" t="str">
            <v>Venkat Gorla</v>
          </cell>
          <cell r="F1418" t="str">
            <v>P-NGA-BUILD ABF</v>
          </cell>
          <cell r="G1418">
            <v>43182</v>
          </cell>
          <cell r="H1418">
            <v>43182</v>
          </cell>
          <cell r="I1418" t="str">
            <v>ZNGA563B</v>
          </cell>
          <cell r="K1418">
            <v>1</v>
          </cell>
          <cell r="L1418">
            <v>383.5</v>
          </cell>
          <cell r="M1418">
            <v>383.5</v>
          </cell>
        </row>
        <row r="1419">
          <cell r="A1419" t="str">
            <v>6578930ZNGA561A</v>
          </cell>
          <cell r="B1419" t="str">
            <v>NGA_PS_14442018_78</v>
          </cell>
          <cell r="C1419">
            <v>2284701</v>
          </cell>
          <cell r="D1419">
            <v>6578930</v>
          </cell>
          <cell r="E1419" t="str">
            <v>Venkat Gorla</v>
          </cell>
          <cell r="F1419" t="str">
            <v>P-NGA-SDU SITE PLAN</v>
          </cell>
          <cell r="G1419">
            <v>43180</v>
          </cell>
          <cell r="H1419">
            <v>43180</v>
          </cell>
          <cell r="I1419" t="str">
            <v>ZNGA561A</v>
          </cell>
          <cell r="K1419">
            <v>1</v>
          </cell>
          <cell r="L1419">
            <v>0</v>
          </cell>
          <cell r="M1419">
            <v>0</v>
          </cell>
        </row>
        <row r="1420">
          <cell r="A1420" t="str">
            <v>6616841ZNGA561A</v>
          </cell>
          <cell r="B1420" t="str">
            <v>NGA_PS_14442018_78</v>
          </cell>
          <cell r="C1420">
            <v>2284846</v>
          </cell>
          <cell r="D1420">
            <v>6616841</v>
          </cell>
          <cell r="E1420" t="str">
            <v>Ganga Reddy Nimmala</v>
          </cell>
          <cell r="F1420" t="str">
            <v>P-NGA-SDU SITE PLAN</v>
          </cell>
          <cell r="G1420">
            <v>43183</v>
          </cell>
          <cell r="H1420">
            <v>43183</v>
          </cell>
          <cell r="I1420" t="str">
            <v>ZNGA561A</v>
          </cell>
          <cell r="K1420">
            <v>1</v>
          </cell>
          <cell r="L1420">
            <v>0</v>
          </cell>
          <cell r="M1420">
            <v>0</v>
          </cell>
        </row>
        <row r="1421">
          <cell r="A1421" t="str">
            <v>6619135ZNGA561A</v>
          </cell>
          <cell r="B1421" t="str">
            <v>NGA_PS_14442018_78</v>
          </cell>
          <cell r="C1421">
            <v>2285151</v>
          </cell>
          <cell r="D1421">
            <v>6619135</v>
          </cell>
          <cell r="E1421" t="str">
            <v>Venkat Gorla</v>
          </cell>
          <cell r="F1421" t="str">
            <v>P-NGA-SDU SITE PLAN</v>
          </cell>
          <cell r="G1421">
            <v>43180</v>
          </cell>
          <cell r="H1421">
            <v>43180</v>
          </cell>
          <cell r="I1421" t="str">
            <v>ZNGA561A</v>
          </cell>
          <cell r="K1421">
            <v>1</v>
          </cell>
          <cell r="L1421">
            <v>0</v>
          </cell>
          <cell r="M1421">
            <v>0</v>
          </cell>
        </row>
        <row r="1422">
          <cell r="A1422" t="str">
            <v>6622693NGA-714</v>
          </cell>
          <cell r="B1422" t="str">
            <v>NGA_PS_14442018_78</v>
          </cell>
          <cell r="C1422">
            <v>2285158</v>
          </cell>
          <cell r="D1422">
            <v>6622693</v>
          </cell>
          <cell r="E1422" t="str">
            <v>Venkat Gorla</v>
          </cell>
          <cell r="F1422" t="str">
            <v>P-NGA-BUILD ABF</v>
          </cell>
          <cell r="G1422">
            <v>43182</v>
          </cell>
          <cell r="H1422">
            <v>43182</v>
          </cell>
          <cell r="I1422" t="str">
            <v>NGA-714</v>
          </cell>
          <cell r="K1422">
            <v>1</v>
          </cell>
          <cell r="L1422">
            <v>41.38</v>
          </cell>
          <cell r="M1422">
            <v>41.38</v>
          </cell>
        </row>
        <row r="1423">
          <cell r="A1423" t="str">
            <v>6622689ZNGA561A</v>
          </cell>
          <cell r="B1423" t="str">
            <v>NGA_PS_14442018_78</v>
          </cell>
          <cell r="C1423">
            <v>2285159</v>
          </cell>
          <cell r="D1423">
            <v>6622689</v>
          </cell>
          <cell r="E1423" t="str">
            <v>Venkat Gorla</v>
          </cell>
          <cell r="F1423" t="str">
            <v>P-NGA-SDU SITE PLAN</v>
          </cell>
          <cell r="G1423">
            <v>43182</v>
          </cell>
          <cell r="H1423">
            <v>43182</v>
          </cell>
          <cell r="I1423" t="str">
            <v>ZNGA561A</v>
          </cell>
          <cell r="K1423">
            <v>1</v>
          </cell>
          <cell r="L1423">
            <v>0</v>
          </cell>
          <cell r="M1423">
            <v>0</v>
          </cell>
        </row>
        <row r="1424">
          <cell r="A1424" t="str">
            <v>6647370ZNGA561A</v>
          </cell>
          <cell r="B1424" t="str">
            <v>NGA_PS_14442018_78</v>
          </cell>
          <cell r="C1424">
            <v>2286757</v>
          </cell>
          <cell r="D1424">
            <v>6647370</v>
          </cell>
          <cell r="E1424" t="str">
            <v>Prasannakumar Bayri</v>
          </cell>
          <cell r="F1424" t="str">
            <v>P-NGA-SDU SITE PLAN</v>
          </cell>
          <cell r="G1424">
            <v>43183</v>
          </cell>
          <cell r="H1424">
            <v>43183</v>
          </cell>
          <cell r="I1424" t="str">
            <v>ZNGA561A</v>
          </cell>
          <cell r="K1424">
            <v>1</v>
          </cell>
          <cell r="L1424">
            <v>0</v>
          </cell>
          <cell r="M1424">
            <v>0</v>
          </cell>
        </row>
        <row r="1425">
          <cell r="A1425" t="str">
            <v>6647407ZNGA561A</v>
          </cell>
          <cell r="B1425" t="str">
            <v>NGA_PS_14442018_78</v>
          </cell>
          <cell r="C1425">
            <v>2286760</v>
          </cell>
          <cell r="D1425">
            <v>6647407</v>
          </cell>
          <cell r="E1425" t="str">
            <v>Ganga Reddy Nimmala</v>
          </cell>
          <cell r="F1425" t="str">
            <v>P-NGA-SDU SITE PLAN</v>
          </cell>
          <cell r="G1425">
            <v>43182</v>
          </cell>
          <cell r="H1425">
            <v>43182</v>
          </cell>
          <cell r="I1425" t="str">
            <v>ZNGA561A</v>
          </cell>
          <cell r="K1425">
            <v>1</v>
          </cell>
          <cell r="L1425">
            <v>0</v>
          </cell>
          <cell r="M1425">
            <v>0</v>
          </cell>
        </row>
        <row r="1426">
          <cell r="A1426" t="str">
            <v>6663071ZNGA561A</v>
          </cell>
          <cell r="B1426" t="str">
            <v>NGA_PS_14442018_78</v>
          </cell>
          <cell r="C1426">
            <v>2287423</v>
          </cell>
          <cell r="D1426">
            <v>6663071</v>
          </cell>
          <cell r="E1426" t="str">
            <v>Prabhjot Singh92</v>
          </cell>
          <cell r="F1426" t="str">
            <v>P-NGA-SDU SITE PLAN</v>
          </cell>
          <cell r="G1426">
            <v>43182</v>
          </cell>
          <cell r="H1426">
            <v>43182</v>
          </cell>
          <cell r="I1426" t="str">
            <v>ZNGA561A</v>
          </cell>
          <cell r="K1426">
            <v>1</v>
          </cell>
          <cell r="L1426">
            <v>0</v>
          </cell>
          <cell r="M1426">
            <v>0</v>
          </cell>
        </row>
        <row r="1427">
          <cell r="A1427" t="str">
            <v>6664992ZNGA561A</v>
          </cell>
          <cell r="B1427" t="str">
            <v>NGA_PS_14442018_78</v>
          </cell>
          <cell r="C1427">
            <v>2287505</v>
          </cell>
          <cell r="D1427">
            <v>6664992</v>
          </cell>
          <cell r="E1427" t="str">
            <v>Daljinder Singh</v>
          </cell>
          <cell r="F1427" t="str">
            <v>P-NGA-SDU SITE PLAN</v>
          </cell>
          <cell r="G1427">
            <v>43182</v>
          </cell>
          <cell r="H1427">
            <v>43182</v>
          </cell>
          <cell r="I1427" t="str">
            <v>ZNGA561A</v>
          </cell>
          <cell r="K1427">
            <v>1</v>
          </cell>
          <cell r="L1427">
            <v>0</v>
          </cell>
          <cell r="M1427">
            <v>0</v>
          </cell>
        </row>
        <row r="1428">
          <cell r="A1428" t="str">
            <v>6676403ZNGA562BC</v>
          </cell>
          <cell r="B1428" t="str">
            <v>NGA_PS_14442018_78</v>
          </cell>
          <cell r="C1428">
            <v>2287790</v>
          </cell>
          <cell r="D1428">
            <v>6676403</v>
          </cell>
          <cell r="E1428" t="str">
            <v>Daljinder Singh</v>
          </cell>
          <cell r="F1428" t="str">
            <v>P-NGA-CONNCT SDU</v>
          </cell>
          <cell r="G1428">
            <v>43182</v>
          </cell>
          <cell r="H1428">
            <v>43182</v>
          </cell>
          <cell r="I1428" t="str">
            <v>ZNGA562BC</v>
          </cell>
          <cell r="K1428">
            <v>1</v>
          </cell>
          <cell r="L1428">
            <v>498.69</v>
          </cell>
          <cell r="M1428">
            <v>498.69</v>
          </cell>
        </row>
        <row r="1429">
          <cell r="A1429" t="str">
            <v>6675327ZNGA561A</v>
          </cell>
          <cell r="B1429" t="str">
            <v>NGA_PS_14442018_78</v>
          </cell>
          <cell r="C1429">
            <v>2287791</v>
          </cell>
          <cell r="D1429">
            <v>6675327</v>
          </cell>
          <cell r="E1429" t="str">
            <v>Daljinder Singh</v>
          </cell>
          <cell r="F1429" t="str">
            <v>P-NGA-SDU SITE PLAN</v>
          </cell>
          <cell r="G1429">
            <v>43182</v>
          </cell>
          <cell r="H1429">
            <v>43182</v>
          </cell>
          <cell r="I1429" t="str">
            <v>ZNGA561A</v>
          </cell>
          <cell r="K1429">
            <v>1</v>
          </cell>
          <cell r="L1429">
            <v>0</v>
          </cell>
          <cell r="M1429">
            <v>0</v>
          </cell>
        </row>
        <row r="1430">
          <cell r="A1430" t="str">
            <v>6663212ZNGA563B</v>
          </cell>
          <cell r="B1430" t="str">
            <v>NGA_PS_14442018_78</v>
          </cell>
          <cell r="C1430">
            <v>2287816</v>
          </cell>
          <cell r="D1430">
            <v>6663212</v>
          </cell>
          <cell r="E1430" t="str">
            <v>Gurinderjeet Singh</v>
          </cell>
          <cell r="F1430" t="str">
            <v>P-NGA-BUILD ABF</v>
          </cell>
          <cell r="G1430">
            <v>43182</v>
          </cell>
          <cell r="H1430">
            <v>43182</v>
          </cell>
          <cell r="I1430" t="str">
            <v>ZNGA563B</v>
          </cell>
          <cell r="K1430">
            <v>1</v>
          </cell>
          <cell r="L1430">
            <v>383.5</v>
          </cell>
          <cell r="M1430">
            <v>383.5</v>
          </cell>
        </row>
        <row r="1431">
          <cell r="A1431" t="str">
            <v>6662376ZNGA561A</v>
          </cell>
          <cell r="B1431" t="str">
            <v>NGA_PS_14442018_78</v>
          </cell>
          <cell r="C1431">
            <v>2287817</v>
          </cell>
          <cell r="D1431">
            <v>6662376</v>
          </cell>
          <cell r="E1431" t="str">
            <v>Gurinderjeet Singh</v>
          </cell>
          <cell r="F1431" t="str">
            <v>P-NGA-SDU SITE PLAN</v>
          </cell>
          <cell r="G1431">
            <v>43182</v>
          </cell>
          <cell r="H1431">
            <v>43182</v>
          </cell>
          <cell r="I1431" t="str">
            <v>ZNGA561A</v>
          </cell>
          <cell r="K1431">
            <v>1</v>
          </cell>
          <cell r="L1431">
            <v>0</v>
          </cell>
          <cell r="M1431">
            <v>0</v>
          </cell>
        </row>
        <row r="1432">
          <cell r="A1432" t="str">
            <v/>
          </cell>
          <cell r="L1432" t="str">
            <v>Total Invoice Value:</v>
          </cell>
          <cell r="M1432">
            <v>29933.39</v>
          </cell>
        </row>
        <row r="1433">
          <cell r="A1433" t="str">
            <v>Req IDPayment Code</v>
          </cell>
          <cell r="B1433" t="str">
            <v>Invoice No</v>
          </cell>
          <cell r="C1433" t="str">
            <v>Job ID</v>
          </cell>
          <cell r="D1433" t="str">
            <v>Req ID</v>
          </cell>
          <cell r="E1433" t="str">
            <v>Technician</v>
          </cell>
          <cell r="F1433" t="str">
            <v>Skill Code</v>
          </cell>
          <cell r="G1433" t="str">
            <v>Approved Date</v>
          </cell>
          <cell r="H1433" t="str">
            <v>Completed Date</v>
          </cell>
          <cell r="I1433" t="str">
            <v>Payment Code</v>
          </cell>
          <cell r="J1433" t="str">
            <v>Variation Ref No</v>
          </cell>
          <cell r="K1433" t="str">
            <v>Quantity</v>
          </cell>
          <cell r="L1433" t="str">
            <v>Cost</v>
          </cell>
          <cell r="M1433" t="str">
            <v>Invoice Value</v>
          </cell>
        </row>
        <row r="1434">
          <cell r="A1434" t="str">
            <v>2375884NGA-F03577</v>
          </cell>
          <cell r="B1434" t="str">
            <v>NGA_PS_14442018_79</v>
          </cell>
          <cell r="C1434">
            <v>2085835</v>
          </cell>
          <cell r="D1434">
            <v>2375884</v>
          </cell>
          <cell r="E1434" t="str">
            <v>Daljinder Singh</v>
          </cell>
          <cell r="F1434" t="str">
            <v>P-NGA-OSB REMED-ABF</v>
          </cell>
          <cell r="G1434">
            <v>43186</v>
          </cell>
          <cell r="H1434">
            <v>43186</v>
          </cell>
          <cell r="I1434" t="str">
            <v>NGA-F03577</v>
          </cell>
          <cell r="K1434">
            <v>-16</v>
          </cell>
          <cell r="L1434">
            <v>11.93</v>
          </cell>
          <cell r="M1434">
            <v>-190.88</v>
          </cell>
        </row>
        <row r="1435">
          <cell r="A1435" t="str">
            <v>4074172ZNGA562B</v>
          </cell>
          <cell r="B1435" t="str">
            <v>NGA_PS_14442018_79</v>
          </cell>
          <cell r="C1435">
            <v>2157721</v>
          </cell>
          <cell r="D1435">
            <v>4074172</v>
          </cell>
          <cell r="E1435" t="str">
            <v>Karmjeet Singh</v>
          </cell>
          <cell r="F1435" t="str">
            <v>P-NGA-BUILD ABF</v>
          </cell>
          <cell r="G1435">
            <v>43185</v>
          </cell>
          <cell r="H1435">
            <v>43185</v>
          </cell>
          <cell r="I1435" t="str">
            <v>ZNGA562B</v>
          </cell>
          <cell r="K1435">
            <v>1</v>
          </cell>
          <cell r="L1435">
            <v>254.64</v>
          </cell>
          <cell r="M1435">
            <v>254.64</v>
          </cell>
        </row>
        <row r="1436">
          <cell r="A1436" t="str">
            <v>4330780ZNGA562BC</v>
          </cell>
          <cell r="B1436" t="str">
            <v>NGA_PS_14442018_79</v>
          </cell>
          <cell r="C1436">
            <v>2170219</v>
          </cell>
          <cell r="D1436">
            <v>4330780</v>
          </cell>
          <cell r="E1436" t="str">
            <v>Anakhbir Singh</v>
          </cell>
          <cell r="F1436" t="str">
            <v>P-NGA-CONNCT SDU</v>
          </cell>
          <cell r="G1436">
            <v>43185</v>
          </cell>
          <cell r="H1436">
            <v>43185</v>
          </cell>
          <cell r="I1436" t="str">
            <v>ZNGA562BC</v>
          </cell>
          <cell r="K1436">
            <v>1</v>
          </cell>
          <cell r="L1436">
            <v>498.69</v>
          </cell>
          <cell r="M1436">
            <v>498.69</v>
          </cell>
        </row>
        <row r="1437">
          <cell r="A1437" t="str">
            <v>4330780ZNGA563BC</v>
          </cell>
          <cell r="B1437" t="str">
            <v>NGA_PS_14442018_79</v>
          </cell>
          <cell r="C1437">
            <v>2170219</v>
          </cell>
          <cell r="D1437">
            <v>4330780</v>
          </cell>
          <cell r="E1437" t="str">
            <v>Anakhbir Singh</v>
          </cell>
          <cell r="F1437" t="str">
            <v>P-NGA-CONNCT SDU</v>
          </cell>
          <cell r="G1437">
            <v>43185</v>
          </cell>
          <cell r="H1437">
            <v>43185</v>
          </cell>
          <cell r="I1437" t="str">
            <v>ZNGA563BC</v>
          </cell>
          <cell r="K1437">
            <v>-1</v>
          </cell>
          <cell r="L1437">
            <v>626.70000000000005</v>
          </cell>
          <cell r="M1437">
            <v>-626.70000000000005</v>
          </cell>
        </row>
        <row r="1438">
          <cell r="A1438" t="str">
            <v>4973143NGA Outside Boundary Remediation/Build</v>
          </cell>
          <cell r="B1438" t="str">
            <v>NGA_PS_14442018_79</v>
          </cell>
          <cell r="C1438">
            <v>2201748</v>
          </cell>
          <cell r="D1438">
            <v>4973143</v>
          </cell>
          <cell r="E1438" t="str">
            <v>Prasannakumar Bayri</v>
          </cell>
          <cell r="F1438" t="str">
            <v>P-NGA-OSB REMED-ABF</v>
          </cell>
          <cell r="G1438">
            <v>43186</v>
          </cell>
          <cell r="H1438">
            <v>43186</v>
          </cell>
          <cell r="I1438" t="str">
            <v>NGA Outside Boundary Remediation/Build</v>
          </cell>
          <cell r="K1438">
            <v>1</v>
          </cell>
          <cell r="L1438">
            <v>0</v>
          </cell>
          <cell r="M1438">
            <v>0</v>
          </cell>
        </row>
        <row r="1439">
          <cell r="A1439" t="str">
            <v>4973143ZNGA562B</v>
          </cell>
          <cell r="B1439" t="str">
            <v>NGA_PS_14442018_79</v>
          </cell>
          <cell r="C1439">
            <v>2201748</v>
          </cell>
          <cell r="D1439">
            <v>4973143</v>
          </cell>
          <cell r="E1439" t="str">
            <v>Prasannakumar Bayri</v>
          </cell>
          <cell r="F1439" t="str">
            <v>P-NGA-BUILD ABF</v>
          </cell>
          <cell r="G1439">
            <v>43188</v>
          </cell>
          <cell r="H1439">
            <v>43188</v>
          </cell>
          <cell r="I1439" t="str">
            <v>ZNGA562B</v>
          </cell>
          <cell r="K1439">
            <v>1</v>
          </cell>
          <cell r="L1439">
            <v>254.64</v>
          </cell>
          <cell r="M1439">
            <v>254.64</v>
          </cell>
        </row>
        <row r="1440">
          <cell r="A1440" t="str">
            <v>4973138ZNGA561A</v>
          </cell>
          <cell r="B1440" t="str">
            <v>NGA_PS_14442018_79</v>
          </cell>
          <cell r="C1440">
            <v>2201749</v>
          </cell>
          <cell r="D1440">
            <v>4973138</v>
          </cell>
          <cell r="E1440" t="str">
            <v>Prasannakumar Bayri</v>
          </cell>
          <cell r="F1440" t="str">
            <v>P-NGA-SDU SITE PLAN</v>
          </cell>
          <cell r="G1440">
            <v>43186</v>
          </cell>
          <cell r="H1440">
            <v>43186</v>
          </cell>
          <cell r="I1440" t="str">
            <v>ZNGA561A</v>
          </cell>
          <cell r="K1440">
            <v>1</v>
          </cell>
          <cell r="L1440">
            <v>0</v>
          </cell>
          <cell r="M1440">
            <v>0</v>
          </cell>
        </row>
        <row r="1441">
          <cell r="A1441" t="str">
            <v>4931527ZNGA563B</v>
          </cell>
          <cell r="B1441" t="str">
            <v>NGA_PS_14442018_79</v>
          </cell>
          <cell r="C1441">
            <v>2207579</v>
          </cell>
          <cell r="D1441">
            <v>4931527</v>
          </cell>
          <cell r="E1441" t="str">
            <v>Ganga Reddy Nimmala</v>
          </cell>
          <cell r="F1441" t="str">
            <v>P-NGA-BUILD ABF</v>
          </cell>
          <cell r="G1441">
            <v>43187</v>
          </cell>
          <cell r="H1441">
            <v>43187</v>
          </cell>
          <cell r="I1441" t="str">
            <v>ZNGA563B</v>
          </cell>
          <cell r="K1441">
            <v>1</v>
          </cell>
          <cell r="L1441">
            <v>383.5</v>
          </cell>
          <cell r="M1441">
            <v>383.5</v>
          </cell>
        </row>
        <row r="1442">
          <cell r="A1442" t="str">
            <v>4931515ZNGA561A</v>
          </cell>
          <cell r="B1442" t="str">
            <v>NGA_PS_14442018_79</v>
          </cell>
          <cell r="C1442">
            <v>2207580</v>
          </cell>
          <cell r="D1442">
            <v>4931515</v>
          </cell>
          <cell r="E1442" t="str">
            <v>Ganga Reddy Nimmala</v>
          </cell>
          <cell r="F1442" t="str">
            <v>P-NGA-SDU SITE PLAN</v>
          </cell>
          <cell r="G1442">
            <v>43187</v>
          </cell>
          <cell r="H1442">
            <v>43187</v>
          </cell>
          <cell r="I1442" t="str">
            <v>ZNGA561A</v>
          </cell>
          <cell r="K1442">
            <v>1</v>
          </cell>
          <cell r="L1442">
            <v>0</v>
          </cell>
          <cell r="M1442">
            <v>0</v>
          </cell>
        </row>
        <row r="1443">
          <cell r="A1443" t="str">
            <v>5418848NGA-F03577</v>
          </cell>
          <cell r="B1443" t="str">
            <v>NGA_PS_14442018_79</v>
          </cell>
          <cell r="C1443">
            <v>2223528</v>
          </cell>
          <cell r="D1443">
            <v>5418848</v>
          </cell>
          <cell r="E1443" t="str">
            <v>Prabhjot Singh92</v>
          </cell>
          <cell r="F1443" t="str">
            <v>P-NGA-OSB REMED-ABF</v>
          </cell>
          <cell r="G1443">
            <v>43187</v>
          </cell>
          <cell r="H1443">
            <v>43187</v>
          </cell>
          <cell r="I1443" t="str">
            <v>NGA-F03577</v>
          </cell>
          <cell r="K1443">
            <v>-18</v>
          </cell>
          <cell r="L1443">
            <v>11.93</v>
          </cell>
          <cell r="M1443">
            <v>-214.74</v>
          </cell>
        </row>
        <row r="1444">
          <cell r="A1444" t="str">
            <v>5474192ZNGA562BC</v>
          </cell>
          <cell r="B1444" t="str">
            <v>NGA_PS_14442018_79</v>
          </cell>
          <cell r="C1444">
            <v>2227365</v>
          </cell>
          <cell r="D1444">
            <v>5474192</v>
          </cell>
          <cell r="E1444" t="str">
            <v>Gurinderjeet Singh</v>
          </cell>
          <cell r="F1444" t="str">
            <v>P-NGA-CONNCT SDU</v>
          </cell>
          <cell r="G1444">
            <v>43188</v>
          </cell>
          <cell r="H1444">
            <v>43188</v>
          </cell>
          <cell r="I1444" t="str">
            <v>ZNGA562BC</v>
          </cell>
          <cell r="K1444">
            <v>1</v>
          </cell>
          <cell r="L1444">
            <v>498.69</v>
          </cell>
          <cell r="M1444">
            <v>498.69</v>
          </cell>
        </row>
        <row r="1445">
          <cell r="A1445" t="str">
            <v>5527323NGA Complex Internal Wiring</v>
          </cell>
          <cell r="B1445" t="str">
            <v>NGA_PS_14442018_79</v>
          </cell>
          <cell r="C1445">
            <v>2229727</v>
          </cell>
          <cell r="D1445">
            <v>5527323</v>
          </cell>
          <cell r="E1445" t="str">
            <v>Jasmeet Singh90</v>
          </cell>
          <cell r="F1445" t="str">
            <v>P-NGA-BUILD ABF</v>
          </cell>
          <cell r="G1445">
            <v>43188</v>
          </cell>
          <cell r="H1445">
            <v>43188</v>
          </cell>
          <cell r="I1445" t="str">
            <v>NGA Complex Internal Wiring</v>
          </cell>
          <cell r="K1445">
            <v>1</v>
          </cell>
          <cell r="L1445">
            <v>0</v>
          </cell>
          <cell r="M1445">
            <v>0</v>
          </cell>
        </row>
        <row r="1446">
          <cell r="A1446" t="str">
            <v>5527323NGA-701</v>
          </cell>
          <cell r="B1446" t="str">
            <v>NGA_PS_14442018_79</v>
          </cell>
          <cell r="C1446">
            <v>2229727</v>
          </cell>
          <cell r="D1446">
            <v>5527323</v>
          </cell>
          <cell r="E1446" t="str">
            <v>Jasmeet Singh90</v>
          </cell>
          <cell r="F1446" t="str">
            <v>P-NGA-BUILD ABF</v>
          </cell>
          <cell r="G1446">
            <v>43188</v>
          </cell>
          <cell r="H1446">
            <v>43188</v>
          </cell>
          <cell r="I1446" t="str">
            <v>NGA-701</v>
          </cell>
          <cell r="K1446">
            <v>1</v>
          </cell>
          <cell r="L1446">
            <v>48.39</v>
          </cell>
          <cell r="M1446">
            <v>48.39</v>
          </cell>
        </row>
        <row r="1447">
          <cell r="A1447" t="str">
            <v>5038277NGA-714</v>
          </cell>
          <cell r="B1447" t="str">
            <v>NGA_PS_14442018_79</v>
          </cell>
          <cell r="C1447">
            <v>2230740</v>
          </cell>
          <cell r="D1447">
            <v>5038277</v>
          </cell>
          <cell r="E1447" t="str">
            <v>Siddhartha Doma</v>
          </cell>
          <cell r="F1447" t="str">
            <v>P-NGA-BUILD ABF</v>
          </cell>
          <cell r="G1447">
            <v>43188</v>
          </cell>
          <cell r="H1447">
            <v>43188</v>
          </cell>
          <cell r="I1447" t="str">
            <v>NGA-714</v>
          </cell>
          <cell r="K1447">
            <v>1</v>
          </cell>
          <cell r="L1447">
            <v>41.38</v>
          </cell>
          <cell r="M1447">
            <v>41.38</v>
          </cell>
        </row>
        <row r="1448">
          <cell r="A1448" t="str">
            <v>5598770NGA-714</v>
          </cell>
          <cell r="B1448" t="str">
            <v>NGA_PS_14442018_79</v>
          </cell>
          <cell r="C1448">
            <v>2235232</v>
          </cell>
          <cell r="D1448">
            <v>5598770</v>
          </cell>
          <cell r="E1448" t="str">
            <v>Gurinderjeet Singh</v>
          </cell>
          <cell r="F1448" t="str">
            <v>P-NGA-BUILD ABF</v>
          </cell>
          <cell r="G1448">
            <v>43187</v>
          </cell>
          <cell r="H1448">
            <v>43187</v>
          </cell>
          <cell r="I1448" t="str">
            <v>NGA-714</v>
          </cell>
          <cell r="K1448">
            <v>1</v>
          </cell>
          <cell r="L1448">
            <v>41.38</v>
          </cell>
          <cell r="M1448">
            <v>41.38</v>
          </cell>
        </row>
        <row r="1449">
          <cell r="A1449" t="str">
            <v>5527486NGA-714</v>
          </cell>
          <cell r="B1449" t="str">
            <v>NGA_PS_14442018_79</v>
          </cell>
          <cell r="C1449">
            <v>2236134</v>
          </cell>
          <cell r="D1449">
            <v>5527486</v>
          </cell>
          <cell r="E1449" t="str">
            <v>Daljinder Singh</v>
          </cell>
          <cell r="F1449" t="str">
            <v>P-NGA-CONNCT SDU</v>
          </cell>
          <cell r="G1449">
            <v>43185</v>
          </cell>
          <cell r="H1449">
            <v>43185</v>
          </cell>
          <cell r="I1449" t="str">
            <v>NGA-714</v>
          </cell>
          <cell r="K1449">
            <v>-1</v>
          </cell>
          <cell r="L1449">
            <v>41.38</v>
          </cell>
          <cell r="M1449">
            <v>-41.38</v>
          </cell>
        </row>
        <row r="1450">
          <cell r="A1450" t="str">
            <v>5527486Z999</v>
          </cell>
          <cell r="B1450" t="str">
            <v>NGA_PS_14442018_79</v>
          </cell>
          <cell r="C1450">
            <v>2236134</v>
          </cell>
          <cell r="D1450">
            <v>5527486</v>
          </cell>
          <cell r="E1450" t="str">
            <v>Daljinder Singh</v>
          </cell>
          <cell r="F1450" t="str">
            <v>P-NGA-CONNCT SDU</v>
          </cell>
          <cell r="G1450">
            <v>43185</v>
          </cell>
          <cell r="H1450">
            <v>43185</v>
          </cell>
          <cell r="I1450" t="str">
            <v>Z999</v>
          </cell>
          <cell r="K1450">
            <v>1</v>
          </cell>
          <cell r="L1450">
            <v>0</v>
          </cell>
          <cell r="M1450">
            <v>0</v>
          </cell>
        </row>
        <row r="1451">
          <cell r="A1451" t="str">
            <v>5656180NGA-714</v>
          </cell>
          <cell r="B1451" t="str">
            <v>NGA_PS_14442018_79</v>
          </cell>
          <cell r="C1451">
            <v>2236206</v>
          </cell>
          <cell r="D1451">
            <v>5656180</v>
          </cell>
          <cell r="E1451" t="str">
            <v>Gurinderjeet Singh</v>
          </cell>
          <cell r="F1451" t="str">
            <v>P-NGA-BUILD ABF</v>
          </cell>
          <cell r="G1451">
            <v>43187</v>
          </cell>
          <cell r="H1451">
            <v>43187</v>
          </cell>
          <cell r="I1451" t="str">
            <v>NGA-714</v>
          </cell>
          <cell r="K1451">
            <v>1</v>
          </cell>
          <cell r="L1451">
            <v>41.38</v>
          </cell>
          <cell r="M1451">
            <v>41.38</v>
          </cell>
        </row>
        <row r="1452">
          <cell r="A1452" t="str">
            <v>5773877NGA-714</v>
          </cell>
          <cell r="B1452" t="str">
            <v>NGA_PS_14442018_79</v>
          </cell>
          <cell r="C1452">
            <v>2241566</v>
          </cell>
          <cell r="D1452">
            <v>5773877</v>
          </cell>
          <cell r="E1452" t="str">
            <v>Prasannakumar Bayri</v>
          </cell>
          <cell r="F1452" t="str">
            <v>P-NGA-BUILD ABF</v>
          </cell>
          <cell r="G1452">
            <v>43187</v>
          </cell>
          <cell r="H1452">
            <v>43187</v>
          </cell>
          <cell r="I1452" t="str">
            <v>NGA-714</v>
          </cell>
          <cell r="K1452">
            <v>1</v>
          </cell>
          <cell r="L1452">
            <v>41.38</v>
          </cell>
          <cell r="M1452">
            <v>41.38</v>
          </cell>
        </row>
        <row r="1453">
          <cell r="A1453" t="str">
            <v>5792669ZNGA561C</v>
          </cell>
          <cell r="B1453" t="str">
            <v>NGA_PS_14442018_79</v>
          </cell>
          <cell r="C1453">
            <v>2241679</v>
          </cell>
          <cell r="D1453">
            <v>5792669</v>
          </cell>
          <cell r="E1453" t="str">
            <v>Prabhjot Singh92</v>
          </cell>
          <cell r="F1453" t="str">
            <v>P-NGA-CONNCT SDU</v>
          </cell>
          <cell r="G1453">
            <v>43185</v>
          </cell>
          <cell r="H1453">
            <v>43185</v>
          </cell>
          <cell r="I1453" t="str">
            <v>ZNGA561C</v>
          </cell>
          <cell r="K1453">
            <v>1</v>
          </cell>
          <cell r="L1453">
            <v>205.64</v>
          </cell>
          <cell r="M1453">
            <v>205.64</v>
          </cell>
        </row>
        <row r="1454">
          <cell r="A1454" t="str">
            <v>6094041ZNGA561C</v>
          </cell>
          <cell r="B1454" t="str">
            <v>NGA_PS_14442018_79</v>
          </cell>
          <cell r="C1454">
            <v>2257728</v>
          </cell>
          <cell r="D1454">
            <v>6094041</v>
          </cell>
          <cell r="E1454" t="str">
            <v>Prabhjot Singh92</v>
          </cell>
          <cell r="F1454" t="str">
            <v>P-NGA-CONNCT SDU</v>
          </cell>
          <cell r="G1454">
            <v>43186</v>
          </cell>
          <cell r="H1454">
            <v>43186</v>
          </cell>
          <cell r="I1454" t="str">
            <v>ZNGA561C</v>
          </cell>
          <cell r="K1454">
            <v>1</v>
          </cell>
          <cell r="L1454">
            <v>205.64</v>
          </cell>
          <cell r="M1454">
            <v>205.64</v>
          </cell>
        </row>
        <row r="1455">
          <cell r="A1455" t="str">
            <v>6104432ZNGA562B</v>
          </cell>
          <cell r="B1455" t="str">
            <v>NGA_PS_14442018_79</v>
          </cell>
          <cell r="C1455">
            <v>2258944</v>
          </cell>
          <cell r="D1455">
            <v>6104432</v>
          </cell>
          <cell r="E1455" t="str">
            <v>Daljinder Singh</v>
          </cell>
          <cell r="F1455" t="str">
            <v>P-NGA-BUILD ABF</v>
          </cell>
          <cell r="G1455">
            <v>43185</v>
          </cell>
          <cell r="H1455">
            <v>43185</v>
          </cell>
          <cell r="I1455" t="str">
            <v>ZNGA562B</v>
          </cell>
          <cell r="K1455">
            <v>1</v>
          </cell>
          <cell r="L1455">
            <v>254.64</v>
          </cell>
          <cell r="M1455">
            <v>254.64</v>
          </cell>
        </row>
        <row r="1456">
          <cell r="A1456" t="str">
            <v>6104432ZNGA562BC</v>
          </cell>
          <cell r="B1456" t="str">
            <v>NGA_PS_14442018_79</v>
          </cell>
          <cell r="C1456">
            <v>2258944</v>
          </cell>
          <cell r="D1456">
            <v>6104432</v>
          </cell>
          <cell r="E1456" t="str">
            <v>Daljinder Singh</v>
          </cell>
          <cell r="F1456" t="str">
            <v>P-NGA-CONNCT SDU</v>
          </cell>
          <cell r="G1456">
            <v>43185</v>
          </cell>
          <cell r="H1456">
            <v>43185</v>
          </cell>
          <cell r="I1456" t="str">
            <v>ZNGA562BC</v>
          </cell>
          <cell r="K1456">
            <v>1</v>
          </cell>
          <cell r="L1456">
            <v>498.69</v>
          </cell>
          <cell r="M1456">
            <v>498.69</v>
          </cell>
        </row>
        <row r="1457">
          <cell r="A1457" t="str">
            <v>5821302ZNGA563BC</v>
          </cell>
          <cell r="B1457" t="str">
            <v>NGA_PS_14442018_79</v>
          </cell>
          <cell r="C1457">
            <v>2266861</v>
          </cell>
          <cell r="D1457">
            <v>5821302</v>
          </cell>
          <cell r="E1457" t="str">
            <v>Venkat Gorla</v>
          </cell>
          <cell r="F1457" t="str">
            <v>P-NGA-CONNCT SDU</v>
          </cell>
          <cell r="G1457">
            <v>43185</v>
          </cell>
          <cell r="H1457">
            <v>43185</v>
          </cell>
          <cell r="I1457" t="str">
            <v>ZNGA563BC</v>
          </cell>
          <cell r="K1457">
            <v>1</v>
          </cell>
          <cell r="L1457">
            <v>626.70000000000005</v>
          </cell>
          <cell r="M1457">
            <v>626.70000000000005</v>
          </cell>
        </row>
        <row r="1458">
          <cell r="A1458" t="str">
            <v>6234397NGA-751</v>
          </cell>
          <cell r="B1458" t="str">
            <v>NGA_PS_14442018_79</v>
          </cell>
          <cell r="C1458">
            <v>2267082</v>
          </cell>
          <cell r="D1458">
            <v>6234397</v>
          </cell>
          <cell r="E1458" t="str">
            <v>Ganga Reddy Nimmala</v>
          </cell>
          <cell r="F1458" t="str">
            <v>P-NGA-CONNCT SDU</v>
          </cell>
          <cell r="G1458">
            <v>43185</v>
          </cell>
          <cell r="H1458">
            <v>43185</v>
          </cell>
          <cell r="I1458" t="str">
            <v>NGA-751</v>
          </cell>
          <cell r="K1458">
            <v>-1</v>
          </cell>
          <cell r="L1458">
            <v>146.76</v>
          </cell>
          <cell r="M1458">
            <v>-146.76</v>
          </cell>
        </row>
        <row r="1459">
          <cell r="A1459" t="str">
            <v>6234397NGA-762</v>
          </cell>
          <cell r="B1459" t="str">
            <v>NGA_PS_14442018_79</v>
          </cell>
          <cell r="C1459">
            <v>2267082</v>
          </cell>
          <cell r="D1459">
            <v>6234397</v>
          </cell>
          <cell r="E1459" t="str">
            <v>Ganga Reddy Nimmala</v>
          </cell>
          <cell r="F1459" t="str">
            <v>P-NGA-CONNCT SDU</v>
          </cell>
          <cell r="G1459">
            <v>43185</v>
          </cell>
          <cell r="H1459">
            <v>43185</v>
          </cell>
          <cell r="I1459" t="str">
            <v>NGA-762</v>
          </cell>
          <cell r="K1459">
            <v>1</v>
          </cell>
          <cell r="L1459">
            <v>60.72</v>
          </cell>
          <cell r="M1459">
            <v>60.72</v>
          </cell>
        </row>
        <row r="1460">
          <cell r="A1460" t="str">
            <v>6288741N-F02MAT</v>
          </cell>
          <cell r="B1460" t="str">
            <v>NGA_PS_14442018_79</v>
          </cell>
          <cell r="C1460">
            <v>2269456</v>
          </cell>
          <cell r="D1460">
            <v>6288741</v>
          </cell>
          <cell r="E1460" t="str">
            <v>Ganga Reddy Nimmala</v>
          </cell>
          <cell r="F1460" t="str">
            <v>P-NGA-OSB REMED-ABF</v>
          </cell>
          <cell r="G1460">
            <v>43185</v>
          </cell>
          <cell r="H1460">
            <v>43185</v>
          </cell>
          <cell r="I1460" t="str">
            <v>N-F02MAT</v>
          </cell>
          <cell r="K1460">
            <v>65</v>
          </cell>
          <cell r="L1460">
            <v>1</v>
          </cell>
          <cell r="M1460">
            <v>65</v>
          </cell>
        </row>
        <row r="1461">
          <cell r="A1461" t="str">
            <v>6288741NGA-F02577</v>
          </cell>
          <cell r="B1461" t="str">
            <v>NGA_PS_14442018_79</v>
          </cell>
          <cell r="C1461">
            <v>2269456</v>
          </cell>
          <cell r="D1461">
            <v>6288741</v>
          </cell>
          <cell r="E1461" t="str">
            <v>Ganga Reddy Nimmala</v>
          </cell>
          <cell r="F1461" t="str">
            <v>P-NGA-OSB REMED-ABF</v>
          </cell>
          <cell r="G1461">
            <v>43185</v>
          </cell>
          <cell r="H1461">
            <v>43185</v>
          </cell>
          <cell r="I1461" t="str">
            <v>NGA-F02577</v>
          </cell>
          <cell r="K1461">
            <v>52</v>
          </cell>
          <cell r="L1461">
            <v>11.93</v>
          </cell>
          <cell r="M1461">
            <v>620.36</v>
          </cell>
        </row>
        <row r="1462">
          <cell r="A1462" t="str">
            <v>6288741Z999</v>
          </cell>
          <cell r="B1462" t="str">
            <v>NGA_PS_14442018_79</v>
          </cell>
          <cell r="C1462">
            <v>2269456</v>
          </cell>
          <cell r="D1462">
            <v>6288741</v>
          </cell>
          <cell r="E1462" t="str">
            <v>Ganga Reddy Nimmala</v>
          </cell>
          <cell r="F1462" t="str">
            <v>P-NGA-BUILD ABF</v>
          </cell>
          <cell r="G1462">
            <v>43185</v>
          </cell>
          <cell r="H1462">
            <v>43185</v>
          </cell>
          <cell r="I1462" t="str">
            <v>Z999</v>
          </cell>
          <cell r="K1462">
            <v>1</v>
          </cell>
          <cell r="L1462">
            <v>0</v>
          </cell>
          <cell r="M1462">
            <v>0</v>
          </cell>
        </row>
        <row r="1463">
          <cell r="A1463" t="str">
            <v>6288741ZNGA563B</v>
          </cell>
          <cell r="B1463" t="str">
            <v>NGA_PS_14442018_79</v>
          </cell>
          <cell r="C1463">
            <v>2269456</v>
          </cell>
          <cell r="D1463">
            <v>6288741</v>
          </cell>
          <cell r="E1463" t="str">
            <v>Ganga Reddy Nimmala</v>
          </cell>
          <cell r="F1463" t="str">
            <v>P-NGA-BUILD ABF</v>
          </cell>
          <cell r="G1463">
            <v>43185</v>
          </cell>
          <cell r="H1463">
            <v>43185</v>
          </cell>
          <cell r="I1463" t="str">
            <v>ZNGA563B</v>
          </cell>
          <cell r="K1463">
            <v>-1</v>
          </cell>
          <cell r="L1463">
            <v>383.5</v>
          </cell>
          <cell r="M1463">
            <v>-383.5</v>
          </cell>
        </row>
        <row r="1464">
          <cell r="A1464" t="str">
            <v>6302577ZNGA562BC</v>
          </cell>
          <cell r="B1464" t="str">
            <v>NGA_PS_14442018_79</v>
          </cell>
          <cell r="C1464">
            <v>2270139</v>
          </cell>
          <cell r="D1464">
            <v>6302577</v>
          </cell>
          <cell r="E1464" t="str">
            <v>Anakhbir Singh</v>
          </cell>
          <cell r="F1464" t="str">
            <v>P-NGA-CONNCT SDU</v>
          </cell>
          <cell r="G1464">
            <v>43186</v>
          </cell>
          <cell r="H1464">
            <v>43186</v>
          </cell>
          <cell r="I1464" t="str">
            <v>ZNGA562BC</v>
          </cell>
          <cell r="K1464">
            <v>1</v>
          </cell>
          <cell r="L1464">
            <v>498.69</v>
          </cell>
          <cell r="M1464">
            <v>498.69</v>
          </cell>
        </row>
        <row r="1465">
          <cell r="A1465" t="str">
            <v>6302577ZNGA563BC</v>
          </cell>
          <cell r="B1465" t="str">
            <v>NGA_PS_14442018_79</v>
          </cell>
          <cell r="C1465">
            <v>2270139</v>
          </cell>
          <cell r="D1465">
            <v>6302577</v>
          </cell>
          <cell r="E1465" t="str">
            <v>Anakhbir Singh</v>
          </cell>
          <cell r="F1465" t="str">
            <v>P-NGA-CONNCT SDU</v>
          </cell>
          <cell r="G1465">
            <v>43186</v>
          </cell>
          <cell r="H1465">
            <v>43186</v>
          </cell>
          <cell r="I1465" t="str">
            <v>ZNGA563BC</v>
          </cell>
          <cell r="K1465">
            <v>-1</v>
          </cell>
          <cell r="L1465">
            <v>626.70000000000005</v>
          </cell>
          <cell r="M1465">
            <v>-626.70000000000005</v>
          </cell>
        </row>
        <row r="1466">
          <cell r="A1466" t="str">
            <v>6342525ZNGA561A</v>
          </cell>
          <cell r="B1466" t="str">
            <v>NGA_PS_14442018_79</v>
          </cell>
          <cell r="C1466">
            <v>2272252</v>
          </cell>
          <cell r="D1466">
            <v>6342525</v>
          </cell>
          <cell r="E1466" t="str">
            <v>Prasannakumar Bayri</v>
          </cell>
          <cell r="F1466" t="str">
            <v>P-NGA-SDU SITE PLAN</v>
          </cell>
          <cell r="G1466">
            <v>43185</v>
          </cell>
          <cell r="H1466">
            <v>43185</v>
          </cell>
          <cell r="I1466" t="str">
            <v>ZNGA561A</v>
          </cell>
          <cell r="K1466">
            <v>1</v>
          </cell>
          <cell r="L1466">
            <v>0</v>
          </cell>
          <cell r="M1466">
            <v>0</v>
          </cell>
        </row>
        <row r="1467">
          <cell r="A1467" t="str">
            <v>6342545ZNGA563BC</v>
          </cell>
          <cell r="B1467" t="str">
            <v>NGA_PS_14442018_79</v>
          </cell>
          <cell r="C1467">
            <v>2272253</v>
          </cell>
          <cell r="D1467">
            <v>6342545</v>
          </cell>
          <cell r="E1467" t="str">
            <v>Prasannakumar Bayri</v>
          </cell>
          <cell r="F1467" t="str">
            <v>P-NGA-CONNCT SDU</v>
          </cell>
          <cell r="G1467">
            <v>43185</v>
          </cell>
          <cell r="H1467">
            <v>43185</v>
          </cell>
          <cell r="I1467" t="str">
            <v>ZNGA563BC</v>
          </cell>
          <cell r="K1467">
            <v>1</v>
          </cell>
          <cell r="L1467">
            <v>626.70000000000005</v>
          </cell>
          <cell r="M1467">
            <v>626.70000000000005</v>
          </cell>
        </row>
        <row r="1468">
          <cell r="A1468" t="str">
            <v>6387492ZNGA563BC</v>
          </cell>
          <cell r="B1468" t="str">
            <v>NGA_PS_14442018_79</v>
          </cell>
          <cell r="C1468">
            <v>2274241</v>
          </cell>
          <cell r="D1468">
            <v>6387492</v>
          </cell>
          <cell r="E1468" t="str">
            <v>Venkat Gorla</v>
          </cell>
          <cell r="F1468" t="str">
            <v>P-NGA-CONNCT SDU</v>
          </cell>
          <cell r="G1468">
            <v>43186</v>
          </cell>
          <cell r="H1468">
            <v>43186</v>
          </cell>
          <cell r="I1468" t="str">
            <v>ZNGA563BC</v>
          </cell>
          <cell r="K1468">
            <v>1</v>
          </cell>
          <cell r="L1468">
            <v>626.70000000000005</v>
          </cell>
          <cell r="M1468">
            <v>626.70000000000005</v>
          </cell>
        </row>
        <row r="1469">
          <cell r="A1469" t="str">
            <v>5963628N-561RSP</v>
          </cell>
          <cell r="B1469" t="str">
            <v>NGA_PS_14442018_79</v>
          </cell>
          <cell r="C1469">
            <v>2274245</v>
          </cell>
          <cell r="D1469">
            <v>5963628</v>
          </cell>
          <cell r="E1469" t="str">
            <v>Daljinder Singh</v>
          </cell>
          <cell r="F1469" t="str">
            <v>P-NGA-CONNCT SDU</v>
          </cell>
          <cell r="G1469">
            <v>43187</v>
          </cell>
          <cell r="H1469">
            <v>43187</v>
          </cell>
          <cell r="I1469" t="str">
            <v>N-561RSP</v>
          </cell>
          <cell r="K1469">
            <v>1</v>
          </cell>
          <cell r="L1469">
            <v>433.57</v>
          </cell>
          <cell r="M1469">
            <v>433.57</v>
          </cell>
        </row>
        <row r="1470">
          <cell r="A1470" t="str">
            <v>6330944ZNGA562BC</v>
          </cell>
          <cell r="B1470" t="str">
            <v>NGA_PS_14442018_79</v>
          </cell>
          <cell r="C1470">
            <v>2275511</v>
          </cell>
          <cell r="D1470">
            <v>6330944</v>
          </cell>
          <cell r="E1470" t="str">
            <v>Anakhbir Singh</v>
          </cell>
          <cell r="F1470" t="str">
            <v>P-NGA-BUILD ABF</v>
          </cell>
          <cell r="G1470">
            <v>43185</v>
          </cell>
          <cell r="H1470">
            <v>43185</v>
          </cell>
          <cell r="I1470" t="str">
            <v>ZNGA562BC</v>
          </cell>
          <cell r="K1470">
            <v>1</v>
          </cell>
          <cell r="L1470">
            <v>498.69</v>
          </cell>
          <cell r="M1470">
            <v>498.69</v>
          </cell>
        </row>
        <row r="1471">
          <cell r="A1471" t="str">
            <v>6342143Z999</v>
          </cell>
          <cell r="B1471" t="str">
            <v>NGA_PS_14442018_79</v>
          </cell>
          <cell r="C1471">
            <v>2275523</v>
          </cell>
          <cell r="D1471">
            <v>6342143</v>
          </cell>
          <cell r="E1471" t="str">
            <v>Prabhjot Singh92</v>
          </cell>
          <cell r="F1471" t="str">
            <v>P-NGA-BUILD ABF</v>
          </cell>
          <cell r="G1471">
            <v>43185</v>
          </cell>
          <cell r="H1471">
            <v>43185</v>
          </cell>
          <cell r="I1471" t="str">
            <v>Z999</v>
          </cell>
          <cell r="K1471">
            <v>1</v>
          </cell>
          <cell r="L1471">
            <v>0</v>
          </cell>
          <cell r="M1471">
            <v>0</v>
          </cell>
        </row>
        <row r="1472">
          <cell r="A1472" t="str">
            <v>6342143ZNGA561B</v>
          </cell>
          <cell r="B1472" t="str">
            <v>NGA_PS_14442018_79</v>
          </cell>
          <cell r="C1472">
            <v>2275523</v>
          </cell>
          <cell r="D1472">
            <v>6342143</v>
          </cell>
          <cell r="E1472" t="str">
            <v>Prabhjot Singh92</v>
          </cell>
          <cell r="F1472" t="str">
            <v>P-NGA-BUILD ABF</v>
          </cell>
          <cell r="G1472">
            <v>43185</v>
          </cell>
          <cell r="H1472">
            <v>43185</v>
          </cell>
          <cell r="I1472" t="str">
            <v>ZNGA561B</v>
          </cell>
          <cell r="K1472">
            <v>-1</v>
          </cell>
          <cell r="L1472">
            <v>194.94</v>
          </cell>
          <cell r="M1472">
            <v>-194.94</v>
          </cell>
        </row>
        <row r="1473">
          <cell r="A1473" t="str">
            <v>6415794Z999</v>
          </cell>
          <cell r="B1473" t="str">
            <v>NGA_PS_14442018_79</v>
          </cell>
          <cell r="C1473">
            <v>2275894</v>
          </cell>
          <cell r="D1473">
            <v>6415794</v>
          </cell>
          <cell r="E1473" t="str">
            <v>Daljinder Singh</v>
          </cell>
          <cell r="F1473" t="str">
            <v>P-NGA-BUILD ABF</v>
          </cell>
          <cell r="G1473">
            <v>43185</v>
          </cell>
          <cell r="H1473">
            <v>43185</v>
          </cell>
          <cell r="I1473" t="str">
            <v>Z999</v>
          </cell>
          <cell r="K1473">
            <v>1</v>
          </cell>
          <cell r="L1473">
            <v>0</v>
          </cell>
          <cell r="M1473">
            <v>0</v>
          </cell>
        </row>
        <row r="1474">
          <cell r="A1474" t="str">
            <v>6415794ZNGA563B</v>
          </cell>
          <cell r="B1474" t="str">
            <v>NGA_PS_14442018_79</v>
          </cell>
          <cell r="C1474">
            <v>2275894</v>
          </cell>
          <cell r="D1474">
            <v>6415794</v>
          </cell>
          <cell r="E1474" t="str">
            <v>Daljinder Singh</v>
          </cell>
          <cell r="F1474" t="str">
            <v>P-NGA-BUILD ABF</v>
          </cell>
          <cell r="G1474">
            <v>43185</v>
          </cell>
          <cell r="H1474">
            <v>43185</v>
          </cell>
          <cell r="I1474" t="str">
            <v>ZNGA563B</v>
          </cell>
          <cell r="K1474">
            <v>-1</v>
          </cell>
          <cell r="L1474">
            <v>383.5</v>
          </cell>
          <cell r="M1474">
            <v>-383.5</v>
          </cell>
        </row>
        <row r="1475">
          <cell r="A1475" t="str">
            <v>6536614NGA-750</v>
          </cell>
          <cell r="B1475" t="str">
            <v>NGA_PS_14442018_79</v>
          </cell>
          <cell r="C1475">
            <v>2280937</v>
          </cell>
          <cell r="D1475">
            <v>6536614</v>
          </cell>
          <cell r="E1475" t="str">
            <v>Gurinderjeet Singh</v>
          </cell>
          <cell r="F1475" t="str">
            <v>P-NGA-CONNCT SDU</v>
          </cell>
          <cell r="G1475">
            <v>43188</v>
          </cell>
          <cell r="H1475">
            <v>43188</v>
          </cell>
          <cell r="I1475" t="str">
            <v>NGA-750</v>
          </cell>
          <cell r="K1475">
            <v>1</v>
          </cell>
          <cell r="L1475">
            <v>22.61</v>
          </cell>
          <cell r="M1475">
            <v>22.61</v>
          </cell>
        </row>
        <row r="1476">
          <cell r="A1476" t="str">
            <v>6473335ZNGA562BC</v>
          </cell>
          <cell r="B1476" t="str">
            <v>NGA_PS_14442018_79</v>
          </cell>
          <cell r="C1476">
            <v>2281063</v>
          </cell>
          <cell r="D1476">
            <v>6473335</v>
          </cell>
          <cell r="E1476" t="str">
            <v>Ganga Reddy Nimmala</v>
          </cell>
          <cell r="F1476" t="str">
            <v>P-NGA-CONNCT SDU</v>
          </cell>
          <cell r="G1476">
            <v>43185</v>
          </cell>
          <cell r="H1476">
            <v>43185</v>
          </cell>
          <cell r="I1476" t="str">
            <v>ZNGA562BC</v>
          </cell>
          <cell r="K1476">
            <v>1</v>
          </cell>
          <cell r="L1476">
            <v>498.69</v>
          </cell>
          <cell r="M1476">
            <v>498.69</v>
          </cell>
        </row>
        <row r="1477">
          <cell r="A1477" t="str">
            <v>6473925ZNGA561A</v>
          </cell>
          <cell r="B1477" t="str">
            <v>NGA_PS_14442018_79</v>
          </cell>
          <cell r="C1477">
            <v>2281157</v>
          </cell>
          <cell r="D1477">
            <v>6473925</v>
          </cell>
          <cell r="E1477" t="str">
            <v>Prabhjot Singh92</v>
          </cell>
          <cell r="F1477" t="str">
            <v>P-NGA-SDU SITE PLAN</v>
          </cell>
          <cell r="G1477">
            <v>43185</v>
          </cell>
          <cell r="H1477">
            <v>43185</v>
          </cell>
          <cell r="I1477" t="str">
            <v>ZNGA561A</v>
          </cell>
          <cell r="K1477">
            <v>1</v>
          </cell>
          <cell r="L1477">
            <v>0</v>
          </cell>
          <cell r="M1477">
            <v>0</v>
          </cell>
        </row>
        <row r="1478">
          <cell r="A1478" t="str">
            <v>6474006ZNGA564BC</v>
          </cell>
          <cell r="B1478" t="str">
            <v>NGA_PS_14442018_79</v>
          </cell>
          <cell r="C1478">
            <v>2281158</v>
          </cell>
          <cell r="D1478">
            <v>6474006</v>
          </cell>
          <cell r="E1478" t="str">
            <v>Prabhjot Singh92</v>
          </cell>
          <cell r="F1478" t="str">
            <v>P-NGA-CONNCT SDU</v>
          </cell>
          <cell r="G1478">
            <v>43185</v>
          </cell>
          <cell r="H1478">
            <v>43185</v>
          </cell>
          <cell r="I1478" t="str">
            <v>ZNGA564BC</v>
          </cell>
          <cell r="K1478">
            <v>1</v>
          </cell>
          <cell r="L1478">
            <v>881.69</v>
          </cell>
          <cell r="M1478">
            <v>881.69</v>
          </cell>
        </row>
        <row r="1479">
          <cell r="A1479" t="str">
            <v>6507440NGA552</v>
          </cell>
          <cell r="B1479" t="str">
            <v>NGA_PS_14442018_79</v>
          </cell>
          <cell r="C1479">
            <v>2281375</v>
          </cell>
          <cell r="D1479">
            <v>6507440</v>
          </cell>
          <cell r="E1479" t="str">
            <v>Prasannakumar Bayri</v>
          </cell>
          <cell r="F1479" t="str">
            <v>P-NGA-CONNCT SDU</v>
          </cell>
          <cell r="G1479">
            <v>43187</v>
          </cell>
          <cell r="H1479">
            <v>43187</v>
          </cell>
          <cell r="I1479" t="str">
            <v>NGA552</v>
          </cell>
          <cell r="K1479">
            <v>1</v>
          </cell>
          <cell r="L1479">
            <v>307.79000000000002</v>
          </cell>
          <cell r="M1479">
            <v>307.79000000000002</v>
          </cell>
        </row>
        <row r="1480">
          <cell r="A1480" t="str">
            <v>6507440ZNGA561BC</v>
          </cell>
          <cell r="B1480" t="str">
            <v>NGA_PS_14442018_79</v>
          </cell>
          <cell r="C1480">
            <v>2281375</v>
          </cell>
          <cell r="D1480">
            <v>6507440</v>
          </cell>
          <cell r="E1480" t="str">
            <v>Prasannakumar Bayri</v>
          </cell>
          <cell r="F1480" t="str">
            <v>P-NGA-CONNCT SDU</v>
          </cell>
          <cell r="G1480">
            <v>43187</v>
          </cell>
          <cell r="H1480">
            <v>43187</v>
          </cell>
          <cell r="I1480" t="str">
            <v>ZNGA561BC</v>
          </cell>
          <cell r="K1480">
            <v>-1</v>
          </cell>
          <cell r="L1480">
            <v>433.57</v>
          </cell>
          <cell r="M1480">
            <v>-433.57</v>
          </cell>
        </row>
        <row r="1481">
          <cell r="A1481" t="str">
            <v>6555163ZNGA561BC</v>
          </cell>
          <cell r="B1481" t="str">
            <v>NGA_PS_14442018_79</v>
          </cell>
          <cell r="C1481">
            <v>2281914</v>
          </cell>
          <cell r="D1481">
            <v>6555163</v>
          </cell>
          <cell r="E1481" t="str">
            <v>Anakhbir Singh</v>
          </cell>
          <cell r="F1481" t="str">
            <v>P-NGA-CONNCT SDU</v>
          </cell>
          <cell r="G1481">
            <v>43186</v>
          </cell>
          <cell r="H1481">
            <v>43186</v>
          </cell>
          <cell r="I1481" t="str">
            <v>ZNGA561BC</v>
          </cell>
          <cell r="K1481">
            <v>1</v>
          </cell>
          <cell r="L1481">
            <v>433.57</v>
          </cell>
          <cell r="M1481">
            <v>433.57</v>
          </cell>
        </row>
        <row r="1482">
          <cell r="A1482" t="str">
            <v>6206557ZNGA561BC</v>
          </cell>
          <cell r="B1482" t="str">
            <v>NGA_PS_14442018_79</v>
          </cell>
          <cell r="C1482">
            <v>2281998</v>
          </cell>
          <cell r="D1482">
            <v>6206557</v>
          </cell>
          <cell r="E1482" t="str">
            <v>Gurinderjeet Singh</v>
          </cell>
          <cell r="F1482" t="str">
            <v>P-NGA-CONNCT SDU</v>
          </cell>
          <cell r="G1482">
            <v>43185</v>
          </cell>
          <cell r="H1482">
            <v>43185</v>
          </cell>
          <cell r="I1482" t="str">
            <v>ZNGA561BC</v>
          </cell>
          <cell r="K1482">
            <v>1</v>
          </cell>
          <cell r="L1482">
            <v>433.57</v>
          </cell>
          <cell r="M1482">
            <v>433.57</v>
          </cell>
        </row>
        <row r="1483">
          <cell r="A1483" t="str">
            <v>6416041N-563RSP</v>
          </cell>
          <cell r="B1483" t="str">
            <v>NGA_PS_14442018_79</v>
          </cell>
          <cell r="C1483">
            <v>2282040</v>
          </cell>
          <cell r="D1483">
            <v>6416041</v>
          </cell>
          <cell r="E1483" t="str">
            <v>Prabhjot Singh92</v>
          </cell>
          <cell r="F1483" t="str">
            <v>P-NGA-CONNCT SDU</v>
          </cell>
          <cell r="G1483">
            <v>43186</v>
          </cell>
          <cell r="H1483">
            <v>43186</v>
          </cell>
          <cell r="I1483" t="str">
            <v>N-563RSP</v>
          </cell>
          <cell r="K1483">
            <v>1</v>
          </cell>
          <cell r="L1483">
            <v>626.70000000000005</v>
          </cell>
          <cell r="M1483">
            <v>626.70000000000005</v>
          </cell>
        </row>
        <row r="1484">
          <cell r="A1484" t="str">
            <v>6569821ZNGA561BC</v>
          </cell>
          <cell r="B1484" t="str">
            <v>NGA_PS_14442018_79</v>
          </cell>
          <cell r="C1484">
            <v>2282667</v>
          </cell>
          <cell r="D1484">
            <v>6569821</v>
          </cell>
          <cell r="E1484" t="str">
            <v>Gurinderjeet Singh</v>
          </cell>
          <cell r="F1484" t="str">
            <v>P-NGA-CONNCT SDU</v>
          </cell>
          <cell r="G1484">
            <v>43185</v>
          </cell>
          <cell r="H1484">
            <v>43185</v>
          </cell>
          <cell r="I1484" t="str">
            <v>ZNGA561BC</v>
          </cell>
          <cell r="K1484">
            <v>1</v>
          </cell>
          <cell r="L1484">
            <v>433.57</v>
          </cell>
          <cell r="M1484">
            <v>433.57</v>
          </cell>
        </row>
        <row r="1485">
          <cell r="A1485" t="str">
            <v>6481861ZNGA561BC</v>
          </cell>
          <cell r="B1485" t="str">
            <v>NGA_PS_14442018_79</v>
          </cell>
          <cell r="C1485">
            <v>2282750</v>
          </cell>
          <cell r="D1485">
            <v>6481861</v>
          </cell>
          <cell r="E1485" t="str">
            <v>Anakhbir Singh</v>
          </cell>
          <cell r="F1485" t="str">
            <v>P-NGA-CONNCT SDU</v>
          </cell>
          <cell r="G1485">
            <v>43188</v>
          </cell>
          <cell r="H1485">
            <v>43188</v>
          </cell>
          <cell r="I1485" t="str">
            <v>ZNGA561BC</v>
          </cell>
          <cell r="K1485">
            <v>1</v>
          </cell>
          <cell r="L1485">
            <v>433.57</v>
          </cell>
          <cell r="M1485">
            <v>433.57</v>
          </cell>
        </row>
        <row r="1486">
          <cell r="A1486" t="str">
            <v>6527278ZNGA561BC</v>
          </cell>
          <cell r="B1486" t="str">
            <v>NGA_PS_14442018_79</v>
          </cell>
          <cell r="C1486">
            <v>2282864</v>
          </cell>
          <cell r="D1486">
            <v>6527278</v>
          </cell>
          <cell r="E1486" t="str">
            <v>Anakhbir Singh</v>
          </cell>
          <cell r="F1486" t="str">
            <v>P-NGA-CONNCT SDU</v>
          </cell>
          <cell r="G1486">
            <v>43187</v>
          </cell>
          <cell r="H1486">
            <v>43187</v>
          </cell>
          <cell r="I1486" t="str">
            <v>ZNGA561BC</v>
          </cell>
          <cell r="K1486">
            <v>1</v>
          </cell>
          <cell r="L1486">
            <v>433.57</v>
          </cell>
          <cell r="M1486">
            <v>433.57</v>
          </cell>
        </row>
        <row r="1487">
          <cell r="A1487" t="str">
            <v>6563367ZNGA560BC</v>
          </cell>
          <cell r="B1487" t="str">
            <v>NGA_PS_14442018_79</v>
          </cell>
          <cell r="C1487">
            <v>2283508</v>
          </cell>
          <cell r="D1487">
            <v>6563367</v>
          </cell>
          <cell r="E1487" t="str">
            <v>Venkat Gorla</v>
          </cell>
          <cell r="F1487" t="str">
            <v>P-NGA-CONNCT SDU</v>
          </cell>
          <cell r="G1487">
            <v>43186</v>
          </cell>
          <cell r="H1487">
            <v>43186</v>
          </cell>
          <cell r="I1487" t="str">
            <v>ZNGA560BC</v>
          </cell>
          <cell r="K1487">
            <v>1</v>
          </cell>
          <cell r="L1487">
            <v>414.92</v>
          </cell>
          <cell r="M1487">
            <v>414.92</v>
          </cell>
        </row>
        <row r="1488">
          <cell r="A1488" t="str">
            <v>6591593ZNGA563BC</v>
          </cell>
          <cell r="B1488" t="str">
            <v>NGA_PS_14442018_79</v>
          </cell>
          <cell r="C1488">
            <v>2283669</v>
          </cell>
          <cell r="D1488">
            <v>6591593</v>
          </cell>
          <cell r="E1488" t="str">
            <v>Prabhjot Singh92</v>
          </cell>
          <cell r="F1488" t="str">
            <v>P-NGA-CONNCT SDU</v>
          </cell>
          <cell r="G1488">
            <v>43185</v>
          </cell>
          <cell r="H1488">
            <v>43185</v>
          </cell>
          <cell r="I1488" t="str">
            <v>ZNGA563BC</v>
          </cell>
          <cell r="K1488">
            <v>1</v>
          </cell>
          <cell r="L1488">
            <v>626.70000000000005</v>
          </cell>
          <cell r="M1488">
            <v>626.70000000000005</v>
          </cell>
        </row>
        <row r="1489">
          <cell r="A1489" t="str">
            <v>6417238ZNGA561A</v>
          </cell>
          <cell r="B1489" t="str">
            <v>NGA_PS_14442018_79</v>
          </cell>
          <cell r="C1489">
            <v>2284378</v>
          </cell>
          <cell r="D1489">
            <v>6417238</v>
          </cell>
          <cell r="E1489" t="str">
            <v>Prasannakumar Bayri</v>
          </cell>
          <cell r="F1489" t="str">
            <v>P-NGA-SDU SITE PLAN</v>
          </cell>
          <cell r="G1489">
            <v>43187</v>
          </cell>
          <cell r="H1489">
            <v>43187</v>
          </cell>
          <cell r="I1489" t="str">
            <v>ZNGA561A</v>
          </cell>
          <cell r="K1489">
            <v>1</v>
          </cell>
          <cell r="L1489">
            <v>0</v>
          </cell>
          <cell r="M1489">
            <v>0</v>
          </cell>
        </row>
        <row r="1490">
          <cell r="A1490" t="str">
            <v>6417247ZNGA563BC</v>
          </cell>
          <cell r="B1490" t="str">
            <v>NGA_PS_14442018_79</v>
          </cell>
          <cell r="C1490">
            <v>2284379</v>
          </cell>
          <cell r="D1490">
            <v>6417247</v>
          </cell>
          <cell r="E1490" t="str">
            <v>Ganga Reddy Nimmala</v>
          </cell>
          <cell r="F1490" t="str">
            <v>P-NGA-CONNCT SDU</v>
          </cell>
          <cell r="G1490">
            <v>43187</v>
          </cell>
          <cell r="H1490">
            <v>43187</v>
          </cell>
          <cell r="I1490" t="str">
            <v>ZNGA563BC</v>
          </cell>
          <cell r="K1490">
            <v>1</v>
          </cell>
          <cell r="L1490">
            <v>626.70000000000005</v>
          </cell>
          <cell r="M1490">
            <v>626.70000000000005</v>
          </cell>
        </row>
        <row r="1491">
          <cell r="A1491" t="str">
            <v>6579101ZNGA563BC</v>
          </cell>
          <cell r="B1491" t="str">
            <v>NGA_PS_14442018_79</v>
          </cell>
          <cell r="C1491">
            <v>2284700</v>
          </cell>
          <cell r="D1491">
            <v>6579101</v>
          </cell>
          <cell r="E1491" t="str">
            <v>Venkat Gorla</v>
          </cell>
          <cell r="F1491" t="str">
            <v>P-NGA-CONNCT SDU</v>
          </cell>
          <cell r="G1491">
            <v>43188</v>
          </cell>
          <cell r="H1491">
            <v>43188</v>
          </cell>
          <cell r="I1491" t="str">
            <v>ZNGA563BC</v>
          </cell>
          <cell r="K1491">
            <v>1</v>
          </cell>
          <cell r="L1491">
            <v>626.70000000000005</v>
          </cell>
          <cell r="M1491">
            <v>626.70000000000005</v>
          </cell>
        </row>
        <row r="1492">
          <cell r="A1492" t="str">
            <v>6617137ZNGA561BC</v>
          </cell>
          <cell r="B1492" t="str">
            <v>NGA_PS_14442018_79</v>
          </cell>
          <cell r="C1492">
            <v>2284845</v>
          </cell>
          <cell r="D1492">
            <v>6617137</v>
          </cell>
          <cell r="E1492" t="str">
            <v>Ganga Reddy Nimmala</v>
          </cell>
          <cell r="F1492" t="str">
            <v>P-NGA-CONNCT SDU</v>
          </cell>
          <cell r="G1492">
            <v>43186</v>
          </cell>
          <cell r="H1492">
            <v>43186</v>
          </cell>
          <cell r="I1492" t="str">
            <v>ZNGA561BC</v>
          </cell>
          <cell r="K1492">
            <v>1</v>
          </cell>
          <cell r="L1492">
            <v>433.57</v>
          </cell>
          <cell r="M1492">
            <v>433.57</v>
          </cell>
        </row>
        <row r="1493">
          <cell r="A1493" t="str">
            <v>6620065ZNGA561A</v>
          </cell>
          <cell r="B1493" t="str">
            <v>NGA_PS_14442018_79</v>
          </cell>
          <cell r="C1493">
            <v>2285053</v>
          </cell>
          <cell r="D1493">
            <v>6620065</v>
          </cell>
          <cell r="E1493" t="str">
            <v>Venkat Gorla</v>
          </cell>
          <cell r="F1493" t="str">
            <v>P-NGA-SDU SITE PLAN</v>
          </cell>
          <cell r="G1493">
            <v>43188</v>
          </cell>
          <cell r="H1493">
            <v>43188</v>
          </cell>
          <cell r="I1493" t="str">
            <v>ZNGA561A</v>
          </cell>
          <cell r="K1493">
            <v>1</v>
          </cell>
          <cell r="L1493">
            <v>0</v>
          </cell>
          <cell r="M1493">
            <v>0</v>
          </cell>
        </row>
        <row r="1494">
          <cell r="A1494" t="str">
            <v>6620072ZNGA563B</v>
          </cell>
          <cell r="B1494" t="str">
            <v>NGA_PS_14442018_79</v>
          </cell>
          <cell r="C1494">
            <v>2285054</v>
          </cell>
          <cell r="D1494">
            <v>6620072</v>
          </cell>
          <cell r="E1494" t="str">
            <v>Venkat Gorla</v>
          </cell>
          <cell r="F1494" t="str">
            <v>P-NGA-BUILD ABF</v>
          </cell>
          <cell r="G1494">
            <v>43188</v>
          </cell>
          <cell r="H1494">
            <v>43188</v>
          </cell>
          <cell r="I1494" t="str">
            <v>ZNGA563B</v>
          </cell>
          <cell r="K1494">
            <v>1</v>
          </cell>
          <cell r="L1494">
            <v>383.5</v>
          </cell>
          <cell r="M1494">
            <v>383.5</v>
          </cell>
        </row>
        <row r="1495">
          <cell r="A1495" t="str">
            <v>6619237ZNGA560BC</v>
          </cell>
          <cell r="B1495" t="str">
            <v>NGA_PS_14442018_79</v>
          </cell>
          <cell r="C1495">
            <v>2285150</v>
          </cell>
          <cell r="D1495">
            <v>6619237</v>
          </cell>
          <cell r="E1495" t="str">
            <v>Venkat Gorla</v>
          </cell>
          <cell r="F1495" t="str">
            <v>P-NGA-CONNCT SDU</v>
          </cell>
          <cell r="G1495">
            <v>43185</v>
          </cell>
          <cell r="H1495">
            <v>43185</v>
          </cell>
          <cell r="I1495" t="str">
            <v>ZNGA560BC</v>
          </cell>
          <cell r="K1495">
            <v>1</v>
          </cell>
          <cell r="L1495">
            <v>414.92</v>
          </cell>
          <cell r="M1495">
            <v>414.92</v>
          </cell>
        </row>
        <row r="1496">
          <cell r="A1496" t="str">
            <v>6438465ZNGA561A</v>
          </cell>
          <cell r="B1496" t="str">
            <v>NGA_PS_14442018_79</v>
          </cell>
          <cell r="C1496">
            <v>2285193</v>
          </cell>
          <cell r="D1496">
            <v>6438465</v>
          </cell>
          <cell r="E1496" t="str">
            <v>Daljinder Singh</v>
          </cell>
          <cell r="F1496" t="str">
            <v>P-NGA-SDU SITE PLAN</v>
          </cell>
          <cell r="G1496">
            <v>43185</v>
          </cell>
          <cell r="H1496">
            <v>43185</v>
          </cell>
          <cell r="I1496" t="str">
            <v>ZNGA561A</v>
          </cell>
          <cell r="K1496">
            <v>1</v>
          </cell>
          <cell r="L1496">
            <v>0</v>
          </cell>
          <cell r="M1496">
            <v>0</v>
          </cell>
        </row>
        <row r="1497">
          <cell r="A1497" t="str">
            <v>6629975ZNGA563BC</v>
          </cell>
          <cell r="B1497" t="str">
            <v>NGA_PS_14442018_79</v>
          </cell>
          <cell r="C1497">
            <v>2285686</v>
          </cell>
          <cell r="D1497">
            <v>6629975</v>
          </cell>
          <cell r="E1497" t="str">
            <v>Venkat Gorla</v>
          </cell>
          <cell r="F1497" t="str">
            <v>P-NGA-CONNCT SDU</v>
          </cell>
          <cell r="G1497">
            <v>43188</v>
          </cell>
          <cell r="H1497">
            <v>43188</v>
          </cell>
          <cell r="I1497" t="str">
            <v>ZNGA563BC</v>
          </cell>
          <cell r="K1497">
            <v>1</v>
          </cell>
          <cell r="L1497">
            <v>626.70000000000005</v>
          </cell>
          <cell r="M1497">
            <v>626.70000000000005</v>
          </cell>
        </row>
        <row r="1498">
          <cell r="A1498" t="str">
            <v>6629949ZNGA561A</v>
          </cell>
          <cell r="B1498" t="str">
            <v>NGA_PS_14442018_79</v>
          </cell>
          <cell r="C1498">
            <v>2285687</v>
          </cell>
          <cell r="D1498">
            <v>6629949</v>
          </cell>
          <cell r="E1498" t="str">
            <v>Venkat Gorla</v>
          </cell>
          <cell r="F1498" t="str">
            <v>P-NGA-SDU SITE PLAN</v>
          </cell>
          <cell r="G1498">
            <v>43187</v>
          </cell>
          <cell r="H1498">
            <v>43187</v>
          </cell>
          <cell r="I1498" t="str">
            <v>ZNGA561A</v>
          </cell>
          <cell r="K1498">
            <v>1</v>
          </cell>
          <cell r="L1498">
            <v>0</v>
          </cell>
          <cell r="M1498">
            <v>0</v>
          </cell>
        </row>
        <row r="1499">
          <cell r="A1499" t="str">
            <v>6630240ZNGA562BC</v>
          </cell>
          <cell r="B1499" t="str">
            <v>NGA_PS_14442018_79</v>
          </cell>
          <cell r="C1499">
            <v>2286214</v>
          </cell>
          <cell r="D1499">
            <v>6630240</v>
          </cell>
          <cell r="E1499" t="str">
            <v>Gurinderjeet Singh</v>
          </cell>
          <cell r="F1499" t="str">
            <v>P-NGA-CONNCT SDU</v>
          </cell>
          <cell r="G1499">
            <v>43187</v>
          </cell>
          <cell r="H1499">
            <v>43187</v>
          </cell>
          <cell r="I1499" t="str">
            <v>ZNGA562BC</v>
          </cell>
          <cell r="K1499">
            <v>1</v>
          </cell>
          <cell r="L1499">
            <v>498.69</v>
          </cell>
          <cell r="M1499">
            <v>498.69</v>
          </cell>
        </row>
        <row r="1500">
          <cell r="A1500" t="str">
            <v>6630105ZNGA561A</v>
          </cell>
          <cell r="B1500" t="str">
            <v>NGA_PS_14442018_79</v>
          </cell>
          <cell r="C1500">
            <v>2286215</v>
          </cell>
          <cell r="D1500">
            <v>6630105</v>
          </cell>
          <cell r="E1500" t="str">
            <v>Gurinderjeet Singh</v>
          </cell>
          <cell r="F1500" t="str">
            <v>P-NGA-SDU SITE PLAN</v>
          </cell>
          <cell r="G1500">
            <v>43187</v>
          </cell>
          <cell r="H1500">
            <v>43187</v>
          </cell>
          <cell r="I1500" t="str">
            <v>ZNGA561A</v>
          </cell>
          <cell r="K1500">
            <v>1</v>
          </cell>
          <cell r="L1500">
            <v>0</v>
          </cell>
          <cell r="M1500">
            <v>0</v>
          </cell>
        </row>
        <row r="1501">
          <cell r="A1501" t="str">
            <v>6647819ZNGA561BC</v>
          </cell>
          <cell r="B1501" t="str">
            <v>NGA_PS_14442018_79</v>
          </cell>
          <cell r="C1501">
            <v>2286655</v>
          </cell>
          <cell r="D1501">
            <v>6647819</v>
          </cell>
          <cell r="E1501" t="str">
            <v>Karmjeet Singh</v>
          </cell>
          <cell r="F1501" t="str">
            <v>P-NGA-CONNCT SDU</v>
          </cell>
          <cell r="G1501">
            <v>43187</v>
          </cell>
          <cell r="H1501">
            <v>43187</v>
          </cell>
          <cell r="I1501" t="str">
            <v>ZNGA561BC</v>
          </cell>
          <cell r="K1501">
            <v>1</v>
          </cell>
          <cell r="L1501">
            <v>433.57</v>
          </cell>
          <cell r="M1501">
            <v>433.57</v>
          </cell>
        </row>
        <row r="1502">
          <cell r="A1502" t="str">
            <v>6647809ZNGA561A</v>
          </cell>
          <cell r="B1502" t="str">
            <v>NGA_PS_14442018_79</v>
          </cell>
          <cell r="C1502">
            <v>2286656</v>
          </cell>
          <cell r="D1502">
            <v>6647809</v>
          </cell>
          <cell r="E1502" t="str">
            <v>Karmjeet Singh</v>
          </cell>
          <cell r="F1502" t="str">
            <v>P-NGA-SDU SITE PLAN</v>
          </cell>
          <cell r="G1502">
            <v>43185</v>
          </cell>
          <cell r="H1502">
            <v>43185</v>
          </cell>
          <cell r="I1502" t="str">
            <v>ZNGA561A</v>
          </cell>
          <cell r="K1502">
            <v>1</v>
          </cell>
          <cell r="L1502">
            <v>0</v>
          </cell>
          <cell r="M1502">
            <v>0</v>
          </cell>
        </row>
        <row r="1503">
          <cell r="A1503" t="str">
            <v>6647501ZNGA563BC</v>
          </cell>
          <cell r="B1503" t="str">
            <v>NGA_PS_14442018_79</v>
          </cell>
          <cell r="C1503">
            <v>2286758</v>
          </cell>
          <cell r="D1503">
            <v>6647501</v>
          </cell>
          <cell r="E1503" t="str">
            <v>Prasannakumar Bayri</v>
          </cell>
          <cell r="F1503" t="str">
            <v>P-NGA-CONNCT SDU</v>
          </cell>
          <cell r="G1503">
            <v>43188</v>
          </cell>
          <cell r="H1503">
            <v>43188</v>
          </cell>
          <cell r="I1503" t="str">
            <v>ZNGA563BC</v>
          </cell>
          <cell r="K1503">
            <v>1</v>
          </cell>
          <cell r="L1503">
            <v>626.70000000000005</v>
          </cell>
          <cell r="M1503">
            <v>626.70000000000005</v>
          </cell>
        </row>
        <row r="1504">
          <cell r="A1504" t="str">
            <v>6647550ZNGA562BC</v>
          </cell>
          <cell r="B1504" t="str">
            <v>NGA_PS_14442018_79</v>
          </cell>
          <cell r="C1504">
            <v>2286759</v>
          </cell>
          <cell r="D1504">
            <v>6647550</v>
          </cell>
          <cell r="E1504" t="str">
            <v>Ganga Reddy Nimmala</v>
          </cell>
          <cell r="F1504" t="str">
            <v>P-NGA-CONNCT SDU</v>
          </cell>
          <cell r="G1504">
            <v>43188</v>
          </cell>
          <cell r="H1504">
            <v>43188</v>
          </cell>
          <cell r="I1504" t="str">
            <v>ZNGA562BC</v>
          </cell>
          <cell r="K1504">
            <v>1</v>
          </cell>
          <cell r="L1504">
            <v>498.69</v>
          </cell>
          <cell r="M1504">
            <v>498.69</v>
          </cell>
        </row>
        <row r="1505">
          <cell r="A1505" t="str">
            <v>6647550ZNGA563BC</v>
          </cell>
          <cell r="B1505" t="str">
            <v>NGA_PS_14442018_79</v>
          </cell>
          <cell r="C1505">
            <v>2286759</v>
          </cell>
          <cell r="D1505">
            <v>6647550</v>
          </cell>
          <cell r="E1505" t="str">
            <v>Ganga Reddy Nimmala</v>
          </cell>
          <cell r="F1505" t="str">
            <v>P-NGA-CONNCT SDU</v>
          </cell>
          <cell r="G1505">
            <v>43186</v>
          </cell>
          <cell r="H1505">
            <v>43186</v>
          </cell>
          <cell r="I1505" t="str">
            <v>ZNGA563BC</v>
          </cell>
          <cell r="K1505">
            <v>1</v>
          </cell>
          <cell r="L1505">
            <v>626.70000000000005</v>
          </cell>
          <cell r="M1505">
            <v>626.70000000000005</v>
          </cell>
        </row>
        <row r="1506">
          <cell r="A1506" t="str">
            <v>6647550ZNGA563BC</v>
          </cell>
          <cell r="B1506" t="str">
            <v>NGA_PS_14442018_79</v>
          </cell>
          <cell r="C1506">
            <v>2286759</v>
          </cell>
          <cell r="D1506">
            <v>6647550</v>
          </cell>
          <cell r="E1506" t="str">
            <v>Ganga Reddy Nimmala</v>
          </cell>
          <cell r="F1506" t="str">
            <v>P-NGA-CONNCT SDU</v>
          </cell>
          <cell r="G1506">
            <v>43188</v>
          </cell>
          <cell r="H1506">
            <v>43188</v>
          </cell>
          <cell r="I1506" t="str">
            <v>ZNGA563BC</v>
          </cell>
          <cell r="K1506">
            <v>-1</v>
          </cell>
          <cell r="L1506">
            <v>626.70000000000005</v>
          </cell>
          <cell r="M1506">
            <v>-626.70000000000005</v>
          </cell>
        </row>
        <row r="1507">
          <cell r="A1507" t="str">
            <v>6648478ZNGA561A</v>
          </cell>
          <cell r="B1507" t="str">
            <v>NGA_PS_14442018_79</v>
          </cell>
          <cell r="C1507">
            <v>2286777</v>
          </cell>
          <cell r="D1507">
            <v>6648478</v>
          </cell>
          <cell r="E1507" t="str">
            <v>Prabhjot Singh92</v>
          </cell>
          <cell r="F1507" t="str">
            <v>P-NGA-SDU SITE PLAN</v>
          </cell>
          <cell r="G1507">
            <v>43185</v>
          </cell>
          <cell r="H1507">
            <v>43185</v>
          </cell>
          <cell r="I1507" t="str">
            <v>ZNGA561A</v>
          </cell>
          <cell r="K1507">
            <v>1</v>
          </cell>
          <cell r="L1507">
            <v>0</v>
          </cell>
          <cell r="M1507">
            <v>0</v>
          </cell>
        </row>
        <row r="1508">
          <cell r="A1508" t="str">
            <v>6645221ZNGA561A</v>
          </cell>
          <cell r="B1508" t="str">
            <v>NGA_PS_14442018_79</v>
          </cell>
          <cell r="C1508">
            <v>2286926</v>
          </cell>
          <cell r="D1508">
            <v>6645221</v>
          </cell>
          <cell r="E1508" t="str">
            <v>Prabhjot Singh92</v>
          </cell>
          <cell r="F1508" t="str">
            <v>P-NGA-SDU SITE PLAN</v>
          </cell>
          <cell r="G1508">
            <v>43187</v>
          </cell>
          <cell r="H1508">
            <v>43187</v>
          </cell>
          <cell r="I1508" t="str">
            <v>ZNGA561A</v>
          </cell>
          <cell r="K1508">
            <v>1</v>
          </cell>
          <cell r="L1508">
            <v>0</v>
          </cell>
          <cell r="M1508">
            <v>0</v>
          </cell>
        </row>
        <row r="1509">
          <cell r="A1509" t="str">
            <v>6645346NGA Outside Boundary Remediation/Build</v>
          </cell>
          <cell r="B1509" t="str">
            <v>NGA_PS_14442018_79</v>
          </cell>
          <cell r="C1509">
            <v>2286927</v>
          </cell>
          <cell r="D1509">
            <v>6645346</v>
          </cell>
          <cell r="E1509" t="str">
            <v>Prabhjot Singh92</v>
          </cell>
          <cell r="F1509" t="str">
            <v>P-NGA-OSB REMED-ABF</v>
          </cell>
          <cell r="G1509">
            <v>43187</v>
          </cell>
          <cell r="H1509">
            <v>43187</v>
          </cell>
          <cell r="I1509" t="str">
            <v>NGA Outside Boundary Remediation/Build</v>
          </cell>
          <cell r="K1509">
            <v>1</v>
          </cell>
          <cell r="L1509">
            <v>0</v>
          </cell>
          <cell r="M1509">
            <v>0</v>
          </cell>
        </row>
        <row r="1510">
          <cell r="A1510" t="str">
            <v>6668827ZNGA561A</v>
          </cell>
          <cell r="B1510" t="str">
            <v>NGA_PS_14442018_79</v>
          </cell>
          <cell r="C1510">
            <v>2287402</v>
          </cell>
          <cell r="D1510">
            <v>6668827</v>
          </cell>
          <cell r="E1510" t="str">
            <v>Venkat Gorla</v>
          </cell>
          <cell r="F1510" t="str">
            <v>P-NGA-SDU SITE PLAN</v>
          </cell>
          <cell r="G1510">
            <v>43185</v>
          </cell>
          <cell r="H1510">
            <v>43185</v>
          </cell>
          <cell r="I1510" t="str">
            <v>ZNGA561A</v>
          </cell>
          <cell r="K1510">
            <v>1</v>
          </cell>
          <cell r="L1510">
            <v>0</v>
          </cell>
          <cell r="M1510">
            <v>0</v>
          </cell>
        </row>
        <row r="1511">
          <cell r="A1511" t="str">
            <v>6669028ZNGA563BC</v>
          </cell>
          <cell r="B1511" t="str">
            <v>NGA_PS_14442018_79</v>
          </cell>
          <cell r="C1511">
            <v>2287403</v>
          </cell>
          <cell r="D1511">
            <v>6669028</v>
          </cell>
          <cell r="E1511" t="str">
            <v>Venkat Gorla</v>
          </cell>
          <cell r="F1511" t="str">
            <v>P-NGA-BUILD ABF</v>
          </cell>
          <cell r="G1511">
            <v>43185</v>
          </cell>
          <cell r="H1511">
            <v>43185</v>
          </cell>
          <cell r="I1511" t="str">
            <v>ZNGA563BC</v>
          </cell>
          <cell r="K1511">
            <v>1</v>
          </cell>
          <cell r="L1511">
            <v>626.70000000000005</v>
          </cell>
          <cell r="M1511">
            <v>626.70000000000005</v>
          </cell>
        </row>
        <row r="1512">
          <cell r="A1512" t="str">
            <v>6663411ZNGA562BC</v>
          </cell>
          <cell r="B1512" t="str">
            <v>NGA_PS_14442018_79</v>
          </cell>
          <cell r="C1512">
            <v>2287422</v>
          </cell>
          <cell r="D1512">
            <v>6663411</v>
          </cell>
          <cell r="E1512" t="str">
            <v>Prabhjot Singh92</v>
          </cell>
          <cell r="F1512" t="str">
            <v>P-NGA-CONNCT SDU</v>
          </cell>
          <cell r="G1512">
            <v>43187</v>
          </cell>
          <cell r="H1512">
            <v>43187</v>
          </cell>
          <cell r="I1512" t="str">
            <v>ZNGA562BC</v>
          </cell>
          <cell r="K1512">
            <v>1</v>
          </cell>
          <cell r="L1512">
            <v>498.69</v>
          </cell>
          <cell r="M1512">
            <v>498.69</v>
          </cell>
        </row>
        <row r="1513">
          <cell r="A1513" t="str">
            <v>6598833NGA Outside Boundary Remediation/Build</v>
          </cell>
          <cell r="B1513" t="str">
            <v>NGA_PS_14442018_79</v>
          </cell>
          <cell r="C1513">
            <v>2287523</v>
          </cell>
          <cell r="D1513">
            <v>6598833</v>
          </cell>
          <cell r="E1513" t="str">
            <v>Anakhbir Singh</v>
          </cell>
          <cell r="F1513" t="str">
            <v>P-NGA-OSB REMED-ABF</v>
          </cell>
          <cell r="G1513">
            <v>43188</v>
          </cell>
          <cell r="H1513">
            <v>43188</v>
          </cell>
          <cell r="I1513" t="str">
            <v>NGA Outside Boundary Remediation/Build</v>
          </cell>
          <cell r="K1513">
            <v>1</v>
          </cell>
          <cell r="L1513">
            <v>0</v>
          </cell>
          <cell r="M1513">
            <v>0</v>
          </cell>
        </row>
        <row r="1514">
          <cell r="A1514" t="str">
            <v>6598833ZNGA561B</v>
          </cell>
          <cell r="B1514" t="str">
            <v>NGA_PS_14442018_79</v>
          </cell>
          <cell r="C1514">
            <v>2287523</v>
          </cell>
          <cell r="D1514">
            <v>6598833</v>
          </cell>
          <cell r="E1514" t="str">
            <v>Anakhbir Singh</v>
          </cell>
          <cell r="F1514" t="str">
            <v>P-NGA-BUILD ABF</v>
          </cell>
          <cell r="G1514">
            <v>43188</v>
          </cell>
          <cell r="H1514">
            <v>43188</v>
          </cell>
          <cell r="I1514" t="str">
            <v>ZNGA561B</v>
          </cell>
          <cell r="K1514">
            <v>1</v>
          </cell>
          <cell r="L1514">
            <v>194.94</v>
          </cell>
          <cell r="M1514">
            <v>194.94</v>
          </cell>
        </row>
        <row r="1515">
          <cell r="A1515" t="str">
            <v>6679866ZNGA563B</v>
          </cell>
          <cell r="B1515" t="str">
            <v>NGA_PS_14442018_79</v>
          </cell>
          <cell r="C1515">
            <v>2287803</v>
          </cell>
          <cell r="D1515">
            <v>6679866</v>
          </cell>
          <cell r="E1515" t="str">
            <v>Gurinderjeet Singh</v>
          </cell>
          <cell r="F1515" t="str">
            <v>P-NGA-BUILD ABF</v>
          </cell>
          <cell r="G1515">
            <v>43187</v>
          </cell>
          <cell r="H1515">
            <v>43187</v>
          </cell>
          <cell r="I1515" t="str">
            <v>ZNGA563B</v>
          </cell>
          <cell r="K1515">
            <v>1</v>
          </cell>
          <cell r="L1515">
            <v>383.5</v>
          </cell>
          <cell r="M1515">
            <v>383.5</v>
          </cell>
        </row>
        <row r="1516">
          <cell r="A1516" t="str">
            <v>6679716ZNGA561A</v>
          </cell>
          <cell r="B1516" t="str">
            <v>NGA_PS_14442018_79</v>
          </cell>
          <cell r="C1516">
            <v>2287804</v>
          </cell>
          <cell r="D1516">
            <v>6679716</v>
          </cell>
          <cell r="E1516" t="str">
            <v>Gurinderjeet Singh</v>
          </cell>
          <cell r="F1516" t="str">
            <v>P-NGA-SDU SITE PLAN</v>
          </cell>
          <cell r="G1516">
            <v>43187</v>
          </cell>
          <cell r="H1516">
            <v>43187</v>
          </cell>
          <cell r="I1516" t="str">
            <v>ZNGA561A</v>
          </cell>
          <cell r="K1516">
            <v>1</v>
          </cell>
          <cell r="L1516">
            <v>0</v>
          </cell>
          <cell r="M1516">
            <v>0</v>
          </cell>
        </row>
        <row r="1517">
          <cell r="A1517" t="str">
            <v>6679375NGA-750</v>
          </cell>
          <cell r="B1517" t="str">
            <v>NGA_PS_14442018_79</v>
          </cell>
          <cell r="C1517">
            <v>2287829</v>
          </cell>
          <cell r="D1517">
            <v>6679375</v>
          </cell>
          <cell r="E1517" t="str">
            <v>Gurinderjeet Singh</v>
          </cell>
          <cell r="F1517" t="str">
            <v>P-NGA-CONNCT SDU</v>
          </cell>
          <cell r="G1517">
            <v>43185</v>
          </cell>
          <cell r="H1517">
            <v>43185</v>
          </cell>
          <cell r="I1517" t="str">
            <v>NGA-750</v>
          </cell>
          <cell r="K1517">
            <v>1</v>
          </cell>
          <cell r="L1517">
            <v>22.61</v>
          </cell>
          <cell r="M1517">
            <v>22.61</v>
          </cell>
        </row>
        <row r="1518">
          <cell r="A1518" t="str">
            <v>6679375NGA-753</v>
          </cell>
          <cell r="B1518" t="str">
            <v>NGA_PS_14442018_79</v>
          </cell>
          <cell r="C1518">
            <v>2287829</v>
          </cell>
          <cell r="D1518">
            <v>6679375</v>
          </cell>
          <cell r="E1518" t="str">
            <v>Gurinderjeet Singh</v>
          </cell>
          <cell r="F1518" t="str">
            <v>P-NGA-CONNCT SDU</v>
          </cell>
          <cell r="G1518">
            <v>43185</v>
          </cell>
          <cell r="H1518">
            <v>43185</v>
          </cell>
          <cell r="I1518" t="str">
            <v>NGA-753</v>
          </cell>
          <cell r="K1518">
            <v>1</v>
          </cell>
          <cell r="L1518">
            <v>68.2</v>
          </cell>
          <cell r="M1518">
            <v>68.2</v>
          </cell>
        </row>
        <row r="1519">
          <cell r="A1519" t="str">
            <v>6683980ZNGA561A</v>
          </cell>
          <cell r="B1519" t="str">
            <v>NGA_PS_14442018_79</v>
          </cell>
          <cell r="C1519">
            <v>2288006</v>
          </cell>
          <cell r="D1519">
            <v>6683980</v>
          </cell>
          <cell r="E1519" t="str">
            <v>Venkat Gorla</v>
          </cell>
          <cell r="F1519" t="str">
            <v>P-NGA-SDU SITE PLAN</v>
          </cell>
          <cell r="G1519">
            <v>43188</v>
          </cell>
          <cell r="H1519">
            <v>43188</v>
          </cell>
          <cell r="I1519" t="str">
            <v>ZNGA561A</v>
          </cell>
          <cell r="K1519">
            <v>1</v>
          </cell>
          <cell r="L1519">
            <v>0</v>
          </cell>
          <cell r="M1519">
            <v>0</v>
          </cell>
        </row>
        <row r="1520">
          <cell r="A1520" t="str">
            <v>6684080ZNGA560B</v>
          </cell>
          <cell r="B1520" t="str">
            <v>NGA_PS_14442018_79</v>
          </cell>
          <cell r="C1520">
            <v>2288007</v>
          </cell>
          <cell r="D1520">
            <v>6684080</v>
          </cell>
          <cell r="E1520" t="str">
            <v>Venkat Gorla</v>
          </cell>
          <cell r="F1520" t="str">
            <v>P-NGA-BUILD ABF</v>
          </cell>
          <cell r="G1520">
            <v>43188</v>
          </cell>
          <cell r="H1520">
            <v>43188</v>
          </cell>
          <cell r="I1520" t="str">
            <v>ZNGA560B</v>
          </cell>
          <cell r="K1520">
            <v>1</v>
          </cell>
          <cell r="L1520">
            <v>187.32</v>
          </cell>
          <cell r="M1520">
            <v>187.32</v>
          </cell>
        </row>
        <row r="1521">
          <cell r="A1521" t="str">
            <v>6687565NGA-750</v>
          </cell>
          <cell r="B1521" t="str">
            <v>NGA_PS_14442018_79</v>
          </cell>
          <cell r="C1521">
            <v>2288011</v>
          </cell>
          <cell r="D1521">
            <v>6687565</v>
          </cell>
          <cell r="E1521" t="str">
            <v>Daljinder Singh</v>
          </cell>
          <cell r="F1521" t="str">
            <v>P-NGA-CONNCT SDU</v>
          </cell>
          <cell r="G1521">
            <v>43185</v>
          </cell>
          <cell r="H1521">
            <v>43185</v>
          </cell>
          <cell r="I1521" t="str">
            <v>NGA-750</v>
          </cell>
          <cell r="K1521">
            <v>1</v>
          </cell>
          <cell r="L1521">
            <v>22.61</v>
          </cell>
          <cell r="M1521">
            <v>22.61</v>
          </cell>
        </row>
        <row r="1522">
          <cell r="A1522" t="str">
            <v>6687565NGA-751</v>
          </cell>
          <cell r="B1522" t="str">
            <v>NGA_PS_14442018_79</v>
          </cell>
          <cell r="C1522">
            <v>2288011</v>
          </cell>
          <cell r="D1522">
            <v>6687565</v>
          </cell>
          <cell r="E1522" t="str">
            <v>Daljinder Singh</v>
          </cell>
          <cell r="F1522" t="str">
            <v>P-NGA-CONNCT SDU</v>
          </cell>
          <cell r="G1522">
            <v>43185</v>
          </cell>
          <cell r="H1522">
            <v>43185</v>
          </cell>
          <cell r="I1522" t="str">
            <v>NGA-751</v>
          </cell>
          <cell r="K1522">
            <v>1</v>
          </cell>
          <cell r="L1522">
            <v>146.76</v>
          </cell>
          <cell r="M1522">
            <v>146.76</v>
          </cell>
        </row>
        <row r="1523">
          <cell r="A1523" t="str">
            <v>6691226ZNGA561A</v>
          </cell>
          <cell r="B1523" t="str">
            <v>NGA_PS_14442018_79</v>
          </cell>
          <cell r="C1523">
            <v>2288228</v>
          </cell>
          <cell r="D1523">
            <v>6691226</v>
          </cell>
          <cell r="E1523" t="str">
            <v>Gurinderjeet Singh</v>
          </cell>
          <cell r="F1523" t="str">
            <v>P-NGA-SDU SITE PLAN</v>
          </cell>
          <cell r="G1523">
            <v>43186</v>
          </cell>
          <cell r="H1523">
            <v>43186</v>
          </cell>
          <cell r="I1523" t="str">
            <v>ZNGA561A</v>
          </cell>
          <cell r="K1523">
            <v>1</v>
          </cell>
          <cell r="L1523">
            <v>0</v>
          </cell>
          <cell r="M1523">
            <v>0</v>
          </cell>
        </row>
        <row r="1524">
          <cell r="A1524" t="str">
            <v>6587059ZNGA561A</v>
          </cell>
          <cell r="B1524" t="str">
            <v>NGA_PS_14442018_79</v>
          </cell>
          <cell r="C1524">
            <v>2288394</v>
          </cell>
          <cell r="D1524">
            <v>6587059</v>
          </cell>
          <cell r="E1524" t="str">
            <v>Prabhjot Singh92</v>
          </cell>
          <cell r="F1524" t="str">
            <v>P-NGA-SDU SITE PLAN</v>
          </cell>
          <cell r="G1524">
            <v>43188</v>
          </cell>
          <cell r="H1524">
            <v>43188</v>
          </cell>
          <cell r="I1524" t="str">
            <v>ZNGA561A</v>
          </cell>
          <cell r="K1524">
            <v>1</v>
          </cell>
          <cell r="L1524">
            <v>0</v>
          </cell>
          <cell r="M1524">
            <v>0</v>
          </cell>
        </row>
        <row r="1525">
          <cell r="A1525" t="str">
            <v>6587061ZNGA563B</v>
          </cell>
          <cell r="B1525" t="str">
            <v>NGA_PS_14442018_79</v>
          </cell>
          <cell r="C1525">
            <v>2288395</v>
          </cell>
          <cell r="D1525">
            <v>6587061</v>
          </cell>
          <cell r="E1525" t="str">
            <v>Prabhjot Singh92</v>
          </cell>
          <cell r="F1525" t="str">
            <v>P-NGA-BUILD ABF</v>
          </cell>
          <cell r="G1525">
            <v>43188</v>
          </cell>
          <cell r="H1525">
            <v>43188</v>
          </cell>
          <cell r="I1525" t="str">
            <v>ZNGA563B</v>
          </cell>
          <cell r="K1525">
            <v>1</v>
          </cell>
          <cell r="L1525">
            <v>383.5</v>
          </cell>
          <cell r="M1525">
            <v>383.5</v>
          </cell>
        </row>
        <row r="1526">
          <cell r="A1526" t="str">
            <v>6663615ZNGA561A</v>
          </cell>
          <cell r="B1526" t="str">
            <v>NGA_PS_14442018_79</v>
          </cell>
          <cell r="C1526">
            <v>2288678</v>
          </cell>
          <cell r="D1526">
            <v>6663615</v>
          </cell>
          <cell r="E1526" t="str">
            <v>Gurinderjeet Singh</v>
          </cell>
          <cell r="F1526" t="str">
            <v>P-NGA-SDU SITE PLAN</v>
          </cell>
          <cell r="G1526">
            <v>43188</v>
          </cell>
          <cell r="H1526">
            <v>43188</v>
          </cell>
          <cell r="I1526" t="str">
            <v>ZNGA561A</v>
          </cell>
          <cell r="K1526">
            <v>1</v>
          </cell>
          <cell r="L1526">
            <v>0</v>
          </cell>
          <cell r="M1526">
            <v>0</v>
          </cell>
        </row>
        <row r="1527">
          <cell r="A1527" t="str">
            <v>6663648ZNGA563B</v>
          </cell>
          <cell r="B1527" t="str">
            <v>NGA_PS_14442018_79</v>
          </cell>
          <cell r="C1527">
            <v>2288679</v>
          </cell>
          <cell r="D1527">
            <v>6663648</v>
          </cell>
          <cell r="E1527" t="str">
            <v>Gurinderjeet Singh</v>
          </cell>
          <cell r="F1527" t="str">
            <v>P-NGA-BUILD ABF</v>
          </cell>
          <cell r="G1527">
            <v>43188</v>
          </cell>
          <cell r="H1527">
            <v>43188</v>
          </cell>
          <cell r="I1527" t="str">
            <v>ZNGA563B</v>
          </cell>
          <cell r="K1527">
            <v>1</v>
          </cell>
          <cell r="L1527">
            <v>383.5</v>
          </cell>
          <cell r="M1527">
            <v>383.5</v>
          </cell>
        </row>
        <row r="1528">
          <cell r="A1528" t="str">
            <v>6685239ZNGA563B</v>
          </cell>
          <cell r="B1528" t="str">
            <v>NGA_PS_14442018_79</v>
          </cell>
          <cell r="C1528">
            <v>2288884</v>
          </cell>
          <cell r="D1528">
            <v>6685239</v>
          </cell>
          <cell r="E1528" t="str">
            <v>Prasannakumar Bayri</v>
          </cell>
          <cell r="F1528" t="str">
            <v>P-NGA-BUILD ABF</v>
          </cell>
          <cell r="G1528">
            <v>43187</v>
          </cell>
          <cell r="H1528">
            <v>43187</v>
          </cell>
          <cell r="I1528" t="str">
            <v>ZNGA563B</v>
          </cell>
          <cell r="K1528">
            <v>1</v>
          </cell>
          <cell r="L1528">
            <v>383.5</v>
          </cell>
          <cell r="M1528">
            <v>383.5</v>
          </cell>
        </row>
        <row r="1529">
          <cell r="A1529" t="str">
            <v>6685226ZNGA561A</v>
          </cell>
          <cell r="B1529" t="str">
            <v>NGA_PS_14442018_79</v>
          </cell>
          <cell r="C1529">
            <v>2288885</v>
          </cell>
          <cell r="D1529">
            <v>6685226</v>
          </cell>
          <cell r="E1529" t="str">
            <v>Prasannakumar Bayri</v>
          </cell>
          <cell r="F1529" t="str">
            <v>P-NGA-SDU SITE PLAN</v>
          </cell>
          <cell r="G1529">
            <v>43187</v>
          </cell>
          <cell r="H1529">
            <v>43187</v>
          </cell>
          <cell r="I1529" t="str">
            <v>ZNGA561A</v>
          </cell>
          <cell r="K1529">
            <v>1</v>
          </cell>
          <cell r="L1529">
            <v>0</v>
          </cell>
          <cell r="M1529">
            <v>0</v>
          </cell>
        </row>
        <row r="1530">
          <cell r="A1530" t="str">
            <v>6717007ZNGA561A</v>
          </cell>
          <cell r="B1530" t="str">
            <v>NGA_PS_14442018_79</v>
          </cell>
          <cell r="C1530">
            <v>2289429</v>
          </cell>
          <cell r="D1530">
            <v>6717007</v>
          </cell>
          <cell r="E1530" t="str">
            <v>Venkat Gorla</v>
          </cell>
          <cell r="F1530" t="str">
            <v>P-NGA-SDU SITE PLAN</v>
          </cell>
          <cell r="G1530">
            <v>43186</v>
          </cell>
          <cell r="H1530">
            <v>43186</v>
          </cell>
          <cell r="I1530" t="str">
            <v>ZNGA561A</v>
          </cell>
          <cell r="K1530">
            <v>1</v>
          </cell>
          <cell r="L1530">
            <v>0</v>
          </cell>
          <cell r="M1530">
            <v>0</v>
          </cell>
        </row>
        <row r="1531">
          <cell r="A1531" t="str">
            <v>6717998NGA-750</v>
          </cell>
          <cell r="B1531" t="str">
            <v>NGA_PS_14442018_79</v>
          </cell>
          <cell r="C1531">
            <v>2290271</v>
          </cell>
          <cell r="D1531">
            <v>6717998</v>
          </cell>
          <cell r="E1531" t="str">
            <v>Prasannakumar Bayri</v>
          </cell>
          <cell r="F1531" t="str">
            <v>P-NGA-CONNCT SDU</v>
          </cell>
          <cell r="G1531">
            <v>43187</v>
          </cell>
          <cell r="H1531">
            <v>43187</v>
          </cell>
          <cell r="I1531" t="str">
            <v>NGA-750</v>
          </cell>
          <cell r="K1531">
            <v>-1</v>
          </cell>
          <cell r="L1531">
            <v>22.61</v>
          </cell>
          <cell r="M1531">
            <v>-22.61</v>
          </cell>
        </row>
        <row r="1532">
          <cell r="A1532" t="str">
            <v>6717998NGA-762</v>
          </cell>
          <cell r="B1532" t="str">
            <v>NGA_PS_14442018_79</v>
          </cell>
          <cell r="C1532">
            <v>2290271</v>
          </cell>
          <cell r="D1532">
            <v>6717998</v>
          </cell>
          <cell r="E1532" t="str">
            <v>Prasannakumar Bayri</v>
          </cell>
          <cell r="F1532" t="str">
            <v>P-NGA-CONNCT SDU</v>
          </cell>
          <cell r="G1532">
            <v>43187</v>
          </cell>
          <cell r="H1532">
            <v>43187</v>
          </cell>
          <cell r="I1532" t="str">
            <v>NGA-762</v>
          </cell>
          <cell r="K1532">
            <v>-1</v>
          </cell>
          <cell r="L1532">
            <v>60.72</v>
          </cell>
          <cell r="M1532">
            <v>-60.72</v>
          </cell>
        </row>
        <row r="1533">
          <cell r="A1533" t="str">
            <v>6722484NGA-714</v>
          </cell>
          <cell r="B1533" t="str">
            <v>NGA_PS_14442018_79</v>
          </cell>
          <cell r="C1533">
            <v>2290388</v>
          </cell>
          <cell r="D1533">
            <v>6722484</v>
          </cell>
          <cell r="E1533" t="str">
            <v>Gurinderjeet Singh</v>
          </cell>
          <cell r="F1533" t="str">
            <v>P-NGA-BUILD ABF</v>
          </cell>
          <cell r="G1533">
            <v>43188</v>
          </cell>
          <cell r="H1533">
            <v>43188</v>
          </cell>
          <cell r="I1533" t="str">
            <v>NGA-714</v>
          </cell>
          <cell r="K1533">
            <v>1</v>
          </cell>
          <cell r="L1533">
            <v>41.38</v>
          </cell>
          <cell r="M1533">
            <v>41.38</v>
          </cell>
        </row>
        <row r="1534">
          <cell r="A1534" t="str">
            <v>6736421ZNGA561B</v>
          </cell>
          <cell r="B1534" t="str">
            <v>NGA_PS_14442018_79</v>
          </cell>
          <cell r="C1534">
            <v>2290863</v>
          </cell>
          <cell r="D1534">
            <v>6736421</v>
          </cell>
          <cell r="E1534" t="str">
            <v>Gurinderjeet Singh</v>
          </cell>
          <cell r="F1534" t="str">
            <v>P-NGA-BUILD ABF</v>
          </cell>
          <cell r="G1534">
            <v>43187</v>
          </cell>
          <cell r="H1534">
            <v>43187</v>
          </cell>
          <cell r="I1534" t="str">
            <v>ZNGA561B</v>
          </cell>
          <cell r="K1534">
            <v>1</v>
          </cell>
          <cell r="L1534">
            <v>194.94</v>
          </cell>
          <cell r="M1534">
            <v>194.94</v>
          </cell>
        </row>
        <row r="1535">
          <cell r="A1535" t="str">
            <v>6736405ZNGA561A</v>
          </cell>
          <cell r="B1535" t="str">
            <v>NGA_PS_14442018_79</v>
          </cell>
          <cell r="C1535">
            <v>2290864</v>
          </cell>
          <cell r="D1535">
            <v>6736405</v>
          </cell>
          <cell r="E1535" t="str">
            <v>Gurinderjeet Singh</v>
          </cell>
          <cell r="F1535" t="str">
            <v>P-NGA-SDU SITE PLAN</v>
          </cell>
          <cell r="G1535">
            <v>43187</v>
          </cell>
          <cell r="H1535">
            <v>43187</v>
          </cell>
          <cell r="I1535" t="str">
            <v>ZNGA561A</v>
          </cell>
          <cell r="K1535">
            <v>1</v>
          </cell>
          <cell r="L1535">
            <v>0</v>
          </cell>
          <cell r="M1535">
            <v>0</v>
          </cell>
        </row>
        <row r="1536">
          <cell r="A1536" t="str">
            <v>6740377ZNGA561A</v>
          </cell>
          <cell r="B1536" t="str">
            <v>NGA_PS_14442018_79</v>
          </cell>
          <cell r="C1536">
            <v>2290885</v>
          </cell>
          <cell r="D1536">
            <v>6740377</v>
          </cell>
          <cell r="E1536" t="str">
            <v>Prabhjot Singh92</v>
          </cell>
          <cell r="F1536" t="str">
            <v>P-NGA-SDU SITE PLAN</v>
          </cell>
          <cell r="G1536">
            <v>43186</v>
          </cell>
          <cell r="H1536">
            <v>43186</v>
          </cell>
          <cell r="I1536" t="str">
            <v>ZNGA561A</v>
          </cell>
          <cell r="K1536">
            <v>1</v>
          </cell>
          <cell r="L1536">
            <v>0</v>
          </cell>
          <cell r="M1536">
            <v>0</v>
          </cell>
        </row>
        <row r="1537">
          <cell r="A1537" t="str">
            <v>6740459ZNGA564BC</v>
          </cell>
          <cell r="B1537" t="str">
            <v>NGA_PS_14442018_79</v>
          </cell>
          <cell r="C1537">
            <v>2290886</v>
          </cell>
          <cell r="D1537">
            <v>6740459</v>
          </cell>
          <cell r="E1537" t="str">
            <v>Prabhjot Singh92</v>
          </cell>
          <cell r="F1537" t="str">
            <v>P-NGA-CONNCT SDU</v>
          </cell>
          <cell r="G1537">
            <v>43187</v>
          </cell>
          <cell r="H1537">
            <v>43187</v>
          </cell>
          <cell r="I1537" t="str">
            <v>ZNGA564BC</v>
          </cell>
          <cell r="K1537">
            <v>1</v>
          </cell>
          <cell r="L1537">
            <v>881.69</v>
          </cell>
          <cell r="M1537">
            <v>881.69</v>
          </cell>
        </row>
        <row r="1538">
          <cell r="A1538" t="str">
            <v>6744146ZNGA563B</v>
          </cell>
          <cell r="B1538" t="str">
            <v>NGA_PS_14442018_79</v>
          </cell>
          <cell r="C1538">
            <v>2291294</v>
          </cell>
          <cell r="D1538">
            <v>6744146</v>
          </cell>
          <cell r="E1538" t="str">
            <v>Venkat Gorla</v>
          </cell>
          <cell r="F1538" t="str">
            <v>P-NGA-BUILD ABF</v>
          </cell>
          <cell r="G1538">
            <v>43187</v>
          </cell>
          <cell r="H1538">
            <v>43187</v>
          </cell>
          <cell r="I1538" t="str">
            <v>ZNGA563B</v>
          </cell>
          <cell r="K1538">
            <v>1</v>
          </cell>
          <cell r="L1538">
            <v>383.5</v>
          </cell>
          <cell r="M1538">
            <v>383.5</v>
          </cell>
        </row>
        <row r="1539">
          <cell r="A1539" t="str">
            <v>6743906ZNGA561A</v>
          </cell>
          <cell r="B1539" t="str">
            <v>NGA_PS_14442018_79</v>
          </cell>
          <cell r="C1539">
            <v>2291295</v>
          </cell>
          <cell r="D1539">
            <v>6743906</v>
          </cell>
          <cell r="E1539" t="str">
            <v>Venkat Gorla</v>
          </cell>
          <cell r="F1539" t="str">
            <v>P-NGA-SDU SITE PLAN</v>
          </cell>
          <cell r="G1539">
            <v>43187</v>
          </cell>
          <cell r="H1539">
            <v>43187</v>
          </cell>
          <cell r="I1539" t="str">
            <v>ZNGA561A</v>
          </cell>
          <cell r="K1539">
            <v>1</v>
          </cell>
          <cell r="L1539">
            <v>0</v>
          </cell>
          <cell r="M1539">
            <v>0</v>
          </cell>
        </row>
        <row r="1540">
          <cell r="A1540" t="str">
            <v>6744505NGA-750</v>
          </cell>
          <cell r="B1540" t="str">
            <v>NGA_PS_14442018_79</v>
          </cell>
          <cell r="C1540">
            <v>2291671</v>
          </cell>
          <cell r="D1540">
            <v>6744505</v>
          </cell>
          <cell r="E1540" t="str">
            <v>Prabhjot Singh92</v>
          </cell>
          <cell r="F1540" t="str">
            <v>P-NGA-CONNCT SDU</v>
          </cell>
          <cell r="G1540">
            <v>43187</v>
          </cell>
          <cell r="H1540">
            <v>43187</v>
          </cell>
          <cell r="I1540" t="str">
            <v>NGA-750</v>
          </cell>
          <cell r="K1540">
            <v>1</v>
          </cell>
          <cell r="L1540">
            <v>22.61</v>
          </cell>
          <cell r="M1540">
            <v>22.61</v>
          </cell>
        </row>
        <row r="1541">
          <cell r="A1541" t="str">
            <v>6744505NGA-753</v>
          </cell>
          <cell r="B1541" t="str">
            <v>NGA_PS_14442018_79</v>
          </cell>
          <cell r="C1541">
            <v>2291671</v>
          </cell>
          <cell r="D1541">
            <v>6744505</v>
          </cell>
          <cell r="E1541" t="str">
            <v>Prabhjot Singh92</v>
          </cell>
          <cell r="F1541" t="str">
            <v>P-NGA-CONNCT SDU</v>
          </cell>
          <cell r="G1541">
            <v>43187</v>
          </cell>
          <cell r="H1541">
            <v>43187</v>
          </cell>
          <cell r="I1541" t="str">
            <v>NGA-753</v>
          </cell>
          <cell r="K1541">
            <v>1</v>
          </cell>
          <cell r="L1541">
            <v>68.2</v>
          </cell>
          <cell r="M1541">
            <v>68.2</v>
          </cell>
        </row>
        <row r="1542">
          <cell r="A1542" t="str">
            <v>6778822ZNGA561A</v>
          </cell>
          <cell r="B1542" t="str">
            <v>NGA_PS_14442018_79</v>
          </cell>
          <cell r="C1542">
            <v>2293528</v>
          </cell>
          <cell r="D1542">
            <v>6778822</v>
          </cell>
          <cell r="E1542" t="str">
            <v>Prasannakumar Bayri</v>
          </cell>
          <cell r="F1542" t="str">
            <v>P-NGA-SDU SITE PLAN</v>
          </cell>
          <cell r="G1542">
            <v>43188</v>
          </cell>
          <cell r="H1542">
            <v>43188</v>
          </cell>
          <cell r="I1542" t="str">
            <v>ZNGA561A</v>
          </cell>
          <cell r="K1542">
            <v>1</v>
          </cell>
          <cell r="L1542">
            <v>0</v>
          </cell>
          <cell r="M1542">
            <v>0</v>
          </cell>
        </row>
        <row r="1543">
          <cell r="A1543" t="str">
            <v/>
          </cell>
          <cell r="L1543" t="str">
            <v>Total Invoice Value:</v>
          </cell>
          <cell r="M1543">
            <v>19610.650000000001</v>
          </cell>
        </row>
        <row r="1544">
          <cell r="A1544" t="str">
            <v>Req IDPayment Code</v>
          </cell>
          <cell r="B1544" t="str">
            <v>Invoice No</v>
          </cell>
          <cell r="C1544" t="str">
            <v>Job ID</v>
          </cell>
          <cell r="D1544" t="str">
            <v>Req ID</v>
          </cell>
          <cell r="E1544" t="str">
            <v>Technician</v>
          </cell>
          <cell r="F1544" t="str">
            <v>Skill Code</v>
          </cell>
          <cell r="G1544" t="str">
            <v>Approved Date</v>
          </cell>
          <cell r="H1544" t="str">
            <v>Completed Date</v>
          </cell>
          <cell r="I1544" t="str">
            <v>Payment Code</v>
          </cell>
          <cell r="J1544" t="str">
            <v>Variation Ref No</v>
          </cell>
          <cell r="K1544" t="str">
            <v>Quantity</v>
          </cell>
          <cell r="L1544" t="str">
            <v>Cost</v>
          </cell>
          <cell r="M1544" t="str">
            <v>Invoice Value</v>
          </cell>
        </row>
        <row r="1545">
          <cell r="A1545" t="str">
            <v>4074172Z999</v>
          </cell>
          <cell r="B1545" t="str">
            <v>NGA_PS_14442018_80</v>
          </cell>
          <cell r="C1545">
            <v>2157721</v>
          </cell>
          <cell r="D1545">
            <v>4074172</v>
          </cell>
          <cell r="E1545" t="str">
            <v>Karmjeet Singh</v>
          </cell>
          <cell r="F1545" t="str">
            <v>P-NGA-BUILD ABF</v>
          </cell>
          <cell r="G1545">
            <v>43194</v>
          </cell>
          <cell r="H1545">
            <v>43194</v>
          </cell>
          <cell r="I1545" t="str">
            <v>Z999</v>
          </cell>
          <cell r="K1545">
            <v>1</v>
          </cell>
          <cell r="L1545">
            <v>0</v>
          </cell>
          <cell r="M1545">
            <v>0</v>
          </cell>
        </row>
        <row r="1546">
          <cell r="A1546" t="str">
            <v>4074172ZNGA562B</v>
          </cell>
          <cell r="B1546" t="str">
            <v>NGA_PS_14442018_80</v>
          </cell>
          <cell r="C1546">
            <v>2157721</v>
          </cell>
          <cell r="D1546">
            <v>4074172</v>
          </cell>
          <cell r="E1546" t="str">
            <v>Karmjeet Singh</v>
          </cell>
          <cell r="F1546" t="str">
            <v>P-NGA-BUILD ABF</v>
          </cell>
          <cell r="G1546">
            <v>43194</v>
          </cell>
          <cell r="H1546">
            <v>43194</v>
          </cell>
          <cell r="I1546" t="str">
            <v>ZNGA562B</v>
          </cell>
          <cell r="K1546">
            <v>-1</v>
          </cell>
          <cell r="L1546">
            <v>254.64</v>
          </cell>
          <cell r="M1546">
            <v>-254.64</v>
          </cell>
        </row>
        <row r="1547">
          <cell r="A1547" t="str">
            <v>4074172ZNGA562BC</v>
          </cell>
          <cell r="B1547" t="str">
            <v>NGA_PS_14442018_80</v>
          </cell>
          <cell r="C1547">
            <v>2157721</v>
          </cell>
          <cell r="D1547">
            <v>4074172</v>
          </cell>
          <cell r="E1547" t="str">
            <v>Karmjeet Singh</v>
          </cell>
          <cell r="F1547" t="str">
            <v>P-NGA-CONNCT SDU</v>
          </cell>
          <cell r="G1547">
            <v>43193</v>
          </cell>
          <cell r="H1547">
            <v>43193</v>
          </cell>
          <cell r="I1547" t="str">
            <v>ZNGA562BC</v>
          </cell>
          <cell r="K1547">
            <v>1</v>
          </cell>
          <cell r="L1547">
            <v>498.69</v>
          </cell>
          <cell r="M1547">
            <v>498.69</v>
          </cell>
        </row>
        <row r="1548">
          <cell r="A1548" t="str">
            <v>4973143Z999</v>
          </cell>
          <cell r="B1548" t="str">
            <v>NGA_PS_14442018_80</v>
          </cell>
          <cell r="C1548">
            <v>2201748</v>
          </cell>
          <cell r="D1548">
            <v>4973143</v>
          </cell>
          <cell r="E1548" t="str">
            <v>Prasannakumar Bayri</v>
          </cell>
          <cell r="F1548" t="str">
            <v>P-NGA-BUILD ABF</v>
          </cell>
          <cell r="G1548">
            <v>43194</v>
          </cell>
          <cell r="H1548">
            <v>43194</v>
          </cell>
          <cell r="I1548" t="str">
            <v>Z999</v>
          </cell>
          <cell r="K1548">
            <v>1</v>
          </cell>
          <cell r="L1548">
            <v>0</v>
          </cell>
          <cell r="M1548">
            <v>0</v>
          </cell>
        </row>
        <row r="1549">
          <cell r="A1549" t="str">
            <v>4973143ZNGA562B</v>
          </cell>
          <cell r="B1549" t="str">
            <v>NGA_PS_14442018_80</v>
          </cell>
          <cell r="C1549">
            <v>2201748</v>
          </cell>
          <cell r="D1549">
            <v>4973143</v>
          </cell>
          <cell r="E1549" t="str">
            <v>Prasannakumar Bayri</v>
          </cell>
          <cell r="F1549" t="str">
            <v>P-NGA-BUILD ABF</v>
          </cell>
          <cell r="G1549">
            <v>43194</v>
          </cell>
          <cell r="H1549">
            <v>43194</v>
          </cell>
          <cell r="I1549" t="str">
            <v>ZNGA562B</v>
          </cell>
          <cell r="K1549">
            <v>-1</v>
          </cell>
          <cell r="L1549">
            <v>254.64</v>
          </cell>
          <cell r="M1549">
            <v>-254.64</v>
          </cell>
        </row>
        <row r="1550">
          <cell r="A1550" t="str">
            <v>4973143ZNGA562BC</v>
          </cell>
          <cell r="B1550" t="str">
            <v>NGA_PS_14442018_80</v>
          </cell>
          <cell r="C1550">
            <v>2201748</v>
          </cell>
          <cell r="D1550">
            <v>4973143</v>
          </cell>
          <cell r="E1550" t="str">
            <v>Prasannakumar Bayri</v>
          </cell>
          <cell r="F1550" t="str">
            <v>P-NGA-CONNCT SDU</v>
          </cell>
          <cell r="G1550">
            <v>43193</v>
          </cell>
          <cell r="H1550">
            <v>43193</v>
          </cell>
          <cell r="I1550" t="str">
            <v>ZNGA562BC</v>
          </cell>
          <cell r="K1550">
            <v>1</v>
          </cell>
          <cell r="L1550">
            <v>498.69</v>
          </cell>
          <cell r="M1550">
            <v>498.69</v>
          </cell>
        </row>
        <row r="1551">
          <cell r="A1551" t="str">
            <v>5139988ZNGA561C</v>
          </cell>
          <cell r="B1551" t="str">
            <v>NGA_PS_14442018_80</v>
          </cell>
          <cell r="C1551">
            <v>2210935</v>
          </cell>
          <cell r="D1551">
            <v>5139988</v>
          </cell>
          <cell r="E1551" t="str">
            <v>Anakhbir Singh</v>
          </cell>
          <cell r="F1551" t="str">
            <v>P-NGA-CONNCT SDU</v>
          </cell>
          <cell r="G1551">
            <v>43196</v>
          </cell>
          <cell r="H1551">
            <v>43196</v>
          </cell>
          <cell r="I1551" t="str">
            <v>ZNGA561C</v>
          </cell>
          <cell r="K1551">
            <v>1</v>
          </cell>
          <cell r="L1551">
            <v>205.64</v>
          </cell>
          <cell r="M1551">
            <v>205.64</v>
          </cell>
        </row>
        <row r="1552">
          <cell r="A1552" t="str">
            <v>5434138ZNGA561A</v>
          </cell>
          <cell r="B1552" t="str">
            <v>NGA_PS_14442018_80</v>
          </cell>
          <cell r="C1552">
            <v>2224341</v>
          </cell>
          <cell r="D1552">
            <v>5434138</v>
          </cell>
          <cell r="E1552" t="str">
            <v>Prasannakumar Bayri</v>
          </cell>
          <cell r="F1552" t="str">
            <v>P-NGA-SDU SITE PLAN</v>
          </cell>
          <cell r="G1552">
            <v>43193</v>
          </cell>
          <cell r="H1552">
            <v>43193</v>
          </cell>
          <cell r="I1552" t="str">
            <v>ZNGA561A</v>
          </cell>
          <cell r="K1552">
            <v>1</v>
          </cell>
          <cell r="L1552">
            <v>0</v>
          </cell>
          <cell r="M1552">
            <v>0</v>
          </cell>
        </row>
        <row r="1553">
          <cell r="A1553" t="str">
            <v>5434190ZNGA561B</v>
          </cell>
          <cell r="B1553" t="str">
            <v>NGA_PS_14442018_80</v>
          </cell>
          <cell r="C1553">
            <v>2224342</v>
          </cell>
          <cell r="D1553">
            <v>5434190</v>
          </cell>
          <cell r="E1553" t="str">
            <v>Prasannakumar Bayri</v>
          </cell>
          <cell r="F1553" t="str">
            <v>P-NGA-BUILD ABF</v>
          </cell>
          <cell r="G1553">
            <v>43193</v>
          </cell>
          <cell r="H1553">
            <v>43193</v>
          </cell>
          <cell r="I1553" t="str">
            <v>ZNGA561B</v>
          </cell>
          <cell r="K1553">
            <v>1</v>
          </cell>
          <cell r="L1553">
            <v>194.94</v>
          </cell>
          <cell r="M1553">
            <v>194.94</v>
          </cell>
        </row>
        <row r="1554">
          <cell r="A1554" t="str">
            <v>5474192Z999</v>
          </cell>
          <cell r="B1554" t="str">
            <v>NGA_PS_14442018_80</v>
          </cell>
          <cell r="C1554">
            <v>2227365</v>
          </cell>
          <cell r="D1554">
            <v>5474192</v>
          </cell>
          <cell r="E1554" t="str">
            <v>Gurinderjeet Singh</v>
          </cell>
          <cell r="F1554" t="str">
            <v>P-NGA-BUILD ABF</v>
          </cell>
          <cell r="G1554">
            <v>43193</v>
          </cell>
          <cell r="H1554">
            <v>43193</v>
          </cell>
          <cell r="I1554" t="str">
            <v>Z999</v>
          </cell>
          <cell r="K1554">
            <v>1</v>
          </cell>
          <cell r="L1554">
            <v>0</v>
          </cell>
          <cell r="M1554">
            <v>0</v>
          </cell>
        </row>
        <row r="1555">
          <cell r="A1555" t="str">
            <v>5474192ZNGA561B</v>
          </cell>
          <cell r="B1555" t="str">
            <v>NGA_PS_14442018_80</v>
          </cell>
          <cell r="C1555">
            <v>2227365</v>
          </cell>
          <cell r="D1555">
            <v>5474192</v>
          </cell>
          <cell r="E1555" t="str">
            <v>Gurinderjeet Singh</v>
          </cell>
          <cell r="F1555" t="str">
            <v>P-NGA-BUILD ABF</v>
          </cell>
          <cell r="G1555">
            <v>43193</v>
          </cell>
          <cell r="H1555">
            <v>43193</v>
          </cell>
          <cell r="I1555" t="str">
            <v>ZNGA561B</v>
          </cell>
          <cell r="K1555">
            <v>-1</v>
          </cell>
          <cell r="L1555">
            <v>194.94</v>
          </cell>
          <cell r="M1555">
            <v>-194.94</v>
          </cell>
        </row>
        <row r="1556">
          <cell r="A1556" t="str">
            <v>5498153N-F03MAT</v>
          </cell>
          <cell r="B1556" t="str">
            <v>NGA_PS_14442018_80</v>
          </cell>
          <cell r="C1556">
            <v>2228838</v>
          </cell>
          <cell r="D1556">
            <v>5498153</v>
          </cell>
          <cell r="E1556" t="str">
            <v>Gurinderjeet Singh</v>
          </cell>
          <cell r="F1556" t="str">
            <v>P-NGA-OSB REMED-ABF</v>
          </cell>
          <cell r="G1556">
            <v>43193</v>
          </cell>
          <cell r="H1556">
            <v>43193</v>
          </cell>
          <cell r="I1556" t="str">
            <v>N-F03MAT</v>
          </cell>
          <cell r="K1556">
            <v>106</v>
          </cell>
          <cell r="L1556">
            <v>1</v>
          </cell>
          <cell r="M1556">
            <v>106</v>
          </cell>
        </row>
        <row r="1557">
          <cell r="A1557" t="str">
            <v>5498153NGA-F03577</v>
          </cell>
          <cell r="B1557" t="str">
            <v>NGA_PS_14442018_80</v>
          </cell>
          <cell r="C1557">
            <v>2228838</v>
          </cell>
          <cell r="D1557">
            <v>5498153</v>
          </cell>
          <cell r="E1557" t="str">
            <v>Gurinderjeet Singh</v>
          </cell>
          <cell r="F1557" t="str">
            <v>P-NGA-OSB REMED-ABF</v>
          </cell>
          <cell r="G1557">
            <v>43193</v>
          </cell>
          <cell r="H1557">
            <v>43193</v>
          </cell>
          <cell r="I1557" t="str">
            <v>NGA-F03577</v>
          </cell>
          <cell r="K1557">
            <v>44</v>
          </cell>
          <cell r="L1557">
            <v>11.93</v>
          </cell>
          <cell r="M1557">
            <v>524.91999999999996</v>
          </cell>
        </row>
        <row r="1558">
          <cell r="A1558" t="str">
            <v>5668521X392N</v>
          </cell>
          <cell r="B1558" t="str">
            <v>NGA_PS_14442018_80</v>
          </cell>
          <cell r="C1558">
            <v>2236716</v>
          </cell>
          <cell r="D1558">
            <v>5668521</v>
          </cell>
          <cell r="E1558" t="str">
            <v>Prasannakumar Bayri</v>
          </cell>
          <cell r="F1558" t="str">
            <v>P-NGA-CONNCT SDU</v>
          </cell>
          <cell r="G1558">
            <v>43193</v>
          </cell>
          <cell r="H1558">
            <v>43193</v>
          </cell>
          <cell r="I1558" t="str">
            <v>X392N</v>
          </cell>
          <cell r="K1558">
            <v>-12.03</v>
          </cell>
          <cell r="L1558">
            <v>11.79</v>
          </cell>
          <cell r="M1558">
            <v>-141.83000000000001</v>
          </cell>
        </row>
        <row r="1559">
          <cell r="A1559" t="str">
            <v>6185893NGA-714</v>
          </cell>
          <cell r="B1559" t="str">
            <v>NGA_PS_14442018_80</v>
          </cell>
          <cell r="C1559">
            <v>2262699</v>
          </cell>
          <cell r="D1559">
            <v>6185893</v>
          </cell>
          <cell r="E1559" t="str">
            <v>Venkat Gorla</v>
          </cell>
          <cell r="F1559" t="str">
            <v>P-NGA-CONNCT SDU</v>
          </cell>
          <cell r="G1559">
            <v>43195</v>
          </cell>
          <cell r="H1559">
            <v>43195</v>
          </cell>
          <cell r="I1559" t="str">
            <v>NGA-714</v>
          </cell>
          <cell r="K1559">
            <v>1</v>
          </cell>
          <cell r="L1559">
            <v>41.38</v>
          </cell>
          <cell r="M1559">
            <v>41.38</v>
          </cell>
        </row>
        <row r="1560">
          <cell r="A1560" t="str">
            <v>6267539Z999</v>
          </cell>
          <cell r="B1560" t="str">
            <v>NGA_PS_14442018_80</v>
          </cell>
          <cell r="C1560">
            <v>2267889</v>
          </cell>
          <cell r="D1560">
            <v>6267539</v>
          </cell>
          <cell r="E1560" t="str">
            <v>Gurinderjeet Singh</v>
          </cell>
          <cell r="F1560" t="str">
            <v>P-NGA-BUILD ABF</v>
          </cell>
          <cell r="G1560">
            <v>43193</v>
          </cell>
          <cell r="H1560">
            <v>43193</v>
          </cell>
          <cell r="I1560" t="str">
            <v>Z999</v>
          </cell>
          <cell r="K1560">
            <v>1</v>
          </cell>
          <cell r="L1560">
            <v>0</v>
          </cell>
          <cell r="M1560">
            <v>0</v>
          </cell>
        </row>
        <row r="1561">
          <cell r="A1561" t="str">
            <v>6267539ZNGA561B</v>
          </cell>
          <cell r="B1561" t="str">
            <v>NGA_PS_14442018_80</v>
          </cell>
          <cell r="C1561">
            <v>2267889</v>
          </cell>
          <cell r="D1561">
            <v>6267539</v>
          </cell>
          <cell r="E1561" t="str">
            <v>Gurinderjeet Singh</v>
          </cell>
          <cell r="F1561" t="str">
            <v>P-NGA-BUILD ABF</v>
          </cell>
          <cell r="G1561">
            <v>43193</v>
          </cell>
          <cell r="H1561">
            <v>43193</v>
          </cell>
          <cell r="I1561" t="str">
            <v>ZNGA561B</v>
          </cell>
          <cell r="K1561">
            <v>-1</v>
          </cell>
          <cell r="L1561">
            <v>194.94</v>
          </cell>
          <cell r="M1561">
            <v>-194.94</v>
          </cell>
        </row>
        <row r="1562">
          <cell r="A1562" t="str">
            <v>6267539ZNGA561BC</v>
          </cell>
          <cell r="B1562" t="str">
            <v>NGA_PS_14442018_80</v>
          </cell>
          <cell r="C1562">
            <v>2267889</v>
          </cell>
          <cell r="D1562">
            <v>6267539</v>
          </cell>
          <cell r="E1562" t="str">
            <v>Gurinderjeet Singh</v>
          </cell>
          <cell r="F1562" t="str">
            <v>P-NGA-CONNCT SDU</v>
          </cell>
          <cell r="G1562">
            <v>43193</v>
          </cell>
          <cell r="H1562">
            <v>43193</v>
          </cell>
          <cell r="I1562" t="str">
            <v>ZNGA561BC</v>
          </cell>
          <cell r="K1562">
            <v>1</v>
          </cell>
          <cell r="L1562">
            <v>433.57</v>
          </cell>
          <cell r="M1562">
            <v>433.57</v>
          </cell>
        </row>
        <row r="1563">
          <cell r="A1563" t="str">
            <v>6267369ZNGA562BC</v>
          </cell>
          <cell r="B1563" t="str">
            <v>NGA_PS_14442018_80</v>
          </cell>
          <cell r="C1563">
            <v>2267892</v>
          </cell>
          <cell r="D1563">
            <v>6267369</v>
          </cell>
          <cell r="E1563" t="str">
            <v>Gurinderjeet Singh</v>
          </cell>
          <cell r="F1563" t="str">
            <v>P-NGA-CONNCT SDU</v>
          </cell>
          <cell r="G1563">
            <v>43194</v>
          </cell>
          <cell r="H1563">
            <v>43194</v>
          </cell>
          <cell r="I1563" t="str">
            <v>ZNGA562BC</v>
          </cell>
          <cell r="K1563">
            <v>1</v>
          </cell>
          <cell r="L1563">
            <v>498.69</v>
          </cell>
          <cell r="M1563">
            <v>498.69</v>
          </cell>
        </row>
        <row r="1564">
          <cell r="A1564" t="str">
            <v>6267369ZNGA563BC</v>
          </cell>
          <cell r="B1564" t="str">
            <v>NGA_PS_14442018_80</v>
          </cell>
          <cell r="C1564">
            <v>2267892</v>
          </cell>
          <cell r="D1564">
            <v>6267369</v>
          </cell>
          <cell r="E1564" t="str">
            <v>Gurinderjeet Singh</v>
          </cell>
          <cell r="F1564" t="str">
            <v>P-NGA-CONNCT SDU</v>
          </cell>
          <cell r="G1564">
            <v>43194</v>
          </cell>
          <cell r="H1564">
            <v>43194</v>
          </cell>
          <cell r="I1564" t="str">
            <v>ZNGA563BC</v>
          </cell>
          <cell r="K1564">
            <v>-1</v>
          </cell>
          <cell r="L1564">
            <v>626.70000000000005</v>
          </cell>
          <cell r="M1564">
            <v>-626.70000000000005</v>
          </cell>
        </row>
        <row r="1565">
          <cell r="A1565" t="str">
            <v>6265070ZNGA561A</v>
          </cell>
          <cell r="B1565" t="str">
            <v>NGA_PS_14442018_80</v>
          </cell>
          <cell r="C1565">
            <v>2268553</v>
          </cell>
          <cell r="D1565">
            <v>6265070</v>
          </cell>
          <cell r="E1565" t="str">
            <v>Prasannakumar Bayri</v>
          </cell>
          <cell r="F1565" t="str">
            <v>P-NGA-SDU SITE PLAN</v>
          </cell>
          <cell r="G1565">
            <v>43193</v>
          </cell>
          <cell r="H1565">
            <v>43193</v>
          </cell>
          <cell r="I1565" t="str">
            <v>ZNGA561A</v>
          </cell>
          <cell r="K1565">
            <v>1</v>
          </cell>
          <cell r="L1565">
            <v>0</v>
          </cell>
          <cell r="M1565">
            <v>0</v>
          </cell>
        </row>
        <row r="1566">
          <cell r="A1566" t="str">
            <v>6265091ZNGA563B</v>
          </cell>
          <cell r="B1566" t="str">
            <v>NGA_PS_14442018_80</v>
          </cell>
          <cell r="C1566">
            <v>2268554</v>
          </cell>
          <cell r="D1566">
            <v>6265091</v>
          </cell>
          <cell r="E1566" t="str">
            <v>Prasannakumar Bayri</v>
          </cell>
          <cell r="F1566" t="str">
            <v>P-NGA-BUILD ABF</v>
          </cell>
          <cell r="G1566">
            <v>43193</v>
          </cell>
          <cell r="H1566">
            <v>43193</v>
          </cell>
          <cell r="I1566" t="str">
            <v>ZNGA563B</v>
          </cell>
          <cell r="K1566">
            <v>1</v>
          </cell>
          <cell r="L1566">
            <v>383.5</v>
          </cell>
          <cell r="M1566">
            <v>383.5</v>
          </cell>
        </row>
        <row r="1567">
          <cell r="A1567" t="str">
            <v>6290395ZNGA561A</v>
          </cell>
          <cell r="B1567" t="str">
            <v>NGA_PS_14442018_80</v>
          </cell>
          <cell r="C1567">
            <v>2269477</v>
          </cell>
          <cell r="D1567">
            <v>6290395</v>
          </cell>
          <cell r="E1567" t="str">
            <v>Prabhjot Singh92</v>
          </cell>
          <cell r="F1567" t="str">
            <v>P-NGA-SDU SITE PLAN</v>
          </cell>
          <cell r="G1567">
            <v>43196</v>
          </cell>
          <cell r="H1567">
            <v>43196</v>
          </cell>
          <cell r="I1567" t="str">
            <v>ZNGA561A</v>
          </cell>
          <cell r="K1567">
            <v>1</v>
          </cell>
          <cell r="L1567">
            <v>0</v>
          </cell>
          <cell r="M1567">
            <v>0</v>
          </cell>
        </row>
        <row r="1568">
          <cell r="A1568" t="str">
            <v>6440860NGA-F02577</v>
          </cell>
          <cell r="B1568" t="str">
            <v>NGA_PS_14442018_80</v>
          </cell>
          <cell r="C1568">
            <v>2277045</v>
          </cell>
          <cell r="D1568">
            <v>6440860</v>
          </cell>
          <cell r="E1568" t="str">
            <v>Gurinderjeet Singh</v>
          </cell>
          <cell r="F1568" t="str">
            <v>P-NGA-OSB REMED-FIXED</v>
          </cell>
          <cell r="G1568">
            <v>43196</v>
          </cell>
          <cell r="H1568">
            <v>43196</v>
          </cell>
          <cell r="I1568" t="str">
            <v>NGA-F02577</v>
          </cell>
          <cell r="K1568">
            <v>28</v>
          </cell>
          <cell r="L1568">
            <v>11.93</v>
          </cell>
          <cell r="M1568">
            <v>334.04</v>
          </cell>
        </row>
        <row r="1569">
          <cell r="A1569" t="str">
            <v>6344136N-563RSP</v>
          </cell>
          <cell r="B1569" t="str">
            <v>NGA_PS_14442018_80</v>
          </cell>
          <cell r="C1569">
            <v>2277385</v>
          </cell>
          <cell r="D1569">
            <v>6344136</v>
          </cell>
          <cell r="E1569" t="str">
            <v>Venkat Gorla</v>
          </cell>
          <cell r="F1569" t="str">
            <v>P-NGA-CONNCT SDU</v>
          </cell>
          <cell r="G1569">
            <v>43193</v>
          </cell>
          <cell r="H1569">
            <v>43193</v>
          </cell>
          <cell r="I1569" t="str">
            <v>N-563RSP</v>
          </cell>
          <cell r="K1569">
            <v>1</v>
          </cell>
          <cell r="L1569">
            <v>626.70000000000005</v>
          </cell>
          <cell r="M1569">
            <v>626.70000000000005</v>
          </cell>
        </row>
        <row r="1570">
          <cell r="A1570" t="str">
            <v>6344136NGA-753</v>
          </cell>
          <cell r="B1570" t="str">
            <v>NGA_PS_14442018_80</v>
          </cell>
          <cell r="C1570">
            <v>2277385</v>
          </cell>
          <cell r="D1570">
            <v>6344136</v>
          </cell>
          <cell r="E1570" t="str">
            <v>Venkat Gorla</v>
          </cell>
          <cell r="F1570" t="str">
            <v>P-NGA-CONNCT SDU</v>
          </cell>
          <cell r="G1570">
            <v>43194</v>
          </cell>
          <cell r="H1570">
            <v>43194</v>
          </cell>
          <cell r="I1570" t="str">
            <v>NGA-753</v>
          </cell>
          <cell r="K1570">
            <v>1</v>
          </cell>
          <cell r="L1570">
            <v>68.2</v>
          </cell>
          <cell r="M1570">
            <v>68.2</v>
          </cell>
        </row>
        <row r="1571">
          <cell r="A1571" t="str">
            <v>6478170ZNGA562B</v>
          </cell>
          <cell r="B1571" t="str">
            <v>NGA_PS_14442018_80</v>
          </cell>
          <cell r="C1571">
            <v>2278468</v>
          </cell>
          <cell r="D1571">
            <v>6478170</v>
          </cell>
          <cell r="E1571" t="str">
            <v>Karmjeet Singh</v>
          </cell>
          <cell r="F1571" t="str">
            <v>P-NGA-CONNCT SDU</v>
          </cell>
          <cell r="G1571">
            <v>43193</v>
          </cell>
          <cell r="H1571">
            <v>43193</v>
          </cell>
          <cell r="I1571" t="str">
            <v>ZNGA562B</v>
          </cell>
          <cell r="K1571">
            <v>-1</v>
          </cell>
          <cell r="L1571">
            <v>254.64</v>
          </cell>
          <cell r="M1571">
            <v>-254.64</v>
          </cell>
        </row>
        <row r="1572">
          <cell r="A1572" t="str">
            <v>6440203ZNGA561A</v>
          </cell>
          <cell r="B1572" t="str">
            <v>NGA_PS_14442018_80</v>
          </cell>
          <cell r="C1572">
            <v>2279468</v>
          </cell>
          <cell r="D1572">
            <v>6440203</v>
          </cell>
          <cell r="E1572" t="str">
            <v>Ganga Reddy Nimmala</v>
          </cell>
          <cell r="F1572" t="str">
            <v>P-NGA-SDU SITE PLAN</v>
          </cell>
          <cell r="G1572">
            <v>43194</v>
          </cell>
          <cell r="H1572">
            <v>43194</v>
          </cell>
          <cell r="I1572" t="str">
            <v>ZNGA561A</v>
          </cell>
          <cell r="K1572">
            <v>1</v>
          </cell>
          <cell r="L1572">
            <v>0</v>
          </cell>
          <cell r="M1572">
            <v>0</v>
          </cell>
        </row>
        <row r="1573">
          <cell r="A1573" t="str">
            <v>6440218ZNGA561BC</v>
          </cell>
          <cell r="B1573" t="str">
            <v>NGA_PS_14442018_80</v>
          </cell>
          <cell r="C1573">
            <v>2279469</v>
          </cell>
          <cell r="D1573">
            <v>6440218</v>
          </cell>
          <cell r="E1573" t="str">
            <v>Ganga Reddy Nimmala</v>
          </cell>
          <cell r="F1573" t="str">
            <v>P-NGA-CONNCT SDU</v>
          </cell>
          <cell r="G1573">
            <v>43196</v>
          </cell>
          <cell r="H1573">
            <v>43196</v>
          </cell>
          <cell r="I1573" t="str">
            <v>ZNGA561BC</v>
          </cell>
          <cell r="K1573">
            <v>1</v>
          </cell>
          <cell r="L1573">
            <v>433.57</v>
          </cell>
          <cell r="M1573">
            <v>433.57</v>
          </cell>
        </row>
        <row r="1574">
          <cell r="A1574" t="str">
            <v>6459335Z999</v>
          </cell>
          <cell r="B1574" t="str">
            <v>NGA_PS_14442018_80</v>
          </cell>
          <cell r="C1574">
            <v>2279585</v>
          </cell>
          <cell r="D1574">
            <v>6459335</v>
          </cell>
          <cell r="E1574" t="str">
            <v>Gurinderjeet Singh</v>
          </cell>
          <cell r="F1574" t="str">
            <v>P-NGA-BUILD ABF</v>
          </cell>
          <cell r="G1574">
            <v>43195</v>
          </cell>
          <cell r="H1574">
            <v>43195</v>
          </cell>
          <cell r="I1574" t="str">
            <v>Z999</v>
          </cell>
          <cell r="K1574">
            <v>1</v>
          </cell>
          <cell r="L1574">
            <v>0</v>
          </cell>
          <cell r="M1574">
            <v>0</v>
          </cell>
        </row>
        <row r="1575">
          <cell r="A1575" t="str">
            <v>6459335ZNGA561B</v>
          </cell>
          <cell r="B1575" t="str">
            <v>NGA_PS_14442018_80</v>
          </cell>
          <cell r="C1575">
            <v>2279585</v>
          </cell>
          <cell r="D1575">
            <v>6459335</v>
          </cell>
          <cell r="E1575" t="str">
            <v>Gurinderjeet Singh</v>
          </cell>
          <cell r="F1575" t="str">
            <v>P-NGA-BUILD ABF</v>
          </cell>
          <cell r="G1575">
            <v>43195</v>
          </cell>
          <cell r="H1575">
            <v>43195</v>
          </cell>
          <cell r="I1575" t="str">
            <v>ZNGA561B</v>
          </cell>
          <cell r="K1575">
            <v>-1</v>
          </cell>
          <cell r="L1575">
            <v>194.94</v>
          </cell>
          <cell r="M1575">
            <v>-194.94</v>
          </cell>
        </row>
        <row r="1576">
          <cell r="A1576" t="str">
            <v>6459335ZNGA561BC</v>
          </cell>
          <cell r="B1576" t="str">
            <v>NGA_PS_14442018_80</v>
          </cell>
          <cell r="C1576">
            <v>2279585</v>
          </cell>
          <cell r="D1576">
            <v>6459335</v>
          </cell>
          <cell r="E1576" t="str">
            <v>Gurinderjeet Singh</v>
          </cell>
          <cell r="F1576" t="str">
            <v>P-NGA-CONNCT SDU</v>
          </cell>
          <cell r="G1576">
            <v>43194</v>
          </cell>
          <cell r="H1576">
            <v>43194</v>
          </cell>
          <cell r="I1576" t="str">
            <v>ZNGA561BC</v>
          </cell>
          <cell r="K1576">
            <v>1</v>
          </cell>
          <cell r="L1576">
            <v>433.57</v>
          </cell>
          <cell r="M1576">
            <v>433.57</v>
          </cell>
        </row>
        <row r="1577">
          <cell r="A1577" t="str">
            <v>6536614NGA-753</v>
          </cell>
          <cell r="B1577" t="str">
            <v>NGA_PS_14442018_80</v>
          </cell>
          <cell r="C1577">
            <v>2280937</v>
          </cell>
          <cell r="D1577">
            <v>6536614</v>
          </cell>
          <cell r="E1577" t="str">
            <v>Gurinderjeet Singh</v>
          </cell>
          <cell r="F1577" t="str">
            <v>P-NGA-CONNCT SDU</v>
          </cell>
          <cell r="G1577">
            <v>43193</v>
          </cell>
          <cell r="H1577">
            <v>43193</v>
          </cell>
          <cell r="I1577" t="str">
            <v>NGA-753</v>
          </cell>
          <cell r="K1577">
            <v>1</v>
          </cell>
          <cell r="L1577">
            <v>68.2</v>
          </cell>
          <cell r="M1577">
            <v>68.2</v>
          </cell>
        </row>
        <row r="1578">
          <cell r="A1578" t="str">
            <v>6539614Z999</v>
          </cell>
          <cell r="B1578" t="str">
            <v>NGA_PS_14442018_80</v>
          </cell>
          <cell r="C1578">
            <v>2281402</v>
          </cell>
          <cell r="D1578">
            <v>6539614</v>
          </cell>
          <cell r="E1578" t="str">
            <v>Anakhbir Singh</v>
          </cell>
          <cell r="F1578" t="str">
            <v>P-NGA-BUILD ABF</v>
          </cell>
          <cell r="G1578">
            <v>43196</v>
          </cell>
          <cell r="H1578">
            <v>43196</v>
          </cell>
          <cell r="I1578" t="str">
            <v>Z999</v>
          </cell>
          <cell r="K1578">
            <v>1</v>
          </cell>
          <cell r="L1578">
            <v>0</v>
          </cell>
          <cell r="M1578">
            <v>0</v>
          </cell>
        </row>
        <row r="1579">
          <cell r="A1579" t="str">
            <v>6539614ZNGA561B</v>
          </cell>
          <cell r="B1579" t="str">
            <v>NGA_PS_14442018_80</v>
          </cell>
          <cell r="C1579">
            <v>2281402</v>
          </cell>
          <cell r="D1579">
            <v>6539614</v>
          </cell>
          <cell r="E1579" t="str">
            <v>Anakhbir Singh</v>
          </cell>
          <cell r="F1579" t="str">
            <v>P-NGA-BUILD ABF</v>
          </cell>
          <cell r="G1579">
            <v>43196</v>
          </cell>
          <cell r="H1579">
            <v>43196</v>
          </cell>
          <cell r="I1579" t="str">
            <v>ZNGA561B</v>
          </cell>
          <cell r="K1579">
            <v>-1</v>
          </cell>
          <cell r="L1579">
            <v>194.94</v>
          </cell>
          <cell r="M1579">
            <v>-194.94</v>
          </cell>
        </row>
        <row r="1580">
          <cell r="A1580" t="str">
            <v>6539614ZNGA561BC</v>
          </cell>
          <cell r="B1580" t="str">
            <v>NGA_PS_14442018_80</v>
          </cell>
          <cell r="C1580">
            <v>2281402</v>
          </cell>
          <cell r="D1580">
            <v>6539614</v>
          </cell>
          <cell r="E1580" t="str">
            <v>Anakhbir Singh</v>
          </cell>
          <cell r="F1580" t="str">
            <v>P-NGA-CONNCT SDU</v>
          </cell>
          <cell r="G1580">
            <v>43195</v>
          </cell>
          <cell r="H1580">
            <v>43195</v>
          </cell>
          <cell r="I1580" t="str">
            <v>ZNGA561BC</v>
          </cell>
          <cell r="K1580">
            <v>1</v>
          </cell>
          <cell r="L1580">
            <v>433.57</v>
          </cell>
          <cell r="M1580">
            <v>433.57</v>
          </cell>
        </row>
        <row r="1581">
          <cell r="A1581" t="str">
            <v>6481861Z999</v>
          </cell>
          <cell r="B1581" t="str">
            <v>NGA_PS_14442018_80</v>
          </cell>
          <cell r="C1581">
            <v>2282750</v>
          </cell>
          <cell r="D1581">
            <v>6481861</v>
          </cell>
          <cell r="E1581" t="str">
            <v>Anakhbir Singh</v>
          </cell>
          <cell r="F1581" t="str">
            <v>P-NGA-BUILD ABF</v>
          </cell>
          <cell r="G1581">
            <v>43193</v>
          </cell>
          <cell r="H1581">
            <v>43193</v>
          </cell>
          <cell r="I1581" t="str">
            <v>Z999</v>
          </cell>
          <cell r="K1581">
            <v>1</v>
          </cell>
          <cell r="L1581">
            <v>0</v>
          </cell>
          <cell r="M1581">
            <v>0</v>
          </cell>
        </row>
        <row r="1582">
          <cell r="A1582" t="str">
            <v>6481861ZNGA561B</v>
          </cell>
          <cell r="B1582" t="str">
            <v>NGA_PS_14442018_80</v>
          </cell>
          <cell r="C1582">
            <v>2282750</v>
          </cell>
          <cell r="D1582">
            <v>6481861</v>
          </cell>
          <cell r="E1582" t="str">
            <v>Anakhbir Singh</v>
          </cell>
          <cell r="F1582" t="str">
            <v>P-NGA-BUILD ABF</v>
          </cell>
          <cell r="G1582">
            <v>43193</v>
          </cell>
          <cell r="H1582">
            <v>43193</v>
          </cell>
          <cell r="I1582" t="str">
            <v>ZNGA561B</v>
          </cell>
          <cell r="K1582">
            <v>-1</v>
          </cell>
          <cell r="L1582">
            <v>194.94</v>
          </cell>
          <cell r="M1582">
            <v>-194.94</v>
          </cell>
        </row>
        <row r="1583">
          <cell r="A1583" t="str">
            <v>6577411ZNGA561C</v>
          </cell>
          <cell r="B1583" t="str">
            <v>NGA_PS_14442018_80</v>
          </cell>
          <cell r="C1583">
            <v>2283204</v>
          </cell>
          <cell r="D1583">
            <v>6577411</v>
          </cell>
          <cell r="E1583" t="str">
            <v>Prabhjot Singh92</v>
          </cell>
          <cell r="F1583" t="str">
            <v>P-NGA-CONNCT SDU</v>
          </cell>
          <cell r="G1583">
            <v>43196</v>
          </cell>
          <cell r="H1583">
            <v>43196</v>
          </cell>
          <cell r="I1583" t="str">
            <v>ZNGA561C</v>
          </cell>
          <cell r="K1583">
            <v>1</v>
          </cell>
          <cell r="L1583">
            <v>205.64</v>
          </cell>
          <cell r="M1583">
            <v>205.64</v>
          </cell>
        </row>
        <row r="1584">
          <cell r="A1584" t="str">
            <v>6585858ZNGA563BC</v>
          </cell>
          <cell r="B1584" t="str">
            <v>NGA_PS_14442018_80</v>
          </cell>
          <cell r="C1584">
            <v>2284314</v>
          </cell>
          <cell r="D1584">
            <v>6585858</v>
          </cell>
          <cell r="E1584" t="str">
            <v>Venkat Gorla</v>
          </cell>
          <cell r="F1584" t="str">
            <v>P-NGA-CONNCT SDU</v>
          </cell>
          <cell r="G1584">
            <v>43194</v>
          </cell>
          <cell r="H1584">
            <v>43194</v>
          </cell>
          <cell r="I1584" t="str">
            <v>ZNGA563BC</v>
          </cell>
          <cell r="K1584">
            <v>1</v>
          </cell>
          <cell r="L1584">
            <v>626.70000000000005</v>
          </cell>
          <cell r="M1584">
            <v>626.70000000000005</v>
          </cell>
        </row>
        <row r="1585">
          <cell r="A1585" t="str">
            <v>6585853ZNGA561A</v>
          </cell>
          <cell r="B1585" t="str">
            <v>NGA_PS_14442018_80</v>
          </cell>
          <cell r="C1585">
            <v>2284315</v>
          </cell>
          <cell r="D1585">
            <v>6585853</v>
          </cell>
          <cell r="E1585" t="str">
            <v>Venkat Gorla</v>
          </cell>
          <cell r="F1585" t="str">
            <v>P-NGA-SDU SITE PLAN</v>
          </cell>
          <cell r="G1585">
            <v>43194</v>
          </cell>
          <cell r="H1585">
            <v>43194</v>
          </cell>
          <cell r="I1585" t="str">
            <v>ZNGA561A</v>
          </cell>
          <cell r="K1585">
            <v>1</v>
          </cell>
          <cell r="L1585">
            <v>0</v>
          </cell>
          <cell r="M1585">
            <v>0</v>
          </cell>
        </row>
        <row r="1586">
          <cell r="A1586" t="str">
            <v>6105943ZNGA561A</v>
          </cell>
          <cell r="B1586" t="str">
            <v>NGA_PS_14442018_80</v>
          </cell>
          <cell r="C1586">
            <v>2284343</v>
          </cell>
          <cell r="D1586">
            <v>6105943</v>
          </cell>
          <cell r="E1586" t="str">
            <v>Daljinder Singh</v>
          </cell>
          <cell r="F1586" t="str">
            <v>P-NGA-BUILD ABF</v>
          </cell>
          <cell r="G1586">
            <v>43193</v>
          </cell>
          <cell r="H1586">
            <v>43193</v>
          </cell>
          <cell r="I1586" t="str">
            <v>ZNGA561A</v>
          </cell>
          <cell r="K1586">
            <v>1</v>
          </cell>
          <cell r="L1586">
            <v>0</v>
          </cell>
          <cell r="M1586">
            <v>0</v>
          </cell>
        </row>
        <row r="1587">
          <cell r="A1587" t="str">
            <v>6105958ZNGA563BC</v>
          </cell>
          <cell r="B1587" t="str">
            <v>NGA_PS_14442018_80</v>
          </cell>
          <cell r="C1587">
            <v>2284344</v>
          </cell>
          <cell r="D1587">
            <v>6105958</v>
          </cell>
          <cell r="E1587" t="str">
            <v>Daljinder Singh</v>
          </cell>
          <cell r="F1587" t="str">
            <v>P-NGA-CONNCT SDU</v>
          </cell>
          <cell r="G1587">
            <v>43195</v>
          </cell>
          <cell r="H1587">
            <v>43195</v>
          </cell>
          <cell r="I1587" t="str">
            <v>ZNGA563BC</v>
          </cell>
          <cell r="K1587">
            <v>1</v>
          </cell>
          <cell r="L1587">
            <v>626.70000000000005</v>
          </cell>
          <cell r="M1587">
            <v>626.70000000000005</v>
          </cell>
        </row>
        <row r="1588">
          <cell r="A1588" t="str">
            <v>6608804ZNGA561B</v>
          </cell>
          <cell r="B1588" t="str">
            <v>NGA_PS_14442018_80</v>
          </cell>
          <cell r="C1588">
            <v>2284653</v>
          </cell>
          <cell r="D1588">
            <v>6608804</v>
          </cell>
          <cell r="E1588" t="str">
            <v>Venkat Gorla</v>
          </cell>
          <cell r="F1588" t="str">
            <v>P-NGA-BUILD ABF</v>
          </cell>
          <cell r="G1588">
            <v>43196</v>
          </cell>
          <cell r="H1588">
            <v>43196</v>
          </cell>
          <cell r="I1588" t="str">
            <v>ZNGA561B</v>
          </cell>
          <cell r="K1588">
            <v>1</v>
          </cell>
          <cell r="L1588">
            <v>194.94</v>
          </cell>
          <cell r="M1588">
            <v>194.94</v>
          </cell>
        </row>
        <row r="1589">
          <cell r="A1589" t="str">
            <v>6579101Z999</v>
          </cell>
          <cell r="B1589" t="str">
            <v>NGA_PS_14442018_80</v>
          </cell>
          <cell r="C1589">
            <v>2284700</v>
          </cell>
          <cell r="D1589">
            <v>6579101</v>
          </cell>
          <cell r="E1589" t="str">
            <v>Venkat Gorla</v>
          </cell>
          <cell r="F1589" t="str">
            <v>P-NGA-BUILD ABF</v>
          </cell>
          <cell r="G1589">
            <v>43194</v>
          </cell>
          <cell r="H1589">
            <v>43194</v>
          </cell>
          <cell r="I1589" t="str">
            <v>Z999</v>
          </cell>
          <cell r="K1589">
            <v>1</v>
          </cell>
          <cell r="L1589">
            <v>0</v>
          </cell>
          <cell r="M1589">
            <v>0</v>
          </cell>
        </row>
        <row r="1590">
          <cell r="A1590" t="str">
            <v>6579101ZNGA563B</v>
          </cell>
          <cell r="B1590" t="str">
            <v>NGA_PS_14442018_80</v>
          </cell>
          <cell r="C1590">
            <v>2284700</v>
          </cell>
          <cell r="D1590">
            <v>6579101</v>
          </cell>
          <cell r="E1590" t="str">
            <v>Venkat Gorla</v>
          </cell>
          <cell r="F1590" t="str">
            <v>P-NGA-BUILD ABF</v>
          </cell>
          <cell r="G1590">
            <v>43194</v>
          </cell>
          <cell r="H1590">
            <v>43194</v>
          </cell>
          <cell r="I1590" t="str">
            <v>ZNGA563B</v>
          </cell>
          <cell r="K1590">
            <v>-1</v>
          </cell>
          <cell r="L1590">
            <v>383.5</v>
          </cell>
          <cell r="M1590">
            <v>-383.5</v>
          </cell>
        </row>
        <row r="1591">
          <cell r="A1591" t="str">
            <v>6438480ZNGA561BC</v>
          </cell>
          <cell r="B1591" t="str">
            <v>NGA_PS_14442018_80</v>
          </cell>
          <cell r="C1591">
            <v>2285192</v>
          </cell>
          <cell r="D1591">
            <v>6438480</v>
          </cell>
          <cell r="E1591" t="str">
            <v>Daljinder Singh</v>
          </cell>
          <cell r="F1591" t="str">
            <v>P-NGA-CONNCT SDU</v>
          </cell>
          <cell r="G1591">
            <v>43193</v>
          </cell>
          <cell r="H1591">
            <v>43193</v>
          </cell>
          <cell r="I1591" t="str">
            <v>ZNGA561BC</v>
          </cell>
          <cell r="K1591">
            <v>1</v>
          </cell>
          <cell r="L1591">
            <v>433.57</v>
          </cell>
          <cell r="M1591">
            <v>433.57</v>
          </cell>
        </row>
        <row r="1592">
          <cell r="A1592" t="str">
            <v>6627645N-562RSP</v>
          </cell>
          <cell r="B1592" t="str">
            <v>NGA_PS_14442018_80</v>
          </cell>
          <cell r="C1592">
            <v>2286544</v>
          </cell>
          <cell r="D1592">
            <v>6627645</v>
          </cell>
          <cell r="E1592" t="str">
            <v>Venkat Gorla</v>
          </cell>
          <cell r="F1592" t="str">
            <v>P-NGA-CONNCT SDU</v>
          </cell>
          <cell r="G1592">
            <v>43196</v>
          </cell>
          <cell r="H1592">
            <v>43196</v>
          </cell>
          <cell r="I1592" t="str">
            <v>N-562RSP</v>
          </cell>
          <cell r="K1592">
            <v>1</v>
          </cell>
          <cell r="L1592">
            <v>498.69</v>
          </cell>
          <cell r="M1592">
            <v>498.69</v>
          </cell>
        </row>
        <row r="1593">
          <cell r="A1593" t="str">
            <v>6647670NGA-750</v>
          </cell>
          <cell r="B1593" t="str">
            <v>NGA_PS_14442018_80</v>
          </cell>
          <cell r="C1593">
            <v>2286687</v>
          </cell>
          <cell r="D1593">
            <v>6647670</v>
          </cell>
          <cell r="E1593" t="str">
            <v>Anakhbir Singh</v>
          </cell>
          <cell r="F1593" t="str">
            <v>P-NGA-CONNCT SDU</v>
          </cell>
          <cell r="G1593">
            <v>43193</v>
          </cell>
          <cell r="H1593">
            <v>43193</v>
          </cell>
          <cell r="I1593" t="str">
            <v>NGA-750</v>
          </cell>
          <cell r="K1593">
            <v>1</v>
          </cell>
          <cell r="L1593">
            <v>22.61</v>
          </cell>
          <cell r="M1593">
            <v>22.61</v>
          </cell>
        </row>
        <row r="1594">
          <cell r="A1594" t="str">
            <v>6647670NGA-753</v>
          </cell>
          <cell r="B1594" t="str">
            <v>NGA_PS_14442018_80</v>
          </cell>
          <cell r="C1594">
            <v>2286687</v>
          </cell>
          <cell r="D1594">
            <v>6647670</v>
          </cell>
          <cell r="E1594" t="str">
            <v>Anakhbir Singh</v>
          </cell>
          <cell r="F1594" t="str">
            <v>P-NGA-CONNCT SDU</v>
          </cell>
          <cell r="G1594">
            <v>43194</v>
          </cell>
          <cell r="H1594">
            <v>43194</v>
          </cell>
          <cell r="I1594" t="str">
            <v>NGA-753</v>
          </cell>
          <cell r="K1594">
            <v>1</v>
          </cell>
          <cell r="L1594">
            <v>68.2</v>
          </cell>
          <cell r="M1594">
            <v>68.2</v>
          </cell>
        </row>
        <row r="1595">
          <cell r="A1595" t="str">
            <v>6645346ZNGA561BC</v>
          </cell>
          <cell r="B1595" t="str">
            <v>NGA_PS_14442018_80</v>
          </cell>
          <cell r="C1595">
            <v>2286927</v>
          </cell>
          <cell r="D1595">
            <v>6645346</v>
          </cell>
          <cell r="E1595" t="str">
            <v>Prabhjot Singh92</v>
          </cell>
          <cell r="F1595" t="str">
            <v>P-NGA-CONNCT SDU</v>
          </cell>
          <cell r="G1595">
            <v>43193</v>
          </cell>
          <cell r="H1595">
            <v>43193</v>
          </cell>
          <cell r="I1595" t="str">
            <v>ZNGA561BC</v>
          </cell>
          <cell r="K1595">
            <v>1</v>
          </cell>
          <cell r="L1595">
            <v>433.57</v>
          </cell>
          <cell r="M1595">
            <v>433.57</v>
          </cell>
        </row>
        <row r="1596">
          <cell r="A1596" t="str">
            <v>6598833ZNGA561BC</v>
          </cell>
          <cell r="B1596" t="str">
            <v>NGA_PS_14442018_80</v>
          </cell>
          <cell r="C1596">
            <v>2287523</v>
          </cell>
          <cell r="D1596">
            <v>6598833</v>
          </cell>
          <cell r="E1596" t="str">
            <v>Anakhbir Singh</v>
          </cell>
          <cell r="F1596" t="str">
            <v>P-NGA-CONNCT SDU</v>
          </cell>
          <cell r="G1596">
            <v>43197</v>
          </cell>
          <cell r="H1596">
            <v>43197</v>
          </cell>
          <cell r="I1596" t="str">
            <v>ZNGA561BC</v>
          </cell>
          <cell r="K1596">
            <v>1</v>
          </cell>
          <cell r="L1596">
            <v>433.57</v>
          </cell>
          <cell r="M1596">
            <v>433.57</v>
          </cell>
        </row>
        <row r="1597">
          <cell r="A1597" t="str">
            <v>6679866Z999</v>
          </cell>
          <cell r="B1597" t="str">
            <v>NGA_PS_14442018_80</v>
          </cell>
          <cell r="C1597">
            <v>2287803</v>
          </cell>
          <cell r="D1597">
            <v>6679866</v>
          </cell>
          <cell r="E1597" t="str">
            <v>Gurinderjeet Singh</v>
          </cell>
          <cell r="F1597" t="str">
            <v>P-NGA-BUILD ABF</v>
          </cell>
          <cell r="G1597">
            <v>43195</v>
          </cell>
          <cell r="H1597">
            <v>43195</v>
          </cell>
          <cell r="I1597" t="str">
            <v>Z999</v>
          </cell>
          <cell r="K1597">
            <v>1</v>
          </cell>
          <cell r="L1597">
            <v>0</v>
          </cell>
          <cell r="M1597">
            <v>0</v>
          </cell>
        </row>
        <row r="1598">
          <cell r="A1598" t="str">
            <v>6679866ZNGA563B</v>
          </cell>
          <cell r="B1598" t="str">
            <v>NGA_PS_14442018_80</v>
          </cell>
          <cell r="C1598">
            <v>2287803</v>
          </cell>
          <cell r="D1598">
            <v>6679866</v>
          </cell>
          <cell r="E1598" t="str">
            <v>Gurinderjeet Singh</v>
          </cell>
          <cell r="F1598" t="str">
            <v>P-NGA-BUILD ABF</v>
          </cell>
          <cell r="G1598">
            <v>43195</v>
          </cell>
          <cell r="H1598">
            <v>43195</v>
          </cell>
          <cell r="I1598" t="str">
            <v>ZNGA563B</v>
          </cell>
          <cell r="K1598">
            <v>-1</v>
          </cell>
          <cell r="L1598">
            <v>383.5</v>
          </cell>
          <cell r="M1598">
            <v>-383.5</v>
          </cell>
        </row>
        <row r="1599">
          <cell r="A1599" t="str">
            <v>6679866ZNGA563BC</v>
          </cell>
          <cell r="B1599" t="str">
            <v>NGA_PS_14442018_80</v>
          </cell>
          <cell r="C1599">
            <v>2287803</v>
          </cell>
          <cell r="D1599">
            <v>6679866</v>
          </cell>
          <cell r="E1599" t="str">
            <v>Gurinderjeet Singh</v>
          </cell>
          <cell r="F1599" t="str">
            <v>P-NGA-CONNCT SDU</v>
          </cell>
          <cell r="G1599">
            <v>43194</v>
          </cell>
          <cell r="H1599">
            <v>43194</v>
          </cell>
          <cell r="I1599" t="str">
            <v>ZNGA563BC</v>
          </cell>
          <cell r="K1599">
            <v>1</v>
          </cell>
          <cell r="L1599">
            <v>626.70000000000005</v>
          </cell>
          <cell r="M1599">
            <v>626.70000000000005</v>
          </cell>
        </row>
        <row r="1600">
          <cell r="A1600" t="str">
            <v>6663212Z999</v>
          </cell>
          <cell r="B1600" t="str">
            <v>NGA_PS_14442018_80</v>
          </cell>
          <cell r="C1600">
            <v>2287816</v>
          </cell>
          <cell r="D1600">
            <v>6663212</v>
          </cell>
          <cell r="E1600" t="str">
            <v>Gurinderjeet Singh</v>
          </cell>
          <cell r="F1600" t="str">
            <v>P-NGA-BUILD ABF</v>
          </cell>
          <cell r="G1600">
            <v>43194</v>
          </cell>
          <cell r="H1600">
            <v>43194</v>
          </cell>
          <cell r="I1600" t="str">
            <v>Z999</v>
          </cell>
          <cell r="K1600">
            <v>1</v>
          </cell>
          <cell r="L1600">
            <v>0</v>
          </cell>
          <cell r="M1600">
            <v>0</v>
          </cell>
        </row>
        <row r="1601">
          <cell r="A1601" t="str">
            <v>6663212ZNGA563B</v>
          </cell>
          <cell r="B1601" t="str">
            <v>NGA_PS_14442018_80</v>
          </cell>
          <cell r="C1601">
            <v>2287816</v>
          </cell>
          <cell r="D1601">
            <v>6663212</v>
          </cell>
          <cell r="E1601" t="str">
            <v>Gurinderjeet Singh</v>
          </cell>
          <cell r="F1601" t="str">
            <v>P-NGA-BUILD ABF</v>
          </cell>
          <cell r="G1601">
            <v>43194</v>
          </cell>
          <cell r="H1601">
            <v>43194</v>
          </cell>
          <cell r="I1601" t="str">
            <v>ZNGA563B</v>
          </cell>
          <cell r="K1601">
            <v>-1</v>
          </cell>
          <cell r="L1601">
            <v>383.5</v>
          </cell>
          <cell r="M1601">
            <v>-383.5</v>
          </cell>
        </row>
        <row r="1602">
          <cell r="A1602" t="str">
            <v>6663212ZNGA563BC</v>
          </cell>
          <cell r="B1602" t="str">
            <v>NGA_PS_14442018_80</v>
          </cell>
          <cell r="C1602">
            <v>2287816</v>
          </cell>
          <cell r="D1602">
            <v>6663212</v>
          </cell>
          <cell r="E1602" t="str">
            <v>Gurinderjeet Singh</v>
          </cell>
          <cell r="F1602" t="str">
            <v>P-NGA-CONNCT SDU</v>
          </cell>
          <cell r="G1602">
            <v>43193</v>
          </cell>
          <cell r="H1602">
            <v>43193</v>
          </cell>
          <cell r="I1602" t="str">
            <v>ZNGA563BC</v>
          </cell>
          <cell r="K1602">
            <v>1</v>
          </cell>
          <cell r="L1602">
            <v>626.70000000000005</v>
          </cell>
          <cell r="M1602">
            <v>626.70000000000005</v>
          </cell>
        </row>
        <row r="1603">
          <cell r="A1603" t="str">
            <v>6691245ZNGA561BC</v>
          </cell>
          <cell r="B1603" t="str">
            <v>NGA_PS_14442018_80</v>
          </cell>
          <cell r="C1603">
            <v>2288227</v>
          </cell>
          <cell r="D1603">
            <v>6691245</v>
          </cell>
          <cell r="E1603" t="str">
            <v>Gurinderjeet Singh</v>
          </cell>
          <cell r="F1603" t="str">
            <v>P-NGA-CONNCT SDU</v>
          </cell>
          <cell r="G1603">
            <v>43193</v>
          </cell>
          <cell r="H1603">
            <v>43193</v>
          </cell>
          <cell r="I1603" t="str">
            <v>ZNGA561BC</v>
          </cell>
          <cell r="K1603">
            <v>1</v>
          </cell>
          <cell r="L1603">
            <v>433.57</v>
          </cell>
          <cell r="M1603">
            <v>433.57</v>
          </cell>
        </row>
        <row r="1604">
          <cell r="A1604" t="str">
            <v>6587061Z999</v>
          </cell>
          <cell r="B1604" t="str">
            <v>NGA_PS_14442018_80</v>
          </cell>
          <cell r="C1604">
            <v>2288395</v>
          </cell>
          <cell r="D1604">
            <v>6587061</v>
          </cell>
          <cell r="E1604" t="str">
            <v>Prabhjot Singh92</v>
          </cell>
          <cell r="F1604" t="str">
            <v>P-NGA-BUILD ABF</v>
          </cell>
          <cell r="G1604">
            <v>43195</v>
          </cell>
          <cell r="H1604">
            <v>43195</v>
          </cell>
          <cell r="I1604" t="str">
            <v>Z999</v>
          </cell>
          <cell r="K1604">
            <v>1</v>
          </cell>
          <cell r="L1604">
            <v>0</v>
          </cell>
          <cell r="M1604">
            <v>0</v>
          </cell>
        </row>
        <row r="1605">
          <cell r="A1605" t="str">
            <v>6587061ZNGA563B</v>
          </cell>
          <cell r="B1605" t="str">
            <v>NGA_PS_14442018_80</v>
          </cell>
          <cell r="C1605">
            <v>2288395</v>
          </cell>
          <cell r="D1605">
            <v>6587061</v>
          </cell>
          <cell r="E1605" t="str">
            <v>Prabhjot Singh92</v>
          </cell>
          <cell r="F1605" t="str">
            <v>P-NGA-BUILD ABF</v>
          </cell>
          <cell r="G1605">
            <v>43195</v>
          </cell>
          <cell r="H1605">
            <v>43195</v>
          </cell>
          <cell r="I1605" t="str">
            <v>ZNGA563B</v>
          </cell>
          <cell r="K1605">
            <v>-1</v>
          </cell>
          <cell r="L1605">
            <v>383.5</v>
          </cell>
          <cell r="M1605">
            <v>-383.5</v>
          </cell>
        </row>
        <row r="1606">
          <cell r="A1606" t="str">
            <v>6587061ZNGA563BC</v>
          </cell>
          <cell r="B1606" t="str">
            <v>NGA_PS_14442018_80</v>
          </cell>
          <cell r="C1606">
            <v>2288395</v>
          </cell>
          <cell r="D1606">
            <v>6587061</v>
          </cell>
          <cell r="E1606" t="str">
            <v>Prabhjot Singh92</v>
          </cell>
          <cell r="F1606" t="str">
            <v>P-NGA-CONNCT SDU</v>
          </cell>
          <cell r="G1606">
            <v>43194</v>
          </cell>
          <cell r="H1606">
            <v>43194</v>
          </cell>
          <cell r="I1606" t="str">
            <v>ZNGA563BC</v>
          </cell>
          <cell r="K1606">
            <v>1</v>
          </cell>
          <cell r="L1606">
            <v>626.70000000000005</v>
          </cell>
          <cell r="M1606">
            <v>626.70000000000005</v>
          </cell>
        </row>
        <row r="1607">
          <cell r="A1607" t="str">
            <v>6663648Z999</v>
          </cell>
          <cell r="B1607" t="str">
            <v>NGA_PS_14442018_80</v>
          </cell>
          <cell r="C1607">
            <v>2288679</v>
          </cell>
          <cell r="D1607">
            <v>6663648</v>
          </cell>
          <cell r="E1607" t="str">
            <v>Gurinderjeet Singh</v>
          </cell>
          <cell r="F1607" t="str">
            <v>P-NGA-BUILD ABF</v>
          </cell>
          <cell r="G1607">
            <v>43195</v>
          </cell>
          <cell r="H1607">
            <v>43195</v>
          </cell>
          <cell r="I1607" t="str">
            <v>Z999</v>
          </cell>
          <cell r="K1607">
            <v>1</v>
          </cell>
          <cell r="L1607">
            <v>0</v>
          </cell>
          <cell r="M1607">
            <v>0</v>
          </cell>
        </row>
        <row r="1608">
          <cell r="A1608" t="str">
            <v>6663648ZNGA563B</v>
          </cell>
          <cell r="B1608" t="str">
            <v>NGA_PS_14442018_80</v>
          </cell>
          <cell r="C1608">
            <v>2288679</v>
          </cell>
          <cell r="D1608">
            <v>6663648</v>
          </cell>
          <cell r="E1608" t="str">
            <v>Gurinderjeet Singh</v>
          </cell>
          <cell r="F1608" t="str">
            <v>P-NGA-BUILD ABF</v>
          </cell>
          <cell r="G1608">
            <v>43195</v>
          </cell>
          <cell r="H1608">
            <v>43195</v>
          </cell>
          <cell r="I1608" t="str">
            <v>ZNGA563B</v>
          </cell>
          <cell r="K1608">
            <v>-1</v>
          </cell>
          <cell r="L1608">
            <v>383.5</v>
          </cell>
          <cell r="M1608">
            <v>-383.5</v>
          </cell>
        </row>
        <row r="1609">
          <cell r="A1609" t="str">
            <v>6663648ZNGA563BC</v>
          </cell>
          <cell r="B1609" t="str">
            <v>NGA_PS_14442018_80</v>
          </cell>
          <cell r="C1609">
            <v>2288679</v>
          </cell>
          <cell r="D1609">
            <v>6663648</v>
          </cell>
          <cell r="E1609" t="str">
            <v>Gurinderjeet Singh</v>
          </cell>
          <cell r="F1609" t="str">
            <v>P-NGA-CONNCT SDU</v>
          </cell>
          <cell r="G1609">
            <v>43194</v>
          </cell>
          <cell r="H1609">
            <v>43194</v>
          </cell>
          <cell r="I1609" t="str">
            <v>ZNGA563BC</v>
          </cell>
          <cell r="K1609">
            <v>1</v>
          </cell>
          <cell r="L1609">
            <v>626.70000000000005</v>
          </cell>
          <cell r="M1609">
            <v>626.70000000000005</v>
          </cell>
        </row>
        <row r="1610">
          <cell r="A1610" t="str">
            <v>6717082NGA Outside Boundary Remediation/Build</v>
          </cell>
          <cell r="B1610" t="str">
            <v>NGA_PS_14442018_80</v>
          </cell>
          <cell r="C1610">
            <v>2289428</v>
          </cell>
          <cell r="D1610">
            <v>6717082</v>
          </cell>
          <cell r="E1610" t="str">
            <v>Venkat Gorla</v>
          </cell>
          <cell r="F1610" t="str">
            <v>P-NGA-OSB REMED-ABF</v>
          </cell>
          <cell r="G1610">
            <v>43197</v>
          </cell>
          <cell r="H1610">
            <v>43197</v>
          </cell>
          <cell r="I1610" t="str">
            <v>NGA Outside Boundary Remediation/Build</v>
          </cell>
          <cell r="K1610">
            <v>1</v>
          </cell>
          <cell r="L1610">
            <v>0</v>
          </cell>
          <cell r="M1610">
            <v>0</v>
          </cell>
        </row>
        <row r="1611">
          <cell r="A1611" t="str">
            <v>6717082ZNGA560B</v>
          </cell>
          <cell r="B1611" t="str">
            <v>NGA_PS_14442018_80</v>
          </cell>
          <cell r="C1611">
            <v>2289428</v>
          </cell>
          <cell r="D1611">
            <v>6717082</v>
          </cell>
          <cell r="E1611" t="str">
            <v>Venkat Gorla</v>
          </cell>
          <cell r="F1611" t="str">
            <v>P-NGA-BUILD ABF</v>
          </cell>
          <cell r="G1611">
            <v>43197</v>
          </cell>
          <cell r="H1611">
            <v>43197</v>
          </cell>
          <cell r="I1611" t="str">
            <v>ZNGA560B</v>
          </cell>
          <cell r="K1611">
            <v>1</v>
          </cell>
          <cell r="L1611">
            <v>187.32</v>
          </cell>
          <cell r="M1611">
            <v>187.32</v>
          </cell>
        </row>
        <row r="1612">
          <cell r="A1612" t="str">
            <v>6715372NGA-511</v>
          </cell>
          <cell r="B1612" t="str">
            <v>NGA_PS_14442018_80</v>
          </cell>
          <cell r="C1612">
            <v>2290854</v>
          </cell>
          <cell r="D1612">
            <v>6715372</v>
          </cell>
          <cell r="E1612" t="str">
            <v>Gurinderjeet Singh</v>
          </cell>
          <cell r="F1612" t="str">
            <v>P-NGA-CONNCT SDU GFIELD</v>
          </cell>
          <cell r="G1612">
            <v>43194</v>
          </cell>
          <cell r="H1612">
            <v>43194</v>
          </cell>
          <cell r="I1612" t="str">
            <v>NGA-511</v>
          </cell>
          <cell r="K1612">
            <v>1</v>
          </cell>
          <cell r="L1612">
            <v>225.02</v>
          </cell>
          <cell r="M1612">
            <v>225.02</v>
          </cell>
        </row>
        <row r="1613">
          <cell r="A1613" t="str">
            <v>6736421ZNGA561BC</v>
          </cell>
          <cell r="B1613" t="str">
            <v>NGA_PS_14442018_80</v>
          </cell>
          <cell r="C1613">
            <v>2290863</v>
          </cell>
          <cell r="D1613">
            <v>6736421</v>
          </cell>
          <cell r="E1613" t="str">
            <v>Gurinderjeet Singh</v>
          </cell>
          <cell r="F1613" t="str">
            <v>P-NGA-CONNCT SDU</v>
          </cell>
          <cell r="G1613">
            <v>43195</v>
          </cell>
          <cell r="H1613">
            <v>43195</v>
          </cell>
          <cell r="I1613" t="str">
            <v>ZNGA561BC</v>
          </cell>
          <cell r="K1613">
            <v>1</v>
          </cell>
          <cell r="L1613">
            <v>433.57</v>
          </cell>
          <cell r="M1613">
            <v>433.57</v>
          </cell>
        </row>
        <row r="1614">
          <cell r="A1614" t="str">
            <v>6744146Z999</v>
          </cell>
          <cell r="B1614" t="str">
            <v>NGA_PS_14442018_80</v>
          </cell>
          <cell r="C1614">
            <v>2291294</v>
          </cell>
          <cell r="D1614">
            <v>6744146</v>
          </cell>
          <cell r="E1614" t="str">
            <v>Venkat Gorla</v>
          </cell>
          <cell r="F1614" t="str">
            <v>P-NGA-BUILD ABF</v>
          </cell>
          <cell r="G1614">
            <v>43196</v>
          </cell>
          <cell r="H1614">
            <v>43196</v>
          </cell>
          <cell r="I1614" t="str">
            <v>Z999</v>
          </cell>
          <cell r="K1614">
            <v>1</v>
          </cell>
          <cell r="L1614">
            <v>0</v>
          </cell>
          <cell r="M1614">
            <v>0</v>
          </cell>
        </row>
        <row r="1615">
          <cell r="A1615" t="str">
            <v>6744146ZNGA563B</v>
          </cell>
          <cell r="B1615" t="str">
            <v>NGA_PS_14442018_80</v>
          </cell>
          <cell r="C1615">
            <v>2291294</v>
          </cell>
          <cell r="D1615">
            <v>6744146</v>
          </cell>
          <cell r="E1615" t="str">
            <v>Venkat Gorla</v>
          </cell>
          <cell r="F1615" t="str">
            <v>P-NGA-BUILD ABF</v>
          </cell>
          <cell r="G1615">
            <v>43196</v>
          </cell>
          <cell r="H1615">
            <v>43196</v>
          </cell>
          <cell r="I1615" t="str">
            <v>ZNGA563B</v>
          </cell>
          <cell r="K1615">
            <v>-1</v>
          </cell>
          <cell r="L1615">
            <v>383.5</v>
          </cell>
          <cell r="M1615">
            <v>-383.5</v>
          </cell>
        </row>
        <row r="1616">
          <cell r="A1616" t="str">
            <v>6744146ZNGA563BC</v>
          </cell>
          <cell r="B1616" t="str">
            <v>NGA_PS_14442018_80</v>
          </cell>
          <cell r="C1616">
            <v>2291294</v>
          </cell>
          <cell r="D1616">
            <v>6744146</v>
          </cell>
          <cell r="E1616" t="str">
            <v>Venkat Gorla</v>
          </cell>
          <cell r="F1616" t="str">
            <v>P-NGA-CONNCT SDU</v>
          </cell>
          <cell r="G1616">
            <v>43194</v>
          </cell>
          <cell r="H1616">
            <v>43194</v>
          </cell>
          <cell r="I1616" t="str">
            <v>ZNGA563BC</v>
          </cell>
          <cell r="K1616">
            <v>1</v>
          </cell>
          <cell r="L1616">
            <v>626.70000000000005</v>
          </cell>
          <cell r="M1616">
            <v>626.70000000000005</v>
          </cell>
        </row>
        <row r="1617">
          <cell r="A1617" t="str">
            <v>6744395ZNGA561A</v>
          </cell>
          <cell r="B1617" t="str">
            <v>NGA_PS_14442018_80</v>
          </cell>
          <cell r="C1617">
            <v>2291323</v>
          </cell>
          <cell r="D1617">
            <v>6744395</v>
          </cell>
          <cell r="E1617" t="str">
            <v>Prasannakumar Bayri</v>
          </cell>
          <cell r="F1617" t="str">
            <v>P-NGA-SDU SITE PLAN</v>
          </cell>
          <cell r="G1617">
            <v>43193</v>
          </cell>
          <cell r="H1617">
            <v>43193</v>
          </cell>
          <cell r="I1617" t="str">
            <v>ZNGA561A</v>
          </cell>
          <cell r="K1617">
            <v>1</v>
          </cell>
          <cell r="L1617">
            <v>0</v>
          </cell>
          <cell r="M1617">
            <v>0</v>
          </cell>
        </row>
        <row r="1618">
          <cell r="A1618" t="str">
            <v>6673196N-563RSP</v>
          </cell>
          <cell r="B1618" t="str">
            <v>NGA_PS_14442018_80</v>
          </cell>
          <cell r="C1618">
            <v>2291755</v>
          </cell>
          <cell r="D1618">
            <v>6673196</v>
          </cell>
          <cell r="E1618" t="str">
            <v>Prabhjot Singh92</v>
          </cell>
          <cell r="F1618" t="str">
            <v>P-NGA-CONNCT SDU</v>
          </cell>
          <cell r="G1618">
            <v>43193</v>
          </cell>
          <cell r="H1618">
            <v>43193</v>
          </cell>
          <cell r="I1618" t="str">
            <v>N-563RSP</v>
          </cell>
          <cell r="K1618">
            <v>1</v>
          </cell>
          <cell r="L1618">
            <v>626.70000000000005</v>
          </cell>
          <cell r="M1618">
            <v>626.70000000000005</v>
          </cell>
        </row>
        <row r="1619">
          <cell r="A1619" t="str">
            <v>6735583N-561RSP</v>
          </cell>
          <cell r="B1619" t="str">
            <v>NGA_PS_14442018_80</v>
          </cell>
          <cell r="C1619">
            <v>2291770</v>
          </cell>
          <cell r="D1619">
            <v>6735583</v>
          </cell>
          <cell r="E1619" t="str">
            <v>Anakhbir Singh</v>
          </cell>
          <cell r="F1619" t="str">
            <v>P-NGA-CONNCT SDU</v>
          </cell>
          <cell r="G1619">
            <v>43194</v>
          </cell>
          <cell r="H1619">
            <v>43194</v>
          </cell>
          <cell r="I1619" t="str">
            <v>N-561RSP</v>
          </cell>
          <cell r="K1619">
            <v>1</v>
          </cell>
          <cell r="L1619">
            <v>433.57</v>
          </cell>
          <cell r="M1619">
            <v>433.57</v>
          </cell>
        </row>
        <row r="1620">
          <cell r="A1620" t="str">
            <v>6699012NGA-714</v>
          </cell>
          <cell r="B1620" t="str">
            <v>NGA_PS_14442018_80</v>
          </cell>
          <cell r="C1620">
            <v>2292605</v>
          </cell>
          <cell r="D1620">
            <v>6699012</v>
          </cell>
          <cell r="E1620" t="str">
            <v>Karmjeet Singh</v>
          </cell>
          <cell r="F1620" t="str">
            <v>P-NGA-CONNCT SDU</v>
          </cell>
          <cell r="G1620">
            <v>43195</v>
          </cell>
          <cell r="H1620">
            <v>43195</v>
          </cell>
          <cell r="I1620" t="str">
            <v>NGA-714</v>
          </cell>
          <cell r="K1620">
            <v>1</v>
          </cell>
          <cell r="L1620">
            <v>41.38</v>
          </cell>
          <cell r="M1620">
            <v>41.38</v>
          </cell>
        </row>
        <row r="1621">
          <cell r="A1621" t="str">
            <v>6780510ZNGA563BC</v>
          </cell>
          <cell r="B1621" t="str">
            <v>NGA_PS_14442018_80</v>
          </cell>
          <cell r="C1621">
            <v>2293473</v>
          </cell>
          <cell r="D1621">
            <v>6780510</v>
          </cell>
          <cell r="E1621" t="str">
            <v>Anakhbir Singh</v>
          </cell>
          <cell r="F1621" t="str">
            <v>P-NGA-CONNCT SDU</v>
          </cell>
          <cell r="G1621">
            <v>43196</v>
          </cell>
          <cell r="H1621">
            <v>43196</v>
          </cell>
          <cell r="I1621" t="str">
            <v>ZNGA563BC</v>
          </cell>
          <cell r="K1621">
            <v>1</v>
          </cell>
          <cell r="L1621">
            <v>626.70000000000005</v>
          </cell>
          <cell r="M1621">
            <v>626.70000000000005</v>
          </cell>
        </row>
        <row r="1622">
          <cell r="A1622" t="str">
            <v>6780488ZNGA561A</v>
          </cell>
          <cell r="B1622" t="str">
            <v>NGA_PS_14442018_80</v>
          </cell>
          <cell r="C1622">
            <v>2293474</v>
          </cell>
          <cell r="D1622">
            <v>6780488</v>
          </cell>
          <cell r="E1622" t="str">
            <v>Anakhbir Singh</v>
          </cell>
          <cell r="F1622" t="str">
            <v>P-NGA-SDU SITE PLAN</v>
          </cell>
          <cell r="G1622">
            <v>43193</v>
          </cell>
          <cell r="H1622">
            <v>43193</v>
          </cell>
          <cell r="I1622" t="str">
            <v>ZNGA561A</v>
          </cell>
          <cell r="K1622">
            <v>1</v>
          </cell>
          <cell r="L1622">
            <v>0</v>
          </cell>
          <cell r="M1622">
            <v>0</v>
          </cell>
        </row>
        <row r="1623">
          <cell r="A1623" t="str">
            <v>6779006ZNGA562BC</v>
          </cell>
          <cell r="B1623" t="str">
            <v>NGA_PS_14442018_80</v>
          </cell>
          <cell r="C1623">
            <v>2293527</v>
          </cell>
          <cell r="D1623">
            <v>6779006</v>
          </cell>
          <cell r="E1623" t="str">
            <v>Prasannakumar Bayri</v>
          </cell>
          <cell r="F1623" t="str">
            <v>P-NGA-CONNCT SDU</v>
          </cell>
          <cell r="G1623">
            <v>43195</v>
          </cell>
          <cell r="H1623">
            <v>43195</v>
          </cell>
          <cell r="I1623" t="str">
            <v>ZNGA562BC</v>
          </cell>
          <cell r="K1623">
            <v>1</v>
          </cell>
          <cell r="L1623">
            <v>498.69</v>
          </cell>
          <cell r="M1623">
            <v>498.69</v>
          </cell>
        </row>
        <row r="1624">
          <cell r="A1624" t="str">
            <v>6766148ZNGA561A</v>
          </cell>
          <cell r="B1624" t="str">
            <v>NGA_PS_14442018_80</v>
          </cell>
          <cell r="C1624">
            <v>2293884</v>
          </cell>
          <cell r="D1624">
            <v>6766148</v>
          </cell>
          <cell r="E1624" t="str">
            <v>Prasannakumar Bayri</v>
          </cell>
          <cell r="F1624" t="str">
            <v>P-NGA-SDU SITE PLAN</v>
          </cell>
          <cell r="G1624">
            <v>43194</v>
          </cell>
          <cell r="H1624">
            <v>43194</v>
          </cell>
          <cell r="I1624" t="str">
            <v>ZNGA561A</v>
          </cell>
          <cell r="K1624">
            <v>1</v>
          </cell>
          <cell r="L1624">
            <v>0</v>
          </cell>
          <cell r="M1624">
            <v>0</v>
          </cell>
        </row>
        <row r="1625">
          <cell r="A1625" t="str">
            <v>6080683ZNGA563BC</v>
          </cell>
          <cell r="B1625" t="str">
            <v>NGA_PS_14442018_80</v>
          </cell>
          <cell r="C1625">
            <v>2294052</v>
          </cell>
          <cell r="D1625">
            <v>6080683</v>
          </cell>
          <cell r="E1625" t="str">
            <v>Jasmeet Singh90</v>
          </cell>
          <cell r="F1625" t="str">
            <v>P-NGA-CONNCT SDU</v>
          </cell>
          <cell r="G1625">
            <v>43197</v>
          </cell>
          <cell r="H1625">
            <v>43197</v>
          </cell>
          <cell r="I1625" t="str">
            <v>ZNGA563BC</v>
          </cell>
          <cell r="K1625">
            <v>1</v>
          </cell>
          <cell r="L1625">
            <v>626.70000000000005</v>
          </cell>
          <cell r="M1625">
            <v>626.70000000000005</v>
          </cell>
        </row>
        <row r="1626">
          <cell r="A1626" t="str">
            <v>6080662ZNGA561A</v>
          </cell>
          <cell r="B1626" t="str">
            <v>NGA_PS_14442018_80</v>
          </cell>
          <cell r="C1626">
            <v>2294053</v>
          </cell>
          <cell r="D1626">
            <v>6080662</v>
          </cell>
          <cell r="E1626" t="str">
            <v>Jasmeet Singh90</v>
          </cell>
          <cell r="F1626" t="str">
            <v>P-NGA-SDU SITE PLAN</v>
          </cell>
          <cell r="G1626">
            <v>43194</v>
          </cell>
          <cell r="H1626">
            <v>43194</v>
          </cell>
          <cell r="I1626" t="str">
            <v>ZNGA561A</v>
          </cell>
          <cell r="K1626">
            <v>1</v>
          </cell>
          <cell r="L1626">
            <v>0</v>
          </cell>
          <cell r="M1626">
            <v>0</v>
          </cell>
        </row>
        <row r="1627">
          <cell r="A1627" t="str">
            <v>6795252ZNGA561A</v>
          </cell>
          <cell r="B1627" t="str">
            <v>NGA_PS_14442018_80</v>
          </cell>
          <cell r="C1627">
            <v>2294508</v>
          </cell>
          <cell r="D1627">
            <v>6795252</v>
          </cell>
          <cell r="E1627" t="str">
            <v>Anakhbir Singh</v>
          </cell>
          <cell r="F1627" t="str">
            <v>P-NGA-SDU SITE PLAN</v>
          </cell>
          <cell r="G1627">
            <v>43194</v>
          </cell>
          <cell r="H1627">
            <v>43194</v>
          </cell>
          <cell r="I1627" t="str">
            <v>ZNGA561A</v>
          </cell>
          <cell r="K1627">
            <v>1</v>
          </cell>
          <cell r="L1627">
            <v>0</v>
          </cell>
          <cell r="M1627">
            <v>0</v>
          </cell>
        </row>
        <row r="1628">
          <cell r="A1628" t="str">
            <v>6795264ZNGA563BC</v>
          </cell>
          <cell r="B1628" t="str">
            <v>NGA_PS_14442018_80</v>
          </cell>
          <cell r="C1628">
            <v>2294509</v>
          </cell>
          <cell r="D1628">
            <v>6795264</v>
          </cell>
          <cell r="E1628" t="str">
            <v>Anakhbir Singh</v>
          </cell>
          <cell r="F1628" t="str">
            <v>P-NGA-CONNCT SDU</v>
          </cell>
          <cell r="G1628">
            <v>43196</v>
          </cell>
          <cell r="H1628">
            <v>43196</v>
          </cell>
          <cell r="I1628" t="str">
            <v>ZNGA563BC</v>
          </cell>
          <cell r="K1628">
            <v>1</v>
          </cell>
          <cell r="L1628">
            <v>626.70000000000005</v>
          </cell>
          <cell r="M1628">
            <v>626.70000000000005</v>
          </cell>
        </row>
        <row r="1629">
          <cell r="A1629" t="str">
            <v>6788417ZNGA561A</v>
          </cell>
          <cell r="B1629" t="str">
            <v>NGA_PS_14442018_80</v>
          </cell>
          <cell r="C1629">
            <v>2294576</v>
          </cell>
          <cell r="D1629">
            <v>6788417</v>
          </cell>
          <cell r="E1629" t="str">
            <v>Ganga Reddy Nimmala</v>
          </cell>
          <cell r="F1629" t="str">
            <v>P-NGA-SDU SITE PLAN</v>
          </cell>
          <cell r="G1629">
            <v>43194</v>
          </cell>
          <cell r="H1629">
            <v>43194</v>
          </cell>
          <cell r="I1629" t="str">
            <v>ZNGA561A</v>
          </cell>
          <cell r="K1629">
            <v>1</v>
          </cell>
          <cell r="L1629">
            <v>0</v>
          </cell>
          <cell r="M1629">
            <v>0</v>
          </cell>
        </row>
        <row r="1630">
          <cell r="A1630" t="str">
            <v>6788444ZNGA561BC</v>
          </cell>
          <cell r="B1630" t="str">
            <v>NGA_PS_14442018_80</v>
          </cell>
          <cell r="C1630">
            <v>2294577</v>
          </cell>
          <cell r="D1630">
            <v>6788444</v>
          </cell>
          <cell r="E1630" t="str">
            <v>Ganga Reddy Nimmala</v>
          </cell>
          <cell r="F1630" t="str">
            <v>P-NGA-CONNCT SDU</v>
          </cell>
          <cell r="G1630">
            <v>43195</v>
          </cell>
          <cell r="H1630">
            <v>43195</v>
          </cell>
          <cell r="I1630" t="str">
            <v>ZNGA561BC</v>
          </cell>
          <cell r="K1630">
            <v>1</v>
          </cell>
          <cell r="L1630">
            <v>433.57</v>
          </cell>
          <cell r="M1630">
            <v>433.57</v>
          </cell>
        </row>
        <row r="1631">
          <cell r="A1631" t="str">
            <v>6815701NGA-714</v>
          </cell>
          <cell r="B1631" t="str">
            <v>NGA_PS_14442018_80</v>
          </cell>
          <cell r="C1631">
            <v>2294990</v>
          </cell>
          <cell r="D1631">
            <v>6815701</v>
          </cell>
          <cell r="E1631" t="str">
            <v>Venkat Gorla</v>
          </cell>
          <cell r="F1631" t="str">
            <v>P-NGA-CONNCT SDU</v>
          </cell>
          <cell r="G1631">
            <v>43195</v>
          </cell>
          <cell r="H1631">
            <v>43195</v>
          </cell>
          <cell r="I1631" t="str">
            <v>NGA-714</v>
          </cell>
          <cell r="K1631">
            <v>1</v>
          </cell>
          <cell r="L1631">
            <v>41.38</v>
          </cell>
          <cell r="M1631">
            <v>41.38</v>
          </cell>
        </row>
        <row r="1632">
          <cell r="A1632" t="str">
            <v>6816725ZNGA561A</v>
          </cell>
          <cell r="B1632" t="str">
            <v>NGA_PS_14442018_80</v>
          </cell>
          <cell r="C1632">
            <v>2295189</v>
          </cell>
          <cell r="D1632">
            <v>6816725</v>
          </cell>
          <cell r="E1632" t="str">
            <v>Jasmeet Singh90</v>
          </cell>
          <cell r="F1632" t="str">
            <v>P-NGA-SDU SITE PLAN</v>
          </cell>
          <cell r="G1632">
            <v>43193</v>
          </cell>
          <cell r="H1632">
            <v>43193</v>
          </cell>
          <cell r="I1632" t="str">
            <v>ZNGA561A</v>
          </cell>
          <cell r="K1632">
            <v>1</v>
          </cell>
          <cell r="L1632">
            <v>0</v>
          </cell>
          <cell r="M1632">
            <v>0</v>
          </cell>
        </row>
        <row r="1633">
          <cell r="A1633" t="str">
            <v>6816913ZNGA561BC</v>
          </cell>
          <cell r="B1633" t="str">
            <v>NGA_PS_14442018_80</v>
          </cell>
          <cell r="C1633">
            <v>2295190</v>
          </cell>
          <cell r="D1633">
            <v>6816913</v>
          </cell>
          <cell r="E1633" t="str">
            <v>Jasmeet Singh90</v>
          </cell>
          <cell r="F1633" t="str">
            <v>P-NGA-CONNCT SDU</v>
          </cell>
          <cell r="G1633">
            <v>43196</v>
          </cell>
          <cell r="H1633">
            <v>43196</v>
          </cell>
          <cell r="I1633" t="str">
            <v>ZNGA561BC</v>
          </cell>
          <cell r="K1633">
            <v>1</v>
          </cell>
          <cell r="L1633">
            <v>433.57</v>
          </cell>
          <cell r="M1633">
            <v>433.57</v>
          </cell>
        </row>
        <row r="1634">
          <cell r="A1634" t="str">
            <v>6816392NGA-750</v>
          </cell>
          <cell r="B1634" t="str">
            <v>NGA_PS_14442018_80</v>
          </cell>
          <cell r="C1634">
            <v>2295554</v>
          </cell>
          <cell r="D1634">
            <v>6816392</v>
          </cell>
          <cell r="E1634" t="str">
            <v>Daljinder Singh</v>
          </cell>
          <cell r="F1634" t="str">
            <v>P-NGA-CONNCT SDU</v>
          </cell>
          <cell r="G1634">
            <v>43194</v>
          </cell>
          <cell r="H1634">
            <v>43194</v>
          </cell>
          <cell r="I1634" t="str">
            <v>NGA-750</v>
          </cell>
          <cell r="K1634">
            <v>1</v>
          </cell>
          <cell r="L1634">
            <v>22.61</v>
          </cell>
          <cell r="M1634">
            <v>22.61</v>
          </cell>
        </row>
        <row r="1635">
          <cell r="A1635" t="str">
            <v>6816392NGA-753</v>
          </cell>
          <cell r="B1635" t="str">
            <v>NGA_PS_14442018_80</v>
          </cell>
          <cell r="C1635">
            <v>2295554</v>
          </cell>
          <cell r="D1635">
            <v>6816392</v>
          </cell>
          <cell r="E1635" t="str">
            <v>Daljinder Singh</v>
          </cell>
          <cell r="F1635" t="str">
            <v>P-NGA-CONNCT SDU</v>
          </cell>
          <cell r="G1635">
            <v>43194</v>
          </cell>
          <cell r="H1635">
            <v>43194</v>
          </cell>
          <cell r="I1635" t="str">
            <v>NGA-753</v>
          </cell>
          <cell r="K1635">
            <v>1</v>
          </cell>
          <cell r="L1635">
            <v>68.2</v>
          </cell>
          <cell r="M1635">
            <v>68.2</v>
          </cell>
        </row>
        <row r="1636">
          <cell r="A1636" t="str">
            <v>6791388N-563RSP</v>
          </cell>
          <cell r="B1636" t="str">
            <v>NGA_PS_14442018_80</v>
          </cell>
          <cell r="C1636">
            <v>2296215</v>
          </cell>
          <cell r="D1636">
            <v>6791388</v>
          </cell>
          <cell r="E1636" t="str">
            <v>Prabhjot Singh92</v>
          </cell>
          <cell r="F1636" t="str">
            <v>P-NGA-CONNCT SDU</v>
          </cell>
          <cell r="G1636">
            <v>43196</v>
          </cell>
          <cell r="H1636">
            <v>43196</v>
          </cell>
          <cell r="I1636" t="str">
            <v>N-563RSP</v>
          </cell>
          <cell r="K1636">
            <v>1</v>
          </cell>
          <cell r="L1636">
            <v>626.70000000000005</v>
          </cell>
          <cell r="M1636">
            <v>626.70000000000005</v>
          </cell>
        </row>
        <row r="1637">
          <cell r="A1637" t="str">
            <v>6548374ZNGA561A</v>
          </cell>
          <cell r="B1637" t="str">
            <v>NGA_PS_14442018_80</v>
          </cell>
          <cell r="C1637">
            <v>2296242</v>
          </cell>
          <cell r="D1637">
            <v>6548374</v>
          </cell>
          <cell r="E1637" t="str">
            <v>Jasmeet Singh90</v>
          </cell>
          <cell r="F1637" t="str">
            <v>P-NGA-SDU SITE PLAN</v>
          </cell>
          <cell r="G1637">
            <v>43195</v>
          </cell>
          <cell r="H1637">
            <v>43195</v>
          </cell>
          <cell r="I1637" t="str">
            <v>ZNGA561A</v>
          </cell>
          <cell r="K1637">
            <v>1</v>
          </cell>
          <cell r="L1637">
            <v>0</v>
          </cell>
          <cell r="M1637">
            <v>0</v>
          </cell>
        </row>
        <row r="1638">
          <cell r="A1638" t="str">
            <v>6838683ZNGA561A</v>
          </cell>
          <cell r="B1638" t="str">
            <v>NGA_PS_14442018_80</v>
          </cell>
          <cell r="C1638">
            <v>2296264</v>
          </cell>
          <cell r="D1638">
            <v>6838683</v>
          </cell>
          <cell r="E1638" t="str">
            <v>Ganga Reddy Nimmala</v>
          </cell>
          <cell r="F1638" t="str">
            <v>P-NGA-SDU SITE PLAN</v>
          </cell>
          <cell r="G1638">
            <v>43195</v>
          </cell>
          <cell r="H1638">
            <v>43195</v>
          </cell>
          <cell r="I1638" t="str">
            <v>ZNGA561A</v>
          </cell>
          <cell r="K1638">
            <v>1</v>
          </cell>
          <cell r="L1638">
            <v>0</v>
          </cell>
          <cell r="M1638">
            <v>0</v>
          </cell>
        </row>
        <row r="1639">
          <cell r="A1639" t="str">
            <v>6755754ZNGA561A</v>
          </cell>
          <cell r="B1639" t="str">
            <v>NGA_PS_14442018_80</v>
          </cell>
          <cell r="C1639">
            <v>2296717</v>
          </cell>
          <cell r="D1639">
            <v>6755754</v>
          </cell>
          <cell r="E1639" t="str">
            <v>Karmjeet Singh</v>
          </cell>
          <cell r="G1639">
            <v>43196</v>
          </cell>
          <cell r="H1639">
            <v>43196</v>
          </cell>
          <cell r="I1639" t="str">
            <v>ZNGA561A</v>
          </cell>
          <cell r="K1639">
            <v>1</v>
          </cell>
          <cell r="L1639">
            <v>0</v>
          </cell>
          <cell r="M1639">
            <v>0</v>
          </cell>
        </row>
        <row r="1640">
          <cell r="A1640" t="str">
            <v>6725188ZNGA561A</v>
          </cell>
          <cell r="B1640" t="str">
            <v>NGA_PS_14442018_80</v>
          </cell>
          <cell r="C1640">
            <v>2296972</v>
          </cell>
          <cell r="D1640">
            <v>6725188</v>
          </cell>
          <cell r="E1640" t="str">
            <v>Gurinderjeet Singh</v>
          </cell>
          <cell r="F1640" t="str">
            <v>P-NGA-SDU SITE PLAN</v>
          </cell>
          <cell r="G1640">
            <v>43196</v>
          </cell>
          <cell r="H1640">
            <v>43196</v>
          </cell>
          <cell r="I1640" t="str">
            <v>ZNGA561A</v>
          </cell>
          <cell r="K1640">
            <v>1</v>
          </cell>
          <cell r="L1640">
            <v>0</v>
          </cell>
          <cell r="M1640">
            <v>0</v>
          </cell>
        </row>
        <row r="1641">
          <cell r="A1641" t="str">
            <v>6725196ZNGA561BC</v>
          </cell>
          <cell r="B1641" t="str">
            <v>NGA_PS_14442018_80</v>
          </cell>
          <cell r="C1641">
            <v>2296973</v>
          </cell>
          <cell r="D1641">
            <v>6725196</v>
          </cell>
          <cell r="E1641" t="str">
            <v>Gurinderjeet Singh</v>
          </cell>
          <cell r="F1641" t="str">
            <v>P-NGA-CONNCT SDU</v>
          </cell>
          <cell r="G1641">
            <v>43197</v>
          </cell>
          <cell r="H1641">
            <v>43197</v>
          </cell>
          <cell r="I1641" t="str">
            <v>ZNGA561BC</v>
          </cell>
          <cell r="K1641">
            <v>1</v>
          </cell>
          <cell r="L1641">
            <v>433.57</v>
          </cell>
          <cell r="M1641">
            <v>433.57</v>
          </cell>
        </row>
        <row r="1642">
          <cell r="A1642" t="str">
            <v>6839980ZNGA561A</v>
          </cell>
          <cell r="B1642" t="str">
            <v>NGA_PS_14442018_80</v>
          </cell>
          <cell r="C1642">
            <v>2297000</v>
          </cell>
          <cell r="D1642">
            <v>6839980</v>
          </cell>
          <cell r="E1642" t="str">
            <v>Gurinderjeet Singh</v>
          </cell>
          <cell r="F1642" t="str">
            <v>P-NGA-SDU SITE PLAN</v>
          </cell>
          <cell r="G1642">
            <v>43196</v>
          </cell>
          <cell r="H1642">
            <v>43196</v>
          </cell>
          <cell r="I1642" t="str">
            <v>ZNGA561A</v>
          </cell>
          <cell r="K1642">
            <v>1</v>
          </cell>
          <cell r="L1642">
            <v>0</v>
          </cell>
          <cell r="M1642">
            <v>0</v>
          </cell>
        </row>
        <row r="1643">
          <cell r="A1643" t="str">
            <v>6839988ZNGA564B</v>
          </cell>
          <cell r="B1643" t="str">
            <v>NGA_PS_14442018_80</v>
          </cell>
          <cell r="C1643">
            <v>2297001</v>
          </cell>
          <cell r="D1643">
            <v>6839988</v>
          </cell>
          <cell r="E1643" t="str">
            <v>Gurinderjeet Singh</v>
          </cell>
          <cell r="F1643" t="str">
            <v>P-NGA-BUILD ABF</v>
          </cell>
          <cell r="G1643">
            <v>43196</v>
          </cell>
          <cell r="H1643">
            <v>43196</v>
          </cell>
          <cell r="I1643" t="str">
            <v>ZNGA564B</v>
          </cell>
          <cell r="K1643">
            <v>1</v>
          </cell>
          <cell r="L1643">
            <v>625.48</v>
          </cell>
          <cell r="M1643">
            <v>625.48</v>
          </cell>
        </row>
        <row r="1644">
          <cell r="A1644" t="str">
            <v>6766791ZNGA561A</v>
          </cell>
          <cell r="B1644" t="str">
            <v>NGA_PS_14442018_80</v>
          </cell>
          <cell r="C1644">
            <v>2297006</v>
          </cell>
          <cell r="D1644">
            <v>6766791</v>
          </cell>
          <cell r="E1644" t="str">
            <v>Prasannakumar Bayri</v>
          </cell>
          <cell r="F1644" t="str">
            <v>P-NGA-SDU SITE PLAN</v>
          </cell>
          <cell r="G1644">
            <v>43196</v>
          </cell>
          <cell r="H1644">
            <v>43196</v>
          </cell>
          <cell r="I1644" t="str">
            <v>ZNGA561A</v>
          </cell>
          <cell r="K1644">
            <v>1</v>
          </cell>
          <cell r="L1644">
            <v>0</v>
          </cell>
          <cell r="M1644">
            <v>0</v>
          </cell>
        </row>
        <row r="1645">
          <cell r="A1645" t="str">
            <v>6853708ZNGA561A</v>
          </cell>
          <cell r="B1645" t="str">
            <v>NGA_PS_14442018_80</v>
          </cell>
          <cell r="C1645">
            <v>2297148</v>
          </cell>
          <cell r="D1645">
            <v>6853708</v>
          </cell>
          <cell r="E1645" t="str">
            <v>Prabhjot Singh92</v>
          </cell>
          <cell r="F1645" t="str">
            <v>P-NGA-SDU SITE PLAN</v>
          </cell>
          <cell r="G1645">
            <v>43194</v>
          </cell>
          <cell r="H1645">
            <v>43194</v>
          </cell>
          <cell r="I1645" t="str">
            <v>ZNGA561A</v>
          </cell>
          <cell r="K1645">
            <v>1</v>
          </cell>
          <cell r="L1645">
            <v>0</v>
          </cell>
          <cell r="M1645">
            <v>0</v>
          </cell>
        </row>
        <row r="1646">
          <cell r="A1646" t="str">
            <v>6824158ZNGA563BC</v>
          </cell>
          <cell r="B1646" t="str">
            <v>NGA_PS_14442018_80</v>
          </cell>
          <cell r="C1646">
            <v>2297223</v>
          </cell>
          <cell r="D1646">
            <v>6824158</v>
          </cell>
          <cell r="E1646" t="str">
            <v>Prabhjot Singh92</v>
          </cell>
          <cell r="F1646" t="str">
            <v>P-NGA-CONNCT SDU</v>
          </cell>
          <cell r="G1646">
            <v>43197</v>
          </cell>
          <cell r="H1646">
            <v>43197</v>
          </cell>
          <cell r="I1646" t="str">
            <v>ZNGA563BC</v>
          </cell>
          <cell r="K1646">
            <v>1</v>
          </cell>
          <cell r="L1646">
            <v>626.70000000000005</v>
          </cell>
          <cell r="M1646">
            <v>626.70000000000005</v>
          </cell>
        </row>
        <row r="1647">
          <cell r="A1647" t="str">
            <v>6824153ZNGA561A</v>
          </cell>
          <cell r="B1647" t="str">
            <v>NGA_PS_14442018_80</v>
          </cell>
          <cell r="C1647">
            <v>2297224</v>
          </cell>
          <cell r="D1647">
            <v>6824153</v>
          </cell>
          <cell r="E1647" t="str">
            <v>Prabhjot Singh92</v>
          </cell>
          <cell r="F1647" t="str">
            <v>P-NGA-SDU SITE PLAN</v>
          </cell>
          <cell r="G1647">
            <v>43197</v>
          </cell>
          <cell r="H1647">
            <v>43197</v>
          </cell>
          <cell r="I1647" t="str">
            <v>ZNGA561A</v>
          </cell>
          <cell r="K1647">
            <v>1</v>
          </cell>
          <cell r="L1647">
            <v>0</v>
          </cell>
          <cell r="M1647">
            <v>0</v>
          </cell>
        </row>
        <row r="1648">
          <cell r="A1648" t="str">
            <v>6846627ZNGA563BC</v>
          </cell>
          <cell r="B1648" t="str">
            <v>NGA_PS_14442018_80</v>
          </cell>
          <cell r="C1648">
            <v>2297231</v>
          </cell>
          <cell r="D1648">
            <v>6846627</v>
          </cell>
          <cell r="E1648" t="str">
            <v>Gurinderjeet Singh</v>
          </cell>
          <cell r="F1648" t="str">
            <v>P-NGA-CONNCT SDU</v>
          </cell>
          <cell r="G1648">
            <v>43197</v>
          </cell>
          <cell r="H1648">
            <v>43197</v>
          </cell>
          <cell r="I1648" t="str">
            <v>ZNGA563BC</v>
          </cell>
          <cell r="K1648">
            <v>1</v>
          </cell>
          <cell r="L1648">
            <v>626.70000000000005</v>
          </cell>
          <cell r="M1648">
            <v>626.70000000000005</v>
          </cell>
        </row>
        <row r="1649">
          <cell r="A1649" t="str">
            <v>6846622ZNGA561A</v>
          </cell>
          <cell r="B1649" t="str">
            <v>NGA_PS_14442018_80</v>
          </cell>
          <cell r="C1649">
            <v>2297232</v>
          </cell>
          <cell r="D1649">
            <v>6846622</v>
          </cell>
          <cell r="E1649" t="str">
            <v>Gurinderjeet Singh</v>
          </cell>
          <cell r="F1649" t="str">
            <v>P-NGA-SDU SITE PLAN</v>
          </cell>
          <cell r="G1649">
            <v>43197</v>
          </cell>
          <cell r="H1649">
            <v>43197</v>
          </cell>
          <cell r="I1649" t="str">
            <v>ZNGA561A</v>
          </cell>
          <cell r="K1649">
            <v>1</v>
          </cell>
          <cell r="L1649">
            <v>0</v>
          </cell>
          <cell r="M1649">
            <v>0</v>
          </cell>
        </row>
        <row r="1650">
          <cell r="A1650" t="str">
            <v>6846058ZNGA561B</v>
          </cell>
          <cell r="B1650" t="str">
            <v>NGA_PS_14442018_80</v>
          </cell>
          <cell r="C1650">
            <v>2297239</v>
          </cell>
          <cell r="D1650">
            <v>6846058</v>
          </cell>
          <cell r="E1650" t="str">
            <v>Anakhbir Singh</v>
          </cell>
          <cell r="F1650" t="str">
            <v>P-NGA-BUILD ABF</v>
          </cell>
          <cell r="G1650">
            <v>43197</v>
          </cell>
          <cell r="H1650">
            <v>43197</v>
          </cell>
          <cell r="I1650" t="str">
            <v>ZNGA561B</v>
          </cell>
          <cell r="K1650">
            <v>1</v>
          </cell>
          <cell r="L1650">
            <v>194.94</v>
          </cell>
          <cell r="M1650">
            <v>194.94</v>
          </cell>
        </row>
        <row r="1651">
          <cell r="A1651" t="str">
            <v>6846054ZNGA561A</v>
          </cell>
          <cell r="B1651" t="str">
            <v>NGA_PS_14442018_80</v>
          </cell>
          <cell r="C1651">
            <v>2297240</v>
          </cell>
          <cell r="D1651">
            <v>6846054</v>
          </cell>
          <cell r="E1651" t="str">
            <v>Anakhbir Singh</v>
          </cell>
          <cell r="F1651" t="str">
            <v>P-NGA-SDU SITE PLAN</v>
          </cell>
          <cell r="G1651">
            <v>43197</v>
          </cell>
          <cell r="H1651">
            <v>43197</v>
          </cell>
          <cell r="I1651" t="str">
            <v>ZNGA561A</v>
          </cell>
          <cell r="K1651">
            <v>1</v>
          </cell>
          <cell r="L1651">
            <v>0</v>
          </cell>
          <cell r="M1651">
            <v>0</v>
          </cell>
        </row>
        <row r="1652">
          <cell r="A1652" t="str">
            <v>6857241ZNGA563BC</v>
          </cell>
          <cell r="B1652" t="str">
            <v>NGA_PS_14442018_80</v>
          </cell>
          <cell r="C1652">
            <v>2297591</v>
          </cell>
          <cell r="D1652">
            <v>6857241</v>
          </cell>
          <cell r="E1652" t="str">
            <v>Jasmeet Singh90</v>
          </cell>
          <cell r="F1652" t="str">
            <v>P-NGA-CONNCT SDU</v>
          </cell>
          <cell r="G1652">
            <v>43197</v>
          </cell>
          <cell r="H1652">
            <v>43197</v>
          </cell>
          <cell r="I1652" t="str">
            <v>ZNGA563BC</v>
          </cell>
          <cell r="K1652">
            <v>1</v>
          </cell>
          <cell r="L1652">
            <v>626.70000000000005</v>
          </cell>
          <cell r="M1652">
            <v>626.70000000000005</v>
          </cell>
        </row>
        <row r="1653">
          <cell r="A1653" t="str">
            <v>6857224ZNGA561A</v>
          </cell>
          <cell r="B1653" t="str">
            <v>NGA_PS_14442018_80</v>
          </cell>
          <cell r="C1653">
            <v>2297592</v>
          </cell>
          <cell r="D1653">
            <v>6857224</v>
          </cell>
          <cell r="E1653" t="str">
            <v>Jasmeet Singh90</v>
          </cell>
          <cell r="F1653" t="str">
            <v>P-NGA-SDU SITE PLAN</v>
          </cell>
          <cell r="G1653">
            <v>43194</v>
          </cell>
          <cell r="H1653">
            <v>43194</v>
          </cell>
          <cell r="I1653" t="str">
            <v>ZNGA561A</v>
          </cell>
          <cell r="K1653">
            <v>1</v>
          </cell>
          <cell r="L1653">
            <v>0</v>
          </cell>
          <cell r="M1653">
            <v>0</v>
          </cell>
        </row>
        <row r="1654">
          <cell r="A1654" t="str">
            <v>6864910ZNGA561A</v>
          </cell>
          <cell r="B1654" t="str">
            <v>NGA_PS_14442018_80</v>
          </cell>
          <cell r="C1654">
            <v>2298291</v>
          </cell>
          <cell r="D1654">
            <v>6864910</v>
          </cell>
          <cell r="E1654" t="str">
            <v>Prasannakumar Bayri</v>
          </cell>
          <cell r="F1654" t="str">
            <v>P-NGA-SDU SITE PLAN</v>
          </cell>
          <cell r="G1654">
            <v>43195</v>
          </cell>
          <cell r="H1654">
            <v>43195</v>
          </cell>
          <cell r="I1654" t="str">
            <v>ZNGA561A</v>
          </cell>
          <cell r="K1654">
            <v>1</v>
          </cell>
          <cell r="L1654">
            <v>0</v>
          </cell>
          <cell r="M1654">
            <v>0</v>
          </cell>
        </row>
        <row r="1655">
          <cell r="A1655" t="str">
            <v>6868868NGA-750</v>
          </cell>
          <cell r="B1655" t="str">
            <v>NGA_PS_14442018_80</v>
          </cell>
          <cell r="C1655">
            <v>2298687</v>
          </cell>
          <cell r="D1655">
            <v>6868868</v>
          </cell>
          <cell r="E1655" t="str">
            <v>Ganga Reddy Nimmala</v>
          </cell>
          <cell r="F1655" t="str">
            <v>P-NGA-CONNCT SDU</v>
          </cell>
          <cell r="G1655">
            <v>43197</v>
          </cell>
          <cell r="H1655">
            <v>43197</v>
          </cell>
          <cell r="I1655" t="str">
            <v>NGA-750</v>
          </cell>
          <cell r="K1655">
            <v>1</v>
          </cell>
          <cell r="L1655">
            <v>22.61</v>
          </cell>
          <cell r="M1655">
            <v>22.61</v>
          </cell>
        </row>
        <row r="1656">
          <cell r="A1656" t="str">
            <v>6868868NGA-762</v>
          </cell>
          <cell r="B1656" t="str">
            <v>NGA_PS_14442018_80</v>
          </cell>
          <cell r="C1656">
            <v>2298687</v>
          </cell>
          <cell r="D1656">
            <v>6868868</v>
          </cell>
          <cell r="E1656" t="str">
            <v>Ganga Reddy Nimmala</v>
          </cell>
          <cell r="F1656" t="str">
            <v>P-NGA-CONNCT SDU</v>
          </cell>
          <cell r="G1656">
            <v>43197</v>
          </cell>
          <cell r="H1656">
            <v>43197</v>
          </cell>
          <cell r="I1656" t="str">
            <v>NGA-762</v>
          </cell>
          <cell r="K1656">
            <v>1</v>
          </cell>
          <cell r="L1656">
            <v>60.72</v>
          </cell>
          <cell r="M1656">
            <v>60.72</v>
          </cell>
        </row>
        <row r="1657">
          <cell r="A1657" t="str">
            <v>6875631ZNGA561A</v>
          </cell>
          <cell r="B1657" t="str">
            <v>NGA_PS_14442018_80</v>
          </cell>
          <cell r="C1657">
            <v>2299436</v>
          </cell>
          <cell r="D1657">
            <v>6875631</v>
          </cell>
          <cell r="E1657" t="str">
            <v>Karmjeet Singh</v>
          </cell>
          <cell r="F1657" t="str">
            <v>P-NGA-SDU SITE PLAN</v>
          </cell>
          <cell r="G1657">
            <v>43195</v>
          </cell>
          <cell r="H1657">
            <v>43195</v>
          </cell>
          <cell r="I1657" t="str">
            <v>ZNGA561A</v>
          </cell>
          <cell r="K1657">
            <v>1</v>
          </cell>
          <cell r="L1657">
            <v>0</v>
          </cell>
          <cell r="M1657">
            <v>0</v>
          </cell>
        </row>
        <row r="1658">
          <cell r="A1658" t="str">
            <v>6879470ZNGA561A</v>
          </cell>
          <cell r="B1658" t="str">
            <v>NGA_PS_14442018_80</v>
          </cell>
          <cell r="C1658">
            <v>2299613</v>
          </cell>
          <cell r="D1658">
            <v>6879470</v>
          </cell>
          <cell r="E1658" t="str">
            <v>Karmjeet Singh</v>
          </cell>
          <cell r="F1658" t="str">
            <v>P-NGA-SDU SITE PLAN</v>
          </cell>
          <cell r="G1658">
            <v>43196</v>
          </cell>
          <cell r="H1658">
            <v>43196</v>
          </cell>
          <cell r="I1658" t="str">
            <v>ZNGA561A</v>
          </cell>
          <cell r="K1658">
            <v>1</v>
          </cell>
          <cell r="L1658">
            <v>0</v>
          </cell>
          <cell r="M1658">
            <v>0</v>
          </cell>
        </row>
        <row r="1659">
          <cell r="A1659" t="str">
            <v>6889127ZNGA561A</v>
          </cell>
          <cell r="B1659" t="str">
            <v>NGA_PS_14442018_80</v>
          </cell>
          <cell r="C1659">
            <v>2300197</v>
          </cell>
          <cell r="D1659">
            <v>6889127</v>
          </cell>
          <cell r="E1659" t="str">
            <v>Prasannakumar Bayri</v>
          </cell>
          <cell r="F1659" t="str">
            <v>P-NGA-SDU SITE PLAN</v>
          </cell>
          <cell r="G1659">
            <v>43196</v>
          </cell>
          <cell r="H1659">
            <v>43196</v>
          </cell>
          <cell r="I1659" t="str">
            <v>ZNGA561A</v>
          </cell>
          <cell r="K1659">
            <v>1</v>
          </cell>
          <cell r="L1659">
            <v>0</v>
          </cell>
          <cell r="M1659">
            <v>0</v>
          </cell>
        </row>
        <row r="1660">
          <cell r="A1660" t="str">
            <v>6895889ZNGA563B</v>
          </cell>
          <cell r="B1660" t="str">
            <v>NGA_PS_14442018_80</v>
          </cell>
          <cell r="C1660">
            <v>2300270</v>
          </cell>
          <cell r="D1660">
            <v>6895889</v>
          </cell>
          <cell r="E1660" t="str">
            <v>Jasmeet Singh90</v>
          </cell>
          <cell r="F1660" t="str">
            <v>P-NGA-BUILD ABF</v>
          </cell>
          <cell r="G1660">
            <v>43196</v>
          </cell>
          <cell r="H1660">
            <v>43196</v>
          </cell>
          <cell r="I1660" t="str">
            <v>ZNGA563B</v>
          </cell>
          <cell r="K1660">
            <v>1</v>
          </cell>
          <cell r="L1660">
            <v>383.5</v>
          </cell>
          <cell r="M1660">
            <v>383.5</v>
          </cell>
        </row>
        <row r="1661">
          <cell r="A1661" t="str">
            <v>6895800ZNGA561A</v>
          </cell>
          <cell r="B1661" t="str">
            <v>NGA_PS_14442018_80</v>
          </cell>
          <cell r="C1661">
            <v>2300276</v>
          </cell>
          <cell r="D1661">
            <v>6895800</v>
          </cell>
          <cell r="E1661" t="str">
            <v>Jasmeet Singh90</v>
          </cell>
          <cell r="F1661" t="str">
            <v>P-NGA-SDU SITE PLAN</v>
          </cell>
          <cell r="G1661">
            <v>43196</v>
          </cell>
          <cell r="H1661">
            <v>43196</v>
          </cell>
          <cell r="I1661" t="str">
            <v>ZNGA561A</v>
          </cell>
          <cell r="K1661">
            <v>1</v>
          </cell>
          <cell r="L1661">
            <v>0</v>
          </cell>
          <cell r="M1661">
            <v>0</v>
          </cell>
        </row>
        <row r="1662">
          <cell r="A1662" t="str">
            <v>6897143ZNGA561A</v>
          </cell>
          <cell r="B1662" t="str">
            <v>NGA_PS_14442018_80</v>
          </cell>
          <cell r="C1662">
            <v>2300521</v>
          </cell>
          <cell r="D1662">
            <v>6897143</v>
          </cell>
          <cell r="E1662" t="str">
            <v>Prabhjot Singh92</v>
          </cell>
          <cell r="F1662" t="str">
            <v>P-NGA-SDU SITE PLAN</v>
          </cell>
          <cell r="G1662">
            <v>43197</v>
          </cell>
          <cell r="H1662">
            <v>43197</v>
          </cell>
          <cell r="I1662" t="str">
            <v>ZNGA561A</v>
          </cell>
          <cell r="K1662">
            <v>1</v>
          </cell>
          <cell r="L1662">
            <v>0</v>
          </cell>
          <cell r="M1662">
            <v>0</v>
          </cell>
        </row>
        <row r="1663">
          <cell r="A1663" t="str">
            <v/>
          </cell>
          <cell r="L1663" t="str">
            <v>Total Invoice Value:</v>
          </cell>
          <cell r="M1663">
            <v>17640.28</v>
          </cell>
        </row>
        <row r="1664">
          <cell r="A1664" t="str">
            <v>Req IDPayment Code</v>
          </cell>
          <cell r="B1664" t="str">
            <v>Invoice No</v>
          </cell>
          <cell r="C1664" t="str">
            <v>Job ID</v>
          </cell>
          <cell r="D1664" t="str">
            <v>Req ID</v>
          </cell>
          <cell r="E1664" t="str">
            <v>Technician</v>
          </cell>
          <cell r="F1664" t="str">
            <v>Skill Code</v>
          </cell>
          <cell r="G1664" t="str">
            <v>Approved Date</v>
          </cell>
          <cell r="H1664" t="str">
            <v>Completed Date</v>
          </cell>
          <cell r="I1664" t="str">
            <v>Payment Code</v>
          </cell>
          <cell r="J1664" t="str">
            <v>Variation Ref No</v>
          </cell>
          <cell r="K1664" t="str">
            <v>Quantity</v>
          </cell>
          <cell r="L1664" t="str">
            <v>Cost</v>
          </cell>
          <cell r="M1664" t="str">
            <v>Invoice Value</v>
          </cell>
        </row>
        <row r="1665">
          <cell r="A1665" t="str">
            <v>4082109NGA-F03577</v>
          </cell>
          <cell r="B1665" t="str">
            <v>NGA_PS_14442018_81</v>
          </cell>
          <cell r="C1665">
            <v>2157875</v>
          </cell>
          <cell r="D1665">
            <v>4082109</v>
          </cell>
          <cell r="E1665" t="str">
            <v>Daljinder Singh</v>
          </cell>
          <cell r="F1665" t="str">
            <v>P-NGA-OSB REMED-ABF</v>
          </cell>
          <cell r="G1665">
            <v>43199</v>
          </cell>
          <cell r="H1665">
            <v>43199</v>
          </cell>
          <cell r="I1665" t="str">
            <v>NGA-F03577</v>
          </cell>
          <cell r="K1665">
            <v>-12</v>
          </cell>
          <cell r="L1665">
            <v>11.93</v>
          </cell>
          <cell r="M1665">
            <v>-143.16</v>
          </cell>
        </row>
        <row r="1666">
          <cell r="A1666" t="str">
            <v>4665629ZNGA562BC</v>
          </cell>
          <cell r="B1666" t="str">
            <v>NGA_PS_14442018_81</v>
          </cell>
          <cell r="C1666">
            <v>2190098</v>
          </cell>
          <cell r="D1666">
            <v>4665629</v>
          </cell>
          <cell r="E1666" t="str">
            <v>Jasmeet Singh90</v>
          </cell>
          <cell r="F1666" t="str">
            <v>P-NGA-CONNCT SDU</v>
          </cell>
          <cell r="G1666">
            <v>43202</v>
          </cell>
          <cell r="H1666">
            <v>43202</v>
          </cell>
          <cell r="I1666" t="str">
            <v>ZNGA562BC</v>
          </cell>
          <cell r="K1666">
            <v>1</v>
          </cell>
          <cell r="L1666">
            <v>498.69</v>
          </cell>
          <cell r="M1666">
            <v>498.69</v>
          </cell>
        </row>
        <row r="1667">
          <cell r="A1667" t="str">
            <v>4931527Z999</v>
          </cell>
          <cell r="B1667" t="str">
            <v>NGA_PS_14442018_81</v>
          </cell>
          <cell r="C1667">
            <v>2207579</v>
          </cell>
          <cell r="D1667">
            <v>4931527</v>
          </cell>
          <cell r="E1667" t="str">
            <v>Ganga Reddy Nimmala</v>
          </cell>
          <cell r="F1667" t="str">
            <v>P-NGA-BUILD ABF</v>
          </cell>
          <cell r="G1667">
            <v>43200</v>
          </cell>
          <cell r="H1667">
            <v>43200</v>
          </cell>
          <cell r="I1667" t="str">
            <v>Z999</v>
          </cell>
          <cell r="K1667">
            <v>1</v>
          </cell>
          <cell r="L1667">
            <v>0</v>
          </cell>
          <cell r="M1667">
            <v>0</v>
          </cell>
        </row>
        <row r="1668">
          <cell r="A1668" t="str">
            <v>4931527ZNGA563B</v>
          </cell>
          <cell r="B1668" t="str">
            <v>NGA_PS_14442018_81</v>
          </cell>
          <cell r="C1668">
            <v>2207579</v>
          </cell>
          <cell r="D1668">
            <v>4931527</v>
          </cell>
          <cell r="E1668" t="str">
            <v>Ganga Reddy Nimmala</v>
          </cell>
          <cell r="F1668" t="str">
            <v>P-NGA-BUILD ABF</v>
          </cell>
          <cell r="G1668">
            <v>43200</v>
          </cell>
          <cell r="H1668">
            <v>43200</v>
          </cell>
          <cell r="I1668" t="str">
            <v>ZNGA563B</v>
          </cell>
          <cell r="K1668">
            <v>-1</v>
          </cell>
          <cell r="L1668">
            <v>383.5</v>
          </cell>
          <cell r="M1668">
            <v>-383.5</v>
          </cell>
        </row>
        <row r="1669">
          <cell r="A1669" t="str">
            <v>4931527ZNGA563BC</v>
          </cell>
          <cell r="B1669" t="str">
            <v>NGA_PS_14442018_81</v>
          </cell>
          <cell r="C1669">
            <v>2207579</v>
          </cell>
          <cell r="D1669">
            <v>4931527</v>
          </cell>
          <cell r="E1669" t="str">
            <v>Ganga Reddy Nimmala</v>
          </cell>
          <cell r="F1669" t="str">
            <v>P-NGA-CONNCT SDU</v>
          </cell>
          <cell r="G1669">
            <v>43199</v>
          </cell>
          <cell r="H1669">
            <v>43199</v>
          </cell>
          <cell r="I1669" t="str">
            <v>ZNGA563BC</v>
          </cell>
          <cell r="K1669">
            <v>1</v>
          </cell>
          <cell r="L1669">
            <v>626.70000000000005</v>
          </cell>
          <cell r="M1669">
            <v>626.70000000000005</v>
          </cell>
        </row>
        <row r="1670">
          <cell r="A1670" t="str">
            <v>5927369ZNGA561BC</v>
          </cell>
          <cell r="B1670" t="str">
            <v>NGA_PS_14442018_81</v>
          </cell>
          <cell r="C1670">
            <v>2256848</v>
          </cell>
          <cell r="D1670">
            <v>5927369</v>
          </cell>
          <cell r="E1670" t="str">
            <v>Venkat Gorla</v>
          </cell>
          <cell r="F1670" t="str">
            <v>P-NGA-CONNCT SDU</v>
          </cell>
          <cell r="G1670">
            <v>43203</v>
          </cell>
          <cell r="H1670">
            <v>43203</v>
          </cell>
          <cell r="I1670" t="str">
            <v>ZNGA561BC</v>
          </cell>
          <cell r="K1670">
            <v>1</v>
          </cell>
          <cell r="L1670">
            <v>433.57</v>
          </cell>
          <cell r="M1670">
            <v>433.57</v>
          </cell>
        </row>
        <row r="1671">
          <cell r="A1671" t="str">
            <v>6216139NGA-750</v>
          </cell>
          <cell r="B1671" t="str">
            <v>NGA_PS_14442018_81</v>
          </cell>
          <cell r="C1671">
            <v>2264415</v>
          </cell>
          <cell r="D1671">
            <v>6216139</v>
          </cell>
          <cell r="E1671" t="str">
            <v>Venkat Gorla</v>
          </cell>
          <cell r="F1671" t="str">
            <v>P-NGA-CONNCT SDU</v>
          </cell>
          <cell r="G1671">
            <v>43203</v>
          </cell>
          <cell r="H1671">
            <v>43203</v>
          </cell>
          <cell r="I1671" t="str">
            <v>NGA-750</v>
          </cell>
          <cell r="K1671">
            <v>1</v>
          </cell>
          <cell r="L1671">
            <v>22.61</v>
          </cell>
          <cell r="M1671">
            <v>22.61</v>
          </cell>
        </row>
        <row r="1672">
          <cell r="A1672" t="str">
            <v>6216139NGA-751</v>
          </cell>
          <cell r="B1672" t="str">
            <v>NGA_PS_14442018_81</v>
          </cell>
          <cell r="C1672">
            <v>2264415</v>
          </cell>
          <cell r="D1672">
            <v>6216139</v>
          </cell>
          <cell r="E1672" t="str">
            <v>Venkat Gorla</v>
          </cell>
          <cell r="F1672" t="str">
            <v>P-NGA-CONNCT SDU</v>
          </cell>
          <cell r="G1672">
            <v>43203</v>
          </cell>
          <cell r="H1672">
            <v>43203</v>
          </cell>
          <cell r="I1672" t="str">
            <v>NGA-751</v>
          </cell>
          <cell r="K1672">
            <v>1</v>
          </cell>
          <cell r="L1672">
            <v>146.76</v>
          </cell>
          <cell r="M1672">
            <v>146.76</v>
          </cell>
        </row>
        <row r="1673">
          <cell r="A1673" t="str">
            <v>6235709NGA-511</v>
          </cell>
          <cell r="B1673" t="str">
            <v>NGA_PS_14442018_81</v>
          </cell>
          <cell r="C1673">
            <v>2267484</v>
          </cell>
          <cell r="D1673">
            <v>6235709</v>
          </cell>
          <cell r="E1673" t="str">
            <v>Gurinderjeet Singh</v>
          </cell>
          <cell r="F1673" t="str">
            <v>P-NGA-CONNCT SDU GFIELD</v>
          </cell>
          <cell r="G1673">
            <v>43199</v>
          </cell>
          <cell r="H1673">
            <v>43199</v>
          </cell>
          <cell r="I1673" t="str">
            <v>NGA-511</v>
          </cell>
          <cell r="K1673">
            <v>1</v>
          </cell>
          <cell r="L1673">
            <v>225.02</v>
          </cell>
          <cell r="M1673">
            <v>225.02</v>
          </cell>
        </row>
        <row r="1674">
          <cell r="A1674" t="str">
            <v>6290413ZNGA564BC</v>
          </cell>
          <cell r="B1674" t="str">
            <v>NGA_PS_14442018_81</v>
          </cell>
          <cell r="C1674">
            <v>2269478</v>
          </cell>
          <cell r="D1674">
            <v>6290413</v>
          </cell>
          <cell r="E1674" t="str">
            <v>Prabhjot Singh92</v>
          </cell>
          <cell r="F1674" t="str">
            <v>P-NGA-CONNCT SDU</v>
          </cell>
          <cell r="G1674">
            <v>43200</v>
          </cell>
          <cell r="H1674">
            <v>43200</v>
          </cell>
          <cell r="I1674" t="str">
            <v>ZNGA564BC</v>
          </cell>
          <cell r="K1674">
            <v>1</v>
          </cell>
          <cell r="L1674">
            <v>881.69</v>
          </cell>
          <cell r="M1674">
            <v>881.69</v>
          </cell>
        </row>
        <row r="1675">
          <cell r="A1675" t="str">
            <v>6295220Z999</v>
          </cell>
          <cell r="B1675" t="str">
            <v>NGA_PS_14442018_81</v>
          </cell>
          <cell r="C1675">
            <v>2269938</v>
          </cell>
          <cell r="D1675">
            <v>6295220</v>
          </cell>
          <cell r="E1675" t="str">
            <v>Ganga Reddy Nimmala</v>
          </cell>
          <cell r="F1675" t="str">
            <v>P-NGA-BUILD ABF</v>
          </cell>
          <cell r="G1675">
            <v>43201</v>
          </cell>
          <cell r="H1675">
            <v>43201</v>
          </cell>
          <cell r="I1675" t="str">
            <v>Z999</v>
          </cell>
          <cell r="K1675">
            <v>1</v>
          </cell>
          <cell r="L1675">
            <v>0</v>
          </cell>
          <cell r="M1675">
            <v>0</v>
          </cell>
        </row>
        <row r="1676">
          <cell r="A1676" t="str">
            <v>6295220ZNGA563B</v>
          </cell>
          <cell r="B1676" t="str">
            <v>NGA_PS_14442018_81</v>
          </cell>
          <cell r="C1676">
            <v>2269938</v>
          </cell>
          <cell r="D1676">
            <v>6295220</v>
          </cell>
          <cell r="E1676" t="str">
            <v>Ganga Reddy Nimmala</v>
          </cell>
          <cell r="F1676" t="str">
            <v>P-NGA-BUILD ABF</v>
          </cell>
          <cell r="G1676">
            <v>43201</v>
          </cell>
          <cell r="H1676">
            <v>43201</v>
          </cell>
          <cell r="I1676" t="str">
            <v>ZNGA563B</v>
          </cell>
          <cell r="K1676">
            <v>-1</v>
          </cell>
          <cell r="L1676">
            <v>383.5</v>
          </cell>
          <cell r="M1676">
            <v>-383.5</v>
          </cell>
        </row>
        <row r="1677">
          <cell r="A1677" t="str">
            <v>6295220ZNGA563BC</v>
          </cell>
          <cell r="B1677" t="str">
            <v>NGA_PS_14442018_81</v>
          </cell>
          <cell r="C1677">
            <v>2269938</v>
          </cell>
          <cell r="D1677">
            <v>6295220</v>
          </cell>
          <cell r="E1677" t="str">
            <v>Ganga Reddy Nimmala</v>
          </cell>
          <cell r="F1677" t="str">
            <v>P-NGA-CONNCT SDU</v>
          </cell>
          <cell r="G1677">
            <v>43200</v>
          </cell>
          <cell r="H1677">
            <v>43200</v>
          </cell>
          <cell r="I1677" t="str">
            <v>ZNGA563BC</v>
          </cell>
          <cell r="K1677">
            <v>1</v>
          </cell>
          <cell r="L1677">
            <v>626.70000000000005</v>
          </cell>
          <cell r="M1677">
            <v>626.70000000000005</v>
          </cell>
        </row>
        <row r="1678">
          <cell r="A1678" t="str">
            <v>6439494N-562RSP</v>
          </cell>
          <cell r="B1678" t="str">
            <v>NGA_PS_14442018_81</v>
          </cell>
          <cell r="C1678">
            <v>2281997</v>
          </cell>
          <cell r="D1678">
            <v>6439494</v>
          </cell>
          <cell r="E1678" t="str">
            <v>Prabhjot Singh92</v>
          </cell>
          <cell r="F1678" t="str">
            <v>P-NGA-CONNCT SDU</v>
          </cell>
          <cell r="G1678">
            <v>43202</v>
          </cell>
          <cell r="H1678">
            <v>43202</v>
          </cell>
          <cell r="I1678" t="str">
            <v>N-562RSP</v>
          </cell>
          <cell r="K1678">
            <v>1</v>
          </cell>
          <cell r="L1678">
            <v>498.69</v>
          </cell>
          <cell r="M1678">
            <v>498.69</v>
          </cell>
        </row>
        <row r="1679">
          <cell r="A1679" t="str">
            <v>6439494N-563RSP</v>
          </cell>
          <cell r="B1679" t="str">
            <v>NGA_PS_14442018_81</v>
          </cell>
          <cell r="C1679">
            <v>2281997</v>
          </cell>
          <cell r="D1679">
            <v>6439494</v>
          </cell>
          <cell r="E1679" t="str">
            <v>Prabhjot Singh92</v>
          </cell>
          <cell r="F1679" t="str">
            <v>P-NGA-CONNCT SDU</v>
          </cell>
          <cell r="G1679">
            <v>43199</v>
          </cell>
          <cell r="H1679">
            <v>43199</v>
          </cell>
          <cell r="I1679" t="str">
            <v>N-563RSP</v>
          </cell>
          <cell r="K1679">
            <v>1</v>
          </cell>
          <cell r="L1679">
            <v>626.70000000000005</v>
          </cell>
          <cell r="M1679">
            <v>626.70000000000005</v>
          </cell>
        </row>
        <row r="1680">
          <cell r="A1680" t="str">
            <v>6439494N-563RSP</v>
          </cell>
          <cell r="B1680" t="str">
            <v>NGA_PS_14442018_81</v>
          </cell>
          <cell r="C1680">
            <v>2281997</v>
          </cell>
          <cell r="D1680">
            <v>6439494</v>
          </cell>
          <cell r="E1680" t="str">
            <v>Prabhjot Singh92</v>
          </cell>
          <cell r="F1680" t="str">
            <v>P-NGA-CONNCT SDU</v>
          </cell>
          <cell r="G1680">
            <v>43202</v>
          </cell>
          <cell r="H1680">
            <v>43202</v>
          </cell>
          <cell r="I1680" t="str">
            <v>N-563RSP</v>
          </cell>
          <cell r="K1680">
            <v>-1</v>
          </cell>
          <cell r="L1680">
            <v>626.70000000000005</v>
          </cell>
          <cell r="M1680">
            <v>-626.70000000000005</v>
          </cell>
        </row>
        <row r="1681">
          <cell r="A1681" t="str">
            <v>6608804Z999</v>
          </cell>
          <cell r="B1681" t="str">
            <v>NGA_PS_14442018_81</v>
          </cell>
          <cell r="C1681">
            <v>2284653</v>
          </cell>
          <cell r="D1681">
            <v>6608804</v>
          </cell>
          <cell r="E1681" t="str">
            <v>Venkat Gorla</v>
          </cell>
          <cell r="F1681" t="str">
            <v>P-NGA-BUILD ABF</v>
          </cell>
          <cell r="G1681">
            <v>43203</v>
          </cell>
          <cell r="H1681">
            <v>43203</v>
          </cell>
          <cell r="I1681" t="str">
            <v>Z999</v>
          </cell>
          <cell r="K1681">
            <v>1</v>
          </cell>
          <cell r="L1681">
            <v>0</v>
          </cell>
          <cell r="M1681">
            <v>0</v>
          </cell>
        </row>
        <row r="1682">
          <cell r="A1682" t="str">
            <v>6608804ZNGA561B</v>
          </cell>
          <cell r="B1682" t="str">
            <v>NGA_PS_14442018_81</v>
          </cell>
          <cell r="C1682">
            <v>2284653</v>
          </cell>
          <cell r="D1682">
            <v>6608804</v>
          </cell>
          <cell r="E1682" t="str">
            <v>Venkat Gorla</v>
          </cell>
          <cell r="F1682" t="str">
            <v>P-NGA-BUILD ABF</v>
          </cell>
          <cell r="G1682">
            <v>43203</v>
          </cell>
          <cell r="H1682">
            <v>43203</v>
          </cell>
          <cell r="I1682" t="str">
            <v>ZNGA561B</v>
          </cell>
          <cell r="K1682">
            <v>-1</v>
          </cell>
          <cell r="L1682">
            <v>194.94</v>
          </cell>
          <cell r="M1682">
            <v>-194.94</v>
          </cell>
        </row>
        <row r="1683">
          <cell r="A1683" t="str">
            <v>6608804ZNGA561BC</v>
          </cell>
          <cell r="B1683" t="str">
            <v>NGA_PS_14442018_81</v>
          </cell>
          <cell r="C1683">
            <v>2284653</v>
          </cell>
          <cell r="D1683">
            <v>6608804</v>
          </cell>
          <cell r="E1683" t="str">
            <v>Venkat Gorla</v>
          </cell>
          <cell r="F1683" t="str">
            <v>P-NGA-CONNCT SDU</v>
          </cell>
          <cell r="G1683">
            <v>43201</v>
          </cell>
          <cell r="H1683">
            <v>43201</v>
          </cell>
          <cell r="I1683" t="str">
            <v>ZNGA561BC</v>
          </cell>
          <cell r="K1683">
            <v>1</v>
          </cell>
          <cell r="L1683">
            <v>433.57</v>
          </cell>
          <cell r="M1683">
            <v>433.57</v>
          </cell>
        </row>
        <row r="1684">
          <cell r="A1684" t="str">
            <v>6620072Z999</v>
          </cell>
          <cell r="B1684" t="str">
            <v>NGA_PS_14442018_81</v>
          </cell>
          <cell r="C1684">
            <v>2285054</v>
          </cell>
          <cell r="D1684">
            <v>6620072</v>
          </cell>
          <cell r="E1684" t="str">
            <v>Venkat Gorla</v>
          </cell>
          <cell r="F1684" t="str">
            <v>P-NGA-BUILD ABF</v>
          </cell>
          <cell r="G1684">
            <v>43201</v>
          </cell>
          <cell r="H1684">
            <v>43201</v>
          </cell>
          <cell r="I1684" t="str">
            <v>Z999</v>
          </cell>
          <cell r="K1684">
            <v>1</v>
          </cell>
          <cell r="L1684">
            <v>0</v>
          </cell>
          <cell r="M1684">
            <v>0</v>
          </cell>
        </row>
        <row r="1685">
          <cell r="A1685" t="str">
            <v>6620072ZNGA563B</v>
          </cell>
          <cell r="B1685" t="str">
            <v>NGA_PS_14442018_81</v>
          </cell>
          <cell r="C1685">
            <v>2285054</v>
          </cell>
          <cell r="D1685">
            <v>6620072</v>
          </cell>
          <cell r="E1685" t="str">
            <v>Venkat Gorla</v>
          </cell>
          <cell r="F1685" t="str">
            <v>P-NGA-BUILD ABF</v>
          </cell>
          <cell r="G1685">
            <v>43201</v>
          </cell>
          <cell r="H1685">
            <v>43201</v>
          </cell>
          <cell r="I1685" t="str">
            <v>ZNGA563B</v>
          </cell>
          <cell r="K1685">
            <v>-1</v>
          </cell>
          <cell r="L1685">
            <v>383.5</v>
          </cell>
          <cell r="M1685">
            <v>-383.5</v>
          </cell>
        </row>
        <row r="1686">
          <cell r="A1686" t="str">
            <v>6620072ZNGA563BC</v>
          </cell>
          <cell r="B1686" t="str">
            <v>NGA_PS_14442018_81</v>
          </cell>
          <cell r="C1686">
            <v>2285054</v>
          </cell>
          <cell r="D1686">
            <v>6620072</v>
          </cell>
          <cell r="E1686" t="str">
            <v>Venkat Gorla</v>
          </cell>
          <cell r="F1686" t="str">
            <v>P-NGA-CONNCT SDU</v>
          </cell>
          <cell r="G1686">
            <v>43199</v>
          </cell>
          <cell r="H1686">
            <v>43199</v>
          </cell>
          <cell r="I1686" t="str">
            <v>ZNGA563BC</v>
          </cell>
          <cell r="K1686">
            <v>1</v>
          </cell>
          <cell r="L1686">
            <v>626.70000000000005</v>
          </cell>
          <cell r="M1686">
            <v>626.70000000000005</v>
          </cell>
        </row>
        <row r="1687">
          <cell r="A1687" t="str">
            <v>6662380NGA-714</v>
          </cell>
          <cell r="B1687" t="str">
            <v>NGA_PS_14442018_81</v>
          </cell>
          <cell r="C1687">
            <v>2287048</v>
          </cell>
          <cell r="D1687">
            <v>6662380</v>
          </cell>
          <cell r="E1687" t="str">
            <v>Jasmeet Singh90</v>
          </cell>
          <cell r="F1687" t="str">
            <v>P-NGA-CONNCT SDU</v>
          </cell>
          <cell r="G1687">
            <v>43202</v>
          </cell>
          <cell r="H1687">
            <v>43202</v>
          </cell>
          <cell r="I1687" t="str">
            <v>NGA-714</v>
          </cell>
          <cell r="K1687">
            <v>1</v>
          </cell>
          <cell r="L1687">
            <v>41.38</v>
          </cell>
          <cell r="M1687">
            <v>41.38</v>
          </cell>
        </row>
        <row r="1688">
          <cell r="A1688" t="str">
            <v>6598833Z999</v>
          </cell>
          <cell r="B1688" t="str">
            <v>NGA_PS_14442018_81</v>
          </cell>
          <cell r="C1688">
            <v>2287523</v>
          </cell>
          <cell r="D1688">
            <v>6598833</v>
          </cell>
          <cell r="E1688" t="str">
            <v>Anakhbir Singh</v>
          </cell>
          <cell r="F1688" t="str">
            <v>P-NGA-BUILD ABF</v>
          </cell>
          <cell r="G1688">
            <v>43199</v>
          </cell>
          <cell r="H1688">
            <v>43199</v>
          </cell>
          <cell r="I1688" t="str">
            <v>Z999</v>
          </cell>
          <cell r="K1688">
            <v>1</v>
          </cell>
          <cell r="L1688">
            <v>0</v>
          </cell>
          <cell r="M1688">
            <v>0</v>
          </cell>
        </row>
        <row r="1689">
          <cell r="A1689" t="str">
            <v>6598833ZNGA561B</v>
          </cell>
          <cell r="B1689" t="str">
            <v>NGA_PS_14442018_81</v>
          </cell>
          <cell r="C1689">
            <v>2287523</v>
          </cell>
          <cell r="D1689">
            <v>6598833</v>
          </cell>
          <cell r="E1689" t="str">
            <v>Anakhbir Singh</v>
          </cell>
          <cell r="F1689" t="str">
            <v>P-NGA-BUILD ABF</v>
          </cell>
          <cell r="G1689">
            <v>43199</v>
          </cell>
          <cell r="H1689">
            <v>43199</v>
          </cell>
          <cell r="I1689" t="str">
            <v>ZNGA561B</v>
          </cell>
          <cell r="K1689">
            <v>-1</v>
          </cell>
          <cell r="L1689">
            <v>194.94</v>
          </cell>
          <cell r="M1689">
            <v>-194.94</v>
          </cell>
        </row>
        <row r="1690">
          <cell r="A1690" t="str">
            <v>6691305ZNGA561A</v>
          </cell>
          <cell r="B1690" t="str">
            <v>NGA_PS_14442018_81</v>
          </cell>
          <cell r="C1690">
            <v>2288021</v>
          </cell>
          <cell r="D1690">
            <v>6691305</v>
          </cell>
          <cell r="E1690" t="str">
            <v>Karmjeet Singh</v>
          </cell>
          <cell r="F1690" t="str">
            <v>P-NGA-SDU SITE PLAN</v>
          </cell>
          <cell r="G1690">
            <v>43199</v>
          </cell>
          <cell r="H1690">
            <v>43199</v>
          </cell>
          <cell r="I1690" t="str">
            <v>ZNGA561A</v>
          </cell>
          <cell r="K1690">
            <v>1</v>
          </cell>
          <cell r="L1690">
            <v>0</v>
          </cell>
          <cell r="M1690">
            <v>0</v>
          </cell>
        </row>
        <row r="1691">
          <cell r="A1691" t="str">
            <v>6682694ZNGA561A</v>
          </cell>
          <cell r="B1691" t="str">
            <v>NGA_PS_14442018_81</v>
          </cell>
          <cell r="C1691">
            <v>2288321</v>
          </cell>
          <cell r="D1691">
            <v>6682694</v>
          </cell>
          <cell r="E1691" t="str">
            <v>Anakhbir Singh</v>
          </cell>
          <cell r="F1691" t="str">
            <v>P-NGA-SDU SITE PLAN</v>
          </cell>
          <cell r="G1691">
            <v>43204</v>
          </cell>
          <cell r="H1691">
            <v>43204</v>
          </cell>
          <cell r="I1691" t="str">
            <v>ZNGA561A</v>
          </cell>
          <cell r="K1691">
            <v>1</v>
          </cell>
          <cell r="L1691">
            <v>0</v>
          </cell>
          <cell r="M1691">
            <v>0</v>
          </cell>
        </row>
        <row r="1692">
          <cell r="A1692" t="str">
            <v>6682971ZNGA563B</v>
          </cell>
          <cell r="B1692" t="str">
            <v>NGA_PS_14442018_81</v>
          </cell>
          <cell r="C1692">
            <v>2288322</v>
          </cell>
          <cell r="D1692">
            <v>6682971</v>
          </cell>
          <cell r="E1692" t="str">
            <v>Anakhbir Singh</v>
          </cell>
          <cell r="G1692">
            <v>43204</v>
          </cell>
          <cell r="H1692">
            <v>43204</v>
          </cell>
          <cell r="I1692" t="str">
            <v>ZNGA563B</v>
          </cell>
          <cell r="K1692">
            <v>1</v>
          </cell>
          <cell r="L1692">
            <v>383.5</v>
          </cell>
          <cell r="M1692">
            <v>383.5</v>
          </cell>
        </row>
        <row r="1693">
          <cell r="A1693" t="str">
            <v>6697876NGA-714</v>
          </cell>
          <cell r="B1693" t="str">
            <v>NGA_PS_14442018_81</v>
          </cell>
          <cell r="C1693">
            <v>2289147</v>
          </cell>
          <cell r="D1693">
            <v>6697876</v>
          </cell>
          <cell r="E1693" t="str">
            <v>Gurinderjeet Singh</v>
          </cell>
          <cell r="F1693" t="str">
            <v>P-NGA-BUILD ABF</v>
          </cell>
          <cell r="G1693">
            <v>43200</v>
          </cell>
          <cell r="H1693">
            <v>43200</v>
          </cell>
          <cell r="I1693" t="str">
            <v>NGA-714</v>
          </cell>
          <cell r="K1693">
            <v>1</v>
          </cell>
          <cell r="L1693">
            <v>41.38</v>
          </cell>
          <cell r="M1693">
            <v>41.38</v>
          </cell>
        </row>
        <row r="1694">
          <cell r="A1694" t="str">
            <v>6711781ZNGA561A</v>
          </cell>
          <cell r="B1694" t="str">
            <v>NGA_PS_14442018_81</v>
          </cell>
          <cell r="C1694">
            <v>2289285</v>
          </cell>
          <cell r="D1694">
            <v>6711781</v>
          </cell>
          <cell r="E1694" t="str">
            <v>Gurinderjeet Singh</v>
          </cell>
          <cell r="F1694" t="str">
            <v>P-NGA-SDU SITE PLAN</v>
          </cell>
          <cell r="G1694">
            <v>43204</v>
          </cell>
          <cell r="H1694">
            <v>43204</v>
          </cell>
          <cell r="I1694" t="str">
            <v>ZNGA561A</v>
          </cell>
          <cell r="K1694">
            <v>1</v>
          </cell>
          <cell r="L1694">
            <v>0</v>
          </cell>
          <cell r="M1694">
            <v>0</v>
          </cell>
        </row>
        <row r="1695">
          <cell r="A1695" t="str">
            <v>6712004ZNGA563BC</v>
          </cell>
          <cell r="B1695" t="str">
            <v>NGA_PS_14442018_81</v>
          </cell>
          <cell r="C1695">
            <v>2289286</v>
          </cell>
          <cell r="D1695">
            <v>6712004</v>
          </cell>
          <cell r="E1695" t="str">
            <v>Gurinderjeet Singh</v>
          </cell>
          <cell r="F1695" t="str">
            <v>P-NGA-CONNCT SDU</v>
          </cell>
          <cell r="G1695">
            <v>43204</v>
          </cell>
          <cell r="H1695">
            <v>43204</v>
          </cell>
          <cell r="I1695" t="str">
            <v>ZNGA563BC</v>
          </cell>
          <cell r="K1695">
            <v>1</v>
          </cell>
          <cell r="L1695">
            <v>626.70000000000005</v>
          </cell>
          <cell r="M1695">
            <v>626.70000000000005</v>
          </cell>
        </row>
        <row r="1696">
          <cell r="A1696" t="str">
            <v>6717082ZNGA560BC</v>
          </cell>
          <cell r="B1696" t="str">
            <v>NGA_PS_14442018_81</v>
          </cell>
          <cell r="C1696">
            <v>2289428</v>
          </cell>
          <cell r="D1696">
            <v>6717082</v>
          </cell>
          <cell r="E1696" t="str">
            <v>Venkat Gorla</v>
          </cell>
          <cell r="F1696" t="str">
            <v>P-NGA-CONNCT SDU</v>
          </cell>
          <cell r="G1696">
            <v>43203</v>
          </cell>
          <cell r="H1696">
            <v>43203</v>
          </cell>
          <cell r="I1696" t="str">
            <v>ZNGA560BC</v>
          </cell>
          <cell r="K1696">
            <v>1</v>
          </cell>
          <cell r="L1696">
            <v>414.92</v>
          </cell>
          <cell r="M1696">
            <v>414.92</v>
          </cell>
        </row>
        <row r="1697">
          <cell r="A1697" t="str">
            <v>6736421Z999</v>
          </cell>
          <cell r="B1697" t="str">
            <v>NGA_PS_14442018_81</v>
          </cell>
          <cell r="C1697">
            <v>2290863</v>
          </cell>
          <cell r="D1697">
            <v>6736421</v>
          </cell>
          <cell r="E1697" t="str">
            <v>Gurinderjeet Singh</v>
          </cell>
          <cell r="F1697" t="str">
            <v>P-NGA-BUILD ABF</v>
          </cell>
          <cell r="G1697">
            <v>43200</v>
          </cell>
          <cell r="H1697">
            <v>43200</v>
          </cell>
          <cell r="I1697" t="str">
            <v>Z999</v>
          </cell>
          <cell r="K1697">
            <v>1</v>
          </cell>
          <cell r="L1697">
            <v>0</v>
          </cell>
          <cell r="M1697">
            <v>0</v>
          </cell>
        </row>
        <row r="1698">
          <cell r="A1698" t="str">
            <v>6736421ZNGA561B</v>
          </cell>
          <cell r="B1698" t="str">
            <v>NGA_PS_14442018_81</v>
          </cell>
          <cell r="C1698">
            <v>2290863</v>
          </cell>
          <cell r="D1698">
            <v>6736421</v>
          </cell>
          <cell r="E1698" t="str">
            <v>Gurinderjeet Singh</v>
          </cell>
          <cell r="F1698" t="str">
            <v>P-NGA-BUILD ABF</v>
          </cell>
          <cell r="G1698">
            <v>43200</v>
          </cell>
          <cell r="H1698">
            <v>43200</v>
          </cell>
          <cell r="I1698" t="str">
            <v>ZNGA561B</v>
          </cell>
          <cell r="K1698">
            <v>-1</v>
          </cell>
          <cell r="L1698">
            <v>194.94</v>
          </cell>
          <cell r="M1698">
            <v>-194.94</v>
          </cell>
        </row>
        <row r="1699">
          <cell r="A1699" t="str">
            <v>6744561ZNGA563BC</v>
          </cell>
          <cell r="B1699" t="str">
            <v>NGA_PS_14442018_81</v>
          </cell>
          <cell r="C1699">
            <v>2291324</v>
          </cell>
          <cell r="D1699">
            <v>6744561</v>
          </cell>
          <cell r="E1699" t="str">
            <v>Prasannakumar Bayri</v>
          </cell>
          <cell r="F1699" t="str">
            <v>P-NGA-CONNCT SDU</v>
          </cell>
          <cell r="G1699">
            <v>43201</v>
          </cell>
          <cell r="H1699">
            <v>43201</v>
          </cell>
          <cell r="I1699" t="str">
            <v>ZNGA563BC</v>
          </cell>
          <cell r="K1699">
            <v>1</v>
          </cell>
          <cell r="L1699">
            <v>626.70000000000005</v>
          </cell>
          <cell r="M1699">
            <v>626.70000000000005</v>
          </cell>
        </row>
        <row r="1700">
          <cell r="A1700" t="str">
            <v>6767126ZNGA564B</v>
          </cell>
          <cell r="B1700" t="str">
            <v>NGA_PS_14442018_81</v>
          </cell>
          <cell r="C1700">
            <v>2293023</v>
          </cell>
          <cell r="D1700">
            <v>6767126</v>
          </cell>
          <cell r="E1700" t="str">
            <v>Venkat Gorla</v>
          </cell>
          <cell r="F1700" t="str">
            <v>P-NGA-BUILD ABF</v>
          </cell>
          <cell r="G1700">
            <v>43200</v>
          </cell>
          <cell r="H1700">
            <v>43200</v>
          </cell>
          <cell r="I1700" t="str">
            <v>ZNGA564B</v>
          </cell>
          <cell r="K1700">
            <v>1</v>
          </cell>
          <cell r="L1700">
            <v>625.48</v>
          </cell>
          <cell r="M1700">
            <v>625.48</v>
          </cell>
        </row>
        <row r="1701">
          <cell r="A1701" t="str">
            <v>6767120ZNGA561A</v>
          </cell>
          <cell r="B1701" t="str">
            <v>NGA_PS_14442018_81</v>
          </cell>
          <cell r="C1701">
            <v>2293024</v>
          </cell>
          <cell r="D1701">
            <v>6767120</v>
          </cell>
          <cell r="E1701" t="str">
            <v>Venkat Gorla</v>
          </cell>
          <cell r="F1701" t="str">
            <v>P-NGA-SDU SITE PLAN</v>
          </cell>
          <cell r="G1701">
            <v>43199</v>
          </cell>
          <cell r="H1701">
            <v>43199</v>
          </cell>
          <cell r="I1701" t="str">
            <v>ZNGA561A</v>
          </cell>
          <cell r="K1701">
            <v>1</v>
          </cell>
          <cell r="L1701">
            <v>0</v>
          </cell>
          <cell r="M1701">
            <v>0</v>
          </cell>
        </row>
        <row r="1702">
          <cell r="A1702" t="str">
            <v>6673328N-562RSP</v>
          </cell>
          <cell r="B1702" t="str">
            <v>NGA_PS_14442018_81</v>
          </cell>
          <cell r="C1702">
            <v>2293401</v>
          </cell>
          <cell r="D1702">
            <v>6673328</v>
          </cell>
          <cell r="E1702" t="str">
            <v>Venkat Gorla</v>
          </cell>
          <cell r="F1702" t="str">
            <v>P-NGA-CONNCT SDU</v>
          </cell>
          <cell r="G1702">
            <v>43199</v>
          </cell>
          <cell r="H1702">
            <v>43199</v>
          </cell>
          <cell r="I1702" t="str">
            <v>N-562RSP</v>
          </cell>
          <cell r="K1702">
            <v>1</v>
          </cell>
          <cell r="L1702">
            <v>498.69</v>
          </cell>
          <cell r="M1702">
            <v>498.69</v>
          </cell>
        </row>
        <row r="1703">
          <cell r="A1703" t="str">
            <v>6766157ZNGA560BC</v>
          </cell>
          <cell r="B1703" t="str">
            <v>NGA_PS_14442018_81</v>
          </cell>
          <cell r="C1703">
            <v>2293883</v>
          </cell>
          <cell r="D1703">
            <v>6766157</v>
          </cell>
          <cell r="E1703" t="str">
            <v>Prasannakumar Bayri</v>
          </cell>
          <cell r="F1703" t="str">
            <v>P-NGA-CONNCT SDU</v>
          </cell>
          <cell r="G1703">
            <v>43199</v>
          </cell>
          <cell r="H1703">
            <v>43199</v>
          </cell>
          <cell r="I1703" t="str">
            <v>ZNGA560BC</v>
          </cell>
          <cell r="K1703">
            <v>1</v>
          </cell>
          <cell r="L1703">
            <v>414.92</v>
          </cell>
          <cell r="M1703">
            <v>414.92</v>
          </cell>
        </row>
        <row r="1704">
          <cell r="A1704" t="str">
            <v>6793763NGA-714</v>
          </cell>
          <cell r="B1704" t="str">
            <v>NGA_PS_14442018_81</v>
          </cell>
          <cell r="C1704">
            <v>2295939</v>
          </cell>
          <cell r="D1704">
            <v>6793763</v>
          </cell>
          <cell r="E1704" t="str">
            <v>Daljinder Singh</v>
          </cell>
          <cell r="F1704" t="str">
            <v>P-NGA-BUILD ABF</v>
          </cell>
          <cell r="G1704">
            <v>43200</v>
          </cell>
          <cell r="H1704">
            <v>43200</v>
          </cell>
          <cell r="I1704" t="str">
            <v>NGA-714</v>
          </cell>
          <cell r="K1704">
            <v>1</v>
          </cell>
          <cell r="L1704">
            <v>41.38</v>
          </cell>
          <cell r="M1704">
            <v>41.38</v>
          </cell>
        </row>
        <row r="1705">
          <cell r="A1705" t="str">
            <v>6548381ZNGA563BC</v>
          </cell>
          <cell r="B1705" t="str">
            <v>NGA_PS_14442018_81</v>
          </cell>
          <cell r="C1705">
            <v>2296243</v>
          </cell>
          <cell r="D1705">
            <v>6548381</v>
          </cell>
          <cell r="E1705" t="str">
            <v>Jasmeet Singh90</v>
          </cell>
          <cell r="F1705" t="str">
            <v>P-NGA-CONNCT SDU</v>
          </cell>
          <cell r="G1705">
            <v>43200</v>
          </cell>
          <cell r="H1705">
            <v>43200</v>
          </cell>
          <cell r="I1705" t="str">
            <v>ZNGA563BC</v>
          </cell>
          <cell r="K1705">
            <v>1</v>
          </cell>
          <cell r="L1705">
            <v>626.70000000000005</v>
          </cell>
          <cell r="M1705">
            <v>626.70000000000005</v>
          </cell>
        </row>
        <row r="1706">
          <cell r="A1706" t="str">
            <v>6838687ZNGA562BC</v>
          </cell>
          <cell r="B1706" t="str">
            <v>NGA_PS_14442018_81</v>
          </cell>
          <cell r="C1706">
            <v>2296265</v>
          </cell>
          <cell r="D1706">
            <v>6838687</v>
          </cell>
          <cell r="E1706" t="str">
            <v>Ganga Reddy Nimmala</v>
          </cell>
          <cell r="F1706" t="str">
            <v>P-NGA-CONNCT SDU</v>
          </cell>
          <cell r="G1706">
            <v>43201</v>
          </cell>
          <cell r="H1706">
            <v>43201</v>
          </cell>
          <cell r="I1706" t="str">
            <v>ZNGA562BC</v>
          </cell>
          <cell r="K1706">
            <v>1</v>
          </cell>
          <cell r="L1706">
            <v>498.69</v>
          </cell>
          <cell r="M1706">
            <v>498.69</v>
          </cell>
        </row>
        <row r="1707">
          <cell r="A1707" t="str">
            <v>6844531ZNGA562BC</v>
          </cell>
          <cell r="B1707" t="str">
            <v>NGA_PS_14442018_81</v>
          </cell>
          <cell r="C1707">
            <v>2296282</v>
          </cell>
          <cell r="D1707">
            <v>6844531</v>
          </cell>
          <cell r="E1707" t="str">
            <v>Gurinderjeet Singh</v>
          </cell>
          <cell r="F1707" t="str">
            <v>P-NGA-CONNCT SDU</v>
          </cell>
          <cell r="G1707">
            <v>43203</v>
          </cell>
          <cell r="H1707">
            <v>43203</v>
          </cell>
          <cell r="I1707" t="str">
            <v>ZNGA562BC</v>
          </cell>
          <cell r="K1707">
            <v>1</v>
          </cell>
          <cell r="L1707">
            <v>498.69</v>
          </cell>
          <cell r="M1707">
            <v>498.69</v>
          </cell>
        </row>
        <row r="1708">
          <cell r="A1708" t="str">
            <v>6844529ZNGA561A</v>
          </cell>
          <cell r="B1708" t="str">
            <v>NGA_PS_14442018_81</v>
          </cell>
          <cell r="C1708">
            <v>2296283</v>
          </cell>
          <cell r="D1708">
            <v>6844529</v>
          </cell>
          <cell r="E1708" t="str">
            <v>Gurinderjeet Singh</v>
          </cell>
          <cell r="F1708" t="str">
            <v>P-NGA-SDU SITE PLAN</v>
          </cell>
          <cell r="G1708">
            <v>43202</v>
          </cell>
          <cell r="H1708">
            <v>43202</v>
          </cell>
          <cell r="I1708" t="str">
            <v>ZNGA561A</v>
          </cell>
          <cell r="K1708">
            <v>1</v>
          </cell>
          <cell r="L1708">
            <v>0</v>
          </cell>
          <cell r="M1708">
            <v>0</v>
          </cell>
        </row>
        <row r="1709">
          <cell r="A1709" t="str">
            <v>6734045N-562RSP</v>
          </cell>
          <cell r="B1709" t="str">
            <v>NGA_PS_14442018_81</v>
          </cell>
          <cell r="C1709">
            <v>2296380</v>
          </cell>
          <cell r="D1709">
            <v>6734045</v>
          </cell>
          <cell r="E1709" t="str">
            <v>Venkat Gorla</v>
          </cell>
          <cell r="F1709" t="str">
            <v>P-NGA-CONNCT SDU</v>
          </cell>
          <cell r="G1709">
            <v>43200</v>
          </cell>
          <cell r="H1709">
            <v>43200</v>
          </cell>
          <cell r="I1709" t="str">
            <v>N-562RSP</v>
          </cell>
          <cell r="K1709">
            <v>1</v>
          </cell>
          <cell r="L1709">
            <v>498.69</v>
          </cell>
          <cell r="M1709">
            <v>498.69</v>
          </cell>
        </row>
        <row r="1710">
          <cell r="A1710" t="str">
            <v>6674899N-563RSP</v>
          </cell>
          <cell r="B1710" t="str">
            <v>NGA_PS_14442018_81</v>
          </cell>
          <cell r="C1710">
            <v>2296423</v>
          </cell>
          <cell r="D1710">
            <v>6674899</v>
          </cell>
          <cell r="E1710" t="str">
            <v>Venkat Gorla</v>
          </cell>
          <cell r="F1710" t="str">
            <v>P-NGA-CONNCT SDU</v>
          </cell>
          <cell r="G1710">
            <v>43203</v>
          </cell>
          <cell r="H1710">
            <v>43203</v>
          </cell>
          <cell r="I1710" t="str">
            <v>N-563RSP</v>
          </cell>
          <cell r="K1710">
            <v>1</v>
          </cell>
          <cell r="L1710">
            <v>626.70000000000005</v>
          </cell>
          <cell r="M1710">
            <v>626.70000000000005</v>
          </cell>
        </row>
        <row r="1711">
          <cell r="A1711" t="str">
            <v>6755778ZNGA564BC</v>
          </cell>
          <cell r="B1711" t="str">
            <v>NGA_PS_14442018_81</v>
          </cell>
          <cell r="C1711">
            <v>2296718</v>
          </cell>
          <cell r="D1711">
            <v>6755778</v>
          </cell>
          <cell r="E1711" t="str">
            <v>Karmjeet Singh</v>
          </cell>
          <cell r="F1711" t="str">
            <v>P-NGA-CONNCT SDU</v>
          </cell>
          <cell r="G1711">
            <v>43201</v>
          </cell>
          <cell r="H1711">
            <v>43201</v>
          </cell>
          <cell r="I1711" t="str">
            <v>ZNGA564BC</v>
          </cell>
          <cell r="K1711">
            <v>1</v>
          </cell>
          <cell r="L1711">
            <v>881.69</v>
          </cell>
          <cell r="M1711">
            <v>881.69</v>
          </cell>
        </row>
        <row r="1712">
          <cell r="A1712" t="str">
            <v>6839988ZNGA564BC</v>
          </cell>
          <cell r="B1712" t="str">
            <v>NGA_PS_14442018_81</v>
          </cell>
          <cell r="C1712">
            <v>2297001</v>
          </cell>
          <cell r="D1712">
            <v>6839988</v>
          </cell>
          <cell r="E1712" t="str">
            <v>Gurinderjeet Singh</v>
          </cell>
          <cell r="F1712" t="str">
            <v>P-NGA-CONNCT SDU</v>
          </cell>
          <cell r="G1712">
            <v>43203</v>
          </cell>
          <cell r="H1712">
            <v>43203</v>
          </cell>
          <cell r="I1712" t="str">
            <v>ZNGA564BC</v>
          </cell>
          <cell r="K1712">
            <v>1</v>
          </cell>
          <cell r="L1712">
            <v>881.69</v>
          </cell>
          <cell r="M1712">
            <v>881.69</v>
          </cell>
        </row>
        <row r="1713">
          <cell r="A1713" t="str">
            <v>6766799ZNGA563BC</v>
          </cell>
          <cell r="B1713" t="str">
            <v>NGA_PS_14442018_81</v>
          </cell>
          <cell r="C1713">
            <v>2297007</v>
          </cell>
          <cell r="D1713">
            <v>6766799</v>
          </cell>
          <cell r="E1713" t="str">
            <v>Prasannakumar Bayri</v>
          </cell>
          <cell r="F1713" t="str">
            <v>P-NGA-CONNCT SDU</v>
          </cell>
          <cell r="G1713">
            <v>43201</v>
          </cell>
          <cell r="H1713">
            <v>43201</v>
          </cell>
          <cell r="I1713" t="str">
            <v>ZNGA563BC</v>
          </cell>
          <cell r="K1713">
            <v>1</v>
          </cell>
          <cell r="L1713">
            <v>626.70000000000005</v>
          </cell>
          <cell r="M1713">
            <v>626.70000000000005</v>
          </cell>
        </row>
        <row r="1714">
          <cell r="A1714" t="str">
            <v>6853888ZNGA563BC</v>
          </cell>
          <cell r="B1714" t="str">
            <v>NGA_PS_14442018_81</v>
          </cell>
          <cell r="C1714">
            <v>2297149</v>
          </cell>
          <cell r="D1714">
            <v>6853888</v>
          </cell>
          <cell r="E1714" t="str">
            <v>Prabhjot Singh92</v>
          </cell>
          <cell r="F1714" t="str">
            <v>P-NGA-CONNCT SDU</v>
          </cell>
          <cell r="G1714">
            <v>43199</v>
          </cell>
          <cell r="H1714">
            <v>43199</v>
          </cell>
          <cell r="I1714" t="str">
            <v>ZNGA563BC</v>
          </cell>
          <cell r="K1714">
            <v>1</v>
          </cell>
          <cell r="L1714">
            <v>626.70000000000005</v>
          </cell>
          <cell r="M1714">
            <v>626.70000000000005</v>
          </cell>
        </row>
        <row r="1715">
          <cell r="A1715" t="str">
            <v>6824158ZNGA562BC</v>
          </cell>
          <cell r="B1715" t="str">
            <v>NGA_PS_14442018_81</v>
          </cell>
          <cell r="C1715">
            <v>2297223</v>
          </cell>
          <cell r="D1715">
            <v>6824158</v>
          </cell>
          <cell r="E1715" t="str">
            <v>Prabhjot Singh92</v>
          </cell>
          <cell r="F1715" t="str">
            <v>P-NGA-CONNCT SDU</v>
          </cell>
          <cell r="G1715">
            <v>43201</v>
          </cell>
          <cell r="H1715">
            <v>43201</v>
          </cell>
          <cell r="I1715" t="str">
            <v>ZNGA562BC</v>
          </cell>
          <cell r="K1715">
            <v>1</v>
          </cell>
          <cell r="L1715">
            <v>498.69</v>
          </cell>
          <cell r="M1715">
            <v>498.69</v>
          </cell>
        </row>
        <row r="1716">
          <cell r="A1716" t="str">
            <v>6824158ZNGA563BC</v>
          </cell>
          <cell r="B1716" t="str">
            <v>NGA_PS_14442018_81</v>
          </cell>
          <cell r="C1716">
            <v>2297223</v>
          </cell>
          <cell r="D1716">
            <v>6824158</v>
          </cell>
          <cell r="E1716" t="str">
            <v>Prabhjot Singh92</v>
          </cell>
          <cell r="F1716" t="str">
            <v>P-NGA-CONNCT SDU</v>
          </cell>
          <cell r="G1716">
            <v>43201</v>
          </cell>
          <cell r="H1716">
            <v>43201</v>
          </cell>
          <cell r="I1716" t="str">
            <v>ZNGA563BC</v>
          </cell>
          <cell r="K1716">
            <v>-1</v>
          </cell>
          <cell r="L1716">
            <v>626.70000000000005</v>
          </cell>
          <cell r="M1716">
            <v>-626.70000000000005</v>
          </cell>
        </row>
        <row r="1717">
          <cell r="A1717" t="str">
            <v>6846470NGA-750</v>
          </cell>
          <cell r="B1717" t="str">
            <v>NGA_PS_14442018_81</v>
          </cell>
          <cell r="C1717">
            <v>2297622</v>
          </cell>
          <cell r="D1717">
            <v>6846470</v>
          </cell>
          <cell r="E1717" t="str">
            <v>Anakhbir Singh</v>
          </cell>
          <cell r="F1717" t="str">
            <v>P-NGA-CONNCT SDU</v>
          </cell>
          <cell r="G1717">
            <v>43199</v>
          </cell>
          <cell r="H1717">
            <v>43199</v>
          </cell>
          <cell r="I1717" t="str">
            <v>NGA-750</v>
          </cell>
          <cell r="K1717">
            <v>1</v>
          </cell>
          <cell r="L1717">
            <v>22.61</v>
          </cell>
          <cell r="M1717">
            <v>22.61</v>
          </cell>
        </row>
        <row r="1718">
          <cell r="A1718" t="str">
            <v>6846470NGA-753</v>
          </cell>
          <cell r="B1718" t="str">
            <v>NGA_PS_14442018_81</v>
          </cell>
          <cell r="C1718">
            <v>2297622</v>
          </cell>
          <cell r="D1718">
            <v>6846470</v>
          </cell>
          <cell r="E1718" t="str">
            <v>Anakhbir Singh</v>
          </cell>
          <cell r="F1718" t="str">
            <v>P-NGA-CONNCT SDU</v>
          </cell>
          <cell r="G1718">
            <v>43199</v>
          </cell>
          <cell r="H1718">
            <v>43199</v>
          </cell>
          <cell r="I1718" t="str">
            <v>NGA-753</v>
          </cell>
          <cell r="K1718">
            <v>1</v>
          </cell>
          <cell r="L1718">
            <v>68.2</v>
          </cell>
          <cell r="M1718">
            <v>68.2</v>
          </cell>
        </row>
        <row r="1719">
          <cell r="A1719" t="str">
            <v>6822946ZNGA561A</v>
          </cell>
          <cell r="B1719" t="str">
            <v>NGA_PS_14442018_81</v>
          </cell>
          <cell r="C1719">
            <v>2297933</v>
          </cell>
          <cell r="D1719">
            <v>6822946</v>
          </cell>
          <cell r="E1719" t="str">
            <v>Jasmeet Singh90</v>
          </cell>
          <cell r="F1719" t="str">
            <v>P-NGA-SDU SITE PLAN</v>
          </cell>
          <cell r="G1719">
            <v>43199</v>
          </cell>
          <cell r="H1719">
            <v>43199</v>
          </cell>
          <cell r="I1719" t="str">
            <v>ZNGA561A</v>
          </cell>
          <cell r="K1719">
            <v>1</v>
          </cell>
          <cell r="L1719">
            <v>0</v>
          </cell>
          <cell r="M1719">
            <v>0</v>
          </cell>
        </row>
        <row r="1720">
          <cell r="A1720" t="str">
            <v>6822959ZNGA563BC</v>
          </cell>
          <cell r="B1720" t="str">
            <v>NGA_PS_14442018_81</v>
          </cell>
          <cell r="C1720">
            <v>2297934</v>
          </cell>
          <cell r="D1720">
            <v>6822959</v>
          </cell>
          <cell r="E1720" t="str">
            <v>Jasmeet Singh90</v>
          </cell>
          <cell r="F1720" t="str">
            <v>P-NGA-CONNCT SDU</v>
          </cell>
          <cell r="G1720">
            <v>43200</v>
          </cell>
          <cell r="H1720">
            <v>43200</v>
          </cell>
          <cell r="I1720" t="str">
            <v>ZNGA563BC</v>
          </cell>
          <cell r="K1720">
            <v>1</v>
          </cell>
          <cell r="L1720">
            <v>626.70000000000005</v>
          </cell>
          <cell r="M1720">
            <v>626.70000000000005</v>
          </cell>
        </row>
        <row r="1721">
          <cell r="A1721" t="str">
            <v>6849267ZNGA563BC</v>
          </cell>
          <cell r="B1721" t="str">
            <v>NGA_PS_14442018_81</v>
          </cell>
          <cell r="C1721">
            <v>2297957</v>
          </cell>
          <cell r="D1721">
            <v>6849267</v>
          </cell>
          <cell r="E1721" t="str">
            <v>Gurinderjeet Singh</v>
          </cell>
          <cell r="F1721" t="str">
            <v>P-NGA-CONNCT SDU</v>
          </cell>
          <cell r="G1721">
            <v>43201</v>
          </cell>
          <cell r="H1721">
            <v>43201</v>
          </cell>
          <cell r="I1721" t="str">
            <v>ZNGA563BC</v>
          </cell>
          <cell r="K1721">
            <v>1</v>
          </cell>
          <cell r="L1721">
            <v>626.70000000000005</v>
          </cell>
          <cell r="M1721">
            <v>626.70000000000005</v>
          </cell>
        </row>
        <row r="1722">
          <cell r="A1722" t="str">
            <v>6849262ZNGA561A</v>
          </cell>
          <cell r="B1722" t="str">
            <v>NGA_PS_14442018_81</v>
          </cell>
          <cell r="C1722">
            <v>2297958</v>
          </cell>
          <cell r="D1722">
            <v>6849262</v>
          </cell>
          <cell r="E1722" t="str">
            <v>Gurinderjeet Singh</v>
          </cell>
          <cell r="F1722" t="str">
            <v>P-NGA-SDU SITE PLAN</v>
          </cell>
          <cell r="G1722">
            <v>43199</v>
          </cell>
          <cell r="H1722">
            <v>43199</v>
          </cell>
          <cell r="I1722" t="str">
            <v>ZNGA561A</v>
          </cell>
          <cell r="K1722">
            <v>1</v>
          </cell>
          <cell r="L1722">
            <v>0</v>
          </cell>
          <cell r="M1722">
            <v>0</v>
          </cell>
        </row>
        <row r="1723">
          <cell r="A1723" t="str">
            <v>6849975ZNGA561A</v>
          </cell>
          <cell r="B1723" t="str">
            <v>NGA_PS_14442018_81</v>
          </cell>
          <cell r="C1723">
            <v>2297970</v>
          </cell>
          <cell r="D1723">
            <v>6849975</v>
          </cell>
          <cell r="E1723" t="str">
            <v>Prasannakumar Bayri</v>
          </cell>
          <cell r="F1723" t="str">
            <v>P-NGA-SDU SITE PLAN</v>
          </cell>
          <cell r="G1723">
            <v>43199</v>
          </cell>
          <cell r="H1723">
            <v>43199</v>
          </cell>
          <cell r="I1723" t="str">
            <v>ZNGA561A</v>
          </cell>
          <cell r="K1723">
            <v>1</v>
          </cell>
          <cell r="L1723">
            <v>0</v>
          </cell>
          <cell r="M1723">
            <v>0</v>
          </cell>
        </row>
        <row r="1724">
          <cell r="A1724" t="str">
            <v>6849977ZNGA561BC</v>
          </cell>
          <cell r="B1724" t="str">
            <v>NGA_PS_14442018_81</v>
          </cell>
          <cell r="C1724">
            <v>2297971</v>
          </cell>
          <cell r="D1724">
            <v>6849977</v>
          </cell>
          <cell r="E1724" t="str">
            <v>Prasannakumar Bayri</v>
          </cell>
          <cell r="F1724" t="str">
            <v>P-NGA-CONNCT SDU</v>
          </cell>
          <cell r="G1724">
            <v>43199</v>
          </cell>
          <cell r="H1724">
            <v>43199</v>
          </cell>
          <cell r="I1724" t="str">
            <v>ZNGA561BC</v>
          </cell>
          <cell r="K1724">
            <v>1</v>
          </cell>
          <cell r="L1724">
            <v>433.57</v>
          </cell>
          <cell r="M1724">
            <v>433.57</v>
          </cell>
        </row>
        <row r="1725">
          <cell r="A1725" t="str">
            <v>6865018ZNGA562BC</v>
          </cell>
          <cell r="B1725" t="str">
            <v>NGA_PS_14442018_81</v>
          </cell>
          <cell r="C1725">
            <v>2298290</v>
          </cell>
          <cell r="D1725">
            <v>6865018</v>
          </cell>
          <cell r="E1725" t="str">
            <v>Prasannakumar Bayri</v>
          </cell>
          <cell r="F1725" t="str">
            <v>P-NGA-CONNCT SDU</v>
          </cell>
          <cell r="G1725">
            <v>43202</v>
          </cell>
          <cell r="H1725">
            <v>43202</v>
          </cell>
          <cell r="I1725" t="str">
            <v>ZNGA562BC</v>
          </cell>
          <cell r="K1725">
            <v>1</v>
          </cell>
          <cell r="L1725">
            <v>498.69</v>
          </cell>
          <cell r="M1725">
            <v>498.69</v>
          </cell>
        </row>
        <row r="1726">
          <cell r="A1726" t="str">
            <v>6821051ZNGA561A</v>
          </cell>
          <cell r="B1726" t="str">
            <v>NGA_PS_14442018_81</v>
          </cell>
          <cell r="C1726">
            <v>2298425</v>
          </cell>
          <cell r="D1726">
            <v>6821051</v>
          </cell>
          <cell r="E1726" t="str">
            <v>Karmjeet Singh</v>
          </cell>
          <cell r="F1726" t="str">
            <v>P-NGA-SDU SITE PLAN</v>
          </cell>
          <cell r="G1726">
            <v>43199</v>
          </cell>
          <cell r="H1726">
            <v>43199</v>
          </cell>
          <cell r="I1726" t="str">
            <v>ZNGA561A</v>
          </cell>
          <cell r="K1726">
            <v>1</v>
          </cell>
          <cell r="L1726">
            <v>0</v>
          </cell>
          <cell r="M1726">
            <v>0</v>
          </cell>
        </row>
        <row r="1727">
          <cell r="A1727" t="str">
            <v>6821108ZNGA561A</v>
          </cell>
          <cell r="B1727" t="str">
            <v>NGA_PS_14442018_81</v>
          </cell>
          <cell r="C1727">
            <v>2298428</v>
          </cell>
          <cell r="D1727">
            <v>6821108</v>
          </cell>
          <cell r="E1727" t="str">
            <v>Daljinder Singh</v>
          </cell>
          <cell r="F1727" t="str">
            <v>P-NGA-SDU SITE PLAN</v>
          </cell>
          <cell r="G1727">
            <v>43203</v>
          </cell>
          <cell r="H1727">
            <v>43203</v>
          </cell>
          <cell r="I1727" t="str">
            <v>ZNGA561A</v>
          </cell>
          <cell r="K1727">
            <v>1</v>
          </cell>
          <cell r="L1727">
            <v>0</v>
          </cell>
          <cell r="M1727">
            <v>0</v>
          </cell>
        </row>
        <row r="1728">
          <cell r="A1728" t="str">
            <v>6847240ZNGA561A</v>
          </cell>
          <cell r="B1728" t="str">
            <v>NGA_PS_14442018_81</v>
          </cell>
          <cell r="C1728">
            <v>2298447</v>
          </cell>
          <cell r="D1728">
            <v>6847240</v>
          </cell>
          <cell r="E1728" t="str">
            <v>Daljinder Singh</v>
          </cell>
          <cell r="F1728" t="str">
            <v>P-NGA-SDU SITE PLAN</v>
          </cell>
          <cell r="G1728">
            <v>43199</v>
          </cell>
          <cell r="H1728">
            <v>43199</v>
          </cell>
          <cell r="I1728" t="str">
            <v>ZNGA561A</v>
          </cell>
          <cell r="K1728">
            <v>1</v>
          </cell>
          <cell r="L1728">
            <v>0</v>
          </cell>
          <cell r="M1728">
            <v>0</v>
          </cell>
        </row>
        <row r="1729">
          <cell r="A1729" t="str">
            <v>6847243NGA Outside Boundary Remediation/Build</v>
          </cell>
          <cell r="B1729" t="str">
            <v>NGA_PS_14442018_81</v>
          </cell>
          <cell r="C1729">
            <v>2298448</v>
          </cell>
          <cell r="D1729">
            <v>6847243</v>
          </cell>
          <cell r="E1729" t="str">
            <v>Daljinder Singh</v>
          </cell>
          <cell r="G1729">
            <v>43203</v>
          </cell>
          <cell r="H1729">
            <v>43203</v>
          </cell>
          <cell r="I1729" t="str">
            <v>NGA Outside Boundary Remediation/Build</v>
          </cell>
          <cell r="K1729">
            <v>1</v>
          </cell>
          <cell r="L1729">
            <v>0</v>
          </cell>
          <cell r="M1729">
            <v>0</v>
          </cell>
        </row>
        <row r="1730">
          <cell r="A1730" t="str">
            <v>6875743ZNGA563BC</v>
          </cell>
          <cell r="B1730" t="str">
            <v>NGA_PS_14442018_81</v>
          </cell>
          <cell r="C1730">
            <v>2299435</v>
          </cell>
          <cell r="D1730">
            <v>6875743</v>
          </cell>
          <cell r="E1730" t="str">
            <v>Karmjeet Singh</v>
          </cell>
          <cell r="F1730" t="str">
            <v>P-NGA-CONNCT SDU</v>
          </cell>
          <cell r="G1730">
            <v>43200</v>
          </cell>
          <cell r="H1730">
            <v>43200</v>
          </cell>
          <cell r="I1730" t="str">
            <v>ZNGA563BC</v>
          </cell>
          <cell r="K1730">
            <v>1</v>
          </cell>
          <cell r="L1730">
            <v>626.70000000000005</v>
          </cell>
          <cell r="M1730">
            <v>626.70000000000005</v>
          </cell>
        </row>
        <row r="1731">
          <cell r="A1731" t="str">
            <v>6879615ZNGA562BC</v>
          </cell>
          <cell r="B1731" t="str">
            <v>NGA_PS_14442018_81</v>
          </cell>
          <cell r="C1731">
            <v>2299612</v>
          </cell>
          <cell r="D1731">
            <v>6879615</v>
          </cell>
          <cell r="E1731" t="str">
            <v>Karmjeet Singh</v>
          </cell>
          <cell r="F1731" t="str">
            <v>P-NGA-CONNCT SDU</v>
          </cell>
          <cell r="G1731">
            <v>43201</v>
          </cell>
          <cell r="H1731">
            <v>43201</v>
          </cell>
          <cell r="I1731" t="str">
            <v>ZNGA562BC</v>
          </cell>
          <cell r="K1731">
            <v>1</v>
          </cell>
          <cell r="L1731">
            <v>498.69</v>
          </cell>
          <cell r="M1731">
            <v>498.69</v>
          </cell>
        </row>
        <row r="1732">
          <cell r="A1732" t="str">
            <v>6895889Z999</v>
          </cell>
          <cell r="B1732" t="str">
            <v>NGA_PS_14442018_81</v>
          </cell>
          <cell r="C1732">
            <v>2300270</v>
          </cell>
          <cell r="D1732">
            <v>6895889</v>
          </cell>
          <cell r="E1732" t="str">
            <v>Jasmeet Singh90</v>
          </cell>
          <cell r="F1732" t="str">
            <v>P-NGA-BUILD ABF</v>
          </cell>
          <cell r="G1732">
            <v>43203</v>
          </cell>
          <cell r="H1732">
            <v>43203</v>
          </cell>
          <cell r="I1732" t="str">
            <v>Z999</v>
          </cell>
          <cell r="K1732">
            <v>1</v>
          </cell>
          <cell r="L1732">
            <v>0</v>
          </cell>
          <cell r="M1732">
            <v>0</v>
          </cell>
        </row>
        <row r="1733">
          <cell r="A1733" t="str">
            <v>6895889ZNGA563B</v>
          </cell>
          <cell r="B1733" t="str">
            <v>NGA_PS_14442018_81</v>
          </cell>
          <cell r="C1733">
            <v>2300270</v>
          </cell>
          <cell r="D1733">
            <v>6895889</v>
          </cell>
          <cell r="E1733" t="str">
            <v>Jasmeet Singh90</v>
          </cell>
          <cell r="F1733" t="str">
            <v>P-NGA-BUILD ABF</v>
          </cell>
          <cell r="G1733">
            <v>43203</v>
          </cell>
          <cell r="H1733">
            <v>43203</v>
          </cell>
          <cell r="I1733" t="str">
            <v>ZNGA563B</v>
          </cell>
          <cell r="K1733">
            <v>-1</v>
          </cell>
          <cell r="L1733">
            <v>383.5</v>
          </cell>
          <cell r="M1733">
            <v>-383.5</v>
          </cell>
        </row>
        <row r="1734">
          <cell r="A1734" t="str">
            <v>6895889ZNGA563BC</v>
          </cell>
          <cell r="B1734" t="str">
            <v>NGA_PS_14442018_81</v>
          </cell>
          <cell r="C1734">
            <v>2300270</v>
          </cell>
          <cell r="D1734">
            <v>6895889</v>
          </cell>
          <cell r="E1734" t="str">
            <v>Jasmeet Singh90</v>
          </cell>
          <cell r="F1734" t="str">
            <v>P-NGA-CONNCT SDU</v>
          </cell>
          <cell r="G1734">
            <v>43202</v>
          </cell>
          <cell r="H1734">
            <v>43202</v>
          </cell>
          <cell r="I1734" t="str">
            <v>ZNGA563BC</v>
          </cell>
          <cell r="K1734">
            <v>1</v>
          </cell>
          <cell r="L1734">
            <v>626.70000000000005</v>
          </cell>
          <cell r="M1734">
            <v>626.70000000000005</v>
          </cell>
        </row>
        <row r="1735">
          <cell r="A1735" t="str">
            <v>6897239ZNGA561BC</v>
          </cell>
          <cell r="B1735" t="str">
            <v>NGA_PS_14442018_81</v>
          </cell>
          <cell r="C1735">
            <v>2300522</v>
          </cell>
          <cell r="D1735">
            <v>6897239</v>
          </cell>
          <cell r="E1735" t="str">
            <v>Prabhjot Singh92</v>
          </cell>
          <cell r="F1735" t="str">
            <v>P-NGA-CONNCT SDU</v>
          </cell>
          <cell r="G1735">
            <v>43201</v>
          </cell>
          <cell r="H1735">
            <v>43201</v>
          </cell>
          <cell r="I1735" t="str">
            <v>ZNGA561BC</v>
          </cell>
          <cell r="K1735">
            <v>1</v>
          </cell>
          <cell r="L1735">
            <v>433.57</v>
          </cell>
          <cell r="M1735">
            <v>433.57</v>
          </cell>
        </row>
        <row r="1736">
          <cell r="A1736" t="str">
            <v>6893909ZNGA561A</v>
          </cell>
          <cell r="B1736" t="str">
            <v>NGA_PS_14442018_81</v>
          </cell>
          <cell r="C1736">
            <v>2300545</v>
          </cell>
          <cell r="D1736">
            <v>6893909</v>
          </cell>
          <cell r="E1736" t="str">
            <v>Anakhbir Singh</v>
          </cell>
          <cell r="F1736" t="str">
            <v>P-NGA-SDU SITE PLAN</v>
          </cell>
          <cell r="G1736">
            <v>43199</v>
          </cell>
          <cell r="H1736">
            <v>43199</v>
          </cell>
          <cell r="I1736" t="str">
            <v>ZNGA561A</v>
          </cell>
          <cell r="K1736">
            <v>1</v>
          </cell>
          <cell r="L1736">
            <v>0</v>
          </cell>
          <cell r="M1736">
            <v>0</v>
          </cell>
        </row>
        <row r="1737">
          <cell r="A1737" t="str">
            <v>6893944ZNGA563BC</v>
          </cell>
          <cell r="B1737" t="str">
            <v>NGA_PS_14442018_81</v>
          </cell>
          <cell r="C1737">
            <v>2300546</v>
          </cell>
          <cell r="D1737">
            <v>6893944</v>
          </cell>
          <cell r="E1737" t="str">
            <v>Anakhbir Singh</v>
          </cell>
          <cell r="F1737" t="str">
            <v>P-NGA-CONNCT SDU</v>
          </cell>
          <cell r="G1737">
            <v>43202</v>
          </cell>
          <cell r="H1737">
            <v>43202</v>
          </cell>
          <cell r="I1737" t="str">
            <v>ZNGA563BC</v>
          </cell>
          <cell r="K1737">
            <v>1</v>
          </cell>
          <cell r="L1737">
            <v>626.70000000000005</v>
          </cell>
          <cell r="M1737">
            <v>626.70000000000005</v>
          </cell>
        </row>
        <row r="1738">
          <cell r="A1738" t="str">
            <v>6852599ZNGA561A</v>
          </cell>
          <cell r="B1738" t="str">
            <v>NGA_PS_14442018_81</v>
          </cell>
          <cell r="C1738">
            <v>2300898</v>
          </cell>
          <cell r="D1738">
            <v>6852599</v>
          </cell>
          <cell r="E1738" t="str">
            <v>Prabhjot Singh92</v>
          </cell>
          <cell r="F1738" t="str">
            <v>P-NGA-SDU SITE PLAN</v>
          </cell>
          <cell r="G1738">
            <v>43201</v>
          </cell>
          <cell r="H1738">
            <v>43201</v>
          </cell>
          <cell r="I1738" t="str">
            <v>ZNGA561A</v>
          </cell>
          <cell r="K1738">
            <v>1</v>
          </cell>
          <cell r="L1738">
            <v>0</v>
          </cell>
          <cell r="M1738">
            <v>0</v>
          </cell>
        </row>
        <row r="1739">
          <cell r="A1739" t="str">
            <v>6852601ZNGA561B</v>
          </cell>
          <cell r="B1739" t="str">
            <v>NGA_PS_14442018_81</v>
          </cell>
          <cell r="C1739">
            <v>2300899</v>
          </cell>
          <cell r="D1739">
            <v>6852601</v>
          </cell>
          <cell r="E1739" t="str">
            <v>Prabhjot Singh92</v>
          </cell>
          <cell r="F1739" t="str">
            <v>P-NGA-BUILD ABF</v>
          </cell>
          <cell r="G1739">
            <v>43201</v>
          </cell>
          <cell r="H1739">
            <v>43201</v>
          </cell>
          <cell r="I1739" t="str">
            <v>ZNGA561B</v>
          </cell>
          <cell r="K1739">
            <v>1</v>
          </cell>
          <cell r="L1739">
            <v>194.94</v>
          </cell>
          <cell r="M1739">
            <v>194.94</v>
          </cell>
        </row>
        <row r="1740">
          <cell r="A1740" t="str">
            <v>6824268ZNGA564BC</v>
          </cell>
          <cell r="B1740" t="str">
            <v>NGA_PS_14442018_81</v>
          </cell>
          <cell r="C1740">
            <v>2300915</v>
          </cell>
          <cell r="D1740">
            <v>6824268</v>
          </cell>
          <cell r="E1740" t="str">
            <v>Prabhjot Singh92</v>
          </cell>
          <cell r="F1740" t="str">
            <v>P-NGA-CONNCT SDU</v>
          </cell>
          <cell r="G1740">
            <v>43200</v>
          </cell>
          <cell r="H1740">
            <v>43200</v>
          </cell>
          <cell r="I1740" t="str">
            <v>ZNGA564BC</v>
          </cell>
          <cell r="K1740">
            <v>1</v>
          </cell>
          <cell r="L1740">
            <v>881.69</v>
          </cell>
          <cell r="M1740">
            <v>881.69</v>
          </cell>
        </row>
        <row r="1741">
          <cell r="A1741" t="str">
            <v>6824257ZNGA561A</v>
          </cell>
          <cell r="B1741" t="str">
            <v>NGA_PS_14442018_81</v>
          </cell>
          <cell r="C1741">
            <v>2300916</v>
          </cell>
          <cell r="D1741">
            <v>6824257</v>
          </cell>
          <cell r="E1741" t="str">
            <v>Prabhjot Singh92</v>
          </cell>
          <cell r="F1741" t="str">
            <v>P-NGA-SDU SITE PLAN</v>
          </cell>
          <cell r="G1741">
            <v>43200</v>
          </cell>
          <cell r="H1741">
            <v>43200</v>
          </cell>
          <cell r="I1741" t="str">
            <v>ZNGA561A</v>
          </cell>
          <cell r="K1741">
            <v>1</v>
          </cell>
          <cell r="L1741">
            <v>0</v>
          </cell>
          <cell r="M1741">
            <v>0</v>
          </cell>
        </row>
        <row r="1742">
          <cell r="A1742" t="str">
            <v>6586338NGA-750</v>
          </cell>
          <cell r="B1742" t="str">
            <v>NGA_PS_14442018_81</v>
          </cell>
          <cell r="C1742">
            <v>2301021</v>
          </cell>
          <cell r="D1742">
            <v>6586338</v>
          </cell>
          <cell r="E1742" t="str">
            <v>Daljinder Singh</v>
          </cell>
          <cell r="F1742" t="str">
            <v>P-NGA-CONNCT SDU</v>
          </cell>
          <cell r="G1742">
            <v>43203</v>
          </cell>
          <cell r="H1742">
            <v>43203</v>
          </cell>
          <cell r="I1742" t="str">
            <v>NGA-750</v>
          </cell>
          <cell r="K1742">
            <v>1</v>
          </cell>
          <cell r="L1742">
            <v>22.61</v>
          </cell>
          <cell r="M1742">
            <v>22.61</v>
          </cell>
        </row>
        <row r="1743">
          <cell r="A1743" t="str">
            <v>6586338NGA-753</v>
          </cell>
          <cell r="B1743" t="str">
            <v>NGA_PS_14442018_81</v>
          </cell>
          <cell r="C1743">
            <v>2301021</v>
          </cell>
          <cell r="D1743">
            <v>6586338</v>
          </cell>
          <cell r="E1743" t="str">
            <v>Daljinder Singh</v>
          </cell>
          <cell r="F1743" t="str">
            <v>P-NGA-CONNCT SDU</v>
          </cell>
          <cell r="G1743">
            <v>43203</v>
          </cell>
          <cell r="H1743">
            <v>43203</v>
          </cell>
          <cell r="I1743" t="str">
            <v>NGA-753</v>
          </cell>
          <cell r="K1743">
            <v>1</v>
          </cell>
          <cell r="L1743">
            <v>68.2</v>
          </cell>
          <cell r="M1743">
            <v>68.2</v>
          </cell>
        </row>
        <row r="1744">
          <cell r="A1744" t="str">
            <v>6904459ZNGA561A</v>
          </cell>
          <cell r="B1744" t="str">
            <v>NGA_PS_14442018_81</v>
          </cell>
          <cell r="C1744">
            <v>2301341</v>
          </cell>
          <cell r="D1744">
            <v>6904459</v>
          </cell>
          <cell r="E1744" t="str">
            <v>Avinash Nallamothu</v>
          </cell>
          <cell r="F1744" t="str">
            <v>P-NGA-SDU SITE PLAN</v>
          </cell>
          <cell r="G1744">
            <v>43202</v>
          </cell>
          <cell r="H1744">
            <v>43202</v>
          </cell>
          <cell r="I1744" t="str">
            <v>ZNGA561A</v>
          </cell>
          <cell r="K1744">
            <v>1</v>
          </cell>
          <cell r="L1744">
            <v>0</v>
          </cell>
          <cell r="M1744">
            <v>0</v>
          </cell>
        </row>
        <row r="1745">
          <cell r="A1745" t="str">
            <v>6878998N-561RSP</v>
          </cell>
          <cell r="B1745" t="str">
            <v>NGA_PS_14442018_81</v>
          </cell>
          <cell r="C1745">
            <v>2301773</v>
          </cell>
          <cell r="D1745">
            <v>6878998</v>
          </cell>
          <cell r="E1745" t="str">
            <v>Anakhbir Singh</v>
          </cell>
          <cell r="F1745" t="str">
            <v>P-NGA-CONNCT SDU</v>
          </cell>
          <cell r="G1745">
            <v>43200</v>
          </cell>
          <cell r="H1745">
            <v>43200</v>
          </cell>
          <cell r="I1745" t="str">
            <v>N-561RSP</v>
          </cell>
          <cell r="K1745">
            <v>1</v>
          </cell>
          <cell r="L1745">
            <v>433.57</v>
          </cell>
          <cell r="M1745">
            <v>433.57</v>
          </cell>
        </row>
        <row r="1746">
          <cell r="A1746" t="str">
            <v>6878998NGA-753</v>
          </cell>
          <cell r="B1746" t="str">
            <v>NGA_PS_14442018_81</v>
          </cell>
          <cell r="C1746">
            <v>2301773</v>
          </cell>
          <cell r="D1746">
            <v>6878998</v>
          </cell>
          <cell r="E1746" t="str">
            <v>Anakhbir Singh</v>
          </cell>
          <cell r="F1746" t="str">
            <v>P-NGA-CONNCT SDU</v>
          </cell>
          <cell r="G1746">
            <v>43201</v>
          </cell>
          <cell r="H1746">
            <v>43201</v>
          </cell>
          <cell r="I1746" t="str">
            <v>NGA-753</v>
          </cell>
          <cell r="K1746">
            <v>1</v>
          </cell>
          <cell r="L1746">
            <v>68.2</v>
          </cell>
          <cell r="M1746">
            <v>68.2</v>
          </cell>
        </row>
        <row r="1747">
          <cell r="A1747" t="str">
            <v>6909111ZNGA561A</v>
          </cell>
          <cell r="B1747" t="str">
            <v>NGA_PS_14442018_81</v>
          </cell>
          <cell r="C1747">
            <v>2301819</v>
          </cell>
          <cell r="D1747">
            <v>6909111</v>
          </cell>
          <cell r="E1747" t="str">
            <v>Karmjeet Singh</v>
          </cell>
          <cell r="F1747" t="str">
            <v>P-NGA-SDU SITE PLAN</v>
          </cell>
          <cell r="G1747">
            <v>43200</v>
          </cell>
          <cell r="H1747">
            <v>43200</v>
          </cell>
          <cell r="I1747" t="str">
            <v>ZNGA561A</v>
          </cell>
          <cell r="K1747">
            <v>1</v>
          </cell>
          <cell r="L1747">
            <v>0</v>
          </cell>
          <cell r="M1747">
            <v>0</v>
          </cell>
        </row>
        <row r="1748">
          <cell r="A1748" t="str">
            <v>6909116ZNGA562BC</v>
          </cell>
          <cell r="B1748" t="str">
            <v>NGA_PS_14442018_81</v>
          </cell>
          <cell r="C1748">
            <v>2301820</v>
          </cell>
          <cell r="D1748">
            <v>6909116</v>
          </cell>
          <cell r="E1748" t="str">
            <v>Karmjeet Singh</v>
          </cell>
          <cell r="F1748" t="str">
            <v>P-NGA-CONNCT SDU</v>
          </cell>
          <cell r="G1748">
            <v>43203</v>
          </cell>
          <cell r="H1748">
            <v>43203</v>
          </cell>
          <cell r="I1748" t="str">
            <v>ZNGA562BC</v>
          </cell>
          <cell r="K1748">
            <v>1</v>
          </cell>
          <cell r="L1748">
            <v>498.69</v>
          </cell>
          <cell r="M1748">
            <v>498.69</v>
          </cell>
        </row>
        <row r="1749">
          <cell r="A1749" t="str">
            <v>6904171NGA-511</v>
          </cell>
          <cell r="B1749" t="str">
            <v>NGA_PS_14442018_81</v>
          </cell>
          <cell r="C1749">
            <v>2301867</v>
          </cell>
          <cell r="D1749">
            <v>6904171</v>
          </cell>
          <cell r="E1749" t="str">
            <v>Daljinder Singh</v>
          </cell>
          <cell r="F1749" t="str">
            <v>P-NGA-CONNCT SDU GFIELD</v>
          </cell>
          <cell r="G1749">
            <v>43201</v>
          </cell>
          <cell r="H1749">
            <v>43201</v>
          </cell>
          <cell r="I1749" t="str">
            <v>NGA-511</v>
          </cell>
          <cell r="K1749">
            <v>1</v>
          </cell>
          <cell r="L1749">
            <v>225.02</v>
          </cell>
          <cell r="M1749">
            <v>225.02</v>
          </cell>
        </row>
        <row r="1750">
          <cell r="A1750" t="str">
            <v>6904171NGA-753</v>
          </cell>
          <cell r="B1750" t="str">
            <v>NGA_PS_14442018_81</v>
          </cell>
          <cell r="C1750">
            <v>2301867</v>
          </cell>
          <cell r="D1750">
            <v>6904171</v>
          </cell>
          <cell r="E1750" t="str">
            <v>Daljinder Singh</v>
          </cell>
          <cell r="F1750" t="str">
            <v>P-NGA-CONNCT SDU GFIELD</v>
          </cell>
          <cell r="G1750">
            <v>43202</v>
          </cell>
          <cell r="H1750">
            <v>43202</v>
          </cell>
          <cell r="I1750" t="str">
            <v>NGA-753</v>
          </cell>
          <cell r="K1750">
            <v>2</v>
          </cell>
          <cell r="L1750">
            <v>68.2</v>
          </cell>
          <cell r="M1750">
            <v>136.4</v>
          </cell>
        </row>
        <row r="1751">
          <cell r="A1751" t="str">
            <v>6915000NGA-750</v>
          </cell>
          <cell r="B1751" t="str">
            <v>NGA_PS_14442018_81</v>
          </cell>
          <cell r="C1751">
            <v>2302586</v>
          </cell>
          <cell r="D1751">
            <v>6915000</v>
          </cell>
          <cell r="E1751" t="str">
            <v>Anakhbir Singh</v>
          </cell>
          <cell r="F1751" t="str">
            <v>P-NGA-CONNCT SDU</v>
          </cell>
          <cell r="G1751">
            <v>43200</v>
          </cell>
          <cell r="H1751">
            <v>43200</v>
          </cell>
          <cell r="I1751" t="str">
            <v>NGA-750</v>
          </cell>
          <cell r="K1751">
            <v>1</v>
          </cell>
          <cell r="L1751">
            <v>22.61</v>
          </cell>
          <cell r="M1751">
            <v>22.61</v>
          </cell>
        </row>
        <row r="1752">
          <cell r="A1752" t="str">
            <v>6904153NGA-511</v>
          </cell>
          <cell r="B1752" t="str">
            <v>NGA_PS_14442018_81</v>
          </cell>
          <cell r="C1752">
            <v>2302603</v>
          </cell>
          <cell r="D1752">
            <v>6904153</v>
          </cell>
          <cell r="E1752" t="str">
            <v>Jasmeet Singh90</v>
          </cell>
          <cell r="F1752" t="str">
            <v>P-NGA-CONNCT SDU GFIELD</v>
          </cell>
          <cell r="G1752">
            <v>43201</v>
          </cell>
          <cell r="H1752">
            <v>43201</v>
          </cell>
          <cell r="I1752" t="str">
            <v>NGA-511</v>
          </cell>
          <cell r="K1752">
            <v>1</v>
          </cell>
          <cell r="L1752">
            <v>225.02</v>
          </cell>
          <cell r="M1752">
            <v>225.02</v>
          </cell>
        </row>
        <row r="1753">
          <cell r="A1753" t="str">
            <v>6918860ZNGA561A</v>
          </cell>
          <cell r="B1753" t="str">
            <v>NGA_PS_14442018_81</v>
          </cell>
          <cell r="C1753">
            <v>2302700</v>
          </cell>
          <cell r="D1753">
            <v>6918860</v>
          </cell>
          <cell r="E1753" t="str">
            <v>Ganga Reddy Nimmala</v>
          </cell>
          <cell r="F1753" t="str">
            <v>P-NGA-SDU SITE PLAN</v>
          </cell>
          <cell r="G1753">
            <v>43199</v>
          </cell>
          <cell r="H1753">
            <v>43199</v>
          </cell>
          <cell r="I1753" t="str">
            <v>ZNGA561A</v>
          </cell>
          <cell r="K1753">
            <v>1</v>
          </cell>
          <cell r="L1753">
            <v>0</v>
          </cell>
          <cell r="M1753">
            <v>0</v>
          </cell>
        </row>
        <row r="1754">
          <cell r="A1754" t="str">
            <v>6918878ZNGA561B</v>
          </cell>
          <cell r="B1754" t="str">
            <v>NGA_PS_14442018_81</v>
          </cell>
          <cell r="C1754">
            <v>2302701</v>
          </cell>
          <cell r="D1754">
            <v>6918878</v>
          </cell>
          <cell r="E1754" t="str">
            <v>Ganga Reddy Nimmala</v>
          </cell>
          <cell r="F1754" t="str">
            <v>P-NGA-BUILD ABF</v>
          </cell>
          <cell r="G1754">
            <v>43199</v>
          </cell>
          <cell r="H1754">
            <v>43199</v>
          </cell>
          <cell r="I1754" t="str">
            <v>ZNGA561B</v>
          </cell>
          <cell r="K1754">
            <v>1</v>
          </cell>
          <cell r="L1754">
            <v>194.94</v>
          </cell>
          <cell r="M1754">
            <v>194.94</v>
          </cell>
        </row>
        <row r="1755">
          <cell r="A1755" t="str">
            <v>6908988ZNGA561A</v>
          </cell>
          <cell r="B1755" t="str">
            <v>NGA_PS_14442018_81</v>
          </cell>
          <cell r="C1755">
            <v>2302907</v>
          </cell>
          <cell r="D1755">
            <v>6908988</v>
          </cell>
          <cell r="E1755" t="str">
            <v>Prasannakumar Bayri</v>
          </cell>
          <cell r="F1755" t="str">
            <v>P-NGA-SDU SITE PLAN</v>
          </cell>
          <cell r="G1755">
            <v>43202</v>
          </cell>
          <cell r="H1755">
            <v>43202</v>
          </cell>
          <cell r="I1755" t="str">
            <v>ZNGA561A</v>
          </cell>
          <cell r="K1755">
            <v>1</v>
          </cell>
          <cell r="L1755">
            <v>0</v>
          </cell>
          <cell r="M1755">
            <v>0</v>
          </cell>
        </row>
        <row r="1756">
          <cell r="A1756" t="str">
            <v>6913261ZNGA561B</v>
          </cell>
          <cell r="B1756" t="str">
            <v>NGA_PS_14442018_81</v>
          </cell>
          <cell r="C1756">
            <v>2302939</v>
          </cell>
          <cell r="D1756">
            <v>6913261</v>
          </cell>
          <cell r="E1756" t="str">
            <v>Gurinderjeet Singh</v>
          </cell>
          <cell r="F1756" t="str">
            <v>P-NGA-BUILD ABF</v>
          </cell>
          <cell r="G1756">
            <v>43200</v>
          </cell>
          <cell r="H1756">
            <v>43200</v>
          </cell>
          <cell r="I1756" t="str">
            <v>ZNGA561B</v>
          </cell>
          <cell r="K1756">
            <v>1</v>
          </cell>
          <cell r="L1756">
            <v>194.94</v>
          </cell>
          <cell r="M1756">
            <v>194.94</v>
          </cell>
        </row>
        <row r="1757">
          <cell r="A1757" t="str">
            <v>6923845ZNGA561A</v>
          </cell>
          <cell r="B1757" t="str">
            <v>NGA_PS_14442018_81</v>
          </cell>
          <cell r="C1757">
            <v>2302994</v>
          </cell>
          <cell r="D1757">
            <v>6923845</v>
          </cell>
          <cell r="E1757" t="str">
            <v>Jasmeet Singh90</v>
          </cell>
          <cell r="F1757" t="str">
            <v>P-NGA-SDU SITE PLAN</v>
          </cell>
          <cell r="G1757">
            <v>43204</v>
          </cell>
          <cell r="H1757">
            <v>43204</v>
          </cell>
          <cell r="I1757" t="str">
            <v>ZNGA561A</v>
          </cell>
          <cell r="K1757">
            <v>1</v>
          </cell>
          <cell r="L1757">
            <v>0</v>
          </cell>
          <cell r="M1757">
            <v>0</v>
          </cell>
        </row>
        <row r="1758">
          <cell r="A1758" t="str">
            <v>6923950ZNGA560BC</v>
          </cell>
          <cell r="B1758" t="str">
            <v>NGA_PS_14442018_81</v>
          </cell>
          <cell r="C1758">
            <v>2302995</v>
          </cell>
          <cell r="D1758">
            <v>6923950</v>
          </cell>
          <cell r="E1758" t="str">
            <v>Jasmeet Singh90</v>
          </cell>
          <cell r="F1758" t="str">
            <v>P-NGA-CONNCT SDU</v>
          </cell>
          <cell r="G1758">
            <v>43204</v>
          </cell>
          <cell r="H1758">
            <v>43204</v>
          </cell>
          <cell r="I1758" t="str">
            <v>ZNGA560BC</v>
          </cell>
          <cell r="K1758">
            <v>1</v>
          </cell>
          <cell r="L1758">
            <v>414.92</v>
          </cell>
          <cell r="M1758">
            <v>414.92</v>
          </cell>
        </row>
        <row r="1759">
          <cell r="A1759" t="str">
            <v>6475883N-561RSP</v>
          </cell>
          <cell r="B1759" t="str">
            <v>NGA_PS_14442018_81</v>
          </cell>
          <cell r="C1759">
            <v>2303092</v>
          </cell>
          <cell r="D1759">
            <v>6475883</v>
          </cell>
          <cell r="E1759" t="str">
            <v>Venkat Gorla</v>
          </cell>
          <cell r="F1759" t="str">
            <v>P-NGA-CONNCT SDU</v>
          </cell>
          <cell r="G1759">
            <v>43201</v>
          </cell>
          <cell r="H1759">
            <v>43201</v>
          </cell>
          <cell r="I1759" t="str">
            <v>N-561RSP</v>
          </cell>
          <cell r="K1759">
            <v>1</v>
          </cell>
          <cell r="L1759">
            <v>433.57</v>
          </cell>
          <cell r="M1759">
            <v>433.57</v>
          </cell>
        </row>
        <row r="1760">
          <cell r="A1760" t="str">
            <v>6909055ZNGA561BC</v>
          </cell>
          <cell r="B1760" t="str">
            <v>NGA_PS_14442018_81</v>
          </cell>
          <cell r="C1760">
            <v>2303240</v>
          </cell>
          <cell r="D1760">
            <v>6909055</v>
          </cell>
          <cell r="E1760" t="str">
            <v>Prabhjot Singh92</v>
          </cell>
          <cell r="F1760" t="str">
            <v>P-NGA-CONNCT SDU</v>
          </cell>
          <cell r="G1760">
            <v>43204</v>
          </cell>
          <cell r="H1760">
            <v>43204</v>
          </cell>
          <cell r="I1760" t="str">
            <v>ZNGA561BC</v>
          </cell>
          <cell r="K1760">
            <v>1</v>
          </cell>
          <cell r="L1760">
            <v>433.57</v>
          </cell>
          <cell r="M1760">
            <v>433.57</v>
          </cell>
        </row>
        <row r="1761">
          <cell r="A1761" t="str">
            <v>6909049ZNGA561A</v>
          </cell>
          <cell r="B1761" t="str">
            <v>NGA_PS_14442018_81</v>
          </cell>
          <cell r="C1761">
            <v>2303241</v>
          </cell>
          <cell r="D1761">
            <v>6909049</v>
          </cell>
          <cell r="E1761" t="str">
            <v>Prabhjot Singh92</v>
          </cell>
          <cell r="F1761" t="str">
            <v>P-NGA-SDU SITE PLAN</v>
          </cell>
          <cell r="G1761">
            <v>43200</v>
          </cell>
          <cell r="H1761">
            <v>43200</v>
          </cell>
          <cell r="I1761" t="str">
            <v>ZNGA561A</v>
          </cell>
          <cell r="K1761">
            <v>1</v>
          </cell>
          <cell r="L1761">
            <v>0</v>
          </cell>
          <cell r="M1761">
            <v>0</v>
          </cell>
        </row>
        <row r="1762">
          <cell r="A1762" t="str">
            <v>6928328ZNGA563B</v>
          </cell>
          <cell r="B1762" t="str">
            <v>NGA_PS_14442018_81</v>
          </cell>
          <cell r="C1762">
            <v>2303276</v>
          </cell>
          <cell r="D1762">
            <v>6928328</v>
          </cell>
          <cell r="E1762" t="str">
            <v>Ganga Reddy Nimmala</v>
          </cell>
          <cell r="F1762" t="str">
            <v>P-NGA-BUILD ABF</v>
          </cell>
          <cell r="G1762">
            <v>43203</v>
          </cell>
          <cell r="H1762">
            <v>43203</v>
          </cell>
          <cell r="I1762" t="str">
            <v>ZNGA563B</v>
          </cell>
          <cell r="K1762">
            <v>1</v>
          </cell>
          <cell r="L1762">
            <v>383.5</v>
          </cell>
          <cell r="M1762">
            <v>383.5</v>
          </cell>
        </row>
        <row r="1763">
          <cell r="A1763" t="str">
            <v>6928322ZNGA561A</v>
          </cell>
          <cell r="B1763" t="str">
            <v>NGA_PS_14442018_81</v>
          </cell>
          <cell r="C1763">
            <v>2303277</v>
          </cell>
          <cell r="D1763">
            <v>6928322</v>
          </cell>
          <cell r="E1763" t="str">
            <v>Ganga Reddy Nimmala</v>
          </cell>
          <cell r="F1763" t="str">
            <v>P-NGA-SDU SITE PLAN</v>
          </cell>
          <cell r="G1763">
            <v>43203</v>
          </cell>
          <cell r="H1763">
            <v>43203</v>
          </cell>
          <cell r="I1763" t="str">
            <v>ZNGA561A</v>
          </cell>
          <cell r="K1763">
            <v>1</v>
          </cell>
          <cell r="L1763">
            <v>0</v>
          </cell>
          <cell r="M1763">
            <v>0</v>
          </cell>
        </row>
        <row r="1764">
          <cell r="A1764" t="str">
            <v>6932815ZNGA561BC</v>
          </cell>
          <cell r="B1764" t="str">
            <v>NGA_PS_14442018_81</v>
          </cell>
          <cell r="C1764">
            <v>2303278</v>
          </cell>
          <cell r="D1764">
            <v>6932815</v>
          </cell>
          <cell r="E1764" t="str">
            <v>Jasmeet Singh90</v>
          </cell>
          <cell r="F1764" t="str">
            <v>P-NGA-CONNCT SDU</v>
          </cell>
          <cell r="G1764">
            <v>43204</v>
          </cell>
          <cell r="H1764">
            <v>43204</v>
          </cell>
          <cell r="I1764" t="str">
            <v>ZNGA561BC</v>
          </cell>
          <cell r="K1764">
            <v>1</v>
          </cell>
          <cell r="L1764">
            <v>433.57</v>
          </cell>
          <cell r="M1764">
            <v>433.57</v>
          </cell>
        </row>
        <row r="1765">
          <cell r="A1765" t="str">
            <v>6932805ZNGA561A</v>
          </cell>
          <cell r="B1765" t="str">
            <v>NGA_PS_14442018_81</v>
          </cell>
          <cell r="C1765">
            <v>2303279</v>
          </cell>
          <cell r="D1765">
            <v>6932805</v>
          </cell>
          <cell r="E1765" t="str">
            <v>Jasmeet Singh90</v>
          </cell>
          <cell r="F1765" t="str">
            <v>P-NGA-SDU SITE PLAN</v>
          </cell>
          <cell r="G1765">
            <v>43203</v>
          </cell>
          <cell r="H1765">
            <v>43203</v>
          </cell>
          <cell r="I1765" t="str">
            <v>ZNGA561A</v>
          </cell>
          <cell r="K1765">
            <v>1</v>
          </cell>
          <cell r="L1765">
            <v>0</v>
          </cell>
          <cell r="M1765">
            <v>0</v>
          </cell>
        </row>
        <row r="1766">
          <cell r="A1766" t="str">
            <v>6934261ZNGA561A</v>
          </cell>
          <cell r="B1766" t="str">
            <v>NGA_PS_14442018_81</v>
          </cell>
          <cell r="C1766">
            <v>2303292</v>
          </cell>
          <cell r="D1766">
            <v>6934261</v>
          </cell>
          <cell r="E1766" t="str">
            <v>Ganga Reddy Nimmala</v>
          </cell>
          <cell r="F1766" t="str">
            <v>P-NGA-SDU SITE PLAN</v>
          </cell>
          <cell r="G1766">
            <v>43203</v>
          </cell>
          <cell r="H1766">
            <v>43203</v>
          </cell>
          <cell r="I1766" t="str">
            <v>ZNGA561A</v>
          </cell>
          <cell r="K1766">
            <v>1</v>
          </cell>
          <cell r="L1766">
            <v>0</v>
          </cell>
          <cell r="M1766">
            <v>0</v>
          </cell>
        </row>
        <row r="1767">
          <cell r="A1767" t="str">
            <v>6934269ZNGA560BC</v>
          </cell>
          <cell r="B1767" t="str">
            <v>NGA_PS_14442018_81</v>
          </cell>
          <cell r="C1767">
            <v>2303293</v>
          </cell>
          <cell r="D1767">
            <v>6934269</v>
          </cell>
          <cell r="E1767" t="str">
            <v>Prasannakumar Bayri</v>
          </cell>
          <cell r="F1767" t="str">
            <v>P-NGA-CONNCT SDU</v>
          </cell>
          <cell r="G1767">
            <v>43204</v>
          </cell>
          <cell r="H1767">
            <v>43204</v>
          </cell>
          <cell r="I1767" t="str">
            <v>ZNGA560BC</v>
          </cell>
          <cell r="K1767">
            <v>1</v>
          </cell>
          <cell r="L1767">
            <v>414.92</v>
          </cell>
          <cell r="M1767">
            <v>414.92</v>
          </cell>
        </row>
        <row r="1768">
          <cell r="A1768" t="str">
            <v>6927977NGA-750</v>
          </cell>
          <cell r="B1768" t="str">
            <v>NGA_PS_14442018_81</v>
          </cell>
          <cell r="C1768">
            <v>2303410</v>
          </cell>
          <cell r="D1768">
            <v>6927977</v>
          </cell>
          <cell r="E1768" t="str">
            <v>Avinash Nallamothu</v>
          </cell>
          <cell r="F1768" t="str">
            <v>P-NGA-CONNCT SDU</v>
          </cell>
          <cell r="G1768">
            <v>43200</v>
          </cell>
          <cell r="H1768">
            <v>43200</v>
          </cell>
          <cell r="I1768" t="str">
            <v>NGA-750</v>
          </cell>
          <cell r="K1768">
            <v>1</v>
          </cell>
          <cell r="L1768">
            <v>22.61</v>
          </cell>
          <cell r="M1768">
            <v>22.61</v>
          </cell>
        </row>
        <row r="1769">
          <cell r="A1769" t="str">
            <v>6927977NGA-753</v>
          </cell>
          <cell r="B1769" t="str">
            <v>NGA_PS_14442018_81</v>
          </cell>
          <cell r="C1769">
            <v>2303410</v>
          </cell>
          <cell r="D1769">
            <v>6927977</v>
          </cell>
          <cell r="E1769" t="str">
            <v>Avinash Nallamothu</v>
          </cell>
          <cell r="F1769" t="str">
            <v>P-NGA-CONNCT SDU</v>
          </cell>
          <cell r="G1769">
            <v>43200</v>
          </cell>
          <cell r="H1769">
            <v>43200</v>
          </cell>
          <cell r="I1769" t="str">
            <v>NGA-753</v>
          </cell>
          <cell r="K1769">
            <v>1</v>
          </cell>
          <cell r="L1769">
            <v>68.2</v>
          </cell>
          <cell r="M1769">
            <v>68.2</v>
          </cell>
        </row>
        <row r="1770">
          <cell r="A1770" t="str">
            <v>6928705ZNGA561B</v>
          </cell>
          <cell r="B1770" t="str">
            <v>NGA_PS_14442018_81</v>
          </cell>
          <cell r="C1770">
            <v>2303487</v>
          </cell>
          <cell r="D1770">
            <v>6928705</v>
          </cell>
          <cell r="E1770" t="str">
            <v>Avinash Nallamothu</v>
          </cell>
          <cell r="F1770" t="str">
            <v>P-NGA-BUILD ABF</v>
          </cell>
          <cell r="G1770">
            <v>43202</v>
          </cell>
          <cell r="H1770">
            <v>43202</v>
          </cell>
          <cell r="I1770" t="str">
            <v>ZNGA561B</v>
          </cell>
          <cell r="K1770">
            <v>1</v>
          </cell>
          <cell r="L1770">
            <v>194.94</v>
          </cell>
          <cell r="M1770">
            <v>194.94</v>
          </cell>
        </row>
        <row r="1771">
          <cell r="A1771" t="str">
            <v>6928608ZNGA561A</v>
          </cell>
          <cell r="B1771" t="str">
            <v>NGA_PS_14442018_81</v>
          </cell>
          <cell r="C1771">
            <v>2303488</v>
          </cell>
          <cell r="D1771">
            <v>6928608</v>
          </cell>
          <cell r="E1771" t="str">
            <v>Avinash Nallamothu</v>
          </cell>
          <cell r="F1771" t="str">
            <v>P-NGA-SDU SITE PLAN</v>
          </cell>
          <cell r="G1771">
            <v>43202</v>
          </cell>
          <cell r="H1771">
            <v>43202</v>
          </cell>
          <cell r="I1771" t="str">
            <v>ZNGA561A</v>
          </cell>
          <cell r="K1771">
            <v>1</v>
          </cell>
          <cell r="L1771">
            <v>0</v>
          </cell>
          <cell r="M1771">
            <v>0</v>
          </cell>
        </row>
        <row r="1772">
          <cell r="A1772" t="str">
            <v>6932974ZNGA561A</v>
          </cell>
          <cell r="B1772" t="str">
            <v>NGA_PS_14442018_81</v>
          </cell>
          <cell r="C1772">
            <v>2303547</v>
          </cell>
          <cell r="D1772">
            <v>6932974</v>
          </cell>
          <cell r="E1772" t="str">
            <v>Avinash Nallamothu</v>
          </cell>
          <cell r="F1772" t="str">
            <v>P-NGA-SDU SITE PLAN</v>
          </cell>
          <cell r="G1772">
            <v>43200</v>
          </cell>
          <cell r="H1772">
            <v>43200</v>
          </cell>
          <cell r="I1772" t="str">
            <v>ZNGA561A</v>
          </cell>
          <cell r="K1772">
            <v>1</v>
          </cell>
          <cell r="L1772">
            <v>0</v>
          </cell>
          <cell r="M1772">
            <v>0</v>
          </cell>
        </row>
        <row r="1773">
          <cell r="A1773" t="str">
            <v>6932980ZNGA562B</v>
          </cell>
          <cell r="B1773" t="str">
            <v>NGA_PS_14442018_81</v>
          </cell>
          <cell r="C1773">
            <v>2303548</v>
          </cell>
          <cell r="D1773">
            <v>6932980</v>
          </cell>
          <cell r="E1773" t="str">
            <v>Avinash Nallamothu</v>
          </cell>
          <cell r="F1773" t="str">
            <v>P-NGA-BUILD ABF</v>
          </cell>
          <cell r="G1773">
            <v>43200</v>
          </cell>
          <cell r="H1773">
            <v>43200</v>
          </cell>
          <cell r="I1773" t="str">
            <v>ZNGA562B</v>
          </cell>
          <cell r="K1773">
            <v>1</v>
          </cell>
          <cell r="L1773">
            <v>254.64</v>
          </cell>
          <cell r="M1773">
            <v>254.64</v>
          </cell>
        </row>
        <row r="1774">
          <cell r="A1774" t="str">
            <v>6936549ZNGA561A</v>
          </cell>
          <cell r="B1774" t="str">
            <v>NGA_PS_14442018_81</v>
          </cell>
          <cell r="C1774">
            <v>2303557</v>
          </cell>
          <cell r="D1774">
            <v>6936549</v>
          </cell>
          <cell r="E1774" t="str">
            <v>Anakhbir Singh</v>
          </cell>
          <cell r="F1774" t="str">
            <v>P-NGA-SDU SITE PLAN</v>
          </cell>
          <cell r="G1774">
            <v>43201</v>
          </cell>
          <cell r="H1774">
            <v>43201</v>
          </cell>
          <cell r="I1774" t="str">
            <v>ZNGA561A</v>
          </cell>
          <cell r="K1774">
            <v>1</v>
          </cell>
          <cell r="L1774">
            <v>0</v>
          </cell>
          <cell r="M1774">
            <v>0</v>
          </cell>
        </row>
        <row r="1775">
          <cell r="A1775" t="str">
            <v>6926941NGA-750</v>
          </cell>
          <cell r="B1775" t="str">
            <v>NGA_PS_14442018_81</v>
          </cell>
          <cell r="C1775">
            <v>2303618</v>
          </cell>
          <cell r="D1775">
            <v>6926941</v>
          </cell>
          <cell r="E1775" t="str">
            <v>Daljinder Singh</v>
          </cell>
          <cell r="G1775">
            <v>43201</v>
          </cell>
          <cell r="H1775">
            <v>43201</v>
          </cell>
          <cell r="I1775" t="str">
            <v>NGA-750</v>
          </cell>
          <cell r="K1775">
            <v>1</v>
          </cell>
          <cell r="L1775">
            <v>22.61</v>
          </cell>
          <cell r="M1775">
            <v>22.61</v>
          </cell>
        </row>
        <row r="1776">
          <cell r="A1776" t="str">
            <v>6926941NGA-751</v>
          </cell>
          <cell r="B1776" t="str">
            <v>NGA_PS_14442018_81</v>
          </cell>
          <cell r="C1776">
            <v>2303618</v>
          </cell>
          <cell r="D1776">
            <v>6926941</v>
          </cell>
          <cell r="E1776" t="str">
            <v>Daljinder Singh</v>
          </cell>
          <cell r="G1776">
            <v>43201</v>
          </cell>
          <cell r="H1776">
            <v>43201</v>
          </cell>
          <cell r="I1776" t="str">
            <v>NGA-751</v>
          </cell>
          <cell r="K1776">
            <v>1</v>
          </cell>
          <cell r="L1776">
            <v>146.76</v>
          </cell>
          <cell r="M1776">
            <v>146.76</v>
          </cell>
        </row>
        <row r="1777">
          <cell r="A1777" t="str">
            <v>6929378ZNGA563B</v>
          </cell>
          <cell r="B1777" t="str">
            <v>NGA_PS_14442018_81</v>
          </cell>
          <cell r="C1777">
            <v>2303975</v>
          </cell>
          <cell r="D1777">
            <v>6929378</v>
          </cell>
          <cell r="E1777" t="str">
            <v>Karmjeet Singh</v>
          </cell>
          <cell r="F1777" t="str">
            <v>P-NGA-BUILD ABF</v>
          </cell>
          <cell r="G1777">
            <v>43203</v>
          </cell>
          <cell r="H1777">
            <v>43203</v>
          </cell>
          <cell r="I1777" t="str">
            <v>ZNGA563B</v>
          </cell>
          <cell r="K1777">
            <v>1</v>
          </cell>
          <cell r="L1777">
            <v>383.5</v>
          </cell>
          <cell r="M1777">
            <v>383.5</v>
          </cell>
        </row>
        <row r="1778">
          <cell r="A1778" t="str">
            <v>6929372ZNGA561A</v>
          </cell>
          <cell r="B1778" t="str">
            <v>NGA_PS_14442018_81</v>
          </cell>
          <cell r="C1778">
            <v>2303976</v>
          </cell>
          <cell r="D1778">
            <v>6929372</v>
          </cell>
          <cell r="E1778" t="str">
            <v>Karmjeet Singh</v>
          </cell>
          <cell r="F1778" t="str">
            <v>P-NGA-SDU SITE PLAN</v>
          </cell>
          <cell r="G1778">
            <v>43203</v>
          </cell>
          <cell r="H1778">
            <v>43203</v>
          </cell>
          <cell r="I1778" t="str">
            <v>ZNGA561A</v>
          </cell>
          <cell r="K1778">
            <v>1</v>
          </cell>
          <cell r="L1778">
            <v>0</v>
          </cell>
          <cell r="M1778">
            <v>0</v>
          </cell>
        </row>
        <row r="1779">
          <cell r="A1779" t="str">
            <v>6945966ZNGA561BC</v>
          </cell>
          <cell r="B1779" t="str">
            <v>NGA_PS_14442018_81</v>
          </cell>
          <cell r="C1779">
            <v>2304259</v>
          </cell>
          <cell r="D1779">
            <v>6945966</v>
          </cell>
          <cell r="E1779" t="str">
            <v>Jasmeet Singh90</v>
          </cell>
          <cell r="F1779" t="str">
            <v>P-NGA-CONNCT SDU</v>
          </cell>
          <cell r="G1779">
            <v>43204</v>
          </cell>
          <cell r="H1779">
            <v>43204</v>
          </cell>
          <cell r="I1779" t="str">
            <v>ZNGA561BC</v>
          </cell>
          <cell r="K1779">
            <v>1</v>
          </cell>
          <cell r="L1779">
            <v>433.57</v>
          </cell>
          <cell r="M1779">
            <v>433.57</v>
          </cell>
        </row>
        <row r="1780">
          <cell r="A1780" t="str">
            <v>6945896ZNGA561A</v>
          </cell>
          <cell r="B1780" t="str">
            <v>NGA_PS_14442018_81</v>
          </cell>
          <cell r="C1780">
            <v>2304260</v>
          </cell>
          <cell r="D1780">
            <v>6945896</v>
          </cell>
          <cell r="E1780" t="str">
            <v>Jasmeet Singh90</v>
          </cell>
          <cell r="F1780" t="str">
            <v>P-NGA-SDU SITE PLAN</v>
          </cell>
          <cell r="G1780">
            <v>43201</v>
          </cell>
          <cell r="H1780">
            <v>43201</v>
          </cell>
          <cell r="I1780" t="str">
            <v>ZNGA561A</v>
          </cell>
          <cell r="K1780">
            <v>1</v>
          </cell>
          <cell r="L1780">
            <v>0</v>
          </cell>
          <cell r="M1780">
            <v>0</v>
          </cell>
        </row>
        <row r="1781">
          <cell r="A1781" t="str">
            <v>6933071NGA-511</v>
          </cell>
          <cell r="B1781" t="str">
            <v>NGA_PS_14442018_81</v>
          </cell>
          <cell r="C1781">
            <v>2304760</v>
          </cell>
          <cell r="D1781">
            <v>6933071</v>
          </cell>
          <cell r="E1781" t="str">
            <v>Prasannakumar Bayri</v>
          </cell>
          <cell r="F1781" t="str">
            <v>P-NGA-CONNCT SDU GFIELD</v>
          </cell>
          <cell r="G1781">
            <v>43203</v>
          </cell>
          <cell r="H1781">
            <v>43203</v>
          </cell>
          <cell r="I1781" t="str">
            <v>NGA-511</v>
          </cell>
          <cell r="K1781">
            <v>1</v>
          </cell>
          <cell r="L1781">
            <v>225.02</v>
          </cell>
          <cell r="M1781">
            <v>225.02</v>
          </cell>
        </row>
        <row r="1782">
          <cell r="A1782" t="str">
            <v>6954499NGA-750</v>
          </cell>
          <cell r="B1782" t="str">
            <v>NGA_PS_14442018_81</v>
          </cell>
          <cell r="C1782">
            <v>2305476</v>
          </cell>
          <cell r="D1782">
            <v>6954499</v>
          </cell>
          <cell r="E1782" t="str">
            <v>Prasannakumar Bayri</v>
          </cell>
          <cell r="F1782" t="str">
            <v>P-NGA-CONNCT SDU</v>
          </cell>
          <cell r="G1782">
            <v>43203</v>
          </cell>
          <cell r="H1782">
            <v>43203</v>
          </cell>
          <cell r="I1782" t="str">
            <v>NGA-750</v>
          </cell>
          <cell r="K1782">
            <v>1</v>
          </cell>
          <cell r="L1782">
            <v>22.61</v>
          </cell>
          <cell r="M1782">
            <v>22.61</v>
          </cell>
        </row>
        <row r="1783">
          <cell r="A1783" t="str">
            <v>6971575ZNGA561A</v>
          </cell>
          <cell r="B1783" t="str">
            <v>NGA_PS_14442018_81</v>
          </cell>
          <cell r="C1783">
            <v>2306264</v>
          </cell>
          <cell r="D1783">
            <v>6971575</v>
          </cell>
          <cell r="E1783" t="str">
            <v>Daljinder Singh</v>
          </cell>
          <cell r="F1783" t="str">
            <v>P-NGA-SDU SITE PLAN</v>
          </cell>
          <cell r="G1783">
            <v>43201</v>
          </cell>
          <cell r="H1783">
            <v>43201</v>
          </cell>
          <cell r="I1783" t="str">
            <v>ZNGA561A</v>
          </cell>
          <cell r="K1783">
            <v>1</v>
          </cell>
          <cell r="L1783">
            <v>0</v>
          </cell>
          <cell r="M1783">
            <v>0</v>
          </cell>
        </row>
        <row r="1784">
          <cell r="A1784" t="str">
            <v>6976395ZNGA561A</v>
          </cell>
          <cell r="B1784" t="str">
            <v>NGA_PS_14442018_81</v>
          </cell>
          <cell r="C1784">
            <v>2306457</v>
          </cell>
          <cell r="D1784">
            <v>6976395</v>
          </cell>
          <cell r="E1784" t="str">
            <v>Karmjeet Singh</v>
          </cell>
          <cell r="F1784" t="str">
            <v>P-NGA-SDU SITE PLAN</v>
          </cell>
          <cell r="G1784">
            <v>43202</v>
          </cell>
          <cell r="H1784">
            <v>43202</v>
          </cell>
          <cell r="I1784" t="str">
            <v>ZNGA561A</v>
          </cell>
          <cell r="K1784">
            <v>1</v>
          </cell>
          <cell r="L1784">
            <v>0</v>
          </cell>
          <cell r="M1784">
            <v>0</v>
          </cell>
        </row>
        <row r="1785">
          <cell r="A1785" t="str">
            <v>6978498ZNGA562BC</v>
          </cell>
          <cell r="B1785" t="str">
            <v>NGA_PS_14442018_81</v>
          </cell>
          <cell r="C1785">
            <v>2306599</v>
          </cell>
          <cell r="D1785">
            <v>6978498</v>
          </cell>
          <cell r="E1785" t="str">
            <v>Gurinderjeet Singh</v>
          </cell>
          <cell r="F1785" t="str">
            <v>P-NGA-CONNCT SDU</v>
          </cell>
          <cell r="G1785">
            <v>43201</v>
          </cell>
          <cell r="H1785">
            <v>43201</v>
          </cell>
          <cell r="I1785" t="str">
            <v>ZNGA562BC</v>
          </cell>
          <cell r="K1785">
            <v>1</v>
          </cell>
          <cell r="L1785">
            <v>498.69</v>
          </cell>
          <cell r="M1785">
            <v>498.69</v>
          </cell>
        </row>
        <row r="1786">
          <cell r="A1786" t="str">
            <v>6978420ZNGA561A</v>
          </cell>
          <cell r="B1786" t="str">
            <v>NGA_PS_14442018_81</v>
          </cell>
          <cell r="C1786">
            <v>2306600</v>
          </cell>
          <cell r="D1786">
            <v>6978420</v>
          </cell>
          <cell r="E1786" t="str">
            <v>Gurinderjeet Singh</v>
          </cell>
          <cell r="F1786" t="str">
            <v>P-NGA-SDU SITE PLAN</v>
          </cell>
          <cell r="G1786">
            <v>43201</v>
          </cell>
          <cell r="H1786">
            <v>43201</v>
          </cell>
          <cell r="I1786" t="str">
            <v>ZNGA561A</v>
          </cell>
          <cell r="K1786">
            <v>1</v>
          </cell>
          <cell r="L1786">
            <v>0</v>
          </cell>
          <cell r="M1786">
            <v>0</v>
          </cell>
        </row>
        <row r="1787">
          <cell r="A1787" t="str">
            <v>6979443ZNGA561A</v>
          </cell>
          <cell r="B1787" t="str">
            <v>NGA_PS_14442018_81</v>
          </cell>
          <cell r="C1787">
            <v>2306840</v>
          </cell>
          <cell r="D1787">
            <v>6979443</v>
          </cell>
          <cell r="E1787" t="str">
            <v>Jasmeet Singh90</v>
          </cell>
          <cell r="F1787" t="str">
            <v>P-NGA-SDU SITE PLAN</v>
          </cell>
          <cell r="G1787">
            <v>43202</v>
          </cell>
          <cell r="H1787">
            <v>43202</v>
          </cell>
          <cell r="I1787" t="str">
            <v>ZNGA561A</v>
          </cell>
          <cell r="K1787">
            <v>1</v>
          </cell>
          <cell r="L1787">
            <v>0</v>
          </cell>
          <cell r="M1787">
            <v>0</v>
          </cell>
        </row>
        <row r="1788">
          <cell r="A1788" t="str">
            <v>6981051ZNGA561A</v>
          </cell>
          <cell r="B1788" t="str">
            <v>NGA_PS_14442018_81</v>
          </cell>
          <cell r="C1788">
            <v>2306844</v>
          </cell>
          <cell r="D1788">
            <v>6981051</v>
          </cell>
          <cell r="E1788" t="str">
            <v>Anakhbir Singh</v>
          </cell>
          <cell r="F1788" t="str">
            <v>P-NGA-SDU SITE PLAN</v>
          </cell>
          <cell r="G1788">
            <v>43204</v>
          </cell>
          <cell r="H1788">
            <v>43204</v>
          </cell>
          <cell r="I1788" t="str">
            <v>ZNGA561A</v>
          </cell>
          <cell r="K1788">
            <v>1</v>
          </cell>
          <cell r="L1788">
            <v>0</v>
          </cell>
          <cell r="M1788">
            <v>0</v>
          </cell>
        </row>
        <row r="1789">
          <cell r="A1789" t="str">
            <v>6984172ZNGA561A</v>
          </cell>
          <cell r="B1789" t="str">
            <v>NGA_PS_14442018_81</v>
          </cell>
          <cell r="C1789">
            <v>2306929</v>
          </cell>
          <cell r="D1789">
            <v>6984172</v>
          </cell>
          <cell r="E1789" t="str">
            <v>Gurinderjeet Singh</v>
          </cell>
          <cell r="F1789" t="str">
            <v>P-NGA-SDU SITE PLAN</v>
          </cell>
          <cell r="G1789">
            <v>43202</v>
          </cell>
          <cell r="H1789">
            <v>43202</v>
          </cell>
          <cell r="I1789" t="str">
            <v>ZNGA561A</v>
          </cell>
          <cell r="K1789">
            <v>1</v>
          </cell>
          <cell r="L1789">
            <v>0</v>
          </cell>
          <cell r="M1789">
            <v>0</v>
          </cell>
        </row>
        <row r="1790">
          <cell r="A1790" t="str">
            <v>6984180ZNGA563BC</v>
          </cell>
          <cell r="B1790" t="str">
            <v>NGA_PS_14442018_81</v>
          </cell>
          <cell r="C1790">
            <v>2306930</v>
          </cell>
          <cell r="D1790">
            <v>6984180</v>
          </cell>
          <cell r="E1790" t="str">
            <v>Gurinderjeet Singh</v>
          </cell>
          <cell r="F1790" t="str">
            <v>P-NGA-CONNCT SDU</v>
          </cell>
          <cell r="G1790">
            <v>43202</v>
          </cell>
          <cell r="H1790">
            <v>43202</v>
          </cell>
          <cell r="I1790" t="str">
            <v>ZNGA563BC</v>
          </cell>
          <cell r="K1790">
            <v>1</v>
          </cell>
          <cell r="L1790">
            <v>626.70000000000005</v>
          </cell>
          <cell r="M1790">
            <v>626.70000000000005</v>
          </cell>
        </row>
        <row r="1791">
          <cell r="A1791" t="str">
            <v>6980039ZNGA563B</v>
          </cell>
          <cell r="B1791" t="str">
            <v>NGA_PS_14442018_81</v>
          </cell>
          <cell r="C1791">
            <v>2306932</v>
          </cell>
          <cell r="D1791">
            <v>6980039</v>
          </cell>
          <cell r="E1791" t="str">
            <v>Jasmeet Singh90</v>
          </cell>
          <cell r="F1791" t="str">
            <v>P-NGA-BUILD ABF</v>
          </cell>
          <cell r="G1791">
            <v>43203</v>
          </cell>
          <cell r="H1791">
            <v>43203</v>
          </cell>
          <cell r="I1791" t="str">
            <v>ZNGA563B</v>
          </cell>
          <cell r="K1791">
            <v>1</v>
          </cell>
          <cell r="L1791">
            <v>383.5</v>
          </cell>
          <cell r="M1791">
            <v>383.5</v>
          </cell>
        </row>
        <row r="1792">
          <cell r="A1792" t="str">
            <v>6980030ZNGA561A</v>
          </cell>
          <cell r="B1792" t="str">
            <v>NGA_PS_14442018_81</v>
          </cell>
          <cell r="C1792">
            <v>2306933</v>
          </cell>
          <cell r="D1792">
            <v>6980030</v>
          </cell>
          <cell r="E1792" t="str">
            <v>Jasmeet Singh90</v>
          </cell>
          <cell r="F1792" t="str">
            <v>P-NGA-SDU SITE PLAN</v>
          </cell>
          <cell r="G1792">
            <v>43203</v>
          </cell>
          <cell r="H1792">
            <v>43203</v>
          </cell>
          <cell r="I1792" t="str">
            <v>ZNGA561A</v>
          </cell>
          <cell r="K1792">
            <v>1</v>
          </cell>
          <cell r="L1792">
            <v>0</v>
          </cell>
          <cell r="M1792">
            <v>0</v>
          </cell>
        </row>
        <row r="1793">
          <cell r="A1793" t="str">
            <v>6992897ZNGA561A</v>
          </cell>
          <cell r="B1793" t="str">
            <v>NGA_PS_14442018_81</v>
          </cell>
          <cell r="C1793">
            <v>2308058</v>
          </cell>
          <cell r="D1793">
            <v>6992897</v>
          </cell>
          <cell r="E1793" t="str">
            <v>Anakhbir Singh</v>
          </cell>
          <cell r="F1793" t="str">
            <v>P-NGA-SDU SITE PLAN</v>
          </cell>
          <cell r="G1793">
            <v>43204</v>
          </cell>
          <cell r="H1793">
            <v>43204</v>
          </cell>
          <cell r="I1793" t="str">
            <v>ZNGA561A</v>
          </cell>
          <cell r="K1793">
            <v>1</v>
          </cell>
          <cell r="L1793">
            <v>0</v>
          </cell>
          <cell r="M1793">
            <v>0</v>
          </cell>
        </row>
        <row r="1794">
          <cell r="A1794" t="str">
            <v>6995250ZNGA561A</v>
          </cell>
          <cell r="B1794" t="str">
            <v>NGA_PS_14442018_81</v>
          </cell>
          <cell r="C1794">
            <v>2308415</v>
          </cell>
          <cell r="D1794">
            <v>6995250</v>
          </cell>
          <cell r="E1794" t="str">
            <v>Prabhjot Singh92</v>
          </cell>
          <cell r="F1794" t="str">
            <v>P-NGA-SDU SITE PLAN</v>
          </cell>
          <cell r="G1794">
            <v>43202</v>
          </cell>
          <cell r="H1794">
            <v>43202</v>
          </cell>
          <cell r="I1794" t="str">
            <v>ZNGA561A</v>
          </cell>
          <cell r="K1794">
            <v>1</v>
          </cell>
          <cell r="L1794">
            <v>0</v>
          </cell>
          <cell r="M1794">
            <v>0</v>
          </cell>
        </row>
        <row r="1795">
          <cell r="A1795" t="str">
            <v>6995323ZNGA562B</v>
          </cell>
          <cell r="B1795" t="str">
            <v>NGA_PS_14442018_81</v>
          </cell>
          <cell r="C1795">
            <v>2308416</v>
          </cell>
          <cell r="D1795">
            <v>6995323</v>
          </cell>
          <cell r="E1795" t="str">
            <v>Prabhjot Singh92</v>
          </cell>
          <cell r="F1795" t="str">
            <v>P-NGA-BUILD ABF</v>
          </cell>
          <cell r="G1795">
            <v>43202</v>
          </cell>
          <cell r="H1795">
            <v>43202</v>
          </cell>
          <cell r="I1795" t="str">
            <v>ZNGA562B</v>
          </cell>
          <cell r="K1795">
            <v>1</v>
          </cell>
          <cell r="L1795">
            <v>254.64</v>
          </cell>
          <cell r="M1795">
            <v>254.64</v>
          </cell>
        </row>
        <row r="1796">
          <cell r="A1796" t="str">
            <v>6915731ZNGA563B</v>
          </cell>
          <cell r="B1796" t="str">
            <v>NGA_PS_14442018_81</v>
          </cell>
          <cell r="C1796">
            <v>2309329</v>
          </cell>
          <cell r="D1796">
            <v>6915731</v>
          </cell>
          <cell r="E1796" t="str">
            <v>Prabhjot Singh92</v>
          </cell>
          <cell r="F1796" t="str">
            <v>P-NGA-BUILD ABF</v>
          </cell>
          <cell r="G1796">
            <v>43204</v>
          </cell>
          <cell r="H1796">
            <v>43204</v>
          </cell>
          <cell r="I1796" t="str">
            <v>ZNGA563B</v>
          </cell>
          <cell r="K1796">
            <v>1</v>
          </cell>
          <cell r="L1796">
            <v>383.5</v>
          </cell>
          <cell r="M1796">
            <v>383.5</v>
          </cell>
        </row>
        <row r="1797">
          <cell r="A1797" t="str">
            <v>6915669ZNGA561A</v>
          </cell>
          <cell r="B1797" t="str">
            <v>NGA_PS_14442018_81</v>
          </cell>
          <cell r="C1797">
            <v>2309330</v>
          </cell>
          <cell r="D1797">
            <v>6915669</v>
          </cell>
          <cell r="E1797" t="str">
            <v>Prabhjot Singh92</v>
          </cell>
          <cell r="F1797" t="str">
            <v>P-NGA-SDU SITE PLAN</v>
          </cell>
          <cell r="G1797">
            <v>43204</v>
          </cell>
          <cell r="H1797">
            <v>43204</v>
          </cell>
          <cell r="I1797" t="str">
            <v>ZNGA561A</v>
          </cell>
          <cell r="K1797">
            <v>1</v>
          </cell>
          <cell r="L1797">
            <v>0</v>
          </cell>
          <cell r="M1797">
            <v>0</v>
          </cell>
        </row>
        <row r="1798">
          <cell r="A1798" t="str">
            <v>6999729NGA-750</v>
          </cell>
          <cell r="B1798" t="str">
            <v>NGA_PS_14442018_81</v>
          </cell>
          <cell r="C1798">
            <v>2309439</v>
          </cell>
          <cell r="D1798">
            <v>6999729</v>
          </cell>
          <cell r="E1798" t="str">
            <v>Gurinderjeet Singh</v>
          </cell>
          <cell r="F1798" t="str">
            <v>P-NGA-CONNCT SDU</v>
          </cell>
          <cell r="G1798">
            <v>43203</v>
          </cell>
          <cell r="H1798">
            <v>43203</v>
          </cell>
          <cell r="I1798" t="str">
            <v>NGA-750</v>
          </cell>
          <cell r="K1798">
            <v>1</v>
          </cell>
          <cell r="L1798">
            <v>22.61</v>
          </cell>
          <cell r="M1798">
            <v>22.61</v>
          </cell>
        </row>
        <row r="1799">
          <cell r="A1799" t="str">
            <v>7014519ZNGA563BC</v>
          </cell>
          <cell r="B1799" t="str">
            <v>NGA_PS_14442018_81</v>
          </cell>
          <cell r="C1799">
            <v>2309618</v>
          </cell>
          <cell r="D1799">
            <v>7014519</v>
          </cell>
          <cell r="E1799" t="str">
            <v>Prabhjot Singh92</v>
          </cell>
          <cell r="F1799" t="str">
            <v>P-NGA-CONNCT SDU</v>
          </cell>
          <cell r="G1799">
            <v>43203</v>
          </cell>
          <cell r="H1799">
            <v>43203</v>
          </cell>
          <cell r="I1799" t="str">
            <v>ZNGA563BC</v>
          </cell>
          <cell r="K1799">
            <v>1</v>
          </cell>
          <cell r="L1799">
            <v>626.70000000000005</v>
          </cell>
          <cell r="M1799">
            <v>626.70000000000005</v>
          </cell>
        </row>
        <row r="1800">
          <cell r="A1800" t="str">
            <v/>
          </cell>
          <cell r="L1800" t="str">
            <v>Total Invoice Value:</v>
          </cell>
          <cell r="M1800">
            <v>27452.52</v>
          </cell>
        </row>
      </sheetData>
      <sheetData sheetId="1"/>
      <sheetData sheetId="2"/>
      <sheetData sheetId="3">
        <row r="1">
          <cell r="A1" t="str">
            <v>CLOSING  TYPE</v>
          </cell>
          <cell r="B1" t="str">
            <v>PAYMENT CODES</v>
          </cell>
          <cell r="C1" t="str">
            <v>AMOUNT</v>
          </cell>
        </row>
        <row r="2">
          <cell r="A2" t="str">
            <v>NGA Outside Boundary Remedial/Build</v>
          </cell>
          <cell r="B2" t="str">
            <v>Z999</v>
          </cell>
          <cell r="C2">
            <v>0</v>
          </cell>
        </row>
        <row r="3">
          <cell r="A3" t="str">
            <v>NGA-563B NGA Grass Trench SDU Build</v>
          </cell>
          <cell r="B3" t="str">
            <v>ZNGA563B</v>
          </cell>
          <cell r="C3">
            <v>383.5</v>
          </cell>
        </row>
        <row r="4">
          <cell r="A4" t="str">
            <v>NGA Surface Mount - Build &amp; Connect</v>
          </cell>
          <cell r="B4" t="str">
            <v>ZNGA562BC</v>
          </cell>
          <cell r="C4">
            <v>498.69</v>
          </cell>
        </row>
        <row r="5">
          <cell r="A5" t="str">
            <v>NGA Drill - Build &amp; Connect</v>
          </cell>
          <cell r="B5" t="str">
            <v>ZNGA564BC</v>
          </cell>
          <cell r="C5">
            <v>881.69</v>
          </cell>
        </row>
        <row r="6">
          <cell r="A6" t="str">
            <v>NGA Grass Trench - Build &amp; Connect</v>
          </cell>
          <cell r="B6" t="str">
            <v>ZNGA563BC</v>
          </cell>
          <cell r="C6">
            <v>626.70000000000005</v>
          </cell>
        </row>
        <row r="7">
          <cell r="A7" t="str">
            <v>NGA Aerial - Build &amp; Connect</v>
          </cell>
          <cell r="B7" t="str">
            <v>ZNGA560BC</v>
          </cell>
          <cell r="C7">
            <v>414.92</v>
          </cell>
        </row>
        <row r="8">
          <cell r="A8" t="str">
            <v>NGA Haul - Build &amp; Connect</v>
          </cell>
          <cell r="B8" t="str">
            <v>ZNGA561BC</v>
          </cell>
          <cell r="C8">
            <v>433.57</v>
          </cell>
        </row>
        <row r="9">
          <cell r="A9" t="str">
            <v>NGA-750 Premise Networking – Site Visit</v>
          </cell>
          <cell r="B9" t="str">
            <v>NGA-750</v>
          </cell>
          <cell r="C9">
            <v>22.61</v>
          </cell>
        </row>
        <row r="10">
          <cell r="A10" t="str">
            <v>NGA-561B NGA Haul SDU Build</v>
          </cell>
          <cell r="B10" t="str">
            <v>ZNGA561B</v>
          </cell>
          <cell r="C10">
            <v>194.94</v>
          </cell>
        </row>
        <row r="11">
          <cell r="A11" t="str">
            <v>NGA-562B NGA Surface Mount SDU Build</v>
          </cell>
          <cell r="B11" t="str">
            <v>ZNGA562B</v>
          </cell>
          <cell r="C11">
            <v>254.64</v>
          </cell>
        </row>
        <row r="12">
          <cell r="A12" t="str">
            <v>NGA-564B NGA Drill SDU Build</v>
          </cell>
          <cell r="B12" t="str">
            <v>ZNGA564B</v>
          </cell>
          <cell r="C12">
            <v>625.48</v>
          </cell>
        </row>
        <row r="13">
          <cell r="A13" t="str">
            <v>NGA-560B NGA Aerial SDU Build</v>
          </cell>
          <cell r="B13" t="str">
            <v>ZNGA560B</v>
          </cell>
          <cell r="C13">
            <v>187.32</v>
          </cell>
        </row>
        <row r="14">
          <cell r="A14" t="str">
            <v>NGA-711 Provision NGA at Greenfield’s Premise</v>
          </cell>
          <cell r="B14" t="str">
            <v>NGA-711</v>
          </cell>
          <cell r="C14">
            <v>225.02</v>
          </cell>
        </row>
        <row r="15">
          <cell r="A15" t="str">
            <v>NGA-561C NGA SDU Installation</v>
          </cell>
          <cell r="B15" t="str">
            <v>ZNGA561C</v>
          </cell>
          <cell r="C15">
            <v>205.64</v>
          </cell>
        </row>
        <row r="16">
          <cell r="A16" t="str">
            <v>NGA-565B NGA Concrete Trench SDU Build</v>
          </cell>
          <cell r="B16" t="str">
            <v>ZNGA564B</v>
          </cell>
          <cell r="C16">
            <v>625.48</v>
          </cell>
        </row>
        <row r="17">
          <cell r="A17" t="str">
            <v>NGA Concrete Trench - Build &amp; Connect</v>
          </cell>
          <cell r="B17" t="str">
            <v>ZNGA564BC</v>
          </cell>
          <cell r="C17">
            <v>881.69</v>
          </cell>
        </row>
        <row r="18">
          <cell r="A18" t="str">
            <v>NGA-751 Premise Networking – Site Visit</v>
          </cell>
          <cell r="B18" t="str">
            <v>NGA-751</v>
          </cell>
          <cell r="C18">
            <v>146.76</v>
          </cell>
        </row>
        <row r="19">
          <cell r="A19" t="str">
            <v>Code NGA-751 – Install an additional or Relocate ONT</v>
          </cell>
          <cell r="B19" t="str">
            <v>NGA-751</v>
          </cell>
          <cell r="C19">
            <v>146.76</v>
          </cell>
        </row>
        <row r="20">
          <cell r="A20" t="str">
            <v>N-561RSP Basic Connection - Haul</v>
          </cell>
          <cell r="B20" t="str">
            <v>N-561RSP</v>
          </cell>
          <cell r="C20">
            <v>433.57</v>
          </cell>
        </row>
        <row r="21">
          <cell r="A21" t="str">
            <v>N-563RSP Basic Connection - Trenching</v>
          </cell>
          <cell r="B21" t="str">
            <v>N-563RSP</v>
          </cell>
          <cell r="C21">
            <v>626.70000000000005</v>
          </cell>
        </row>
        <row r="22">
          <cell r="A22" t="str">
            <v>NGA-751 – Install an additional or Relocate ONT</v>
          </cell>
          <cell r="B22" t="str">
            <v>NGA-751</v>
          </cell>
        </row>
        <row r="23">
          <cell r="A23" t="str">
            <v>NGA-552 SDU Connection off an MDU build - Existing Lead-in</v>
          </cell>
          <cell r="B23" t="str">
            <v>NGA552</v>
          </cell>
          <cell r="C23">
            <v>307.72000000000003</v>
          </cell>
        </row>
        <row r="24">
          <cell r="A24" t="str">
            <v>Code NGA-752 - Install Ethernet Jack Point</v>
          </cell>
          <cell r="B24" t="str">
            <v>NGA-752</v>
          </cell>
          <cell r="C24">
            <v>58.84</v>
          </cell>
        </row>
        <row r="25">
          <cell r="A25" t="str">
            <v>Code NGA-753 - Install simple CPE standard</v>
          </cell>
          <cell r="B25" t="str">
            <v>NGA-753</v>
          </cell>
          <cell r="C25">
            <v>68.2</v>
          </cell>
        </row>
        <row r="26">
          <cell r="A26" t="str">
            <v>Code NGA-762 - Migrate POTS to VOIP for existing NGA Connections</v>
          </cell>
          <cell r="B26" t="str">
            <v>NGA-762</v>
          </cell>
          <cell r="C26">
            <v>60.72</v>
          </cell>
        </row>
        <row r="27">
          <cell r="A27" t="str">
            <v>N-511 Provision NGA at Greenfield’s Premise</v>
          </cell>
          <cell r="B27" t="str">
            <v>NGA-511</v>
          </cell>
          <cell r="C27">
            <v>225.02</v>
          </cell>
        </row>
        <row r="28">
          <cell r="A28" t="str">
            <v>NGA-762 - Migrate POTS to VOIP for existing NGA Connections</v>
          </cell>
          <cell r="B28" t="str">
            <v>NGA-762</v>
          </cell>
          <cell r="C28">
            <v>60.72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2018 EXCEL"/>
      <sheetName val="JOBS(MAR19-APR18)"/>
      <sheetName val="JOB COUNT"/>
      <sheetName val="CODES"/>
      <sheetName val="IAUDITOR REQ"/>
      <sheetName val="CODES FOR CLOSING TYPE"/>
      <sheetName val="codes and pr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abSelected="1" workbookViewId="0">
      <selection activeCell="G12" sqref="G12"/>
    </sheetView>
  </sheetViews>
  <sheetFormatPr defaultRowHeight="14.5" x14ac:dyDescent="0.35"/>
  <cols>
    <col min="1" max="1" width="20.54296875" customWidth="1"/>
    <col min="2" max="2" width="9.54296875" customWidth="1"/>
    <col min="3" max="3" width="26.6328125" customWidth="1"/>
    <col min="4" max="4" width="0" hidden="1" customWidth="1"/>
    <col min="5" max="5" width="11.81640625" customWidth="1"/>
    <col min="6" max="6" width="9.90625" customWidth="1"/>
    <col min="7" max="7" width="12" customWidth="1"/>
    <col min="8" max="8" width="10.453125" customWidth="1"/>
    <col min="13" max="13" width="10.81640625" customWidth="1"/>
    <col min="14" max="14" width="9.81640625" customWidth="1"/>
  </cols>
  <sheetData>
    <row r="1" spans="1:14" ht="37.5" thickBot="1" x14ac:dyDescent="0.4">
      <c r="A1" s="1"/>
      <c r="B1" s="2"/>
      <c r="C1" s="3" t="s">
        <v>0</v>
      </c>
      <c r="D1" s="4"/>
      <c r="E1" s="4"/>
      <c r="F1" s="4"/>
      <c r="G1" s="5" t="s">
        <v>1</v>
      </c>
      <c r="H1" s="4"/>
      <c r="I1" s="6"/>
      <c r="J1" s="7"/>
      <c r="K1" s="8"/>
      <c r="L1" s="9"/>
      <c r="M1" s="4"/>
      <c r="N1" s="4"/>
    </row>
    <row r="2" spans="1:14" ht="26.5" thickTop="1" x14ac:dyDescent="0.35">
      <c r="A2" s="10"/>
      <c r="B2" s="11"/>
      <c r="C2" s="11"/>
      <c r="D2" s="11"/>
      <c r="E2" s="11"/>
      <c r="F2" s="11"/>
      <c r="G2" s="11"/>
      <c r="H2" s="11"/>
      <c r="I2" s="11"/>
      <c r="J2" s="11"/>
      <c r="K2" s="12"/>
      <c r="L2" s="13"/>
      <c r="M2" s="14"/>
      <c r="N2" s="11"/>
    </row>
    <row r="3" spans="1:14" ht="40.5" x14ac:dyDescent="0.35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7" t="s">
        <v>10</v>
      </c>
      <c r="J3" s="18" t="s">
        <v>11</v>
      </c>
      <c r="K3" s="19" t="s">
        <v>12</v>
      </c>
      <c r="L3" s="20" t="s">
        <v>13</v>
      </c>
      <c r="M3" s="18" t="s">
        <v>14</v>
      </c>
      <c r="N3" s="18" t="s">
        <v>15</v>
      </c>
    </row>
    <row r="4" spans="1:14" x14ac:dyDescent="0.35">
      <c r="A4" s="21" t="str">
        <f t="shared" ref="A4:A68" si="0">CONCATENATE(B4, G4)</f>
        <v>6305661ZNGA563B</v>
      </c>
      <c r="B4" s="22">
        <v>6305661</v>
      </c>
      <c r="C4" s="22" t="s">
        <v>16</v>
      </c>
      <c r="D4" s="22" t="s">
        <v>17</v>
      </c>
      <c r="E4" s="23" t="s">
        <v>18</v>
      </c>
      <c r="F4" s="24">
        <v>43179</v>
      </c>
      <c r="G4" s="22" t="str">
        <f>VLOOKUP(D4, '[1]CODES FOR CLOSING TYPE'!$A$1:$C$28, 2,0)</f>
        <v>ZNGA563B</v>
      </c>
      <c r="H4" s="25" t="str">
        <f>IF(COUNTIF(A$4:A$1641, A4&amp;"C")&gt;0, "DUP", "UNIQUE")</f>
        <v>DUP</v>
      </c>
      <c r="I4" s="26" t="b">
        <f t="shared" ref="I4:I68" si="1">SUMPRODUCT(--(G4=BUILDCODES))&gt;0</f>
        <v>1</v>
      </c>
      <c r="J4" s="27" t="str">
        <f t="shared" ref="J4:J68" si="2">IF(AND(H4="DUP", I4=TRUE),"NO","PAY")</f>
        <v>NO</v>
      </c>
      <c r="K4" s="28">
        <f ca="1">SUMIF('[1]2018 EXCEL'!$A$1:$M$1800, [1]!Employees8[HELPER COLUMN],'[1]2018 EXCEL'!$M$1:$M$1800)</f>
        <v>0</v>
      </c>
      <c r="L4" s="28" t="str">
        <f ca="1">IF(AND(J4="PAY", K4&gt;0), SUMIF('[1]2018 EXCEL'!$A$1:$M$1800,[1]!Employees8[[#Headers],[#Data],[HELPER COLUMN]],'[1]2018 EXCEL'!$M$1:$M$1800), "")</f>
        <v/>
      </c>
      <c r="M4" s="29" t="str">
        <f t="shared" ref="M4:M68" si="3">IF(G4="NGA Outside Boundary Remediation/Build", "OSB", IF(J4="NO", "NEGLECT", IF(AND(J4="PAY",K4=0), "NOT PAID", "PAID")))</f>
        <v>NEGLECT</v>
      </c>
      <c r="N4" s="29"/>
    </row>
    <row r="5" spans="1:14" x14ac:dyDescent="0.35">
      <c r="A5" s="22" t="str">
        <f t="shared" si="0"/>
        <v>6459335ZNGA561B</v>
      </c>
      <c r="B5" s="22">
        <v>6459335</v>
      </c>
      <c r="C5" s="22" t="s">
        <v>19</v>
      </c>
      <c r="D5" s="22" t="s">
        <v>20</v>
      </c>
      <c r="E5" s="23" t="s">
        <v>18</v>
      </c>
      <c r="F5" s="24">
        <v>43180</v>
      </c>
      <c r="G5" s="22" t="str">
        <f>VLOOKUP(D5, '[1]CODES FOR CLOSING TYPE'!$A$1:$C$28, 2,0)</f>
        <v>ZNGA561B</v>
      </c>
      <c r="H5" s="26" t="str">
        <f>IF(COUNTIF(A$4:A$1641, A5&amp;"C")&gt;0, "DUP", "UNIQUE")</f>
        <v>DUP</v>
      </c>
      <c r="I5" s="26" t="b">
        <f t="shared" si="1"/>
        <v>1</v>
      </c>
      <c r="J5" s="27" t="str">
        <f t="shared" si="2"/>
        <v>NO</v>
      </c>
      <c r="K5" s="28">
        <f ca="1">SUMIF('[1]2018 EXCEL'!$A$1:$M$1800, [1]!Employees8[HELPER COLUMN],'[1]2018 EXCEL'!$M$1:$M$1800)</f>
        <v>0</v>
      </c>
      <c r="L5" s="28" t="str">
        <f ca="1">IF(AND(J5="PAY", K5&gt;0), SUMIF('[1]2018 EXCEL'!$A$1:$M$1800,[1]!Employees8[[#Headers],[#Data],[HELPER COLUMN]],'[1]2018 EXCEL'!$M$1:$M$1800), "")</f>
        <v/>
      </c>
      <c r="M5" s="30" t="str">
        <f t="shared" si="3"/>
        <v>NEGLECT</v>
      </c>
      <c r="N5" s="30"/>
    </row>
    <row r="6" spans="1:14" x14ac:dyDescent="0.35">
      <c r="A6" s="22" t="str">
        <f t="shared" si="0"/>
        <v>6517248NGA-750</v>
      </c>
      <c r="B6" s="22">
        <v>6517248</v>
      </c>
      <c r="C6" s="22" t="s">
        <v>21</v>
      </c>
      <c r="D6" s="22" t="s">
        <v>22</v>
      </c>
      <c r="E6" s="23" t="s">
        <v>18</v>
      </c>
      <c r="F6" s="24">
        <v>43180</v>
      </c>
      <c r="G6" s="22" t="str">
        <f>VLOOKUP(D6, '[1]CODES FOR CLOSING TYPE'!$A$1:$C$28, 2,0)</f>
        <v>NGA-750</v>
      </c>
      <c r="H6" s="26" t="str">
        <f>IF(COUNTIF(A$4:A$1641, A6&amp;"C")&gt;0, "DUP", "UNIQUE")</f>
        <v>UNIQUE</v>
      </c>
      <c r="I6" s="26" t="b">
        <f t="shared" si="1"/>
        <v>0</v>
      </c>
      <c r="J6" s="27" t="str">
        <f t="shared" si="2"/>
        <v>PAY</v>
      </c>
      <c r="K6" s="28">
        <f ca="1">SUMIF('[1]2018 EXCEL'!$A$1:$M$1800, [1]!Employees8[HELPER COLUMN],'[1]2018 EXCEL'!$M$1:$M$1800)</f>
        <v>22.61</v>
      </c>
      <c r="L6" s="28">
        <f ca="1">IF(AND(J6="PAY", K6&gt;0), SUMIF('[1]2018 EXCEL'!$A$1:$M$1800,[1]!Employees8[[#Headers],[#Data],[HELPER COLUMN]],'[1]2018 EXCEL'!$M$1:$M$1800), "")</f>
        <v>22.61</v>
      </c>
      <c r="M6" s="30" t="str">
        <f t="shared" ca="1" si="3"/>
        <v>PAID</v>
      </c>
      <c r="N6" s="30"/>
    </row>
    <row r="7" spans="1:14" x14ac:dyDescent="0.35">
      <c r="A7" s="22" t="str">
        <f t="shared" si="0"/>
        <v>6271491Z999</v>
      </c>
      <c r="B7" s="22">
        <v>6271491</v>
      </c>
      <c r="C7" s="22" t="s">
        <v>23</v>
      </c>
      <c r="D7" s="22" t="s">
        <v>24</v>
      </c>
      <c r="E7" s="23" t="s">
        <v>18</v>
      </c>
      <c r="F7" s="24">
        <v>43180</v>
      </c>
      <c r="G7" s="22" t="str">
        <f>VLOOKUP(D7, '[1]CODES FOR CLOSING TYPE'!$A$1:$C$28, 2,0)</f>
        <v>Z999</v>
      </c>
      <c r="H7" s="26" t="str">
        <f>IF(COUNTIF(A$4:A$1641, A7&amp;"C")&gt;0, "DUP", "UNIQUE")</f>
        <v>UNIQUE</v>
      </c>
      <c r="I7" s="26" t="b">
        <f t="shared" si="1"/>
        <v>0</v>
      </c>
      <c r="J7" s="27" t="str">
        <f t="shared" si="2"/>
        <v>PAY</v>
      </c>
      <c r="K7" s="28">
        <f ca="1">SUMIF('[1]2018 EXCEL'!$A$1:$M$1800, [1]!Employees8[HELPER COLUMN],'[1]2018 EXCEL'!$M$1:$M$1800)</f>
        <v>0</v>
      </c>
      <c r="L7" s="28" t="str">
        <f ca="1">IF(AND(J7="PAY", K7&gt;0), SUMIF('[1]2018 EXCEL'!$A$1:$M$1800,[1]!Employees8[[#Headers],[#Data],[HELPER COLUMN]],'[1]2018 EXCEL'!$M$1:$M$1800), "")</f>
        <v/>
      </c>
      <c r="M7" s="30" t="str">
        <f t="shared" ca="1" si="3"/>
        <v>NOT PAID</v>
      </c>
      <c r="N7" s="30"/>
    </row>
    <row r="8" spans="1:14" x14ac:dyDescent="0.35">
      <c r="A8" s="22" t="str">
        <f t="shared" si="0"/>
        <v>6271491ZNGA561BC</v>
      </c>
      <c r="B8" s="22">
        <v>6271491</v>
      </c>
      <c r="C8" s="22" t="s">
        <v>23</v>
      </c>
      <c r="D8" s="22" t="s">
        <v>25</v>
      </c>
      <c r="E8" s="23" t="s">
        <v>18</v>
      </c>
      <c r="F8" s="24">
        <v>43180</v>
      </c>
      <c r="G8" s="22" t="str">
        <f>VLOOKUP(D8, '[1]CODES FOR CLOSING TYPE'!$A$1:$C$28, 2,0)</f>
        <v>ZNGA561BC</v>
      </c>
      <c r="H8" s="26" t="str">
        <f>IF(COUNTIF(A$4:A$1641, A8&amp;"C")&gt;0, "DUP", "UNIQUE")</f>
        <v>UNIQUE</v>
      </c>
      <c r="I8" s="26" t="b">
        <f t="shared" si="1"/>
        <v>0</v>
      </c>
      <c r="J8" s="27" t="str">
        <f t="shared" si="2"/>
        <v>PAY</v>
      </c>
      <c r="K8" s="28">
        <f ca="1">SUMIF('[1]2018 EXCEL'!$A$1:$M$1800, [1]!Employees8[HELPER COLUMN],'[1]2018 EXCEL'!$M$1:$M$1800)</f>
        <v>433.57</v>
      </c>
      <c r="L8" s="28">
        <f ca="1">IF(AND(J8="PAY", K8&gt;0), SUMIF('[1]2018 EXCEL'!$A$1:$M$1800,[1]!Employees8[[#Headers],[#Data],[HELPER COLUMN]],'[1]2018 EXCEL'!$M$1:$M$1800), "")</f>
        <v>433.57</v>
      </c>
      <c r="M8" s="30" t="str">
        <f t="shared" ca="1" si="3"/>
        <v>PAID</v>
      </c>
      <c r="N8" s="30"/>
    </row>
    <row r="9" spans="1:14" x14ac:dyDescent="0.35">
      <c r="A9" s="22" t="str">
        <f t="shared" si="0"/>
        <v>6389713ZNGA564B</v>
      </c>
      <c r="B9" s="22">
        <v>6389713</v>
      </c>
      <c r="C9" s="22" t="s">
        <v>26</v>
      </c>
      <c r="D9" s="22" t="s">
        <v>27</v>
      </c>
      <c r="E9" s="23" t="s">
        <v>18</v>
      </c>
      <c r="F9" s="24">
        <v>43180</v>
      </c>
      <c r="G9" s="22" t="str">
        <f>VLOOKUP(D9, '[1]CODES FOR CLOSING TYPE'!$A$1:$C$28, 2,0)</f>
        <v>ZNGA564B</v>
      </c>
      <c r="H9" s="26" t="str">
        <f>IF(COUNTIF(A$4:A$1641, A9&amp;"C")&gt;0, "DUP", "UNIQUE")</f>
        <v>DUP</v>
      </c>
      <c r="I9" s="26" t="b">
        <f t="shared" si="1"/>
        <v>1</v>
      </c>
      <c r="J9" s="27" t="str">
        <f t="shared" si="2"/>
        <v>NO</v>
      </c>
      <c r="K9" s="28">
        <f ca="1">SUMIF('[1]2018 EXCEL'!$A$1:$M$1800, [1]!Employees8[HELPER COLUMN],'[1]2018 EXCEL'!$M$1:$M$1800)</f>
        <v>0</v>
      </c>
      <c r="L9" s="28" t="str">
        <f ca="1">IF(AND(J9="PAY", K9&gt;0), SUMIF('[1]2018 EXCEL'!$A$1:$M$1800,[1]!Employees8[[#Headers],[#Data],[HELPER COLUMN]],'[1]2018 EXCEL'!$M$1:$M$1800), "")</f>
        <v/>
      </c>
      <c r="M9" s="30" t="str">
        <f t="shared" si="3"/>
        <v>NEGLECT</v>
      </c>
      <c r="N9" s="30"/>
    </row>
    <row r="10" spans="1:14" x14ac:dyDescent="0.35">
      <c r="A10" s="22" t="str">
        <f t="shared" si="0"/>
        <v>6569821ZNGA561B</v>
      </c>
      <c r="B10" s="22">
        <v>6569821</v>
      </c>
      <c r="C10" s="22" t="s">
        <v>28</v>
      </c>
      <c r="D10" s="22" t="s">
        <v>20</v>
      </c>
      <c r="E10" s="23" t="s">
        <v>18</v>
      </c>
      <c r="F10" s="24">
        <v>43181</v>
      </c>
      <c r="G10" s="22" t="str">
        <f>VLOOKUP(D10, '[1]CODES FOR CLOSING TYPE'!$A$1:$C$28, 2,0)</f>
        <v>ZNGA561B</v>
      </c>
      <c r="H10" s="26" t="str">
        <f>IF(COUNTIF(A$4:A$1641, A10&amp;"C")&gt;0, "DUP", "UNIQUE")</f>
        <v>DUP</v>
      </c>
      <c r="I10" s="26" t="b">
        <f t="shared" si="1"/>
        <v>1</v>
      </c>
      <c r="J10" s="27" t="str">
        <f t="shared" si="2"/>
        <v>NO</v>
      </c>
      <c r="K10" s="28">
        <f ca="1">SUMIF('[1]2018 EXCEL'!$A$1:$M$1800, [1]!Employees8[HELPER COLUMN],'[1]2018 EXCEL'!$M$1:$M$1800)</f>
        <v>0</v>
      </c>
      <c r="L10" s="28" t="str">
        <f ca="1">IF(AND(J10="PAY", K10&gt;0), SUMIF('[1]2018 EXCEL'!$A$1:$M$1800,[1]!Employees8[[#Headers],[#Data],[HELPER COLUMN]],'[1]2018 EXCEL'!$M$1:$M$1800), "")</f>
        <v/>
      </c>
      <c r="M10" s="30" t="str">
        <f t="shared" si="3"/>
        <v>NEGLECT</v>
      </c>
      <c r="N10" s="30"/>
    </row>
    <row r="11" spans="1:14" x14ac:dyDescent="0.35">
      <c r="A11" s="22" t="str">
        <f t="shared" si="0"/>
        <v>6305661ZNGA563BC</v>
      </c>
      <c r="B11" s="22">
        <v>6305661</v>
      </c>
      <c r="C11" s="22" t="s">
        <v>16</v>
      </c>
      <c r="D11" s="22" t="s">
        <v>29</v>
      </c>
      <c r="E11" s="23" t="s">
        <v>18</v>
      </c>
      <c r="F11" s="24">
        <v>43181</v>
      </c>
      <c r="G11" s="22" t="str">
        <f>VLOOKUP(D11, '[1]CODES FOR CLOSING TYPE'!$A$1:$C$28, 2,0)</f>
        <v>ZNGA563BC</v>
      </c>
      <c r="H11" s="26" t="str">
        <f>IF(COUNTIF(A$4:A$1641, A11&amp;"C")&gt;0, "DUP", "UNIQUE")</f>
        <v>UNIQUE</v>
      </c>
      <c r="I11" s="26" t="b">
        <f t="shared" si="1"/>
        <v>0</v>
      </c>
      <c r="J11" s="27" t="str">
        <f t="shared" si="2"/>
        <v>PAY</v>
      </c>
      <c r="K11" s="28">
        <f ca="1">SUMIF('[1]2018 EXCEL'!$A$1:$M$1800, [1]!Employees8[HELPER COLUMN],'[1]2018 EXCEL'!$M$1:$M$1800)</f>
        <v>626.70000000000005</v>
      </c>
      <c r="L11" s="28">
        <f ca="1">IF(AND(J11="PAY", K11&gt;0), SUMIF('[1]2018 EXCEL'!$A$1:$M$1800,[1]!Employees8[[#Headers],[#Data],[HELPER COLUMN]],'[1]2018 EXCEL'!$M$1:$M$1800), "")</f>
        <v>626.70000000000005</v>
      </c>
      <c r="M11" s="30" t="str">
        <f t="shared" ca="1" si="3"/>
        <v>PAID</v>
      </c>
      <c r="N11" s="30"/>
    </row>
    <row r="12" spans="1:14" x14ac:dyDescent="0.35">
      <c r="A12" s="22" t="str">
        <f t="shared" si="0"/>
        <v>6436552ZNGA561BC</v>
      </c>
      <c r="B12" s="22">
        <v>6436552</v>
      </c>
      <c r="C12" s="22" t="s">
        <v>30</v>
      </c>
      <c r="D12" s="22" t="s">
        <v>25</v>
      </c>
      <c r="E12" s="23" t="s">
        <v>18</v>
      </c>
      <c r="F12" s="24">
        <v>43181</v>
      </c>
      <c r="G12" s="22" t="str">
        <f>VLOOKUP(D12, '[1]CODES FOR CLOSING TYPE'!$A$1:$C$28, 2,0)</f>
        <v>ZNGA561BC</v>
      </c>
      <c r="H12" s="26" t="str">
        <f>IF(COUNTIF(A$4:A$1641, A12&amp;"C")&gt;0, "DUP", "UNIQUE")</f>
        <v>UNIQUE</v>
      </c>
      <c r="I12" s="26" t="b">
        <f t="shared" si="1"/>
        <v>0</v>
      </c>
      <c r="J12" s="27" t="str">
        <f t="shared" si="2"/>
        <v>PAY</v>
      </c>
      <c r="K12" s="28">
        <f ca="1">SUMIF('[1]2018 EXCEL'!$A$1:$M$1800, [1]!Employees8[HELPER COLUMN],'[1]2018 EXCEL'!$M$1:$M$1800)</f>
        <v>433.57</v>
      </c>
      <c r="L12" s="28">
        <f ca="1">IF(AND(J12="PAY", K12&gt;0), SUMIF('[1]2018 EXCEL'!$A$1:$M$1800,[1]!Employees8[[#Headers],[#Data],[HELPER COLUMN]],'[1]2018 EXCEL'!$M$1:$M$1800), "")</f>
        <v>433.57</v>
      </c>
      <c r="M12" s="30" t="str">
        <f t="shared" ca="1" si="3"/>
        <v>PAID</v>
      </c>
      <c r="N12" s="30"/>
    </row>
    <row r="13" spans="1:14" x14ac:dyDescent="0.35">
      <c r="A13" s="22" t="str">
        <f t="shared" si="0"/>
        <v>6204491ZNGA562BC</v>
      </c>
      <c r="B13" s="22">
        <v>6204491</v>
      </c>
      <c r="C13" s="22" t="s">
        <v>31</v>
      </c>
      <c r="D13" s="22" t="s">
        <v>32</v>
      </c>
      <c r="E13" s="23" t="s">
        <v>33</v>
      </c>
      <c r="F13" s="24">
        <v>43178</v>
      </c>
      <c r="G13" s="22" t="str">
        <f>VLOOKUP(D13, '[1]CODES FOR CLOSING TYPE'!$A$1:$C$28, 2,0)</f>
        <v>ZNGA562BC</v>
      </c>
      <c r="H13" s="26" t="str">
        <f>IF(COUNTIF(A$4:A$1641, A13&amp;"C")&gt;0, "DUP", "UNIQUE")</f>
        <v>UNIQUE</v>
      </c>
      <c r="I13" s="26" t="b">
        <f t="shared" si="1"/>
        <v>0</v>
      </c>
      <c r="J13" s="27" t="str">
        <f t="shared" si="2"/>
        <v>PAY</v>
      </c>
      <c r="K13" s="28">
        <f ca="1">SUMIF('[1]2018 EXCEL'!$A$1:$M$1800, [1]!Employees8[HELPER COLUMN],'[1]2018 EXCEL'!$M$1:$M$1800)</f>
        <v>498.69</v>
      </c>
      <c r="L13" s="28">
        <f ca="1">IF(AND(J13="PAY", K13&gt;0), SUMIF('[1]2018 EXCEL'!$A$1:$M$1800,[1]!Employees8[[#Headers],[#Data],[HELPER COLUMN]],'[1]2018 EXCEL'!$M$1:$M$1800), "")</f>
        <v>498.69</v>
      </c>
      <c r="M13" s="30" t="str">
        <f t="shared" ca="1" si="3"/>
        <v>PAID</v>
      </c>
      <c r="N13" s="30"/>
    </row>
    <row r="14" spans="1:14" x14ac:dyDescent="0.35">
      <c r="A14" s="22" t="str">
        <f t="shared" si="0"/>
        <v>4330780ZNGA563BC</v>
      </c>
      <c r="B14" s="31">
        <v>4330780</v>
      </c>
      <c r="C14" s="22" t="s">
        <v>34</v>
      </c>
      <c r="D14" s="22" t="s">
        <v>29</v>
      </c>
      <c r="E14" s="23" t="s">
        <v>33</v>
      </c>
      <c r="F14" s="24">
        <v>43178</v>
      </c>
      <c r="G14" s="22" t="str">
        <f>VLOOKUP(D14, '[1]CODES FOR CLOSING TYPE'!$A$1:$C$28, 2,0)</f>
        <v>ZNGA563BC</v>
      </c>
      <c r="H14" s="26" t="str">
        <f>IF(COUNTIF(A$4:A$1641, A14&amp;"C")&gt;0, "DUP", "UNIQUE")</f>
        <v>UNIQUE</v>
      </c>
      <c r="I14" s="26" t="b">
        <f t="shared" si="1"/>
        <v>0</v>
      </c>
      <c r="J14" s="27" t="str">
        <f t="shared" si="2"/>
        <v>PAY</v>
      </c>
      <c r="K14" s="28">
        <f ca="1">SUMIF('[1]2018 EXCEL'!$A$1:$M$1800, [1]!Employees8[HELPER COLUMN],'[1]2018 EXCEL'!$M$1:$M$1800)</f>
        <v>0</v>
      </c>
      <c r="L14" s="28" t="str">
        <f ca="1">IF(AND(J14="PAY", K14&gt;0), SUMIF('[1]2018 EXCEL'!$A$1:$M$1800,[1]!Employees8[[#Headers],[#Data],[HELPER COLUMN]],'[1]2018 EXCEL'!$M$1:$M$1800), "")</f>
        <v/>
      </c>
      <c r="M14" s="30" t="str">
        <f t="shared" ca="1" si="3"/>
        <v>NOT PAID</v>
      </c>
      <c r="N14" s="30"/>
    </row>
    <row r="15" spans="1:14" x14ac:dyDescent="0.35">
      <c r="A15" s="22" t="str">
        <f t="shared" si="0"/>
        <v>6388984ZNGA561C</v>
      </c>
      <c r="B15" s="22">
        <v>6388984</v>
      </c>
      <c r="C15" s="22" t="s">
        <v>35</v>
      </c>
      <c r="D15" s="22" t="s">
        <v>36</v>
      </c>
      <c r="E15" s="23" t="s">
        <v>33</v>
      </c>
      <c r="F15" s="24">
        <v>43178</v>
      </c>
      <c r="G15" s="22" t="str">
        <f>VLOOKUP(D15, '[1]CODES FOR CLOSING TYPE'!$A$1:$C$28, 2,0)</f>
        <v>ZNGA561C</v>
      </c>
      <c r="H15" s="26" t="str">
        <f>IF(COUNTIF(A$4:A$1641, A15&amp;"C")&gt;0, "DUP", "UNIQUE")</f>
        <v>UNIQUE</v>
      </c>
      <c r="I15" s="26" t="b">
        <f t="shared" si="1"/>
        <v>0</v>
      </c>
      <c r="J15" s="27" t="str">
        <f t="shared" si="2"/>
        <v>PAY</v>
      </c>
      <c r="K15" s="28">
        <f ca="1">SUMIF('[1]2018 EXCEL'!$A$1:$M$1800, [1]!Employees8[HELPER COLUMN],'[1]2018 EXCEL'!$M$1:$M$1800)</f>
        <v>205.64</v>
      </c>
      <c r="L15" s="28">
        <f ca="1">IF(AND(J15="PAY", K15&gt;0), SUMIF('[1]2018 EXCEL'!$A$1:$M$1800,[1]!Employees8[[#Headers],[#Data],[HELPER COLUMN]],'[1]2018 EXCEL'!$M$1:$M$1800), "")</f>
        <v>205.64</v>
      </c>
      <c r="M15" s="30" t="str">
        <f t="shared" ca="1" si="3"/>
        <v>PAID</v>
      </c>
      <c r="N15" s="30"/>
    </row>
    <row r="16" spans="1:14" x14ac:dyDescent="0.35">
      <c r="A16" s="22" t="str">
        <f t="shared" si="0"/>
        <v>6302577ZNGA563B</v>
      </c>
      <c r="B16" s="22">
        <v>6302577</v>
      </c>
      <c r="C16" s="22" t="s">
        <v>37</v>
      </c>
      <c r="D16" s="22" t="s">
        <v>17</v>
      </c>
      <c r="E16" s="23" t="s">
        <v>33</v>
      </c>
      <c r="F16" s="24">
        <v>43180</v>
      </c>
      <c r="G16" s="22" t="str">
        <f>VLOOKUP(D16, '[1]CODES FOR CLOSING TYPE'!$A$1:$C$28, 2,0)</f>
        <v>ZNGA563B</v>
      </c>
      <c r="H16" s="26" t="str">
        <f>IF(COUNTIF(A$4:A$1641, A16&amp;"C")&gt;0, "DUP", "UNIQUE")</f>
        <v>DUP</v>
      </c>
      <c r="I16" s="26" t="b">
        <f t="shared" si="1"/>
        <v>1</v>
      </c>
      <c r="J16" s="27" t="str">
        <f t="shared" si="2"/>
        <v>NO</v>
      </c>
      <c r="K16" s="28">
        <f ca="1">SUMIF('[1]2018 EXCEL'!$A$1:$M$1800, [1]!Employees8[HELPER COLUMN],'[1]2018 EXCEL'!$M$1:$M$1800)</f>
        <v>0</v>
      </c>
      <c r="L16" s="28" t="str">
        <f ca="1">IF(AND(J16="PAY", K16&gt;0), SUMIF('[1]2018 EXCEL'!$A$1:$M$1800,[1]!Employees8[[#Headers],[#Data],[HELPER COLUMN]],'[1]2018 EXCEL'!$M$1:$M$1800), "")</f>
        <v/>
      </c>
      <c r="M16" s="30" t="str">
        <f t="shared" si="3"/>
        <v>NEGLECT</v>
      </c>
      <c r="N16" s="30"/>
    </row>
    <row r="17" spans="1:14" x14ac:dyDescent="0.35">
      <c r="A17" s="22" t="str">
        <f t="shared" si="0"/>
        <v>6302577ZNGA563BC</v>
      </c>
      <c r="B17" s="31">
        <v>6302577</v>
      </c>
      <c r="C17" s="22" t="s">
        <v>37</v>
      </c>
      <c r="D17" s="22" t="s">
        <v>29</v>
      </c>
      <c r="E17" s="23" t="s">
        <v>33</v>
      </c>
      <c r="F17" s="24">
        <v>43180</v>
      </c>
      <c r="G17" s="22" t="str">
        <f>VLOOKUP(D17, '[1]CODES FOR CLOSING TYPE'!$A$1:$C$28, 2,0)</f>
        <v>ZNGA563BC</v>
      </c>
      <c r="H17" s="26" t="str">
        <f>IF(COUNTIF(A$4:A$1641, A17&amp;"C")&gt;0, "DUP", "UNIQUE")</f>
        <v>UNIQUE</v>
      </c>
      <c r="I17" s="26" t="b">
        <f t="shared" si="1"/>
        <v>0</v>
      </c>
      <c r="J17" s="27" t="str">
        <f t="shared" si="2"/>
        <v>PAY</v>
      </c>
      <c r="K17" s="28">
        <f ca="1">SUMIF('[1]2018 EXCEL'!$A$1:$M$1800, [1]!Employees8[HELPER COLUMN],'[1]2018 EXCEL'!$M$1:$M$1800)</f>
        <v>0</v>
      </c>
      <c r="L17" s="28" t="str">
        <f ca="1">IF(AND(J17="PAY", K17&gt;0), SUMIF('[1]2018 EXCEL'!$A$1:$M$1800,[1]!Employees8[[#Headers],[#Data],[HELPER COLUMN]],'[1]2018 EXCEL'!$M$1:$M$1800), "")</f>
        <v/>
      </c>
      <c r="M17" s="30" t="str">
        <f t="shared" ca="1" si="3"/>
        <v>NOT PAID</v>
      </c>
      <c r="N17" s="30"/>
    </row>
    <row r="18" spans="1:14" x14ac:dyDescent="0.35">
      <c r="A18" s="22" t="str">
        <f t="shared" si="0"/>
        <v>6539614ZNGA561B</v>
      </c>
      <c r="B18" s="22">
        <v>6539614</v>
      </c>
      <c r="C18" s="22" t="s">
        <v>38</v>
      </c>
      <c r="D18" s="22" t="s">
        <v>20</v>
      </c>
      <c r="E18" s="23" t="s">
        <v>33</v>
      </c>
      <c r="F18" s="24">
        <v>43181</v>
      </c>
      <c r="G18" s="22" t="str">
        <f>VLOOKUP(D18, '[1]CODES FOR CLOSING TYPE'!$A$1:$C$28, 2,0)</f>
        <v>ZNGA561B</v>
      </c>
      <c r="H18" s="26" t="str">
        <f>IF(COUNTIF(A$4:A$1641, A18&amp;"C")&gt;0, "DUP", "UNIQUE")</f>
        <v>DUP</v>
      </c>
      <c r="I18" s="26" t="b">
        <f t="shared" si="1"/>
        <v>1</v>
      </c>
      <c r="J18" s="27" t="str">
        <f t="shared" si="2"/>
        <v>NO</v>
      </c>
      <c r="K18" s="28">
        <f ca="1">SUMIF('[1]2018 EXCEL'!$A$1:$M$1800, [1]!Employees8[HELPER COLUMN],'[1]2018 EXCEL'!$M$1:$M$1800)</f>
        <v>0</v>
      </c>
      <c r="L18" s="28" t="str">
        <f ca="1">IF(AND(J18="PAY", K18&gt;0), SUMIF('[1]2018 EXCEL'!$A$1:$M$1800,[1]!Employees8[[#Headers],[#Data],[HELPER COLUMN]],'[1]2018 EXCEL'!$M$1:$M$1800), "")</f>
        <v/>
      </c>
      <c r="M18" s="30" t="str">
        <f t="shared" si="3"/>
        <v>NEGLECT</v>
      </c>
      <c r="N18" s="30"/>
    </row>
    <row r="19" spans="1:14" x14ac:dyDescent="0.35">
      <c r="A19" s="22" t="str">
        <f t="shared" si="0"/>
        <v>6563179ZNGA563B</v>
      </c>
      <c r="B19" s="22">
        <v>6563179</v>
      </c>
      <c r="C19" s="22" t="s">
        <v>39</v>
      </c>
      <c r="D19" s="22" t="s">
        <v>17</v>
      </c>
      <c r="E19" s="23" t="s">
        <v>40</v>
      </c>
      <c r="F19" s="24">
        <v>43181</v>
      </c>
      <c r="G19" s="22" t="str">
        <f>VLOOKUP(D19, '[1]CODES FOR CLOSING TYPE'!$A$1:$C$28, 2,0)</f>
        <v>ZNGA563B</v>
      </c>
      <c r="H19" s="26" t="str">
        <f>IF(COUNTIF(A$4:A$1641, A19&amp;"C")&gt;0, "DUP", "UNIQUE")</f>
        <v>DUP</v>
      </c>
      <c r="I19" s="26" t="b">
        <f t="shared" si="1"/>
        <v>1</v>
      </c>
      <c r="J19" s="27" t="str">
        <f t="shared" si="2"/>
        <v>NO</v>
      </c>
      <c r="K19" s="28">
        <f ca="1">SUMIF('[1]2018 EXCEL'!$A$1:$M$1800, [1]!Employees8[HELPER COLUMN],'[1]2018 EXCEL'!$M$1:$M$1800)</f>
        <v>0</v>
      </c>
      <c r="L19" s="28" t="str">
        <f ca="1">IF(AND(J19="PAY", K19&gt;0), SUMIF('[1]2018 EXCEL'!$A$1:$M$1800,[1]!Employees8[[#Headers],[#Data],[HELPER COLUMN]],'[1]2018 EXCEL'!$M$1:$M$1800), "")</f>
        <v/>
      </c>
      <c r="M19" s="30" t="str">
        <f t="shared" si="3"/>
        <v>NEGLECT</v>
      </c>
      <c r="N19" s="30"/>
    </row>
    <row r="20" spans="1:14" x14ac:dyDescent="0.35">
      <c r="A20" s="21" t="str">
        <f>CONCATENATE(B20, G20)</f>
        <v>6563179ZNGA563BC</v>
      </c>
      <c r="B20" s="22">
        <v>6563179</v>
      </c>
      <c r="C20" s="22" t="s">
        <v>39</v>
      </c>
      <c r="D20" s="22" t="s">
        <v>29</v>
      </c>
      <c r="E20" s="23" t="s">
        <v>40</v>
      </c>
      <c r="F20" s="24">
        <v>43181</v>
      </c>
      <c r="G20" s="32" t="str">
        <f>VLOOKUP(D20, '[1]CODES FOR CLOSING TYPE'!$A$1:$C$28, 2,0)</f>
        <v>ZNGA563BC</v>
      </c>
      <c r="H20" s="26" t="str">
        <f>IF(COUNTIF(A$4:A$1641, A20&amp;"C")&gt;0, "DUP", "UNIQUE")</f>
        <v>UNIQUE</v>
      </c>
      <c r="I20" s="26" t="b">
        <f>SUMPRODUCT(--(G20=BUILDCODES))&gt;0</f>
        <v>0</v>
      </c>
      <c r="J20" s="30" t="str">
        <f>IF(AND(H20="DUP", I20=TRUE),"NO","PAY")</f>
        <v>PAY</v>
      </c>
      <c r="K20" s="28">
        <f ca="1">SUMIF('[1]2018 EXCEL'!$A$1:$M$1800, [1]!Employees8[HELPER COLUMN],'[1]2018 EXCEL'!$M$1:$M$1800)</f>
        <v>626.70000000000005</v>
      </c>
      <c r="L20" s="28">
        <f ca="1">IF(AND(J20="PAY", K20&gt;0), SUMIF('[1]2018 EXCEL'!$A$1:$M$1800,[1]!Employees8[[#Headers],[#Data],[HELPER COLUMN]],'[1]2018 EXCEL'!$M$1:$M$1800), "")</f>
        <v>626.70000000000005</v>
      </c>
      <c r="M20" s="30" t="str">
        <f ca="1">IF(G20="NGA Outside Boundary Remediation/Build", "OSB", IF(J20="NO", "NEGLECT", IF(AND(J20="PAY",K20=0), "NOT PAID", "PAID")))</f>
        <v>PAID</v>
      </c>
      <c r="N20" s="30"/>
    </row>
    <row r="21" spans="1:14" x14ac:dyDescent="0.35">
      <c r="A21" s="22" t="str">
        <f t="shared" si="0"/>
        <v>6288589ZNGA560BC</v>
      </c>
      <c r="B21" s="22">
        <v>6288589</v>
      </c>
      <c r="C21" s="22" t="s">
        <v>41</v>
      </c>
      <c r="D21" s="22" t="s">
        <v>42</v>
      </c>
      <c r="E21" s="23" t="s">
        <v>40</v>
      </c>
      <c r="F21" s="24">
        <v>43178</v>
      </c>
      <c r="G21" s="22" t="str">
        <f>VLOOKUP(D21, '[1]CODES FOR CLOSING TYPE'!$A$1:$C$28, 2,0)</f>
        <v>ZNGA560BC</v>
      </c>
      <c r="H21" s="26" t="str">
        <f>IF(COUNTIF(A$4:A$1641, A21&amp;"C")&gt;0, "DUP", "UNIQUE")</f>
        <v>UNIQUE</v>
      </c>
      <c r="I21" s="26" t="b">
        <f t="shared" si="1"/>
        <v>0</v>
      </c>
      <c r="J21" s="27" t="str">
        <f t="shared" si="2"/>
        <v>PAY</v>
      </c>
      <c r="K21" s="28">
        <f ca="1">SUMIF('[1]2018 EXCEL'!$A$1:$M$1800, [1]!Employees8[HELPER COLUMN],'[1]2018 EXCEL'!$M$1:$M$1800)</f>
        <v>414.92</v>
      </c>
      <c r="L21" s="28">
        <f ca="1">IF(AND(J21="PAY", K21&gt;0), SUMIF('[1]2018 EXCEL'!$A$1:$M$1800,[1]!Employees8[[#Headers],[#Data],[HELPER COLUMN]],'[1]2018 EXCEL'!$M$1:$M$1800), "")</f>
        <v>414.92</v>
      </c>
      <c r="M21" s="30" t="str">
        <f t="shared" ca="1" si="3"/>
        <v>PAID</v>
      </c>
      <c r="N21" s="30"/>
    </row>
    <row r="22" spans="1:14" x14ac:dyDescent="0.35">
      <c r="A22" s="22" t="str">
        <f t="shared" si="0"/>
        <v>6414033ZNGA561B</v>
      </c>
      <c r="B22" s="22">
        <v>6414033</v>
      </c>
      <c r="C22" s="22" t="s">
        <v>43</v>
      </c>
      <c r="D22" s="22" t="s">
        <v>20</v>
      </c>
      <c r="E22" s="23" t="s">
        <v>40</v>
      </c>
      <c r="F22" s="24">
        <v>43178</v>
      </c>
      <c r="G22" s="22" t="str">
        <f>VLOOKUP(D22, '[1]CODES FOR CLOSING TYPE'!$A$1:$C$28, 2,0)</f>
        <v>ZNGA561B</v>
      </c>
      <c r="H22" s="26" t="str">
        <f>IF(COUNTIF(A$4:A$1641, A22&amp;"C")&gt;0, "DUP", "UNIQUE")</f>
        <v>DUP</v>
      </c>
      <c r="I22" s="26" t="b">
        <f t="shared" si="1"/>
        <v>1</v>
      </c>
      <c r="J22" s="27" t="str">
        <f t="shared" si="2"/>
        <v>NO</v>
      </c>
      <c r="K22" s="28">
        <f ca="1">SUMIF('[1]2018 EXCEL'!$A$1:$M$1800, [1]!Employees8[HELPER COLUMN],'[1]2018 EXCEL'!$M$1:$M$1800)</f>
        <v>0</v>
      </c>
      <c r="L22" s="28" t="str">
        <f ca="1">IF(AND(J22="PAY", K22&gt;0), SUMIF('[1]2018 EXCEL'!$A$1:$M$1800,[1]!Employees8[[#Headers],[#Data],[HELPER COLUMN]],'[1]2018 EXCEL'!$M$1:$M$1800), "")</f>
        <v/>
      </c>
      <c r="M22" s="30" t="str">
        <f t="shared" si="3"/>
        <v>NEGLECT</v>
      </c>
      <c r="N22" s="30"/>
    </row>
    <row r="23" spans="1:14" x14ac:dyDescent="0.35">
      <c r="A23" s="22" t="str">
        <f t="shared" si="0"/>
        <v>6414033ZNGA561BC</v>
      </c>
      <c r="B23" s="22">
        <v>6414033</v>
      </c>
      <c r="C23" s="22" t="s">
        <v>43</v>
      </c>
      <c r="D23" s="22" t="s">
        <v>25</v>
      </c>
      <c r="E23" s="23" t="s">
        <v>40</v>
      </c>
      <c r="F23" s="24">
        <v>43178</v>
      </c>
      <c r="G23" s="22" t="str">
        <f>VLOOKUP(D23, '[1]CODES FOR CLOSING TYPE'!$A$1:$C$28, 2,0)</f>
        <v>ZNGA561BC</v>
      </c>
      <c r="H23" s="26" t="str">
        <f>IF(COUNTIF(A$4:A$1641, A23&amp;"C")&gt;0, "DUP", "UNIQUE")</f>
        <v>UNIQUE</v>
      </c>
      <c r="I23" s="26" t="b">
        <f t="shared" si="1"/>
        <v>0</v>
      </c>
      <c r="J23" s="27" t="str">
        <f t="shared" si="2"/>
        <v>PAY</v>
      </c>
      <c r="K23" s="28">
        <f ca="1">SUMIF('[1]2018 EXCEL'!$A$1:$M$1800, [1]!Employees8[HELPER COLUMN],'[1]2018 EXCEL'!$M$1:$M$1800)</f>
        <v>433.57</v>
      </c>
      <c r="L23" s="28">
        <f ca="1">IF(AND(J23="PAY", K23&gt;0), SUMIF('[1]2018 EXCEL'!$A$1:$M$1800,[1]!Employees8[[#Headers],[#Data],[HELPER COLUMN]],'[1]2018 EXCEL'!$M$1:$M$1800), "")</f>
        <v>433.57</v>
      </c>
      <c r="M23" s="30" t="str">
        <f t="shared" ca="1" si="3"/>
        <v>PAID</v>
      </c>
      <c r="N23" s="30"/>
    </row>
    <row r="24" spans="1:14" x14ac:dyDescent="0.35">
      <c r="A24" s="22" t="str">
        <f t="shared" si="0"/>
        <v>6516000ZNGA563B</v>
      </c>
      <c r="B24" s="22">
        <v>6516000</v>
      </c>
      <c r="C24" s="22" t="s">
        <v>44</v>
      </c>
      <c r="D24" s="22" t="s">
        <v>17</v>
      </c>
      <c r="E24" s="23" t="s">
        <v>40</v>
      </c>
      <c r="F24" s="24">
        <v>43178</v>
      </c>
      <c r="G24" s="22" t="str">
        <f>VLOOKUP(D24, '[1]CODES FOR CLOSING TYPE'!$A$1:$C$28, 2,0)</f>
        <v>ZNGA563B</v>
      </c>
      <c r="H24" s="26" t="str">
        <f>IF(COUNTIF(A$4:A$1641, A24&amp;"C")&gt;0, "DUP", "UNIQUE")</f>
        <v>DUP</v>
      </c>
      <c r="I24" s="26" t="b">
        <f t="shared" si="1"/>
        <v>1</v>
      </c>
      <c r="J24" s="27" t="str">
        <f t="shared" si="2"/>
        <v>NO</v>
      </c>
      <c r="K24" s="28">
        <f ca="1">SUMIF('[1]2018 EXCEL'!$A$1:$M$1800, [1]!Employees8[HELPER COLUMN],'[1]2018 EXCEL'!$M$1:$M$1800)</f>
        <v>0</v>
      </c>
      <c r="L24" s="28" t="str">
        <f ca="1">IF(AND(J24="PAY", K24&gt;0), SUMIF('[1]2018 EXCEL'!$A$1:$M$1800,[1]!Employees8[[#Headers],[#Data],[HELPER COLUMN]],'[1]2018 EXCEL'!$M$1:$M$1800), "")</f>
        <v/>
      </c>
      <c r="M24" s="30" t="str">
        <f t="shared" si="3"/>
        <v>NEGLECT</v>
      </c>
      <c r="N24" s="30"/>
    </row>
    <row r="25" spans="1:14" x14ac:dyDescent="0.35">
      <c r="A25" s="22" t="str">
        <f t="shared" si="0"/>
        <v>6563179Z999</v>
      </c>
      <c r="B25" s="22">
        <v>6563179</v>
      </c>
      <c r="C25" s="22" t="s">
        <v>39</v>
      </c>
      <c r="D25" s="22" t="s">
        <v>24</v>
      </c>
      <c r="E25" s="23" t="s">
        <v>40</v>
      </c>
      <c r="F25" s="24">
        <v>43179</v>
      </c>
      <c r="G25" s="22" t="str">
        <f>VLOOKUP(D25, '[1]CODES FOR CLOSING TYPE'!$A$1:$C$28, 2,0)</f>
        <v>Z999</v>
      </c>
      <c r="H25" s="26" t="str">
        <f>IF(COUNTIF(A$4:A$1641, A25&amp;"C")&gt;0, "DUP", "UNIQUE")</f>
        <v>UNIQUE</v>
      </c>
      <c r="I25" s="26" t="b">
        <f t="shared" si="1"/>
        <v>0</v>
      </c>
      <c r="J25" s="27" t="str">
        <f t="shared" si="2"/>
        <v>PAY</v>
      </c>
      <c r="K25" s="28">
        <f ca="1">SUMIF('[1]2018 EXCEL'!$A$1:$M$1800, [1]!Employees8[HELPER COLUMN],'[1]2018 EXCEL'!$M$1:$M$1800)</f>
        <v>0</v>
      </c>
      <c r="L25" s="28" t="str">
        <f ca="1">IF(AND(J25="PAY", K25&gt;0), SUMIF('[1]2018 EXCEL'!$A$1:$M$1800,[1]!Employees8[[#Headers],[#Data],[HELPER COLUMN]],'[1]2018 EXCEL'!$M$1:$M$1800), "")</f>
        <v/>
      </c>
      <c r="M25" s="30" t="str">
        <f t="shared" ca="1" si="3"/>
        <v>NOT PAID</v>
      </c>
      <c r="N25" s="30"/>
    </row>
    <row r="26" spans="1:14" x14ac:dyDescent="0.35">
      <c r="A26" s="22" t="str">
        <f t="shared" si="0"/>
        <v>6439062ZNGA560B</v>
      </c>
      <c r="B26" s="22">
        <v>6439062</v>
      </c>
      <c r="C26" s="22" t="s">
        <v>45</v>
      </c>
      <c r="D26" s="22" t="s">
        <v>46</v>
      </c>
      <c r="E26" s="23" t="s">
        <v>40</v>
      </c>
      <c r="F26" s="24">
        <v>43180</v>
      </c>
      <c r="G26" s="22" t="str">
        <f>VLOOKUP(D26, '[1]CODES FOR CLOSING TYPE'!$A$1:$C$28, 2,0)</f>
        <v>ZNGA560B</v>
      </c>
      <c r="H26" s="26" t="str">
        <f>IF(COUNTIF(A$4:A$1641, A26&amp;"C")&gt;0, "DUP", "UNIQUE")</f>
        <v>DUP</v>
      </c>
      <c r="I26" s="26" t="b">
        <f t="shared" si="1"/>
        <v>1</v>
      </c>
      <c r="J26" s="27" t="str">
        <f t="shared" si="2"/>
        <v>NO</v>
      </c>
      <c r="K26" s="28">
        <f ca="1">SUMIF('[1]2018 EXCEL'!$A$1:$M$1800, [1]!Employees8[HELPER COLUMN],'[1]2018 EXCEL'!$M$1:$M$1800)</f>
        <v>0</v>
      </c>
      <c r="L26" s="28" t="str">
        <f ca="1">IF(AND(J26="PAY", K26&gt;0), SUMIF('[1]2018 EXCEL'!$A$1:$M$1800,[1]!Employees8[[#Headers],[#Data],[HELPER COLUMN]],'[1]2018 EXCEL'!$M$1:$M$1800), "")</f>
        <v/>
      </c>
      <c r="M26" s="30" t="str">
        <f t="shared" si="3"/>
        <v>NEGLECT</v>
      </c>
      <c r="N26" s="30"/>
    </row>
    <row r="27" spans="1:14" x14ac:dyDescent="0.35">
      <c r="A27" s="22" t="str">
        <f t="shared" si="0"/>
        <v>6093072ZNGA560BC</v>
      </c>
      <c r="B27" s="22">
        <v>6093072</v>
      </c>
      <c r="C27" s="22" t="s">
        <v>47</v>
      </c>
      <c r="D27" s="22" t="s">
        <v>42</v>
      </c>
      <c r="E27" s="23" t="s">
        <v>48</v>
      </c>
      <c r="F27" s="24">
        <v>43178</v>
      </c>
      <c r="G27" s="22" t="str">
        <f>VLOOKUP(D27, '[1]CODES FOR CLOSING TYPE'!$A$1:$C$28, 2,0)</f>
        <v>ZNGA560BC</v>
      </c>
      <c r="H27" s="26" t="str">
        <f>IF(COUNTIF(A$4:A$1641, A27&amp;"C")&gt;0, "DUP", "UNIQUE")</f>
        <v>UNIQUE</v>
      </c>
      <c r="I27" s="26" t="b">
        <f t="shared" si="1"/>
        <v>0</v>
      </c>
      <c r="J27" s="27" t="str">
        <f t="shared" si="2"/>
        <v>PAY</v>
      </c>
      <c r="K27" s="28">
        <f ca="1">SUMIF('[1]2018 EXCEL'!$A$1:$M$1800, [1]!Employees8[HELPER COLUMN],'[1]2018 EXCEL'!$M$1:$M$1800)</f>
        <v>414.92</v>
      </c>
      <c r="L27" s="28">
        <f ca="1">IF(AND(J27="PAY", K27&gt;0), SUMIF('[1]2018 EXCEL'!$A$1:$M$1800,[1]!Employees8[[#Headers],[#Data],[HELPER COLUMN]],'[1]2018 EXCEL'!$M$1:$M$1800), "")</f>
        <v>414.92</v>
      </c>
      <c r="M27" s="30" t="str">
        <f t="shared" ca="1" si="3"/>
        <v>PAID</v>
      </c>
      <c r="N27" s="30"/>
    </row>
    <row r="28" spans="1:14" x14ac:dyDescent="0.35">
      <c r="A28" s="22" t="str">
        <f t="shared" si="0"/>
        <v>6154318ZNGA561BC</v>
      </c>
      <c r="B28" s="22">
        <v>6154318</v>
      </c>
      <c r="C28" s="22" t="s">
        <v>49</v>
      </c>
      <c r="D28" s="22" t="s">
        <v>25</v>
      </c>
      <c r="E28" s="23" t="s">
        <v>48</v>
      </c>
      <c r="F28" s="24">
        <v>43178</v>
      </c>
      <c r="G28" s="22" t="str">
        <f>VLOOKUP(D28, '[1]CODES FOR CLOSING TYPE'!$A$1:$C$28, 2,0)</f>
        <v>ZNGA561BC</v>
      </c>
      <c r="H28" s="26" t="str">
        <f>IF(COUNTIF(A$4:A$1641, A28&amp;"C")&gt;0, "DUP", "UNIQUE")</f>
        <v>UNIQUE</v>
      </c>
      <c r="I28" s="26" t="b">
        <f t="shared" si="1"/>
        <v>0</v>
      </c>
      <c r="J28" s="27" t="str">
        <f t="shared" si="2"/>
        <v>PAY</v>
      </c>
      <c r="K28" s="28">
        <f ca="1">SUMIF('[1]2018 EXCEL'!$A$1:$M$1800, [1]!Employees8[HELPER COLUMN],'[1]2018 EXCEL'!$M$1:$M$1800)</f>
        <v>433.57</v>
      </c>
      <c r="L28" s="28">
        <f ca="1">IF(AND(J28="PAY", K28&gt;0), SUMIF('[1]2018 EXCEL'!$A$1:$M$1800,[1]!Employees8[[#Headers],[#Data],[HELPER COLUMN]],'[1]2018 EXCEL'!$M$1:$M$1800), "")</f>
        <v>433.57</v>
      </c>
      <c r="M28" s="30" t="str">
        <f t="shared" ca="1" si="3"/>
        <v>PAID</v>
      </c>
      <c r="N28" s="30"/>
    </row>
    <row r="29" spans="1:14" x14ac:dyDescent="0.35">
      <c r="A29" s="22" t="str">
        <f t="shared" si="0"/>
        <v>6405075ZNGA561BC</v>
      </c>
      <c r="B29" s="22">
        <v>6405075</v>
      </c>
      <c r="C29" s="22" t="s">
        <v>50</v>
      </c>
      <c r="D29" s="22" t="s">
        <v>25</v>
      </c>
      <c r="E29" s="23" t="s">
        <v>48</v>
      </c>
      <c r="F29" s="24">
        <v>43180</v>
      </c>
      <c r="G29" s="22" t="str">
        <f>VLOOKUP(D29, '[1]CODES FOR CLOSING TYPE'!$A$1:$C$28, 2,0)</f>
        <v>ZNGA561BC</v>
      </c>
      <c r="H29" s="26" t="str">
        <f>IF(COUNTIF(A$4:A$1641, A29&amp;"C")&gt;0, "DUP", "UNIQUE")</f>
        <v>UNIQUE</v>
      </c>
      <c r="I29" s="26" t="b">
        <f t="shared" si="1"/>
        <v>0</v>
      </c>
      <c r="J29" s="27" t="str">
        <f t="shared" si="2"/>
        <v>PAY</v>
      </c>
      <c r="K29" s="28">
        <f ca="1">SUMIF('[1]2018 EXCEL'!$A$1:$M$1800, [1]!Employees8[HELPER COLUMN],'[1]2018 EXCEL'!$M$1:$M$1800)</f>
        <v>433.57</v>
      </c>
      <c r="L29" s="28">
        <f ca="1">IF(AND(J29="PAY", K29&gt;0), SUMIF('[1]2018 EXCEL'!$A$1:$M$1800,[1]!Employees8[[#Headers],[#Data],[HELPER COLUMN]],'[1]2018 EXCEL'!$M$1:$M$1800), "")</f>
        <v>433.57</v>
      </c>
      <c r="M29" s="30" t="str">
        <f t="shared" ca="1" si="3"/>
        <v>PAID</v>
      </c>
      <c r="N29" s="30"/>
    </row>
    <row r="30" spans="1:14" x14ac:dyDescent="0.35">
      <c r="A30" s="22" t="str">
        <f t="shared" si="0"/>
        <v>6400042ZNGA561B</v>
      </c>
      <c r="B30" s="22">
        <v>6400042</v>
      </c>
      <c r="C30" s="22" t="s">
        <v>51</v>
      </c>
      <c r="D30" s="22" t="s">
        <v>20</v>
      </c>
      <c r="E30" s="23" t="s">
        <v>52</v>
      </c>
      <c r="F30" s="24">
        <v>43178</v>
      </c>
      <c r="G30" s="22" t="str">
        <f>VLOOKUP(D30, '[1]CODES FOR CLOSING TYPE'!$A$1:$C$28, 2,0)</f>
        <v>ZNGA561B</v>
      </c>
      <c r="H30" s="26" t="str">
        <f>IF(COUNTIF(A$4:A$1641, A30&amp;"C")&gt;0, "DUP", "UNIQUE")</f>
        <v>DUP</v>
      </c>
      <c r="I30" s="26" t="b">
        <f t="shared" si="1"/>
        <v>1</v>
      </c>
      <c r="J30" s="27" t="str">
        <f t="shared" si="2"/>
        <v>NO</v>
      </c>
      <c r="K30" s="28">
        <f ca="1">SUMIF('[1]2018 EXCEL'!$A$1:$M$1800, [1]!Employees8[HELPER COLUMN],'[1]2018 EXCEL'!$M$1:$M$1800)</f>
        <v>0</v>
      </c>
      <c r="L30" s="28" t="str">
        <f ca="1">IF(AND(J30="PAY", K30&gt;0), SUMIF('[1]2018 EXCEL'!$A$1:$M$1800,[1]!Employees8[[#Headers],[#Data],[HELPER COLUMN]],'[1]2018 EXCEL'!$M$1:$M$1800), "")</f>
        <v/>
      </c>
      <c r="M30" s="30" t="str">
        <f t="shared" si="3"/>
        <v>NEGLECT</v>
      </c>
      <c r="N30" s="30"/>
    </row>
    <row r="31" spans="1:14" x14ac:dyDescent="0.35">
      <c r="A31" s="22" t="str">
        <f t="shared" si="0"/>
        <v>6400042ZNGA561BC</v>
      </c>
      <c r="B31" s="22">
        <v>6400042</v>
      </c>
      <c r="C31" s="22" t="s">
        <v>51</v>
      </c>
      <c r="D31" s="22" t="s">
        <v>25</v>
      </c>
      <c r="E31" s="23" t="s">
        <v>52</v>
      </c>
      <c r="F31" s="24">
        <v>43178</v>
      </c>
      <c r="G31" s="22" t="str">
        <f>VLOOKUP(D31, '[1]CODES FOR CLOSING TYPE'!$A$1:$C$28, 2,0)</f>
        <v>ZNGA561BC</v>
      </c>
      <c r="H31" s="26" t="str">
        <f>IF(COUNTIF(A$4:A$1641, A31&amp;"C")&gt;0, "DUP", "UNIQUE")</f>
        <v>UNIQUE</v>
      </c>
      <c r="I31" s="26" t="b">
        <f t="shared" si="1"/>
        <v>0</v>
      </c>
      <c r="J31" s="27" t="str">
        <f t="shared" si="2"/>
        <v>PAY</v>
      </c>
      <c r="K31" s="28">
        <f ca="1">SUMIF('[1]2018 EXCEL'!$A$1:$M$1800, [1]!Employees8[HELPER COLUMN],'[1]2018 EXCEL'!$M$1:$M$1800)</f>
        <v>433.57</v>
      </c>
      <c r="L31" s="28">
        <f ca="1">IF(AND(J31="PAY", K31&gt;0), SUMIF('[1]2018 EXCEL'!$A$1:$M$1800,[1]!Employees8[[#Headers],[#Data],[HELPER COLUMN]],'[1]2018 EXCEL'!$M$1:$M$1800), "")</f>
        <v>433.57</v>
      </c>
      <c r="M31" s="30" t="str">
        <f t="shared" ca="1" si="3"/>
        <v>PAID</v>
      </c>
      <c r="N31" s="30"/>
    </row>
    <row r="32" spans="1:14" x14ac:dyDescent="0.35">
      <c r="A32" s="22" t="str">
        <f t="shared" si="0"/>
        <v>6504970ZNGA563BC</v>
      </c>
      <c r="B32" s="22">
        <v>6504970</v>
      </c>
      <c r="C32" s="22" t="s">
        <v>53</v>
      </c>
      <c r="D32" s="22" t="s">
        <v>29</v>
      </c>
      <c r="E32" s="23" t="s">
        <v>52</v>
      </c>
      <c r="F32" s="24">
        <v>43178</v>
      </c>
      <c r="G32" s="22" t="str">
        <f>VLOOKUP(D32, '[1]CODES FOR CLOSING TYPE'!$A$1:$C$28, 2,0)</f>
        <v>ZNGA563BC</v>
      </c>
      <c r="H32" s="26" t="str">
        <f>IF(COUNTIF(A$4:A$1641, A32&amp;"C")&gt;0, "DUP", "UNIQUE")</f>
        <v>UNIQUE</v>
      </c>
      <c r="I32" s="26" t="b">
        <f t="shared" si="1"/>
        <v>0</v>
      </c>
      <c r="J32" s="27" t="str">
        <f t="shared" si="2"/>
        <v>PAY</v>
      </c>
      <c r="K32" s="28">
        <f ca="1">SUMIF('[1]2018 EXCEL'!$A$1:$M$1800, [1]!Employees8[HELPER COLUMN],'[1]2018 EXCEL'!$M$1:$M$1800)</f>
        <v>626.70000000000005</v>
      </c>
      <c r="L32" s="28">
        <f ca="1">IF(AND(J32="PAY", K32&gt;0), SUMIF('[1]2018 EXCEL'!$A$1:$M$1800,[1]!Employees8[[#Headers],[#Data],[HELPER COLUMN]],'[1]2018 EXCEL'!$M$1:$M$1800), "")</f>
        <v>626.70000000000005</v>
      </c>
      <c r="M32" s="30" t="str">
        <f t="shared" ca="1" si="3"/>
        <v>PAID</v>
      </c>
      <c r="N32" s="30"/>
    </row>
    <row r="33" spans="1:14" x14ac:dyDescent="0.35">
      <c r="A33" s="22" t="str">
        <f t="shared" si="0"/>
        <v>6416366ZNGA563B</v>
      </c>
      <c r="B33" s="22">
        <v>6416366</v>
      </c>
      <c r="C33" s="22" t="s">
        <v>54</v>
      </c>
      <c r="D33" s="22" t="s">
        <v>17</v>
      </c>
      <c r="E33" s="23" t="s">
        <v>52</v>
      </c>
      <c r="F33" s="24">
        <v>43178</v>
      </c>
      <c r="G33" s="22" t="str">
        <f>VLOOKUP(D33, '[1]CODES FOR CLOSING TYPE'!$A$1:$C$28, 2,0)</f>
        <v>ZNGA563B</v>
      </c>
      <c r="H33" s="26" t="str">
        <f>IF(COUNTIF(A$4:A$1641, A33&amp;"C")&gt;0, "DUP", "UNIQUE")</f>
        <v>DUP</v>
      </c>
      <c r="I33" s="26" t="b">
        <f t="shared" si="1"/>
        <v>1</v>
      </c>
      <c r="J33" s="27" t="str">
        <f t="shared" si="2"/>
        <v>NO</v>
      </c>
      <c r="K33" s="28">
        <f ca="1">SUMIF('[1]2018 EXCEL'!$A$1:$M$1800, [1]!Employees8[HELPER COLUMN],'[1]2018 EXCEL'!$M$1:$M$1800)</f>
        <v>0</v>
      </c>
      <c r="L33" s="28" t="str">
        <f ca="1">IF(AND(J33="PAY", K33&gt;0), SUMIF('[1]2018 EXCEL'!$A$1:$M$1800,[1]!Employees8[[#Headers],[#Data],[HELPER COLUMN]],'[1]2018 EXCEL'!$M$1:$M$1800), "")</f>
        <v/>
      </c>
      <c r="M33" s="30" t="str">
        <f t="shared" si="3"/>
        <v>NEGLECT</v>
      </c>
      <c r="N33" s="30"/>
    </row>
    <row r="34" spans="1:14" x14ac:dyDescent="0.35">
      <c r="A34" s="22" t="str">
        <f t="shared" si="0"/>
        <v>6541376ZNGA563B</v>
      </c>
      <c r="B34" s="22">
        <v>6541376</v>
      </c>
      <c r="C34" s="22" t="s">
        <v>55</v>
      </c>
      <c r="D34" s="22" t="s">
        <v>17</v>
      </c>
      <c r="E34" s="23" t="s">
        <v>52</v>
      </c>
      <c r="F34" s="24">
        <v>43178</v>
      </c>
      <c r="G34" s="22" t="str">
        <f>VLOOKUP(D34, '[1]CODES FOR CLOSING TYPE'!$A$1:$C$28, 2,0)</f>
        <v>ZNGA563B</v>
      </c>
      <c r="H34" s="26" t="str">
        <f>IF(COUNTIF(A$4:A$1641, A34&amp;"C")&gt;0, "DUP", "UNIQUE")</f>
        <v>DUP</v>
      </c>
      <c r="I34" s="26" t="b">
        <f t="shared" si="1"/>
        <v>1</v>
      </c>
      <c r="J34" s="27" t="str">
        <f t="shared" si="2"/>
        <v>NO</v>
      </c>
      <c r="K34" s="28">
        <f ca="1">SUMIF('[1]2018 EXCEL'!$A$1:$M$1800, [1]!Employees8[HELPER COLUMN],'[1]2018 EXCEL'!$M$1:$M$1800)</f>
        <v>0</v>
      </c>
      <c r="L34" s="28" t="str">
        <f ca="1">IF(AND(J34="PAY", K34&gt;0), SUMIF('[1]2018 EXCEL'!$A$1:$M$1800,[1]!Employees8[[#Headers],[#Data],[HELPER COLUMN]],'[1]2018 EXCEL'!$M$1:$M$1800), "")</f>
        <v/>
      </c>
      <c r="M34" s="30" t="str">
        <f t="shared" si="3"/>
        <v>NEGLECT</v>
      </c>
      <c r="N34" s="30"/>
    </row>
    <row r="35" spans="1:14" x14ac:dyDescent="0.35">
      <c r="A35" s="22" t="str">
        <f t="shared" si="0"/>
        <v>6579654ZNGA561B</v>
      </c>
      <c r="B35" s="22">
        <v>6579654</v>
      </c>
      <c r="C35" s="22" t="s">
        <v>56</v>
      </c>
      <c r="D35" s="22" t="s">
        <v>20</v>
      </c>
      <c r="E35" s="23" t="s">
        <v>52</v>
      </c>
      <c r="F35" s="24">
        <v>43179</v>
      </c>
      <c r="G35" s="22" t="str">
        <f>VLOOKUP(D35, '[1]CODES FOR CLOSING TYPE'!$A$1:$C$28, 2,0)</f>
        <v>ZNGA561B</v>
      </c>
      <c r="H35" s="26" t="str">
        <f>IF(COUNTIF(A$4:A$1641, A35&amp;"C")&gt;0, "DUP", "UNIQUE")</f>
        <v>DUP</v>
      </c>
      <c r="I35" s="26" t="b">
        <f t="shared" si="1"/>
        <v>1</v>
      </c>
      <c r="J35" s="27" t="str">
        <f t="shared" si="2"/>
        <v>NO</v>
      </c>
      <c r="K35" s="28">
        <f ca="1">SUMIF('[1]2018 EXCEL'!$A$1:$M$1800, [1]!Employees8[HELPER COLUMN],'[1]2018 EXCEL'!$M$1:$M$1800)</f>
        <v>0</v>
      </c>
      <c r="L35" s="28" t="str">
        <f ca="1">IF(AND(J35="PAY", K35&gt;0), SUMIF('[1]2018 EXCEL'!$A$1:$M$1800,[1]!Employees8[[#Headers],[#Data],[HELPER COLUMN]],'[1]2018 EXCEL'!$M$1:$M$1800), "")</f>
        <v/>
      </c>
      <c r="M35" s="30" t="str">
        <f t="shared" si="3"/>
        <v>NEGLECT</v>
      </c>
      <c r="N35" s="30"/>
    </row>
    <row r="36" spans="1:14" x14ac:dyDescent="0.35">
      <c r="A36" s="22" t="str">
        <f t="shared" si="0"/>
        <v>6579654ZNGA561BC</v>
      </c>
      <c r="B36" s="22">
        <v>6579654</v>
      </c>
      <c r="C36" s="22" t="s">
        <v>56</v>
      </c>
      <c r="D36" s="22" t="s">
        <v>25</v>
      </c>
      <c r="E36" s="23" t="s">
        <v>52</v>
      </c>
      <c r="F36" s="24">
        <v>43179</v>
      </c>
      <c r="G36" s="22" t="str">
        <f>VLOOKUP(D36, '[1]CODES FOR CLOSING TYPE'!$A$1:$C$28, 2,0)</f>
        <v>ZNGA561BC</v>
      </c>
      <c r="H36" s="26" t="str">
        <f>IF(COUNTIF(A$4:A$1641, A36&amp;"C")&gt;0, "DUP", "UNIQUE")</f>
        <v>UNIQUE</v>
      </c>
      <c r="I36" s="26" t="b">
        <f t="shared" si="1"/>
        <v>0</v>
      </c>
      <c r="J36" s="27" t="str">
        <f t="shared" si="2"/>
        <v>PAY</v>
      </c>
      <c r="K36" s="28">
        <f ca="1">SUMIF('[1]2018 EXCEL'!$A$1:$M$1800, [1]!Employees8[HELPER COLUMN],'[1]2018 EXCEL'!$M$1:$M$1800)</f>
        <v>433.57</v>
      </c>
      <c r="L36" s="28">
        <f ca="1">IF(AND(J36="PAY", K36&gt;0), SUMIF('[1]2018 EXCEL'!$A$1:$M$1800,[1]!Employees8[[#Headers],[#Data],[HELPER COLUMN]],'[1]2018 EXCEL'!$M$1:$M$1800), "")</f>
        <v>433.57</v>
      </c>
      <c r="M36" s="30" t="str">
        <f t="shared" ca="1" si="3"/>
        <v>PAID</v>
      </c>
      <c r="N36" s="30"/>
    </row>
    <row r="37" spans="1:14" x14ac:dyDescent="0.35">
      <c r="A37" s="22" t="str">
        <f t="shared" si="0"/>
        <v>6059910ZNGA564B</v>
      </c>
      <c r="B37" s="22">
        <v>6059910</v>
      </c>
      <c r="C37" s="22" t="s">
        <v>57</v>
      </c>
      <c r="D37" s="22" t="s">
        <v>27</v>
      </c>
      <c r="E37" s="23" t="s">
        <v>52</v>
      </c>
      <c r="F37" s="24">
        <v>43179</v>
      </c>
      <c r="G37" s="22" t="str">
        <f>VLOOKUP(D37, '[1]CODES FOR CLOSING TYPE'!$A$1:$C$28, 2,0)</f>
        <v>ZNGA564B</v>
      </c>
      <c r="H37" s="26" t="str">
        <f>IF(COUNTIF(A$4:A$1641, A37&amp;"C")&gt;0, "DUP", "UNIQUE")</f>
        <v>DUP</v>
      </c>
      <c r="I37" s="26" t="b">
        <f t="shared" si="1"/>
        <v>1</v>
      </c>
      <c r="J37" s="27" t="str">
        <f t="shared" si="2"/>
        <v>NO</v>
      </c>
      <c r="K37" s="28">
        <f ca="1">SUMIF('[1]2018 EXCEL'!$A$1:$M$1800, [1]!Employees8[HELPER COLUMN],'[1]2018 EXCEL'!$M$1:$M$1800)</f>
        <v>0</v>
      </c>
      <c r="L37" s="28" t="str">
        <f ca="1">IF(AND(J37="PAY", K37&gt;0), SUMIF('[1]2018 EXCEL'!$A$1:$M$1800,[1]!Employees8[[#Headers],[#Data],[HELPER COLUMN]],'[1]2018 EXCEL'!$M$1:$M$1800), "")</f>
        <v/>
      </c>
      <c r="M37" s="30" t="str">
        <f t="shared" si="3"/>
        <v>NEGLECT</v>
      </c>
      <c r="N37" s="30"/>
    </row>
    <row r="38" spans="1:14" x14ac:dyDescent="0.35">
      <c r="A38" s="22" t="str">
        <f t="shared" si="0"/>
        <v>6059910ZNGA564BC</v>
      </c>
      <c r="B38" s="22">
        <v>6059910</v>
      </c>
      <c r="C38" s="22" t="s">
        <v>57</v>
      </c>
      <c r="D38" s="22" t="s">
        <v>58</v>
      </c>
      <c r="E38" s="23" t="s">
        <v>52</v>
      </c>
      <c r="F38" s="24">
        <v>43180</v>
      </c>
      <c r="G38" s="22" t="str">
        <f>VLOOKUP(D38, '[1]CODES FOR CLOSING TYPE'!$A$1:$C$28, 2,0)</f>
        <v>ZNGA564BC</v>
      </c>
      <c r="H38" s="26" t="str">
        <f>IF(COUNTIF(A$4:A$1641, A38&amp;"C")&gt;0, "DUP", "UNIQUE")</f>
        <v>UNIQUE</v>
      </c>
      <c r="I38" s="26" t="b">
        <f t="shared" si="1"/>
        <v>0</v>
      </c>
      <c r="J38" s="27" t="str">
        <f t="shared" si="2"/>
        <v>PAY</v>
      </c>
      <c r="K38" s="28">
        <f ca="1">SUMIF('[1]2018 EXCEL'!$A$1:$M$1800, [1]!Employees8[HELPER COLUMN],'[1]2018 EXCEL'!$M$1:$M$1800)</f>
        <v>881.69</v>
      </c>
      <c r="L38" s="28">
        <f ca="1">IF(AND(J38="PAY", K38&gt;0), SUMIF('[1]2018 EXCEL'!$A$1:$M$1800,[1]!Employees8[[#Headers],[#Data],[HELPER COLUMN]],'[1]2018 EXCEL'!$M$1:$M$1800), "")</f>
        <v>881.69</v>
      </c>
      <c r="M38" s="30" t="str">
        <f t="shared" ca="1" si="3"/>
        <v>PAID</v>
      </c>
      <c r="N38" s="30"/>
    </row>
    <row r="39" spans="1:14" x14ac:dyDescent="0.35">
      <c r="A39" s="22" t="str">
        <f t="shared" si="0"/>
        <v>6564295ZNGA563B</v>
      </c>
      <c r="B39" s="22">
        <v>6564295</v>
      </c>
      <c r="C39" s="22" t="s">
        <v>59</v>
      </c>
      <c r="D39" s="22" t="s">
        <v>17</v>
      </c>
      <c r="E39" s="23" t="s">
        <v>52</v>
      </c>
      <c r="F39" s="24">
        <v>43180</v>
      </c>
      <c r="G39" s="22" t="str">
        <f>VLOOKUP(D39, '[1]CODES FOR CLOSING TYPE'!$A$1:$C$28, 2,0)</f>
        <v>ZNGA563B</v>
      </c>
      <c r="H39" s="26" t="str">
        <f>IF(COUNTIF(A$4:A$1641, A39&amp;"C")&gt;0, "DUP", "UNIQUE")</f>
        <v>DUP</v>
      </c>
      <c r="I39" s="26" t="b">
        <f t="shared" si="1"/>
        <v>1</v>
      </c>
      <c r="J39" s="27" t="str">
        <f t="shared" si="2"/>
        <v>NO</v>
      </c>
      <c r="K39" s="28">
        <f ca="1">SUMIF('[1]2018 EXCEL'!$A$1:$M$1800, [1]!Employees8[HELPER COLUMN],'[1]2018 EXCEL'!$M$1:$M$1800)</f>
        <v>0</v>
      </c>
      <c r="L39" s="28" t="str">
        <f ca="1">IF(AND(J39="PAY", K39&gt;0), SUMIF('[1]2018 EXCEL'!$A$1:$M$1800,[1]!Employees8[[#Headers],[#Data],[HELPER COLUMN]],'[1]2018 EXCEL'!$M$1:$M$1800), "")</f>
        <v/>
      </c>
      <c r="M39" s="30" t="str">
        <f t="shared" si="3"/>
        <v>NEGLECT</v>
      </c>
      <c r="N39" s="30"/>
    </row>
    <row r="40" spans="1:14" x14ac:dyDescent="0.35">
      <c r="A40" s="22" t="str">
        <f t="shared" si="0"/>
        <v>6564295ZNGA563BC</v>
      </c>
      <c r="B40" s="22">
        <v>6564295</v>
      </c>
      <c r="C40" s="22" t="s">
        <v>59</v>
      </c>
      <c r="D40" s="22" t="s">
        <v>29</v>
      </c>
      <c r="E40" s="23" t="s">
        <v>52</v>
      </c>
      <c r="F40" s="24">
        <v>43180</v>
      </c>
      <c r="G40" s="22" t="str">
        <f>VLOOKUP(D40, '[1]CODES FOR CLOSING TYPE'!$A$1:$C$28, 2,0)</f>
        <v>ZNGA563BC</v>
      </c>
      <c r="H40" s="26" t="str">
        <f>IF(COUNTIF(A$4:A$1641, A40&amp;"C")&gt;0, "DUP", "UNIQUE")</f>
        <v>UNIQUE</v>
      </c>
      <c r="I40" s="26" t="b">
        <f t="shared" si="1"/>
        <v>0</v>
      </c>
      <c r="J40" s="27" t="str">
        <f t="shared" si="2"/>
        <v>PAY</v>
      </c>
      <c r="K40" s="28">
        <f ca="1">SUMIF('[1]2018 EXCEL'!$A$1:$M$1800, [1]!Employees8[HELPER COLUMN],'[1]2018 EXCEL'!$M$1:$M$1800)</f>
        <v>626.70000000000005</v>
      </c>
      <c r="L40" s="28">
        <f ca="1">IF(AND(J40="PAY", K40&gt;0), SUMIF('[1]2018 EXCEL'!$A$1:$M$1800,[1]!Employees8[[#Headers],[#Data],[HELPER COLUMN]],'[1]2018 EXCEL'!$M$1:$M$1800), "")</f>
        <v>626.70000000000005</v>
      </c>
      <c r="M40" s="30" t="str">
        <f t="shared" ca="1" si="3"/>
        <v>PAID</v>
      </c>
      <c r="N40" s="30"/>
    </row>
    <row r="41" spans="1:14" x14ac:dyDescent="0.35">
      <c r="A41" s="22" t="str">
        <f t="shared" si="0"/>
        <v>6541376ZNGA563BC</v>
      </c>
      <c r="B41" s="22">
        <v>6541376</v>
      </c>
      <c r="C41" s="22" t="s">
        <v>55</v>
      </c>
      <c r="D41" s="22" t="s">
        <v>29</v>
      </c>
      <c r="E41" s="23" t="s">
        <v>52</v>
      </c>
      <c r="F41" s="24">
        <v>43181</v>
      </c>
      <c r="G41" s="22" t="str">
        <f>VLOOKUP(D41, '[1]CODES FOR CLOSING TYPE'!$A$1:$C$28, 2,0)</f>
        <v>ZNGA563BC</v>
      </c>
      <c r="H41" s="26" t="str">
        <f>IF(COUNTIF(A$4:A$1641, A41&amp;"C")&gt;0, "DUP", "UNIQUE")</f>
        <v>UNIQUE</v>
      </c>
      <c r="I41" s="26" t="b">
        <f t="shared" si="1"/>
        <v>0</v>
      </c>
      <c r="J41" s="27" t="str">
        <f t="shared" si="2"/>
        <v>PAY</v>
      </c>
      <c r="K41" s="28">
        <f ca="1">SUMIF('[1]2018 EXCEL'!$A$1:$M$1800, [1]!Employees8[HELPER COLUMN],'[1]2018 EXCEL'!$M$1:$M$1800)</f>
        <v>626.70000000000005</v>
      </c>
      <c r="L41" s="28">
        <f ca="1">IF(AND(J41="PAY", K41&gt;0), SUMIF('[1]2018 EXCEL'!$A$1:$M$1800,[1]!Employees8[[#Headers],[#Data],[HELPER COLUMN]],'[1]2018 EXCEL'!$M$1:$M$1800), "")</f>
        <v>626.70000000000005</v>
      </c>
      <c r="M41" s="30" t="str">
        <f t="shared" ca="1" si="3"/>
        <v>PAID</v>
      </c>
      <c r="N41" s="30"/>
    </row>
    <row r="42" spans="1:14" x14ac:dyDescent="0.35">
      <c r="A42" s="22" t="str">
        <f t="shared" si="0"/>
        <v>6416366ZNGA563BC</v>
      </c>
      <c r="B42" s="22">
        <v>6416366</v>
      </c>
      <c r="C42" s="22" t="s">
        <v>54</v>
      </c>
      <c r="D42" s="22" t="s">
        <v>29</v>
      </c>
      <c r="E42" s="23" t="s">
        <v>52</v>
      </c>
      <c r="F42" s="24">
        <v>43181</v>
      </c>
      <c r="G42" s="22" t="str">
        <f>VLOOKUP(D42, '[1]CODES FOR CLOSING TYPE'!$A$1:$C$28, 2,0)</f>
        <v>ZNGA563BC</v>
      </c>
      <c r="H42" s="26" t="str">
        <f>IF(COUNTIF(A$4:A$1641, A42&amp;"C")&gt;0, "DUP", "UNIQUE")</f>
        <v>UNIQUE</v>
      </c>
      <c r="I42" s="26" t="b">
        <f t="shared" si="1"/>
        <v>0</v>
      </c>
      <c r="J42" s="27" t="str">
        <f t="shared" si="2"/>
        <v>PAY</v>
      </c>
      <c r="K42" s="28">
        <f ca="1">SUMIF('[1]2018 EXCEL'!$A$1:$M$1800, [1]!Employees8[HELPER COLUMN],'[1]2018 EXCEL'!$M$1:$M$1800)</f>
        <v>626.70000000000005</v>
      </c>
      <c r="L42" s="28">
        <f ca="1">IF(AND(J42="PAY", K42&gt;0), SUMIF('[1]2018 EXCEL'!$A$1:$M$1800,[1]!Employees8[[#Headers],[#Data],[HELPER COLUMN]],'[1]2018 EXCEL'!$M$1:$M$1800), "")</f>
        <v>626.70000000000005</v>
      </c>
      <c r="M42" s="30" t="str">
        <f t="shared" ca="1" si="3"/>
        <v>PAID</v>
      </c>
      <c r="N42" s="30"/>
    </row>
    <row r="43" spans="1:14" x14ac:dyDescent="0.35">
      <c r="A43" s="22" t="str">
        <f t="shared" si="0"/>
        <v>6507440ZNGA561B</v>
      </c>
      <c r="B43" s="22">
        <v>6507440</v>
      </c>
      <c r="C43" s="22" t="s">
        <v>60</v>
      </c>
      <c r="D43" s="22" t="s">
        <v>20</v>
      </c>
      <c r="E43" s="23" t="s">
        <v>52</v>
      </c>
      <c r="F43" s="24">
        <v>43181</v>
      </c>
      <c r="G43" s="22" t="str">
        <f>VLOOKUP(D43, '[1]CODES FOR CLOSING TYPE'!$A$1:$C$28, 2,0)</f>
        <v>ZNGA561B</v>
      </c>
      <c r="H43" s="26" t="str">
        <f>IF(COUNTIF(A$4:A$1641, A43&amp;"C")&gt;0, "DUP", "UNIQUE")</f>
        <v>DUP</v>
      </c>
      <c r="I43" s="26" t="b">
        <f t="shared" si="1"/>
        <v>1</v>
      </c>
      <c r="J43" s="27" t="str">
        <f t="shared" si="2"/>
        <v>NO</v>
      </c>
      <c r="K43" s="28">
        <f ca="1">SUMIF('[1]2018 EXCEL'!$A$1:$M$1800, [1]!Employees8[HELPER COLUMN],'[1]2018 EXCEL'!$M$1:$M$1800)</f>
        <v>0</v>
      </c>
      <c r="L43" s="28" t="str">
        <f ca="1">IF(AND(J43="PAY", K43&gt;0), SUMIF('[1]2018 EXCEL'!$A$1:$M$1800,[1]!Employees8[[#Headers],[#Data],[HELPER COLUMN]],'[1]2018 EXCEL'!$M$1:$M$1800), "")</f>
        <v/>
      </c>
      <c r="M43" s="30" t="str">
        <f t="shared" si="3"/>
        <v>NEGLECT</v>
      </c>
      <c r="N43" s="30"/>
    </row>
    <row r="44" spans="1:14" x14ac:dyDescent="0.35">
      <c r="A44" s="22" t="str">
        <f t="shared" si="0"/>
        <v>6507440ZNGA561BC</v>
      </c>
      <c r="B44" s="33">
        <v>6507440</v>
      </c>
      <c r="C44" s="22" t="s">
        <v>60</v>
      </c>
      <c r="D44" s="22" t="s">
        <v>25</v>
      </c>
      <c r="E44" s="23" t="s">
        <v>52</v>
      </c>
      <c r="F44" s="24">
        <v>43181</v>
      </c>
      <c r="G44" s="22" t="str">
        <f>VLOOKUP(D44, '[1]CODES FOR CLOSING TYPE'!$A$1:$C$28, 2,0)</f>
        <v>ZNGA561BC</v>
      </c>
      <c r="H44" s="26" t="str">
        <f>IF(COUNTIF(A$4:A$1641, A44&amp;"C")&gt;0, "DUP", "UNIQUE")</f>
        <v>UNIQUE</v>
      </c>
      <c r="I44" s="26" t="b">
        <f t="shared" si="1"/>
        <v>0</v>
      </c>
      <c r="J44" s="27" t="str">
        <f t="shared" si="2"/>
        <v>PAY</v>
      </c>
      <c r="K44" s="28">
        <f ca="1">SUMIF('[1]2018 EXCEL'!$A$1:$M$1800, [1]!Employees8[HELPER COLUMN],'[1]2018 EXCEL'!$M$1:$M$1800)</f>
        <v>0</v>
      </c>
      <c r="L44" s="28" t="str">
        <f ca="1">IF(AND(J44="PAY", K44&gt;0), SUMIF('[1]2018 EXCEL'!$A$1:$M$1800,[1]!Employees8[[#Headers],[#Data],[HELPER COLUMN]],'[1]2018 EXCEL'!$M$1:$M$1800), "")</f>
        <v/>
      </c>
      <c r="M44" s="30" t="str">
        <f t="shared" ca="1" si="3"/>
        <v>NOT PAID</v>
      </c>
      <c r="N44" s="30" t="s">
        <v>61</v>
      </c>
    </row>
    <row r="45" spans="1:14" x14ac:dyDescent="0.35">
      <c r="A45" s="22" t="str">
        <f t="shared" si="0"/>
        <v>6295363ZNGA563B</v>
      </c>
      <c r="B45" s="22">
        <v>6295363</v>
      </c>
      <c r="C45" s="22" t="s">
        <v>62</v>
      </c>
      <c r="D45" s="22" t="s">
        <v>17</v>
      </c>
      <c r="E45" s="23" t="s">
        <v>52</v>
      </c>
      <c r="F45" s="24">
        <v>43181</v>
      </c>
      <c r="G45" s="22" t="str">
        <f>VLOOKUP(D45, '[1]CODES FOR CLOSING TYPE'!$A$1:$C$28, 2,0)</f>
        <v>ZNGA563B</v>
      </c>
      <c r="H45" s="26" t="str">
        <f>IF(COUNTIF(A$4:A$1641, A45&amp;"C")&gt;0, "DUP", "UNIQUE")</f>
        <v>DUP</v>
      </c>
      <c r="I45" s="26" t="b">
        <f t="shared" si="1"/>
        <v>1</v>
      </c>
      <c r="J45" s="27" t="str">
        <f t="shared" si="2"/>
        <v>NO</v>
      </c>
      <c r="K45" s="28">
        <f ca="1">SUMIF('[1]2018 EXCEL'!$A$1:$M$1800, [1]!Employees8[HELPER COLUMN],'[1]2018 EXCEL'!$M$1:$M$1800)</f>
        <v>0</v>
      </c>
      <c r="L45" s="28" t="str">
        <f ca="1">IF(AND(J45="PAY", K45&gt;0), SUMIF('[1]2018 EXCEL'!$A$1:$M$1800,[1]!Employees8[[#Headers],[#Data],[HELPER COLUMN]],'[1]2018 EXCEL'!$M$1:$M$1800), "")</f>
        <v/>
      </c>
      <c r="M45" s="30" t="str">
        <f t="shared" si="3"/>
        <v>NEGLECT</v>
      </c>
      <c r="N45" s="30"/>
    </row>
    <row r="46" spans="1:14" x14ac:dyDescent="0.35">
      <c r="A46" s="22" t="str">
        <f t="shared" si="0"/>
        <v>6404817ZNGA561B</v>
      </c>
      <c r="B46" s="22">
        <v>6404817</v>
      </c>
      <c r="C46" s="22" t="s">
        <v>63</v>
      </c>
      <c r="D46" s="22" t="s">
        <v>20</v>
      </c>
      <c r="E46" s="23" t="s">
        <v>64</v>
      </c>
      <c r="F46" s="24">
        <v>43178</v>
      </c>
      <c r="G46" s="22" t="str">
        <f>VLOOKUP(D46, '[1]CODES FOR CLOSING TYPE'!$A$1:$C$28, 2,0)</f>
        <v>ZNGA561B</v>
      </c>
      <c r="H46" s="26" t="str">
        <f>IF(COUNTIF(A$4:A$1641, A46&amp;"C")&gt;0, "DUP", "UNIQUE")</f>
        <v>DUP</v>
      </c>
      <c r="I46" s="26" t="b">
        <f t="shared" si="1"/>
        <v>1</v>
      </c>
      <c r="J46" s="27" t="str">
        <f t="shared" si="2"/>
        <v>NO</v>
      </c>
      <c r="K46" s="28">
        <f ca="1">SUMIF('[1]2018 EXCEL'!$A$1:$M$1800, [1]!Employees8[HELPER COLUMN],'[1]2018 EXCEL'!$M$1:$M$1800)</f>
        <v>0</v>
      </c>
      <c r="L46" s="28" t="str">
        <f ca="1">IF(AND(J46="PAY", K46&gt;0), SUMIF('[1]2018 EXCEL'!$A$1:$M$1800,[1]!Employees8[[#Headers],[#Data],[HELPER COLUMN]],'[1]2018 EXCEL'!$M$1:$M$1800), "")</f>
        <v/>
      </c>
      <c r="M46" s="30" t="str">
        <f t="shared" si="3"/>
        <v>NEGLECT</v>
      </c>
      <c r="N46" s="30"/>
    </row>
    <row r="47" spans="1:14" x14ac:dyDescent="0.35">
      <c r="A47" s="22" t="str">
        <f t="shared" si="0"/>
        <v>6577411ZNGA563B</v>
      </c>
      <c r="B47" s="22">
        <v>6577411</v>
      </c>
      <c r="C47" s="22" t="s">
        <v>65</v>
      </c>
      <c r="D47" s="22" t="s">
        <v>17</v>
      </c>
      <c r="E47" s="23" t="s">
        <v>64</v>
      </c>
      <c r="F47" s="24">
        <v>43179</v>
      </c>
      <c r="G47" s="22" t="str">
        <f>VLOOKUP(D47, '[1]CODES FOR CLOSING TYPE'!$A$1:$C$28, 2,0)</f>
        <v>ZNGA563B</v>
      </c>
      <c r="H47" s="26" t="str">
        <f>IF(COUNTIF(A$4:A$1641, A47&amp;"C")&gt;0, "DUP", "UNIQUE")</f>
        <v>UNIQUE</v>
      </c>
      <c r="I47" s="26" t="b">
        <f t="shared" si="1"/>
        <v>1</v>
      </c>
      <c r="J47" s="27" t="str">
        <f t="shared" si="2"/>
        <v>PAY</v>
      </c>
      <c r="K47" s="28">
        <f ca="1">SUMIF('[1]2018 EXCEL'!$A$1:$M$1800, [1]!Employees8[HELPER COLUMN],'[1]2018 EXCEL'!$M$1:$M$1800)</f>
        <v>383.5</v>
      </c>
      <c r="L47" s="28">
        <f ca="1">IF(AND(J47="PAY", K47&gt;0), SUMIF('[1]2018 EXCEL'!$A$1:$M$1800,[1]!Employees8[[#Headers],[#Data],[HELPER COLUMN]],'[1]2018 EXCEL'!$M$1:$M$1800), "")</f>
        <v>383.5</v>
      </c>
      <c r="M47" s="30" t="str">
        <f t="shared" ca="1" si="3"/>
        <v>PAID</v>
      </c>
      <c r="N47" s="30"/>
    </row>
    <row r="48" spans="1:14" x14ac:dyDescent="0.35">
      <c r="A48" s="22" t="str">
        <f t="shared" si="0"/>
        <v>6510646ZNGA561BC</v>
      </c>
      <c r="B48" s="22">
        <v>6510646</v>
      </c>
      <c r="C48" s="22" t="s">
        <v>66</v>
      </c>
      <c r="D48" s="22" t="s">
        <v>25</v>
      </c>
      <c r="E48" s="23" t="s">
        <v>64</v>
      </c>
      <c r="F48" s="24">
        <v>43180</v>
      </c>
      <c r="G48" s="22" t="str">
        <f>VLOOKUP(D48, '[1]CODES FOR CLOSING TYPE'!$A$1:$C$28, 2,0)</f>
        <v>ZNGA561BC</v>
      </c>
      <c r="H48" s="26" t="str">
        <f>IF(COUNTIF(A$4:A$1641, A48&amp;"C")&gt;0, "DUP", "UNIQUE")</f>
        <v>UNIQUE</v>
      </c>
      <c r="I48" s="26" t="b">
        <f t="shared" si="1"/>
        <v>0</v>
      </c>
      <c r="J48" s="27" t="str">
        <f t="shared" si="2"/>
        <v>PAY</v>
      </c>
      <c r="K48" s="28">
        <f ca="1">SUMIF('[1]2018 EXCEL'!$A$1:$M$1800, [1]!Employees8[HELPER COLUMN],'[1]2018 EXCEL'!$M$1:$M$1800)</f>
        <v>433.57</v>
      </c>
      <c r="L48" s="28">
        <f ca="1">IF(AND(J48="PAY", K48&gt;0), SUMIF('[1]2018 EXCEL'!$A$1:$M$1800,[1]!Employees8[[#Headers],[#Data],[HELPER COLUMN]],'[1]2018 EXCEL'!$M$1:$M$1800), "")</f>
        <v>433.57</v>
      </c>
      <c r="M48" s="30" t="str">
        <f t="shared" ca="1" si="3"/>
        <v>PAID</v>
      </c>
      <c r="N48" s="30"/>
    </row>
    <row r="49" spans="1:14" x14ac:dyDescent="0.35">
      <c r="A49" s="22" t="str">
        <f t="shared" si="0"/>
        <v>6387712ZNGA561BC</v>
      </c>
      <c r="B49" s="22">
        <v>6387712</v>
      </c>
      <c r="C49" s="22" t="s">
        <v>67</v>
      </c>
      <c r="D49" s="22" t="s">
        <v>25</v>
      </c>
      <c r="E49" s="23" t="s">
        <v>64</v>
      </c>
      <c r="F49" s="24">
        <v>43180</v>
      </c>
      <c r="G49" s="22" t="str">
        <f>VLOOKUP(D49, '[1]CODES FOR CLOSING TYPE'!$A$1:$C$28, 2,0)</f>
        <v>ZNGA561BC</v>
      </c>
      <c r="H49" s="26" t="str">
        <f>IF(COUNTIF(A$4:A$1641, A49&amp;"C")&gt;0, "DUP", "UNIQUE")</f>
        <v>UNIQUE</v>
      </c>
      <c r="I49" s="26" t="b">
        <f t="shared" si="1"/>
        <v>0</v>
      </c>
      <c r="J49" s="27" t="str">
        <f t="shared" si="2"/>
        <v>PAY</v>
      </c>
      <c r="K49" s="28">
        <f ca="1">SUMIF('[1]2018 EXCEL'!$A$1:$M$1800, [1]!Employees8[HELPER COLUMN],'[1]2018 EXCEL'!$M$1:$M$1800)</f>
        <v>433.57</v>
      </c>
      <c r="L49" s="28">
        <f ca="1">IF(AND(J49="PAY", K49&gt;0), SUMIF('[1]2018 EXCEL'!$A$1:$M$1800,[1]!Employees8[[#Headers],[#Data],[HELPER COLUMN]],'[1]2018 EXCEL'!$M$1:$M$1800), "")</f>
        <v>433.57</v>
      </c>
      <c r="M49" s="30" t="str">
        <f t="shared" ca="1" si="3"/>
        <v>PAID</v>
      </c>
      <c r="N49" s="30"/>
    </row>
    <row r="50" spans="1:14" x14ac:dyDescent="0.35">
      <c r="A50" s="22" t="str">
        <f t="shared" si="0"/>
        <v>6591593ZNGA563B</v>
      </c>
      <c r="B50" s="22">
        <v>6591593</v>
      </c>
      <c r="C50" s="22" t="s">
        <v>68</v>
      </c>
      <c r="D50" s="22" t="s">
        <v>17</v>
      </c>
      <c r="E50" s="23" t="s">
        <v>64</v>
      </c>
      <c r="F50" s="24">
        <v>43180</v>
      </c>
      <c r="G50" s="22" t="str">
        <f>VLOOKUP(D50, '[1]CODES FOR CLOSING TYPE'!$A$1:$C$28, 2,0)</f>
        <v>ZNGA563B</v>
      </c>
      <c r="H50" s="26" t="str">
        <f>IF(COUNTIF(A$4:A$1641, A50&amp;"C")&gt;0, "DUP", "UNIQUE")</f>
        <v>DUP</v>
      </c>
      <c r="I50" s="26" t="b">
        <f t="shared" si="1"/>
        <v>1</v>
      </c>
      <c r="J50" s="27" t="str">
        <f t="shared" si="2"/>
        <v>NO</v>
      </c>
      <c r="K50" s="28">
        <f ca="1">SUMIF('[1]2018 EXCEL'!$A$1:$M$1800, [1]!Employees8[HELPER COLUMN],'[1]2018 EXCEL'!$M$1:$M$1800)</f>
        <v>0</v>
      </c>
      <c r="L50" s="28" t="str">
        <f ca="1">IF(AND(J50="PAY", K50&gt;0), SUMIF('[1]2018 EXCEL'!$A$1:$M$1800,[1]!Employees8[[#Headers],[#Data],[HELPER COLUMN]],'[1]2018 EXCEL'!$M$1:$M$1800), "")</f>
        <v/>
      </c>
      <c r="M50" s="30" t="str">
        <f t="shared" si="3"/>
        <v>NEGLECT</v>
      </c>
      <c r="N50" s="30"/>
    </row>
    <row r="51" spans="1:14" x14ac:dyDescent="0.35">
      <c r="A51" s="22" t="str">
        <f t="shared" si="0"/>
        <v>6404817ZNGA561BC</v>
      </c>
      <c r="B51" s="22">
        <v>6404817</v>
      </c>
      <c r="C51" s="22" t="s">
        <v>63</v>
      </c>
      <c r="D51" s="22" t="s">
        <v>25</v>
      </c>
      <c r="E51" s="23" t="s">
        <v>64</v>
      </c>
      <c r="F51" s="24">
        <v>43180</v>
      </c>
      <c r="G51" s="22" t="str">
        <f>VLOOKUP(D51, '[1]CODES FOR CLOSING TYPE'!$A$1:$C$28, 2,0)</f>
        <v>ZNGA561BC</v>
      </c>
      <c r="H51" s="26" t="str">
        <f>IF(COUNTIF(A$4:A$1641, A51&amp;"C")&gt;0, "DUP", "UNIQUE")</f>
        <v>UNIQUE</v>
      </c>
      <c r="I51" s="26" t="b">
        <f t="shared" si="1"/>
        <v>0</v>
      </c>
      <c r="J51" s="27" t="str">
        <f t="shared" si="2"/>
        <v>PAY</v>
      </c>
      <c r="K51" s="28">
        <f ca="1">SUMIF('[1]2018 EXCEL'!$A$1:$M$1800, [1]!Employees8[HELPER COLUMN],'[1]2018 EXCEL'!$M$1:$M$1800)</f>
        <v>433.57</v>
      </c>
      <c r="L51" s="28">
        <f ca="1">IF(AND(J51="PAY", K51&gt;0), SUMIF('[1]2018 EXCEL'!$A$1:$M$1800,[1]!Employees8[[#Headers],[#Data],[HELPER COLUMN]],'[1]2018 EXCEL'!$M$1:$M$1800), "")</f>
        <v>433.57</v>
      </c>
      <c r="M51" s="30" t="str">
        <f t="shared" ca="1" si="3"/>
        <v>PAID</v>
      </c>
      <c r="N51" s="30"/>
    </row>
    <row r="52" spans="1:14" x14ac:dyDescent="0.35">
      <c r="A52" s="22" t="str">
        <f t="shared" si="0"/>
        <v>6230123NGA-750</v>
      </c>
      <c r="B52" s="22">
        <v>6230123</v>
      </c>
      <c r="C52" s="22" t="s">
        <v>69</v>
      </c>
      <c r="D52" s="22" t="s">
        <v>22</v>
      </c>
      <c r="E52" s="23" t="s">
        <v>70</v>
      </c>
      <c r="F52" s="24">
        <v>43178</v>
      </c>
      <c r="G52" s="22" t="str">
        <f>VLOOKUP(D52, '[1]CODES FOR CLOSING TYPE'!$A$1:$C$28, 2,0)</f>
        <v>NGA-750</v>
      </c>
      <c r="H52" s="26" t="str">
        <f>IF(COUNTIF(A$4:A$1641, A52&amp;"C")&gt;0, "DUP", "UNIQUE")</f>
        <v>UNIQUE</v>
      </c>
      <c r="I52" s="26" t="b">
        <f t="shared" si="1"/>
        <v>0</v>
      </c>
      <c r="J52" s="27" t="str">
        <f t="shared" si="2"/>
        <v>PAY</v>
      </c>
      <c r="K52" s="28">
        <f ca="1">SUMIF('[1]2018 EXCEL'!$A$1:$M$1800, [1]!Employees8[HELPER COLUMN],'[1]2018 EXCEL'!$M$1:$M$1800)</f>
        <v>22.61</v>
      </c>
      <c r="L52" s="28">
        <f ca="1">IF(AND(J52="PAY", K52&gt;0), SUMIF('[1]2018 EXCEL'!$A$1:$M$1800,[1]!Employees8[[#Headers],[#Data],[HELPER COLUMN]],'[1]2018 EXCEL'!$M$1:$M$1800), "")</f>
        <v>22.61</v>
      </c>
      <c r="M52" s="30" t="str">
        <f t="shared" ca="1" si="3"/>
        <v>PAID</v>
      </c>
      <c r="N52" s="30"/>
    </row>
    <row r="53" spans="1:14" x14ac:dyDescent="0.35">
      <c r="A53" s="22" t="str">
        <f t="shared" si="0"/>
        <v>6344185ZNGA560BC</v>
      </c>
      <c r="B53" s="22">
        <v>6344185</v>
      </c>
      <c r="C53" s="22" t="s">
        <v>71</v>
      </c>
      <c r="D53" s="22" t="s">
        <v>42</v>
      </c>
      <c r="E53" s="23" t="s">
        <v>70</v>
      </c>
      <c r="F53" s="24">
        <v>43178</v>
      </c>
      <c r="G53" s="22" t="str">
        <f>VLOOKUP(D53, '[1]CODES FOR CLOSING TYPE'!$A$1:$C$28, 2,0)</f>
        <v>ZNGA560BC</v>
      </c>
      <c r="H53" s="26" t="str">
        <f>IF(COUNTIF(A$4:A$1641, A53&amp;"C")&gt;0, "DUP", "UNIQUE")</f>
        <v>UNIQUE</v>
      </c>
      <c r="I53" s="26" t="b">
        <f t="shared" si="1"/>
        <v>0</v>
      </c>
      <c r="J53" s="27" t="str">
        <f t="shared" si="2"/>
        <v>PAY</v>
      </c>
      <c r="K53" s="28">
        <f ca="1">SUMIF('[1]2018 EXCEL'!$A$1:$M$1800, [1]!Employees8[HELPER COLUMN],'[1]2018 EXCEL'!$M$1:$M$1800)</f>
        <v>414.92</v>
      </c>
      <c r="L53" s="28">
        <f ca="1">IF(AND(J53="PAY", K53&gt;0), SUMIF('[1]2018 EXCEL'!$A$1:$M$1800,[1]!Employees8[[#Headers],[#Data],[HELPER COLUMN]],'[1]2018 EXCEL'!$M$1:$M$1800), "")</f>
        <v>414.92</v>
      </c>
      <c r="M53" s="30" t="str">
        <f t="shared" ca="1" si="3"/>
        <v>PAID</v>
      </c>
      <c r="N53" s="30"/>
    </row>
    <row r="54" spans="1:14" x14ac:dyDescent="0.35">
      <c r="A54" s="22" t="str">
        <f t="shared" si="0"/>
        <v>6448497ZNGA563B</v>
      </c>
      <c r="B54" s="22">
        <v>6448497</v>
      </c>
      <c r="C54" s="22" t="s">
        <v>72</v>
      </c>
      <c r="D54" s="22" t="s">
        <v>17</v>
      </c>
      <c r="E54" s="23" t="s">
        <v>70</v>
      </c>
      <c r="F54" s="24">
        <v>43178</v>
      </c>
      <c r="G54" s="22" t="str">
        <f>VLOOKUP(D54, '[1]CODES FOR CLOSING TYPE'!$A$1:$C$28, 2,0)</f>
        <v>ZNGA563B</v>
      </c>
      <c r="H54" s="26" t="str">
        <f>IF(COUNTIF(A$4:A$1641, A54&amp;"C")&gt;0, "DUP", "UNIQUE")</f>
        <v>DUP</v>
      </c>
      <c r="I54" s="26" t="b">
        <f t="shared" si="1"/>
        <v>1</v>
      </c>
      <c r="J54" s="27" t="str">
        <f t="shared" si="2"/>
        <v>NO</v>
      </c>
      <c r="K54" s="28">
        <f ca="1">SUMIF('[1]2018 EXCEL'!$A$1:$M$1800, [1]!Employees8[HELPER COLUMN],'[1]2018 EXCEL'!$M$1:$M$1800)</f>
        <v>0</v>
      </c>
      <c r="L54" s="28" t="str">
        <f ca="1">IF(AND(J54="PAY", K54&gt;0), SUMIF('[1]2018 EXCEL'!$A$1:$M$1800,[1]!Employees8[[#Headers],[#Data],[HELPER COLUMN]],'[1]2018 EXCEL'!$M$1:$M$1800), "")</f>
        <v/>
      </c>
      <c r="M54" s="30" t="str">
        <f t="shared" si="3"/>
        <v>NEGLECT</v>
      </c>
      <c r="N54" s="30"/>
    </row>
    <row r="55" spans="1:14" x14ac:dyDescent="0.35">
      <c r="A55" s="22" t="str">
        <f t="shared" si="0"/>
        <v>5756439ZNGA563BC</v>
      </c>
      <c r="B55" s="22">
        <v>5756439</v>
      </c>
      <c r="C55" s="22" t="s">
        <v>73</v>
      </c>
      <c r="D55" s="22" t="s">
        <v>29</v>
      </c>
      <c r="E55" s="23" t="s">
        <v>70</v>
      </c>
      <c r="F55" s="24">
        <v>43178</v>
      </c>
      <c r="G55" s="22" t="str">
        <f>VLOOKUP(D55, '[1]CODES FOR CLOSING TYPE'!$A$1:$C$28, 2,0)</f>
        <v>ZNGA563BC</v>
      </c>
      <c r="H55" s="26" t="str">
        <f>IF(COUNTIF(A$4:A$1641, A55&amp;"C")&gt;0, "DUP", "UNIQUE")</f>
        <v>UNIQUE</v>
      </c>
      <c r="I55" s="26" t="b">
        <f t="shared" si="1"/>
        <v>0</v>
      </c>
      <c r="J55" s="27" t="str">
        <f t="shared" si="2"/>
        <v>PAY</v>
      </c>
      <c r="K55" s="28">
        <f ca="1">SUMIF('[1]2018 EXCEL'!$A$1:$M$1800, [1]!Employees8[HELPER COLUMN],'[1]2018 EXCEL'!$M$1:$M$1800)</f>
        <v>626.70000000000005</v>
      </c>
      <c r="L55" s="28">
        <f ca="1">IF(AND(J55="PAY", K55&gt;0), SUMIF('[1]2018 EXCEL'!$A$1:$M$1800,[1]!Employees8[[#Headers],[#Data],[HELPER COLUMN]],'[1]2018 EXCEL'!$M$1:$M$1800), "")</f>
        <v>626.70000000000005</v>
      </c>
      <c r="M55" s="30" t="str">
        <f t="shared" ca="1" si="3"/>
        <v>PAID</v>
      </c>
      <c r="N55" s="30"/>
    </row>
    <row r="56" spans="1:14" x14ac:dyDescent="0.35">
      <c r="A56" s="22" t="str">
        <f t="shared" si="0"/>
        <v>6106413ZNGA561BC</v>
      </c>
      <c r="B56" s="22">
        <v>6106413</v>
      </c>
      <c r="C56" s="22" t="s">
        <v>74</v>
      </c>
      <c r="D56" s="22" t="s">
        <v>25</v>
      </c>
      <c r="E56" s="23" t="s">
        <v>70</v>
      </c>
      <c r="F56" s="24">
        <v>43178</v>
      </c>
      <c r="G56" s="22" t="str">
        <f>VLOOKUP(D56, '[1]CODES FOR CLOSING TYPE'!$A$1:$C$28, 2,0)</f>
        <v>ZNGA561BC</v>
      </c>
      <c r="H56" s="26" t="str">
        <f>IF(COUNTIF(A$4:A$1641, A56&amp;"C")&gt;0, "DUP", "UNIQUE")</f>
        <v>UNIQUE</v>
      </c>
      <c r="I56" s="26" t="b">
        <f t="shared" si="1"/>
        <v>0</v>
      </c>
      <c r="J56" s="27" t="str">
        <f t="shared" si="2"/>
        <v>PAY</v>
      </c>
      <c r="K56" s="28">
        <f ca="1">SUMIF('[1]2018 EXCEL'!$A$1:$M$1800, [1]!Employees8[HELPER COLUMN],'[1]2018 EXCEL'!$M$1:$M$1800)</f>
        <v>433.57</v>
      </c>
      <c r="L56" s="28">
        <f ca="1">IF(AND(J56="PAY", K56&gt;0), SUMIF('[1]2018 EXCEL'!$A$1:$M$1800,[1]!Employees8[[#Headers],[#Data],[HELPER COLUMN]],'[1]2018 EXCEL'!$M$1:$M$1800), "")</f>
        <v>433.57</v>
      </c>
      <c r="M56" s="30" t="str">
        <f t="shared" ca="1" si="3"/>
        <v>PAID</v>
      </c>
      <c r="N56" s="30"/>
    </row>
    <row r="57" spans="1:14" x14ac:dyDescent="0.35">
      <c r="A57" s="22" t="str">
        <f t="shared" si="0"/>
        <v>6448497ZNGA563BC</v>
      </c>
      <c r="B57" s="22">
        <v>6448497</v>
      </c>
      <c r="C57" s="22" t="s">
        <v>72</v>
      </c>
      <c r="D57" s="34" t="s">
        <v>29</v>
      </c>
      <c r="E57" s="23" t="s">
        <v>70</v>
      </c>
      <c r="F57" s="24">
        <v>43179</v>
      </c>
      <c r="G57" s="22" t="str">
        <f>VLOOKUP(D57, '[1]CODES FOR CLOSING TYPE'!$A$1:$C$28, 2,0)</f>
        <v>ZNGA563BC</v>
      </c>
      <c r="H57" s="26" t="str">
        <f>IF(COUNTIF(A$4:A$1641, A57&amp;"C")&gt;0, "DUP", "UNIQUE")</f>
        <v>UNIQUE</v>
      </c>
      <c r="I57" s="26" t="b">
        <f t="shared" si="1"/>
        <v>0</v>
      </c>
      <c r="J57" s="27" t="str">
        <f t="shared" si="2"/>
        <v>PAY</v>
      </c>
      <c r="K57" s="28">
        <f ca="1">SUMIF('[1]2018 EXCEL'!$A$1:$M$1800, [1]!Employees8[HELPER COLUMN],'[1]2018 EXCEL'!$M$1:$M$1800)</f>
        <v>626.70000000000005</v>
      </c>
      <c r="L57" s="28">
        <f ca="1">IF(AND(J57="PAY", K57&gt;0), SUMIF('[1]2018 EXCEL'!$A$1:$M$1800,[1]!Employees8[[#Headers],[#Data],[HELPER COLUMN]],'[1]2018 EXCEL'!$M$1:$M$1800), "")</f>
        <v>626.70000000000005</v>
      </c>
      <c r="M57" s="30" t="str">
        <f t="shared" ca="1" si="3"/>
        <v>PAID</v>
      </c>
      <c r="N57" s="30"/>
    </row>
    <row r="58" spans="1:14" x14ac:dyDescent="0.35">
      <c r="A58" s="22" t="str">
        <f t="shared" si="0"/>
        <v>5935513ZNGA560B</v>
      </c>
      <c r="B58" s="22">
        <v>5935513</v>
      </c>
      <c r="C58" s="22" t="s">
        <v>75</v>
      </c>
      <c r="D58" s="22" t="s">
        <v>46</v>
      </c>
      <c r="E58" s="23" t="s">
        <v>70</v>
      </c>
      <c r="F58" s="24">
        <v>43179</v>
      </c>
      <c r="G58" s="22" t="str">
        <f>VLOOKUP(D58, '[1]CODES FOR CLOSING TYPE'!$A$1:$C$28, 2,0)</f>
        <v>ZNGA560B</v>
      </c>
      <c r="H58" s="26" t="str">
        <f>IF(COUNTIF(A$4:A$1641, A58&amp;"C")&gt;0, "DUP", "UNIQUE")</f>
        <v>DUP</v>
      </c>
      <c r="I58" s="26" t="b">
        <f t="shared" si="1"/>
        <v>1</v>
      </c>
      <c r="J58" s="27" t="str">
        <f t="shared" si="2"/>
        <v>NO</v>
      </c>
      <c r="K58" s="28">
        <f ca="1">SUMIF('[1]2018 EXCEL'!$A$1:$M$1800, [1]!Employees8[HELPER COLUMN],'[1]2018 EXCEL'!$M$1:$M$1800)</f>
        <v>0</v>
      </c>
      <c r="L58" s="28" t="str">
        <f ca="1">IF(AND(J58="PAY", K58&gt;0), SUMIF('[1]2018 EXCEL'!$A$1:$M$1800,[1]!Employees8[[#Headers],[#Data],[HELPER COLUMN]],'[1]2018 EXCEL'!$M$1:$M$1800), "")</f>
        <v/>
      </c>
      <c r="M58" s="30" t="str">
        <f t="shared" si="3"/>
        <v>NEGLECT</v>
      </c>
      <c r="N58" s="30"/>
    </row>
    <row r="59" spans="1:14" x14ac:dyDescent="0.35">
      <c r="A59" s="22" t="str">
        <f t="shared" si="0"/>
        <v>6563367ZNGA560B</v>
      </c>
      <c r="B59" s="22">
        <v>6563367</v>
      </c>
      <c r="C59" s="22" t="s">
        <v>76</v>
      </c>
      <c r="D59" s="22" t="s">
        <v>46</v>
      </c>
      <c r="E59" s="23" t="s">
        <v>70</v>
      </c>
      <c r="F59" s="24">
        <v>43179</v>
      </c>
      <c r="G59" s="22" t="str">
        <f>VLOOKUP(D59, '[1]CODES FOR CLOSING TYPE'!$A$1:$C$28, 2,0)</f>
        <v>ZNGA560B</v>
      </c>
      <c r="H59" s="26" t="str">
        <f>IF(COUNTIF(A$4:A$1641, A59&amp;"C")&gt;0, "DUP", "UNIQUE")</f>
        <v>DUP</v>
      </c>
      <c r="I59" s="26" t="b">
        <f t="shared" si="1"/>
        <v>1</v>
      </c>
      <c r="J59" s="27" t="str">
        <f t="shared" si="2"/>
        <v>NO</v>
      </c>
      <c r="K59" s="28">
        <f ca="1">SUMIF('[1]2018 EXCEL'!$A$1:$M$1800, [1]!Employees8[HELPER COLUMN],'[1]2018 EXCEL'!$M$1:$M$1800)</f>
        <v>0</v>
      </c>
      <c r="L59" s="28" t="str">
        <f ca="1">IF(AND(J59="PAY", K59&gt;0), SUMIF('[1]2018 EXCEL'!$A$1:$M$1800,[1]!Employees8[[#Headers],[#Data],[HELPER COLUMN]],'[1]2018 EXCEL'!$M$1:$M$1800), "")</f>
        <v/>
      </c>
      <c r="M59" s="30" t="str">
        <f t="shared" si="3"/>
        <v>NEGLECT</v>
      </c>
      <c r="N59" s="30"/>
    </row>
    <row r="60" spans="1:14" x14ac:dyDescent="0.35">
      <c r="A60" s="22" t="str">
        <f t="shared" si="0"/>
        <v>5935513ZNGA560BC</v>
      </c>
      <c r="B60" s="22">
        <v>5935513</v>
      </c>
      <c r="C60" s="22" t="s">
        <v>75</v>
      </c>
      <c r="D60" s="22" t="s">
        <v>42</v>
      </c>
      <c r="E60" s="23" t="s">
        <v>70</v>
      </c>
      <c r="F60" s="24">
        <v>43179</v>
      </c>
      <c r="G60" s="22" t="str">
        <f>VLOOKUP(D60, '[1]CODES FOR CLOSING TYPE'!$A$1:$C$28, 2,0)</f>
        <v>ZNGA560BC</v>
      </c>
      <c r="H60" s="26" t="str">
        <f>IF(COUNTIF(A$4:A$1641, A60&amp;"C")&gt;0, "DUP", "UNIQUE")</f>
        <v>UNIQUE</v>
      </c>
      <c r="I60" s="26" t="b">
        <f t="shared" si="1"/>
        <v>0</v>
      </c>
      <c r="J60" s="27" t="str">
        <f t="shared" si="2"/>
        <v>PAY</v>
      </c>
      <c r="K60" s="28">
        <f ca="1">SUMIF('[1]2018 EXCEL'!$A$1:$M$1800, [1]!Employees8[HELPER COLUMN],'[1]2018 EXCEL'!$M$1:$M$1800)</f>
        <v>414.92</v>
      </c>
      <c r="L60" s="28">
        <f ca="1">IF(AND(J60="PAY", K60&gt;0), SUMIF('[1]2018 EXCEL'!$A$1:$M$1800,[1]!Employees8[[#Headers],[#Data],[HELPER COLUMN]],'[1]2018 EXCEL'!$M$1:$M$1800), "")</f>
        <v>414.92</v>
      </c>
      <c r="M60" s="30" t="str">
        <f t="shared" ca="1" si="3"/>
        <v>PAID</v>
      </c>
      <c r="N60" s="30"/>
    </row>
    <row r="61" spans="1:14" x14ac:dyDescent="0.35">
      <c r="A61" s="22" t="str">
        <f t="shared" si="0"/>
        <v>6024927ZNGA564B</v>
      </c>
      <c r="B61" s="22">
        <v>6024927</v>
      </c>
      <c r="C61" s="22" t="s">
        <v>77</v>
      </c>
      <c r="D61" s="22" t="s">
        <v>78</v>
      </c>
      <c r="E61" s="23" t="s">
        <v>70</v>
      </c>
      <c r="F61" s="24">
        <v>43179</v>
      </c>
      <c r="G61" s="22" t="str">
        <f>VLOOKUP(D61, '[1]CODES FOR CLOSING TYPE'!$A$1:$C$28, 2,0)</f>
        <v>ZNGA564B</v>
      </c>
      <c r="H61" s="26" t="str">
        <f>IF(COUNTIF(A$4:A$1641, A61&amp;"C")&gt;0, "DUP", "UNIQUE")</f>
        <v>DUP</v>
      </c>
      <c r="I61" s="26" t="b">
        <f t="shared" si="1"/>
        <v>1</v>
      </c>
      <c r="J61" s="27" t="str">
        <f t="shared" si="2"/>
        <v>NO</v>
      </c>
      <c r="K61" s="28">
        <f ca="1">SUMIF('[1]2018 EXCEL'!$A$1:$M$1800, [1]!Employees8[HELPER COLUMN],'[1]2018 EXCEL'!$M$1:$M$1800)</f>
        <v>0</v>
      </c>
      <c r="L61" s="28" t="str">
        <f ca="1">IF(AND(J61="PAY", K61&gt;0), SUMIF('[1]2018 EXCEL'!$A$1:$M$1800,[1]!Employees8[[#Headers],[#Data],[HELPER COLUMN]],'[1]2018 EXCEL'!$M$1:$M$1800), "")</f>
        <v/>
      </c>
      <c r="M61" s="30" t="str">
        <f t="shared" si="3"/>
        <v>NEGLECT</v>
      </c>
      <c r="N61" s="30"/>
    </row>
    <row r="62" spans="1:14" x14ac:dyDescent="0.35">
      <c r="A62" s="22" t="str">
        <f t="shared" si="0"/>
        <v>5312490ZNGA563B</v>
      </c>
      <c r="B62" s="22">
        <v>5312490</v>
      </c>
      <c r="C62" s="22" t="s">
        <v>79</v>
      </c>
      <c r="D62" s="22" t="s">
        <v>17</v>
      </c>
      <c r="E62" s="23" t="s">
        <v>70</v>
      </c>
      <c r="F62" s="24">
        <v>43179</v>
      </c>
      <c r="G62" s="22" t="str">
        <f>VLOOKUP(D62, '[1]CODES FOR CLOSING TYPE'!$A$1:$C$28, 2,0)</f>
        <v>ZNGA563B</v>
      </c>
      <c r="H62" s="26" t="str">
        <f>IF(COUNTIF(A$4:A$1641, A62&amp;"C")&gt;0, "DUP", "UNIQUE")</f>
        <v>DUP</v>
      </c>
      <c r="I62" s="26" t="b">
        <f t="shared" si="1"/>
        <v>1</v>
      </c>
      <c r="J62" s="27" t="str">
        <f t="shared" si="2"/>
        <v>NO</v>
      </c>
      <c r="K62" s="28">
        <f ca="1">SUMIF('[1]2018 EXCEL'!$A$1:$M$1800, [1]!Employees8[HELPER COLUMN],'[1]2018 EXCEL'!$M$1:$M$1800)</f>
        <v>0</v>
      </c>
      <c r="L62" s="28" t="str">
        <f ca="1">IF(AND(J62="PAY", K62&gt;0), SUMIF('[1]2018 EXCEL'!$A$1:$M$1800,[1]!Employees8[[#Headers],[#Data],[HELPER COLUMN]],'[1]2018 EXCEL'!$M$1:$M$1800), "")</f>
        <v/>
      </c>
      <c r="M62" s="30" t="str">
        <f t="shared" si="3"/>
        <v>NEGLECT</v>
      </c>
      <c r="N62" s="30"/>
    </row>
    <row r="63" spans="1:14" x14ac:dyDescent="0.35">
      <c r="A63" s="22" t="str">
        <f t="shared" si="0"/>
        <v>6024927ZNGA564BC</v>
      </c>
      <c r="B63" s="22">
        <v>6024927</v>
      </c>
      <c r="C63" s="22" t="s">
        <v>77</v>
      </c>
      <c r="D63" s="34" t="s">
        <v>80</v>
      </c>
      <c r="E63" s="23" t="s">
        <v>70</v>
      </c>
      <c r="F63" s="24">
        <v>43179</v>
      </c>
      <c r="G63" s="22" t="str">
        <f>VLOOKUP(D63, '[1]CODES FOR CLOSING TYPE'!$A$1:$C$28, 2,0)</f>
        <v>ZNGA564BC</v>
      </c>
      <c r="H63" s="26" t="str">
        <f>IF(COUNTIF(A$4:A$1641, A63&amp;"C")&gt;0, "DUP", "UNIQUE")</f>
        <v>UNIQUE</v>
      </c>
      <c r="I63" s="26" t="b">
        <f t="shared" si="1"/>
        <v>0</v>
      </c>
      <c r="J63" s="27" t="str">
        <f t="shared" si="2"/>
        <v>PAY</v>
      </c>
      <c r="K63" s="28">
        <f ca="1">SUMIF('[1]2018 EXCEL'!$A$1:$M$1800, [1]!Employees8[HELPER COLUMN],'[1]2018 EXCEL'!$M$1:$M$1800)</f>
        <v>881.69</v>
      </c>
      <c r="L63" s="28">
        <f ca="1">IF(AND(J63="PAY", K63&gt;0), SUMIF('[1]2018 EXCEL'!$A$1:$M$1800,[1]!Employees8[[#Headers],[#Data],[HELPER COLUMN]],'[1]2018 EXCEL'!$M$1:$M$1800), "")</f>
        <v>881.69</v>
      </c>
      <c r="M63" s="30" t="str">
        <f t="shared" ca="1" si="3"/>
        <v>PAID</v>
      </c>
      <c r="N63" s="30"/>
    </row>
    <row r="64" spans="1:14" x14ac:dyDescent="0.35">
      <c r="A64" s="22" t="str">
        <f t="shared" si="0"/>
        <v>6619237ZNGA560B</v>
      </c>
      <c r="B64" s="22">
        <v>6619237</v>
      </c>
      <c r="C64" s="22" t="s">
        <v>81</v>
      </c>
      <c r="D64" s="22" t="s">
        <v>46</v>
      </c>
      <c r="E64" s="23" t="s">
        <v>70</v>
      </c>
      <c r="F64" s="24">
        <v>43180</v>
      </c>
      <c r="G64" s="22" t="str">
        <f>VLOOKUP(D64, '[1]CODES FOR CLOSING TYPE'!$A$1:$C$28, 2,0)</f>
        <v>ZNGA560B</v>
      </c>
      <c r="H64" s="26" t="str">
        <f>IF(COUNTIF(A$4:A$1641, A64&amp;"C")&gt;0, "DUP", "UNIQUE")</f>
        <v>DUP</v>
      </c>
      <c r="I64" s="26" t="b">
        <f t="shared" si="1"/>
        <v>1</v>
      </c>
      <c r="J64" s="27" t="str">
        <f t="shared" si="2"/>
        <v>NO</v>
      </c>
      <c r="K64" s="28">
        <f ca="1">SUMIF('[1]2018 EXCEL'!$A$1:$M$1800, [1]!Employees8[HELPER COLUMN],'[1]2018 EXCEL'!$M$1:$M$1800)</f>
        <v>0</v>
      </c>
      <c r="L64" s="28" t="str">
        <f ca="1">IF(AND(J64="PAY", K64&gt;0), SUMIF('[1]2018 EXCEL'!$A$1:$M$1800,[1]!Employees8[[#Headers],[#Data],[HELPER COLUMN]],'[1]2018 EXCEL'!$M$1:$M$1800), "")</f>
        <v/>
      </c>
      <c r="M64" s="30" t="str">
        <f t="shared" si="3"/>
        <v>NEGLECT</v>
      </c>
      <c r="N64" s="30"/>
    </row>
    <row r="65" spans="1:14" x14ac:dyDescent="0.35">
      <c r="A65" s="22" t="str">
        <f t="shared" si="0"/>
        <v>6575217NGA-750</v>
      </c>
      <c r="B65" s="22">
        <v>6575217</v>
      </c>
      <c r="C65" s="22" t="s">
        <v>82</v>
      </c>
      <c r="D65" s="22" t="s">
        <v>22</v>
      </c>
      <c r="E65" s="23" t="s">
        <v>70</v>
      </c>
      <c r="F65" s="24">
        <v>43180</v>
      </c>
      <c r="G65" s="22" t="str">
        <f>VLOOKUP(D65, '[1]CODES FOR CLOSING TYPE'!$A$1:$C$28, 2,0)</f>
        <v>NGA-750</v>
      </c>
      <c r="H65" s="26" t="str">
        <f>IF(COUNTIF(A$4:A$1641, A65&amp;"C")&gt;0, "DUP", "UNIQUE")</f>
        <v>UNIQUE</v>
      </c>
      <c r="I65" s="26" t="b">
        <f t="shared" si="1"/>
        <v>0</v>
      </c>
      <c r="J65" s="27" t="str">
        <f t="shared" si="2"/>
        <v>PAY</v>
      </c>
      <c r="K65" s="28">
        <f ca="1">SUMIF('[1]2018 EXCEL'!$A$1:$M$1800, [1]!Employees8[HELPER COLUMN],'[1]2018 EXCEL'!$M$1:$M$1800)</f>
        <v>22.61</v>
      </c>
      <c r="L65" s="28">
        <f ca="1">IF(AND(J65="PAY", K65&gt;0), SUMIF('[1]2018 EXCEL'!$A$1:$M$1800,[1]!Employees8[[#Headers],[#Data],[HELPER COLUMN]],'[1]2018 EXCEL'!$M$1:$M$1800), "")</f>
        <v>22.61</v>
      </c>
      <c r="M65" s="30" t="str">
        <f t="shared" ca="1" si="3"/>
        <v>PAID</v>
      </c>
      <c r="N65" s="30"/>
    </row>
    <row r="66" spans="1:14" x14ac:dyDescent="0.35">
      <c r="A66" s="22" t="str">
        <f t="shared" si="0"/>
        <v>5312490ZNGA563BC</v>
      </c>
      <c r="B66" s="22">
        <v>5312490</v>
      </c>
      <c r="C66" s="22" t="s">
        <v>79</v>
      </c>
      <c r="D66" s="22" t="s">
        <v>29</v>
      </c>
      <c r="E66" s="23" t="s">
        <v>70</v>
      </c>
      <c r="F66" s="24">
        <v>43181</v>
      </c>
      <c r="G66" s="22" t="str">
        <f>VLOOKUP(D66, '[1]CODES FOR CLOSING TYPE'!$A$1:$C$28, 2,0)</f>
        <v>ZNGA563BC</v>
      </c>
      <c r="H66" s="26" t="str">
        <f>IF(COUNTIF(A$4:A$1641, A66&amp;"C")&gt;0, "DUP", "UNIQUE")</f>
        <v>UNIQUE</v>
      </c>
      <c r="I66" s="26" t="b">
        <f t="shared" si="1"/>
        <v>0</v>
      </c>
      <c r="J66" s="27" t="str">
        <f t="shared" si="2"/>
        <v>PAY</v>
      </c>
      <c r="K66" s="28">
        <f ca="1">SUMIF('[1]2018 EXCEL'!$A$1:$M$1800, [1]!Employees8[HELPER COLUMN],'[1]2018 EXCEL'!$M$1:$M$1800)</f>
        <v>626.70000000000005</v>
      </c>
      <c r="L66" s="28">
        <f ca="1">IF(AND(J66="PAY", K66&gt;0), SUMIF('[1]2018 EXCEL'!$A$1:$M$1800,[1]!Employees8[[#Headers],[#Data],[HELPER COLUMN]],'[1]2018 EXCEL'!$M$1:$M$1800), "")</f>
        <v>626.70000000000005</v>
      </c>
      <c r="M66" s="30" t="str">
        <f t="shared" ca="1" si="3"/>
        <v>PAID</v>
      </c>
      <c r="N66" s="30"/>
    </row>
    <row r="67" spans="1:14" x14ac:dyDescent="0.35">
      <c r="A67" s="22" t="str">
        <f t="shared" si="0"/>
        <v>6387492ZNGA563B</v>
      </c>
      <c r="B67" s="22">
        <v>6387492</v>
      </c>
      <c r="C67" s="22" t="s">
        <v>83</v>
      </c>
      <c r="D67" s="22" t="s">
        <v>17</v>
      </c>
      <c r="E67" s="23" t="s">
        <v>70</v>
      </c>
      <c r="F67" s="24">
        <v>43181</v>
      </c>
      <c r="G67" s="22" t="str">
        <f>VLOOKUP(D67, '[1]CODES FOR CLOSING TYPE'!$A$1:$C$28, 2,0)</f>
        <v>ZNGA563B</v>
      </c>
      <c r="H67" s="26" t="str">
        <f>IF(COUNTIF(A$4:A$1641, A67&amp;"C")&gt;0, "DUP", "UNIQUE")</f>
        <v>DUP</v>
      </c>
      <c r="I67" s="26" t="b">
        <f t="shared" si="1"/>
        <v>1</v>
      </c>
      <c r="J67" s="27" t="str">
        <f t="shared" si="2"/>
        <v>NO</v>
      </c>
      <c r="K67" s="28">
        <f ca="1">SUMIF('[1]2018 EXCEL'!$A$1:$M$1800, [1]!Employees8[HELPER COLUMN],'[1]2018 EXCEL'!$M$1:$M$1800)</f>
        <v>0</v>
      </c>
      <c r="L67" s="28" t="str">
        <f ca="1">IF(AND(J67="PAY", K67&gt;0), SUMIF('[1]2018 EXCEL'!$A$1:$M$1800,[1]!Employees8[[#Headers],[#Data],[HELPER COLUMN]],'[1]2018 EXCEL'!$M$1:$M$1800), "")</f>
        <v/>
      </c>
      <c r="M67" s="30" t="str">
        <f t="shared" si="3"/>
        <v>NEGLECT</v>
      </c>
      <c r="N67" s="30"/>
    </row>
    <row r="68" spans="1:14" x14ac:dyDescent="0.35">
      <c r="A68" s="22" t="str">
        <f t="shared" si="0"/>
        <v>6359271ZNGA561BC</v>
      </c>
      <c r="B68" s="22">
        <v>6359271</v>
      </c>
      <c r="C68" s="22" t="s">
        <v>84</v>
      </c>
      <c r="D68" s="22" t="s">
        <v>25</v>
      </c>
      <c r="E68" s="23" t="s">
        <v>70</v>
      </c>
      <c r="F68" s="24">
        <v>43181</v>
      </c>
      <c r="G68" s="22" t="str">
        <f>VLOOKUP(D68, '[1]CODES FOR CLOSING TYPE'!$A$1:$C$28, 2,0)</f>
        <v>ZNGA561BC</v>
      </c>
      <c r="H68" s="26" t="str">
        <f>IF(COUNTIF(A$4:A$1641, A68&amp;"C")&gt;0, "DUP", "UNIQUE")</f>
        <v>UNIQUE</v>
      </c>
      <c r="I68" s="26" t="b">
        <f t="shared" si="1"/>
        <v>0</v>
      </c>
      <c r="J68" s="27" t="str">
        <f t="shared" si="2"/>
        <v>PAY</v>
      </c>
      <c r="K68" s="28">
        <f ca="1">SUMIF('[1]2018 EXCEL'!$A$1:$M$1800, [1]!Employees8[HELPER COLUMN],'[1]2018 EXCEL'!$M$1:$M$1800)</f>
        <v>433.57</v>
      </c>
      <c r="L68" s="28">
        <f ca="1">IF(AND(J68="PAY", K68&gt;0), SUMIF('[1]2018 EXCEL'!$A$1:$M$1800,[1]!Employees8[[#Headers],[#Data],[HELPER COLUMN]],'[1]2018 EXCEL'!$M$1:$M$1800), "")</f>
        <v>433.57</v>
      </c>
      <c r="M68" s="30" t="str">
        <f t="shared" ca="1" si="3"/>
        <v>PAID</v>
      </c>
      <c r="N68" s="30"/>
    </row>
    <row r="69" spans="1:14" x14ac:dyDescent="0.35">
      <c r="A69" s="22" t="str">
        <f t="shared" ref="A69:A133" si="4">CONCATENATE(B69, G69)</f>
        <v>6480962ZNGA563B</v>
      </c>
      <c r="B69" s="22">
        <v>6480962</v>
      </c>
      <c r="C69" s="22" t="s">
        <v>85</v>
      </c>
      <c r="D69" s="22" t="s">
        <v>17</v>
      </c>
      <c r="E69" s="23" t="s">
        <v>70</v>
      </c>
      <c r="F69" s="24">
        <v>43181</v>
      </c>
      <c r="G69" s="22" t="str">
        <f>VLOOKUP(D69, '[1]CODES FOR CLOSING TYPE'!$A$1:$C$28, 2,0)</f>
        <v>ZNGA563B</v>
      </c>
      <c r="H69" s="26" t="str">
        <f>IF(COUNTIF(A$4:A$1641, A69&amp;"C")&gt;0, "DUP", "UNIQUE")</f>
        <v>DUP</v>
      </c>
      <c r="I69" s="26" t="b">
        <f t="shared" ref="I69:I133" si="5">SUMPRODUCT(--(G69=BUILDCODES))&gt;0</f>
        <v>1</v>
      </c>
      <c r="J69" s="27" t="str">
        <f t="shared" ref="J69:J133" si="6">IF(AND(H69="DUP", I69=TRUE),"NO","PAY")</f>
        <v>NO</v>
      </c>
      <c r="K69" s="28">
        <f ca="1">SUMIF('[1]2018 EXCEL'!$A$1:$M$1800, [1]!Employees8[HELPER COLUMN],'[1]2018 EXCEL'!$M$1:$M$1800)</f>
        <v>0</v>
      </c>
      <c r="L69" s="28" t="str">
        <f ca="1">IF(AND(J69="PAY", K69&gt;0), SUMIF('[1]2018 EXCEL'!$A$1:$M$1800,[1]!Employees8[[#Headers],[#Data],[HELPER COLUMN]],'[1]2018 EXCEL'!$M$1:$M$1800), "")</f>
        <v/>
      </c>
      <c r="M69" s="30" t="str">
        <f t="shared" ref="M69:M133" si="7">IF(G69="NGA Outside Boundary Remediation/Build", "OSB", IF(J69="NO", "NEGLECT", IF(AND(J69="PAY",K69=0), "NOT PAID", "PAID")))</f>
        <v>NEGLECT</v>
      </c>
      <c r="N69" s="30"/>
    </row>
    <row r="70" spans="1:14" x14ac:dyDescent="0.35">
      <c r="A70" s="22" t="str">
        <f t="shared" si="4"/>
        <v>6389713ZNGA564BC</v>
      </c>
      <c r="B70" s="22">
        <v>6389713</v>
      </c>
      <c r="C70" s="22" t="s">
        <v>26</v>
      </c>
      <c r="D70" s="22" t="s">
        <v>58</v>
      </c>
      <c r="E70" s="23" t="s">
        <v>18</v>
      </c>
      <c r="F70" s="24">
        <v>43182</v>
      </c>
      <c r="G70" s="22" t="str">
        <f>VLOOKUP(D70, '[1]CODES FOR CLOSING TYPE'!$A$1:$C$28, 2,0)</f>
        <v>ZNGA564BC</v>
      </c>
      <c r="H70" s="26" t="str">
        <f>IF(COUNTIF(A$4:A$1641, A70&amp;"C")&gt;0, "DUP", "UNIQUE")</f>
        <v>UNIQUE</v>
      </c>
      <c r="I70" s="26" t="b">
        <f t="shared" si="5"/>
        <v>0</v>
      </c>
      <c r="J70" s="27" t="str">
        <f t="shared" si="6"/>
        <v>PAY</v>
      </c>
      <c r="K70" s="28">
        <f ca="1">SUMIF('[1]2018 EXCEL'!$A$1:$M$1800, [1]!Employees8[HELPER COLUMN],'[1]2018 EXCEL'!$M$1:$M$1800)</f>
        <v>881.69</v>
      </c>
      <c r="L70" s="28">
        <f ca="1">IF(AND(J70="PAY", K70&gt;0), SUMIF('[1]2018 EXCEL'!$A$1:$M$1800,[1]!Employees8[[#Headers],[#Data],[HELPER COLUMN]],'[1]2018 EXCEL'!$M$1:$M$1800), "")</f>
        <v>881.69</v>
      </c>
      <c r="M70" s="30" t="str">
        <f t="shared" ca="1" si="7"/>
        <v>PAID</v>
      </c>
      <c r="N70" s="30"/>
    </row>
    <row r="71" spans="1:14" x14ac:dyDescent="0.35">
      <c r="A71" s="22" t="str">
        <f t="shared" si="4"/>
        <v>6663212ZNGA563B</v>
      </c>
      <c r="B71" s="22">
        <v>6663212</v>
      </c>
      <c r="C71" s="22" t="s">
        <v>86</v>
      </c>
      <c r="D71" s="22" t="s">
        <v>17</v>
      </c>
      <c r="E71" s="23" t="s">
        <v>18</v>
      </c>
      <c r="F71" s="24">
        <v>43182</v>
      </c>
      <c r="G71" s="22" t="str">
        <f>VLOOKUP(D71, '[1]CODES FOR CLOSING TYPE'!$A$1:$C$28, 2,0)</f>
        <v>ZNGA563B</v>
      </c>
      <c r="H71" s="26" t="str">
        <f>IF(COUNTIF(A$4:A$1641, A71&amp;"C")&gt;0, "DUP", "UNIQUE")</f>
        <v>DUP</v>
      </c>
      <c r="I71" s="26" t="b">
        <f t="shared" si="5"/>
        <v>1</v>
      </c>
      <c r="J71" s="27" t="str">
        <f t="shared" si="6"/>
        <v>NO</v>
      </c>
      <c r="K71" s="28">
        <f ca="1">SUMIF('[1]2018 EXCEL'!$A$1:$M$1800, [1]!Employees8[HELPER COLUMN],'[1]2018 EXCEL'!$M$1:$M$1800)</f>
        <v>0</v>
      </c>
      <c r="L71" s="28" t="str">
        <f ca="1">IF(AND(J71="PAY", K71&gt;0), SUMIF('[1]2018 EXCEL'!$A$1:$M$1800,[1]!Employees8[[#Headers],[#Data],[HELPER COLUMN]],'[1]2018 EXCEL'!$M$1:$M$1800), "")</f>
        <v/>
      </c>
      <c r="M71" s="30" t="str">
        <f t="shared" si="7"/>
        <v>NEGLECT</v>
      </c>
      <c r="N71" s="30"/>
    </row>
    <row r="72" spans="1:14" x14ac:dyDescent="0.35">
      <c r="A72" s="22" t="str">
        <f t="shared" si="4"/>
        <v>6481861ZNGA561B</v>
      </c>
      <c r="B72" s="22">
        <v>6481861</v>
      </c>
      <c r="C72" s="22" t="s">
        <v>87</v>
      </c>
      <c r="D72" s="22" t="s">
        <v>20</v>
      </c>
      <c r="E72" s="23" t="s">
        <v>33</v>
      </c>
      <c r="F72" s="24">
        <v>43182</v>
      </c>
      <c r="G72" s="22" t="str">
        <f>VLOOKUP(D72, '[1]CODES FOR CLOSING TYPE'!$A$1:$C$28, 2,0)</f>
        <v>ZNGA561B</v>
      </c>
      <c r="H72" s="26" t="str">
        <f>IF(COUNTIF(A$4:A$1641, A72&amp;"C")&gt;0, "DUP", "UNIQUE")</f>
        <v>DUP</v>
      </c>
      <c r="I72" s="26" t="b">
        <f t="shared" si="5"/>
        <v>1</v>
      </c>
      <c r="J72" s="27" t="str">
        <f t="shared" si="6"/>
        <v>NO</v>
      </c>
      <c r="K72" s="28">
        <f ca="1">SUMIF('[1]2018 EXCEL'!$A$1:$M$1800, [1]!Employees8[HELPER COLUMN],'[1]2018 EXCEL'!$M$1:$M$1800)</f>
        <v>0</v>
      </c>
      <c r="L72" s="28" t="str">
        <f ca="1">IF(AND(J72="PAY", K72&gt;0), SUMIF('[1]2018 EXCEL'!$A$1:$M$1800,[1]!Employees8[[#Headers],[#Data],[HELPER COLUMN]],'[1]2018 EXCEL'!$M$1:$M$1800), "")</f>
        <v/>
      </c>
      <c r="M72" s="30" t="str">
        <f t="shared" si="7"/>
        <v>NEGLECT</v>
      </c>
      <c r="N72" s="30"/>
    </row>
    <row r="73" spans="1:14" x14ac:dyDescent="0.35">
      <c r="A73" s="22" t="str">
        <f t="shared" si="4"/>
        <v>6527278ZNGA561B</v>
      </c>
      <c r="B73" s="22">
        <v>6527278</v>
      </c>
      <c r="C73" s="22" t="s">
        <v>88</v>
      </c>
      <c r="D73" s="22" t="s">
        <v>20</v>
      </c>
      <c r="E73" s="23" t="s">
        <v>33</v>
      </c>
      <c r="F73" s="24">
        <v>43182</v>
      </c>
      <c r="G73" s="22" t="str">
        <f>VLOOKUP(D73, '[1]CODES FOR CLOSING TYPE'!$A$1:$C$28, 2,0)</f>
        <v>ZNGA561B</v>
      </c>
      <c r="H73" s="26" t="str">
        <f>IF(COUNTIF(A$4:A$1641, A73&amp;"C")&gt;0, "DUP", "UNIQUE")</f>
        <v>DUP</v>
      </c>
      <c r="I73" s="26" t="b">
        <f t="shared" si="5"/>
        <v>1</v>
      </c>
      <c r="J73" s="27" t="str">
        <f t="shared" si="6"/>
        <v>NO</v>
      </c>
      <c r="K73" s="28">
        <f ca="1">SUMIF('[1]2018 EXCEL'!$A$1:$M$1800, [1]!Employees8[HELPER COLUMN],'[1]2018 EXCEL'!$M$1:$M$1800)</f>
        <v>0</v>
      </c>
      <c r="L73" s="28" t="str">
        <f ca="1">IF(AND(J73="PAY", K73&gt;0), SUMIF('[1]2018 EXCEL'!$A$1:$M$1800,[1]!Employees8[[#Headers],[#Data],[HELPER COLUMN]],'[1]2018 EXCEL'!$M$1:$M$1800), "")</f>
        <v/>
      </c>
      <c r="M73" s="30" t="str">
        <f t="shared" si="7"/>
        <v>NEGLECT</v>
      </c>
      <c r="N73" s="30"/>
    </row>
    <row r="74" spans="1:14" x14ac:dyDescent="0.35">
      <c r="A74" s="22" t="str">
        <f t="shared" si="4"/>
        <v>6330944ZNGA561C</v>
      </c>
      <c r="B74" s="33">
        <v>6330944</v>
      </c>
      <c r="C74" s="22" t="s">
        <v>89</v>
      </c>
      <c r="D74" s="22" t="s">
        <v>36</v>
      </c>
      <c r="E74" s="23" t="s">
        <v>33</v>
      </c>
      <c r="F74" s="24">
        <v>43183</v>
      </c>
      <c r="G74" s="22" t="str">
        <f>VLOOKUP(D74, '[1]CODES FOR CLOSING TYPE'!$A$1:$C$28, 2,0)</f>
        <v>ZNGA561C</v>
      </c>
      <c r="H74" s="26" t="str">
        <f>IF(COUNTIF(A$4:A$1641, A74&amp;"C")&gt;0, "DUP", "UNIQUE")</f>
        <v>UNIQUE</v>
      </c>
      <c r="I74" s="26" t="b">
        <f t="shared" si="5"/>
        <v>0</v>
      </c>
      <c r="J74" s="27" t="str">
        <f t="shared" si="6"/>
        <v>PAY</v>
      </c>
      <c r="K74" s="28">
        <f ca="1">SUMIF('[1]2018 EXCEL'!$A$1:$M$1800, [1]!Employees8[HELPER COLUMN],'[1]2018 EXCEL'!$M$1:$M$1800)</f>
        <v>0</v>
      </c>
      <c r="L74" s="28" t="str">
        <f ca="1">IF(AND(J74="PAY", K74&gt;0), SUMIF('[1]2018 EXCEL'!$A$1:$M$1800,[1]!Employees8[[#Headers],[#Data],[HELPER COLUMN]],'[1]2018 EXCEL'!$M$1:$M$1800), "")</f>
        <v/>
      </c>
      <c r="M74" s="30" t="str">
        <f t="shared" ca="1" si="7"/>
        <v>NOT PAID</v>
      </c>
      <c r="N74" s="30" t="s">
        <v>90</v>
      </c>
    </row>
    <row r="75" spans="1:14" x14ac:dyDescent="0.35">
      <c r="A75" s="22" t="str">
        <f t="shared" si="4"/>
        <v>6555163ZNGA561B</v>
      </c>
      <c r="B75" s="22">
        <v>6555163</v>
      </c>
      <c r="C75" s="22" t="s">
        <v>91</v>
      </c>
      <c r="D75" s="22" t="s">
        <v>20</v>
      </c>
      <c r="E75" s="23" t="s">
        <v>33</v>
      </c>
      <c r="F75" s="24">
        <v>43183</v>
      </c>
      <c r="G75" s="22" t="str">
        <f>VLOOKUP(D75, '[1]CODES FOR CLOSING TYPE'!$A$1:$C$28, 2,0)</f>
        <v>ZNGA561B</v>
      </c>
      <c r="H75" s="26" t="str">
        <f>IF(COUNTIF(A$4:A$1641, A75&amp;"C")&gt;0, "DUP", "UNIQUE")</f>
        <v>DUP</v>
      </c>
      <c r="I75" s="26" t="b">
        <f t="shared" si="5"/>
        <v>1</v>
      </c>
      <c r="J75" s="27" t="str">
        <f t="shared" si="6"/>
        <v>NO</v>
      </c>
      <c r="K75" s="28">
        <f ca="1">SUMIF('[1]2018 EXCEL'!$A$1:$M$1800, [1]!Employees8[HELPER COLUMN],'[1]2018 EXCEL'!$M$1:$M$1800)</f>
        <v>0</v>
      </c>
      <c r="L75" s="28" t="str">
        <f ca="1">IF(AND(J75="PAY", K75&gt;0), SUMIF('[1]2018 EXCEL'!$A$1:$M$1800,[1]!Employees8[[#Headers],[#Data],[HELPER COLUMN]],'[1]2018 EXCEL'!$M$1:$M$1800), "")</f>
        <v/>
      </c>
      <c r="M75" s="30" t="str">
        <f t="shared" si="7"/>
        <v>NEGLECT</v>
      </c>
      <c r="N75" s="30"/>
    </row>
    <row r="76" spans="1:14" x14ac:dyDescent="0.35">
      <c r="A76" s="22" t="str">
        <f t="shared" si="4"/>
        <v>6154399ZNGA564BC</v>
      </c>
      <c r="B76" s="22">
        <v>6154399</v>
      </c>
      <c r="C76" s="22" t="s">
        <v>92</v>
      </c>
      <c r="D76" s="22" t="s">
        <v>58</v>
      </c>
      <c r="E76" s="23" t="s">
        <v>93</v>
      </c>
      <c r="F76" s="24">
        <v>43178</v>
      </c>
      <c r="G76" s="22" t="str">
        <f>VLOOKUP(D76, '[1]CODES FOR CLOSING TYPE'!$A$1:$C$28, 2,0)</f>
        <v>ZNGA564BC</v>
      </c>
      <c r="H76" s="26" t="str">
        <f>IF(COUNTIF(A$4:A$1641, A76&amp;"C")&gt;0, "DUP", "UNIQUE")</f>
        <v>UNIQUE</v>
      </c>
      <c r="I76" s="26" t="b">
        <f t="shared" si="5"/>
        <v>0</v>
      </c>
      <c r="J76" s="27" t="str">
        <f t="shared" si="6"/>
        <v>PAY</v>
      </c>
      <c r="K76" s="28">
        <f ca="1">SUMIF('[1]2018 EXCEL'!$A$1:$M$1800, [1]!Employees8[HELPER COLUMN],'[1]2018 EXCEL'!$M$1:$M$1800)</f>
        <v>881.69</v>
      </c>
      <c r="L76" s="28">
        <f ca="1">IF(AND(J76="PAY", K76&gt;0), SUMIF('[1]2018 EXCEL'!$A$1:$M$1800,[1]!Employees8[[#Headers],[#Data],[HELPER COLUMN]],'[1]2018 EXCEL'!$M$1:$M$1800), "")</f>
        <v>881.69</v>
      </c>
      <c r="M76" s="30" t="str">
        <f t="shared" ca="1" si="7"/>
        <v>PAID</v>
      </c>
      <c r="N76" s="30"/>
    </row>
    <row r="77" spans="1:14" x14ac:dyDescent="0.35">
      <c r="A77" s="22" t="str">
        <f t="shared" si="4"/>
        <v>5972099ZNGA563BC</v>
      </c>
      <c r="B77" s="22">
        <v>5972099</v>
      </c>
      <c r="C77" s="22" t="s">
        <v>94</v>
      </c>
      <c r="D77" s="22" t="s">
        <v>29</v>
      </c>
      <c r="E77" s="23" t="s">
        <v>93</v>
      </c>
      <c r="F77" s="24">
        <v>43180</v>
      </c>
      <c r="G77" s="22" t="str">
        <f>VLOOKUP(D77, '[1]CODES FOR CLOSING TYPE'!$A$1:$C$28, 2,0)</f>
        <v>ZNGA563BC</v>
      </c>
      <c r="H77" s="26" t="str">
        <f>IF(COUNTIF(A$4:A$1641, A77&amp;"C")&gt;0, "DUP", "UNIQUE")</f>
        <v>UNIQUE</v>
      </c>
      <c r="I77" s="26" t="b">
        <f t="shared" si="5"/>
        <v>0</v>
      </c>
      <c r="J77" s="27" t="str">
        <f t="shared" si="6"/>
        <v>PAY</v>
      </c>
      <c r="K77" s="28">
        <f ca="1">SUMIF('[1]2018 EXCEL'!$A$1:$M$1800, [1]!Employees8[HELPER COLUMN],'[1]2018 EXCEL'!$M$1:$M$1800)</f>
        <v>626.70000000000005</v>
      </c>
      <c r="L77" s="28">
        <f ca="1">IF(AND(J77="PAY", K77&gt;0), SUMIF('[1]2018 EXCEL'!$A$1:$M$1800,[1]!Employees8[[#Headers],[#Data],[HELPER COLUMN]],'[1]2018 EXCEL'!$M$1:$M$1800), "")</f>
        <v>626.70000000000005</v>
      </c>
      <c r="M77" s="30" t="str">
        <f t="shared" ca="1" si="7"/>
        <v>PAID</v>
      </c>
      <c r="N77" s="30"/>
    </row>
    <row r="78" spans="1:14" x14ac:dyDescent="0.35">
      <c r="A78" s="22" t="str">
        <f t="shared" si="4"/>
        <v>6213339NGA-750</v>
      </c>
      <c r="B78" s="22">
        <v>6213339</v>
      </c>
      <c r="C78" s="22" t="s">
        <v>95</v>
      </c>
      <c r="D78" s="22" t="s">
        <v>22</v>
      </c>
      <c r="E78" s="23" t="s">
        <v>93</v>
      </c>
      <c r="F78" s="24">
        <v>43181</v>
      </c>
      <c r="G78" s="22" t="str">
        <f>VLOOKUP(D78, '[1]CODES FOR CLOSING TYPE'!$A$1:$C$28, 2,0)</f>
        <v>NGA-750</v>
      </c>
      <c r="H78" s="26" t="str">
        <f>IF(COUNTIF(A$4:A$1641, A78&amp;"C")&gt;0, "DUP", "UNIQUE")</f>
        <v>UNIQUE</v>
      </c>
      <c r="I78" s="26" t="b">
        <f t="shared" si="5"/>
        <v>0</v>
      </c>
      <c r="J78" s="27" t="str">
        <f t="shared" si="6"/>
        <v>PAY</v>
      </c>
      <c r="K78" s="28">
        <f ca="1">SUMIF('[1]2018 EXCEL'!$A$1:$M$1800, [1]!Employees8[HELPER COLUMN],'[1]2018 EXCEL'!$M$1:$M$1800)</f>
        <v>22.61</v>
      </c>
      <c r="L78" s="28">
        <f ca="1">IF(AND(J78="PAY", K78&gt;0), SUMIF('[1]2018 EXCEL'!$A$1:$M$1800,[1]!Employees8[[#Headers],[#Data],[HELPER COLUMN]],'[1]2018 EXCEL'!$M$1:$M$1800), "")</f>
        <v>22.61</v>
      </c>
      <c r="M78" s="30" t="str">
        <f t="shared" ca="1" si="7"/>
        <v>PAID</v>
      </c>
      <c r="N78" s="30"/>
    </row>
    <row r="79" spans="1:14" x14ac:dyDescent="0.35">
      <c r="A79" s="22" t="str">
        <f t="shared" si="4"/>
        <v>6213339NGA-753</v>
      </c>
      <c r="B79" s="22">
        <v>6213339</v>
      </c>
      <c r="C79" s="22" t="s">
        <v>95</v>
      </c>
      <c r="D79" s="22" t="s">
        <v>96</v>
      </c>
      <c r="E79" s="23" t="s">
        <v>93</v>
      </c>
      <c r="F79" s="24">
        <v>43181</v>
      </c>
      <c r="G79" s="22" t="str">
        <f>VLOOKUP(D79, '[1]CODES FOR CLOSING TYPE'!$A$1:$C$28, 2,0)</f>
        <v>NGA-753</v>
      </c>
      <c r="H79" s="26" t="str">
        <f>IF(COUNTIF(A$4:A$1641, A79&amp;"C")&gt;0, "DUP", "UNIQUE")</f>
        <v>UNIQUE</v>
      </c>
      <c r="I79" s="26" t="b">
        <f t="shared" ref="I79" si="8">SUMPRODUCT(--(G79=BUILDCODES))&gt;0</f>
        <v>0</v>
      </c>
      <c r="J79" s="27" t="str">
        <f t="shared" si="6"/>
        <v>PAY</v>
      </c>
      <c r="K79" s="28">
        <f ca="1">SUMIF('[1]2018 EXCEL'!$A$1:$M$1800, [1]!Employees8[HELPER COLUMN],'[1]2018 EXCEL'!$M$1:$M$1800)</f>
        <v>68.2</v>
      </c>
      <c r="L79" s="28">
        <f ca="1">IF(AND(J79="PAY", K79&gt;0), SUMIF('[1]2018 EXCEL'!$A$1:$M$1800,[1]!Employees8[[#Headers],[#Data],[HELPER COLUMN]],'[1]2018 EXCEL'!$M$1:$M$1800), "")</f>
        <v>68.2</v>
      </c>
      <c r="M79" s="30" t="str">
        <f t="shared" ca="1" si="7"/>
        <v>PAID</v>
      </c>
      <c r="N79" s="30"/>
    </row>
    <row r="80" spans="1:14" x14ac:dyDescent="0.35">
      <c r="A80" s="22" t="str">
        <f t="shared" si="4"/>
        <v>6177189ZNGA563BC</v>
      </c>
      <c r="B80" s="22">
        <v>6177189</v>
      </c>
      <c r="C80" s="22" t="s">
        <v>97</v>
      </c>
      <c r="D80" s="22" t="s">
        <v>29</v>
      </c>
      <c r="E80" s="23" t="s">
        <v>93</v>
      </c>
      <c r="F80" s="24">
        <v>43181</v>
      </c>
      <c r="G80" s="22" t="str">
        <f>VLOOKUP(D80, '[1]CODES FOR CLOSING TYPE'!$A$1:$C$28, 2,0)</f>
        <v>ZNGA563BC</v>
      </c>
      <c r="H80" s="26" t="str">
        <f>IF(COUNTIF(A$4:A$1641, A80&amp;"C")&gt;0, "DUP", "UNIQUE")</f>
        <v>UNIQUE</v>
      </c>
      <c r="I80" s="26" t="b">
        <f t="shared" si="5"/>
        <v>0</v>
      </c>
      <c r="J80" s="27" t="str">
        <f t="shared" si="6"/>
        <v>PAY</v>
      </c>
      <c r="K80" s="28">
        <f ca="1">SUMIF('[1]2018 EXCEL'!$A$1:$M$1800, [1]!Employees8[HELPER COLUMN],'[1]2018 EXCEL'!$M$1:$M$1800)</f>
        <v>626.70000000000005</v>
      </c>
      <c r="L80" s="28">
        <f ca="1">IF(AND(J80="PAY", K80&gt;0), SUMIF('[1]2018 EXCEL'!$A$1:$M$1800,[1]!Employees8[[#Headers],[#Data],[HELPER COLUMN]],'[1]2018 EXCEL'!$M$1:$M$1800), "")</f>
        <v>626.70000000000005</v>
      </c>
      <c r="M80" s="30" t="str">
        <f t="shared" ca="1" si="7"/>
        <v>PAID</v>
      </c>
      <c r="N80" s="30"/>
    </row>
    <row r="81" spans="1:14" x14ac:dyDescent="0.35">
      <c r="A81" s="22" t="str">
        <f t="shared" si="4"/>
        <v>6676403ZNGA562B</v>
      </c>
      <c r="B81" s="22">
        <v>6676403</v>
      </c>
      <c r="C81" s="22" t="s">
        <v>98</v>
      </c>
      <c r="D81" s="22" t="s">
        <v>99</v>
      </c>
      <c r="E81" s="23" t="s">
        <v>93</v>
      </c>
      <c r="F81" s="24">
        <v>43182</v>
      </c>
      <c r="G81" s="22" t="str">
        <f>VLOOKUP(D81, '[1]CODES FOR CLOSING TYPE'!$A$1:$C$28, 2,0)</f>
        <v>ZNGA562B</v>
      </c>
      <c r="H81" s="26" t="str">
        <f>IF(COUNTIF(A$4:A$1641, A81&amp;"C")&gt;0, "DUP", "UNIQUE")</f>
        <v>DUP</v>
      </c>
      <c r="I81" s="26" t="b">
        <f t="shared" si="5"/>
        <v>1</v>
      </c>
      <c r="J81" s="27" t="str">
        <f t="shared" si="6"/>
        <v>NO</v>
      </c>
      <c r="K81" s="28">
        <f ca="1">SUMIF('[1]2018 EXCEL'!$A$1:$M$1800, [1]!Employees8[HELPER COLUMN],'[1]2018 EXCEL'!$M$1:$M$1800)</f>
        <v>0</v>
      </c>
      <c r="L81" s="28" t="str">
        <f ca="1">IF(AND(J81="PAY", K81&gt;0), SUMIF('[1]2018 EXCEL'!$A$1:$M$1800,[1]!Employees8[[#Headers],[#Data],[HELPER COLUMN]],'[1]2018 EXCEL'!$M$1:$M$1800), "")</f>
        <v/>
      </c>
      <c r="M81" s="30" t="str">
        <f t="shared" si="7"/>
        <v>NEGLECT</v>
      </c>
      <c r="N81" s="30"/>
    </row>
    <row r="82" spans="1:14" x14ac:dyDescent="0.35">
      <c r="A82" s="22" t="str">
        <f t="shared" si="4"/>
        <v>6415794ZNGA563BC</v>
      </c>
      <c r="B82" s="22">
        <v>6415794</v>
      </c>
      <c r="C82" s="22" t="s">
        <v>100</v>
      </c>
      <c r="D82" s="22" t="s">
        <v>29</v>
      </c>
      <c r="E82" s="23" t="s">
        <v>93</v>
      </c>
      <c r="F82" s="24">
        <v>43183</v>
      </c>
      <c r="G82" s="22" t="str">
        <f>VLOOKUP(D82, '[1]CODES FOR CLOSING TYPE'!$A$1:$C$28, 2,0)</f>
        <v>ZNGA563BC</v>
      </c>
      <c r="H82" s="26" t="str">
        <f>IF(COUNTIF(A$4:A$1641, A82&amp;"C")&gt;0, "DUP", "UNIQUE")</f>
        <v>UNIQUE</v>
      </c>
      <c r="I82" s="26" t="b">
        <f t="shared" si="5"/>
        <v>0</v>
      </c>
      <c r="J82" s="27" t="str">
        <f t="shared" si="6"/>
        <v>PAY</v>
      </c>
      <c r="K82" s="28">
        <f ca="1">SUMIF('[1]2018 EXCEL'!$A$1:$M$1800, [1]!Employees8[HELPER COLUMN],'[1]2018 EXCEL'!$M$1:$M$1800)</f>
        <v>626.70000000000005</v>
      </c>
      <c r="L82" s="28">
        <f ca="1">IF(AND(J82="PAY", K82&gt;0), SUMIF('[1]2018 EXCEL'!$A$1:$M$1800,[1]!Employees8[[#Headers],[#Data],[HELPER COLUMN]],'[1]2018 EXCEL'!$M$1:$M$1800), "")</f>
        <v>626.70000000000005</v>
      </c>
      <c r="M82" s="30" t="str">
        <f t="shared" ca="1" si="7"/>
        <v>PAID</v>
      </c>
      <c r="N82" s="30"/>
    </row>
    <row r="83" spans="1:14" x14ac:dyDescent="0.35">
      <c r="A83" s="22" t="str">
        <f t="shared" si="4"/>
        <v>5527486ZNGA562BC</v>
      </c>
      <c r="B83" s="22">
        <v>5527486</v>
      </c>
      <c r="C83" s="22" t="s">
        <v>101</v>
      </c>
      <c r="D83" s="22" t="s">
        <v>32</v>
      </c>
      <c r="E83" s="23" t="s">
        <v>93</v>
      </c>
      <c r="F83" s="24">
        <v>43183</v>
      </c>
      <c r="G83" s="22" t="str">
        <f>VLOOKUP(D83, '[1]CODES FOR CLOSING TYPE'!$A$1:$C$28, 2,0)</f>
        <v>ZNGA562BC</v>
      </c>
      <c r="H83" s="26" t="str">
        <f>IF(COUNTIF(A$4:A$1641, A83&amp;"C")&gt;0, "DUP", "UNIQUE")</f>
        <v>UNIQUE</v>
      </c>
      <c r="I83" s="26" t="b">
        <f t="shared" si="5"/>
        <v>0</v>
      </c>
      <c r="J83" s="27" t="str">
        <f t="shared" si="6"/>
        <v>PAY</v>
      </c>
      <c r="K83" s="28">
        <f ca="1">SUMIF('[1]2018 EXCEL'!$A$1:$M$1800, [1]!Employees8[HELPER COLUMN],'[1]2018 EXCEL'!$M$1:$M$1800)</f>
        <v>498.69</v>
      </c>
      <c r="L83" s="28">
        <f ca="1">IF(AND(J83="PAY", K83&gt;0), SUMIF('[1]2018 EXCEL'!$A$1:$M$1800,[1]!Employees8[[#Headers],[#Data],[HELPER COLUMN]],'[1]2018 EXCEL'!$M$1:$M$1800), "")</f>
        <v>498.69</v>
      </c>
      <c r="M83" s="30" t="str">
        <f t="shared" ca="1" si="7"/>
        <v>PAID</v>
      </c>
      <c r="N83" s="30"/>
    </row>
    <row r="84" spans="1:14" x14ac:dyDescent="0.35">
      <c r="A84" s="22" t="str">
        <f t="shared" si="4"/>
        <v>6676403ZNGA562BC</v>
      </c>
      <c r="B84" s="22">
        <v>6676403</v>
      </c>
      <c r="C84" s="22" t="s">
        <v>98</v>
      </c>
      <c r="D84" s="22" t="s">
        <v>32</v>
      </c>
      <c r="E84" s="23" t="s">
        <v>93</v>
      </c>
      <c r="F84" s="24">
        <v>43182</v>
      </c>
      <c r="G84" s="22" t="str">
        <f>VLOOKUP(D84, '[1]CODES FOR CLOSING TYPE'!$A$1:$C$28, 2,0)</f>
        <v>ZNGA562BC</v>
      </c>
      <c r="H84" s="26" t="str">
        <f>IF(COUNTIF(A$4:A$1641, A84&amp;"C")&gt;0, "DUP", "UNIQUE")</f>
        <v>UNIQUE</v>
      </c>
      <c r="I84" s="26" t="b">
        <f t="shared" si="5"/>
        <v>0</v>
      </c>
      <c r="J84" s="27" t="str">
        <f t="shared" si="6"/>
        <v>PAY</v>
      </c>
      <c r="K84" s="28">
        <f ca="1">SUMIF('[1]2018 EXCEL'!$A$1:$M$1800, [1]!Employees8[HELPER COLUMN],'[1]2018 EXCEL'!$M$1:$M$1800)</f>
        <v>498.69</v>
      </c>
      <c r="L84" s="28">
        <f ca="1">IF(AND(J84="PAY", K84&gt;0), SUMIF('[1]2018 EXCEL'!$A$1:$M$1800,[1]!Employees8[[#Headers],[#Data],[HELPER COLUMN]],'[1]2018 EXCEL'!$M$1:$M$1800), "")</f>
        <v>498.69</v>
      </c>
      <c r="M84" s="30" t="str">
        <f t="shared" ca="1" si="7"/>
        <v>PAID</v>
      </c>
      <c r="N84" s="30"/>
    </row>
    <row r="85" spans="1:14" x14ac:dyDescent="0.35">
      <c r="A85" s="22" t="str">
        <f t="shared" si="4"/>
        <v>6516000ZNGA563BC</v>
      </c>
      <c r="B85" s="22">
        <v>6516000</v>
      </c>
      <c r="C85" s="22" t="s">
        <v>44</v>
      </c>
      <c r="D85" s="22" t="s">
        <v>29</v>
      </c>
      <c r="E85" s="23" t="s">
        <v>40</v>
      </c>
      <c r="F85" s="24">
        <v>43182</v>
      </c>
      <c r="G85" s="22" t="str">
        <f>VLOOKUP(D85, '[1]CODES FOR CLOSING TYPE'!$A$1:$C$28, 2,0)</f>
        <v>ZNGA563BC</v>
      </c>
      <c r="H85" s="26" t="str">
        <f>IF(COUNTIF(A$4:A$1641, A85&amp;"C")&gt;0, "DUP", "UNIQUE")</f>
        <v>UNIQUE</v>
      </c>
      <c r="I85" s="26" t="b">
        <f t="shared" si="5"/>
        <v>0</v>
      </c>
      <c r="J85" s="27" t="str">
        <f t="shared" si="6"/>
        <v>PAY</v>
      </c>
      <c r="K85" s="28">
        <f ca="1">SUMIF('[1]2018 EXCEL'!$A$1:$M$1800, [1]!Employees8[HELPER COLUMN],'[1]2018 EXCEL'!$M$1:$M$1800)</f>
        <v>626.70000000000005</v>
      </c>
      <c r="L85" s="28">
        <f ca="1">IF(AND(J85="PAY", K85&gt;0), SUMIF('[1]2018 EXCEL'!$A$1:$M$1800,[1]!Employees8[[#Headers],[#Data],[HELPER COLUMN]],'[1]2018 EXCEL'!$M$1:$M$1800), "")</f>
        <v>626.70000000000005</v>
      </c>
      <c r="M85" s="30" t="str">
        <f t="shared" ca="1" si="7"/>
        <v>PAID</v>
      </c>
      <c r="N85" s="30"/>
    </row>
    <row r="86" spans="1:14" x14ac:dyDescent="0.35">
      <c r="A86" s="22" t="str">
        <f t="shared" si="4"/>
        <v>6288741ZNGA563BC</v>
      </c>
      <c r="B86" s="22">
        <v>6288741</v>
      </c>
      <c r="C86" s="22" t="s">
        <v>102</v>
      </c>
      <c r="D86" s="22" t="s">
        <v>29</v>
      </c>
      <c r="E86" s="23" t="s">
        <v>40</v>
      </c>
      <c r="F86" s="24">
        <v>43182</v>
      </c>
      <c r="G86" s="22" t="str">
        <f>VLOOKUP(D86, '[1]CODES FOR CLOSING TYPE'!$A$1:$C$28, 2,0)</f>
        <v>ZNGA563BC</v>
      </c>
      <c r="H86" s="26" t="str">
        <f>IF(COUNTIF(A$4:A$1641, A86&amp;"C")&gt;0, "DUP", "UNIQUE")</f>
        <v>UNIQUE</v>
      </c>
      <c r="I86" s="26" t="b">
        <f t="shared" si="5"/>
        <v>0</v>
      </c>
      <c r="J86" s="27" t="str">
        <f t="shared" si="6"/>
        <v>PAY</v>
      </c>
      <c r="K86" s="28">
        <f ca="1">SUMIF('[1]2018 EXCEL'!$A$1:$M$1800, [1]!Employees8[HELPER COLUMN],'[1]2018 EXCEL'!$M$1:$M$1800)</f>
        <v>626.70000000000005</v>
      </c>
      <c r="L86" s="28">
        <f ca="1">IF(AND(J86="PAY", K86&gt;0), SUMIF('[1]2018 EXCEL'!$A$1:$M$1800,[1]!Employees8[[#Headers],[#Data],[HELPER COLUMN]],'[1]2018 EXCEL'!$M$1:$M$1800), "")</f>
        <v>626.70000000000005</v>
      </c>
      <c r="M86" s="30" t="str">
        <f t="shared" ca="1" si="7"/>
        <v>PAID</v>
      </c>
      <c r="N86" s="30"/>
    </row>
    <row r="87" spans="1:14" x14ac:dyDescent="0.35">
      <c r="A87" s="22" t="str">
        <f t="shared" si="4"/>
        <v>6647550ZNGA563B</v>
      </c>
      <c r="B87" s="22">
        <v>6647550</v>
      </c>
      <c r="C87" s="22" t="s">
        <v>103</v>
      </c>
      <c r="D87" s="22" t="s">
        <v>17</v>
      </c>
      <c r="E87" s="23" t="s">
        <v>40</v>
      </c>
      <c r="F87" s="24">
        <v>43182</v>
      </c>
      <c r="G87" s="22" t="str">
        <f>VLOOKUP(D87, '[1]CODES FOR CLOSING TYPE'!$A$1:$C$28, 2,0)</f>
        <v>ZNGA563B</v>
      </c>
      <c r="H87" s="26" t="str">
        <f>IF(COUNTIF(A$4:A$1641, A87&amp;"C")&gt;0, "DUP", "UNIQUE")</f>
        <v>DUP</v>
      </c>
      <c r="I87" s="26" t="b">
        <f t="shared" si="5"/>
        <v>1</v>
      </c>
      <c r="J87" s="27" t="str">
        <f t="shared" si="6"/>
        <v>NO</v>
      </c>
      <c r="K87" s="28">
        <f ca="1">SUMIF('[1]2018 EXCEL'!$A$1:$M$1800, [1]!Employees8[HELPER COLUMN],'[1]2018 EXCEL'!$M$1:$M$1800)</f>
        <v>0</v>
      </c>
      <c r="L87" s="28" t="str">
        <f ca="1">IF(AND(J87="PAY", K87&gt;0), SUMIF('[1]2018 EXCEL'!$A$1:$M$1800,[1]!Employees8[[#Headers],[#Data],[HELPER COLUMN]],'[1]2018 EXCEL'!$M$1:$M$1800), "")</f>
        <v/>
      </c>
      <c r="M87" s="30" t="str">
        <f t="shared" si="7"/>
        <v>NEGLECT</v>
      </c>
      <c r="N87" s="30"/>
    </row>
    <row r="88" spans="1:14" x14ac:dyDescent="0.35">
      <c r="A88" s="22" t="str">
        <f t="shared" si="4"/>
        <v>6617137ZNGA561B</v>
      </c>
      <c r="B88" s="22">
        <v>6617137</v>
      </c>
      <c r="C88" s="22" t="s">
        <v>104</v>
      </c>
      <c r="D88" s="22" t="s">
        <v>20</v>
      </c>
      <c r="E88" s="23" t="s">
        <v>40</v>
      </c>
      <c r="F88" s="24">
        <v>43182</v>
      </c>
      <c r="G88" s="22" t="str">
        <f>VLOOKUP(D88, '[1]CODES FOR CLOSING TYPE'!$A$1:$C$28, 2,0)</f>
        <v>ZNGA561B</v>
      </c>
      <c r="H88" s="26" t="str">
        <f>IF(COUNTIF(A$4:A$1641, A88&amp;"C")&gt;0, "DUP", "UNIQUE")</f>
        <v>DUP</v>
      </c>
      <c r="I88" s="26" t="b">
        <f t="shared" si="5"/>
        <v>1</v>
      </c>
      <c r="J88" s="27" t="str">
        <f t="shared" si="6"/>
        <v>NO</v>
      </c>
      <c r="K88" s="28">
        <f ca="1">SUMIF('[1]2018 EXCEL'!$A$1:$M$1800, [1]!Employees8[HELPER COLUMN],'[1]2018 EXCEL'!$M$1:$M$1800)</f>
        <v>0</v>
      </c>
      <c r="L88" s="28" t="str">
        <f ca="1">IF(AND(J88="PAY", K88&gt;0), SUMIF('[1]2018 EXCEL'!$A$1:$M$1800,[1]!Employees8[[#Headers],[#Data],[HELPER COLUMN]],'[1]2018 EXCEL'!$M$1:$M$1800), "")</f>
        <v/>
      </c>
      <c r="M88" s="30" t="str">
        <f t="shared" si="7"/>
        <v>NEGLECT</v>
      </c>
      <c r="N88" s="30"/>
    </row>
    <row r="89" spans="1:14" x14ac:dyDescent="0.35">
      <c r="A89" s="22" t="str">
        <f t="shared" si="4"/>
        <v>6439062ZNGA560BC</v>
      </c>
      <c r="B89" s="22">
        <v>6439062</v>
      </c>
      <c r="C89" s="22" t="s">
        <v>45</v>
      </c>
      <c r="D89" s="22" t="s">
        <v>42</v>
      </c>
      <c r="E89" s="23" t="s">
        <v>40</v>
      </c>
      <c r="F89" s="24">
        <v>43182</v>
      </c>
      <c r="G89" s="22" t="str">
        <f>VLOOKUP(D89, '[1]CODES FOR CLOSING TYPE'!$A$1:$C$28, 2,0)</f>
        <v>ZNGA560BC</v>
      </c>
      <c r="H89" s="26" t="str">
        <f>IF(COUNTIF(A$4:A$1641, A89&amp;"C")&gt;0, "DUP", "UNIQUE")</f>
        <v>UNIQUE</v>
      </c>
      <c r="I89" s="26" t="b">
        <f t="shared" si="5"/>
        <v>0</v>
      </c>
      <c r="J89" s="27" t="str">
        <f t="shared" si="6"/>
        <v>PAY</v>
      </c>
      <c r="K89" s="28">
        <f ca="1">SUMIF('[1]2018 EXCEL'!$A$1:$M$1800, [1]!Employees8[HELPER COLUMN],'[1]2018 EXCEL'!$M$1:$M$1800)</f>
        <v>414.92</v>
      </c>
      <c r="L89" s="28">
        <f ca="1">IF(AND(J89="PAY", K89&gt;0), SUMIF('[1]2018 EXCEL'!$A$1:$M$1800,[1]!Employees8[[#Headers],[#Data],[HELPER COLUMN]],'[1]2018 EXCEL'!$M$1:$M$1800), "")</f>
        <v>414.92</v>
      </c>
      <c r="M89" s="30" t="str">
        <f t="shared" ca="1" si="7"/>
        <v>PAID</v>
      </c>
      <c r="N89" s="30"/>
    </row>
    <row r="90" spans="1:14" x14ac:dyDescent="0.35">
      <c r="A90" s="22" t="str">
        <f t="shared" si="4"/>
        <v>6535362ZNGA561B</v>
      </c>
      <c r="B90" s="22">
        <v>6535362</v>
      </c>
      <c r="C90" s="22" t="s">
        <v>105</v>
      </c>
      <c r="D90" s="22" t="s">
        <v>20</v>
      </c>
      <c r="E90" s="23" t="s">
        <v>106</v>
      </c>
      <c r="F90" s="24">
        <v>43182</v>
      </c>
      <c r="G90" s="22" t="str">
        <f>VLOOKUP(D90, '[1]CODES FOR CLOSING TYPE'!$A$1:$C$28, 2,0)</f>
        <v>ZNGA561B</v>
      </c>
      <c r="H90" s="26" t="str">
        <f>IF(COUNTIF(A$4:A$1641, A90&amp;"C")&gt;0, "DUP", "UNIQUE")</f>
        <v>DUP</v>
      </c>
      <c r="I90" s="26" t="b">
        <f t="shared" si="5"/>
        <v>1</v>
      </c>
      <c r="J90" s="27" t="str">
        <f t="shared" si="6"/>
        <v>NO</v>
      </c>
      <c r="K90" s="28">
        <f ca="1">SUMIF('[1]2018 EXCEL'!$A$1:$M$1800, [1]!Employees8[HELPER COLUMN],'[1]2018 EXCEL'!$M$1:$M$1800)</f>
        <v>0</v>
      </c>
      <c r="L90" s="28" t="str">
        <f ca="1">IF(AND(J90="PAY", K90&gt;0), SUMIF('[1]2018 EXCEL'!$A$1:$M$1800,[1]!Employees8[[#Headers],[#Data],[HELPER COLUMN]],'[1]2018 EXCEL'!$M$1:$M$1800), "")</f>
        <v/>
      </c>
      <c r="M90" s="30" t="str">
        <f t="shared" si="7"/>
        <v>NEGLECT</v>
      </c>
      <c r="N90" s="30"/>
    </row>
    <row r="91" spans="1:14" x14ac:dyDescent="0.35">
      <c r="A91" s="22" t="str">
        <f t="shared" si="4"/>
        <v>6535362ZNGA561BC</v>
      </c>
      <c r="B91" s="22">
        <v>6535362</v>
      </c>
      <c r="C91" s="22" t="s">
        <v>105</v>
      </c>
      <c r="D91" s="22" t="s">
        <v>25</v>
      </c>
      <c r="E91" s="23" t="s">
        <v>106</v>
      </c>
      <c r="F91" s="24">
        <v>43182</v>
      </c>
      <c r="G91" s="22" t="str">
        <f>VLOOKUP(D91, '[1]CODES FOR CLOSING TYPE'!$A$1:$C$28, 2,0)</f>
        <v>ZNGA561BC</v>
      </c>
      <c r="H91" s="26" t="str">
        <f>IF(COUNTIF(A$4:A$1641, A91&amp;"C")&gt;0, "DUP", "UNIQUE")</f>
        <v>UNIQUE</v>
      </c>
      <c r="I91" s="26" t="b">
        <f t="shared" si="5"/>
        <v>0</v>
      </c>
      <c r="J91" s="27" t="str">
        <f t="shared" si="6"/>
        <v>PAY</v>
      </c>
      <c r="K91" s="28">
        <f ca="1">SUMIF('[1]2018 EXCEL'!$A$1:$M$1800, [1]!Employees8[HELPER COLUMN],'[1]2018 EXCEL'!$M$1:$M$1800)</f>
        <v>433.57</v>
      </c>
      <c r="L91" s="28">
        <f ca="1">IF(AND(J91="PAY", K91&gt;0), SUMIF('[1]2018 EXCEL'!$A$1:$M$1800,[1]!Employees8[[#Headers],[#Data],[HELPER COLUMN]],'[1]2018 EXCEL'!$M$1:$M$1800), "")</f>
        <v>433.57</v>
      </c>
      <c r="M91" s="30" t="str">
        <f t="shared" ca="1" si="7"/>
        <v>PAID</v>
      </c>
      <c r="N91" s="30"/>
    </row>
    <row r="92" spans="1:14" x14ac:dyDescent="0.35">
      <c r="A92" s="22" t="str">
        <f t="shared" si="4"/>
        <v>6295363ZNGA563BC</v>
      </c>
      <c r="B92" s="22">
        <v>6295363</v>
      </c>
      <c r="C92" s="22" t="s">
        <v>62</v>
      </c>
      <c r="D92" s="22" t="s">
        <v>29</v>
      </c>
      <c r="E92" s="23" t="s">
        <v>106</v>
      </c>
      <c r="F92" s="24">
        <v>43183</v>
      </c>
      <c r="G92" s="22" t="str">
        <f>VLOOKUP(D92, '[1]CODES FOR CLOSING TYPE'!$A$1:$C$28, 2,0)</f>
        <v>ZNGA563BC</v>
      </c>
      <c r="H92" s="26" t="str">
        <f>IF(COUNTIF(A$4:A$1641, A92&amp;"C")&gt;0, "DUP", "UNIQUE")</f>
        <v>UNIQUE</v>
      </c>
      <c r="I92" s="26" t="b">
        <f t="shared" si="5"/>
        <v>0</v>
      </c>
      <c r="J92" s="27" t="str">
        <f t="shared" si="6"/>
        <v>PAY</v>
      </c>
      <c r="K92" s="28">
        <f ca="1">SUMIF('[1]2018 EXCEL'!$A$1:$M$1800, [1]!Employees8[HELPER COLUMN],'[1]2018 EXCEL'!$M$1:$M$1800)</f>
        <v>626.70000000000005</v>
      </c>
      <c r="L92" s="28">
        <f ca="1">IF(AND(J92="PAY", K92&gt;0), SUMIF('[1]2018 EXCEL'!$A$1:$M$1800,[1]!Employees8[[#Headers],[#Data],[HELPER COLUMN]],'[1]2018 EXCEL'!$M$1:$M$1800), "")</f>
        <v>626.70000000000005</v>
      </c>
      <c r="M92" s="30" t="str">
        <f t="shared" ca="1" si="7"/>
        <v>PAID</v>
      </c>
      <c r="N92" s="30"/>
    </row>
    <row r="93" spans="1:14" x14ac:dyDescent="0.35">
      <c r="A93" s="22" t="str">
        <f t="shared" si="4"/>
        <v>6295363ZNGA563BC</v>
      </c>
      <c r="B93" s="22">
        <v>6295363</v>
      </c>
      <c r="C93" s="22" t="s">
        <v>62</v>
      </c>
      <c r="D93" s="22" t="s">
        <v>29</v>
      </c>
      <c r="E93" s="23" t="s">
        <v>106</v>
      </c>
      <c r="F93" s="24">
        <v>43183</v>
      </c>
      <c r="G93" s="22" t="str">
        <f>VLOOKUP(D93, '[1]CODES FOR CLOSING TYPE'!$A$1:$C$28, 2,0)</f>
        <v>ZNGA563BC</v>
      </c>
      <c r="H93" s="26" t="str">
        <f>IF(COUNTIF(A$4:A$1641, A93&amp;"C")&gt;0, "DUP", "UNIQUE")</f>
        <v>UNIQUE</v>
      </c>
      <c r="I93" s="26" t="b">
        <f t="shared" si="5"/>
        <v>0</v>
      </c>
      <c r="J93" s="27" t="str">
        <f t="shared" si="6"/>
        <v>PAY</v>
      </c>
      <c r="K93" s="28">
        <f ca="1">SUMIF('[1]2018 EXCEL'!$A$1:$M$1800, [1]!Employees8[HELPER COLUMN],'[1]2018 EXCEL'!$M$1:$M$1800)</f>
        <v>626.70000000000005</v>
      </c>
      <c r="L93" s="28">
        <f ca="1">IF(AND(J93="PAY", K93&gt;0), SUMIF('[1]2018 EXCEL'!$A$1:$M$1800,[1]!Employees8[[#Headers],[#Data],[HELPER COLUMN]],'[1]2018 EXCEL'!$M$1:$M$1800), "")</f>
        <v>626.70000000000005</v>
      </c>
      <c r="M93" s="30" t="str">
        <f t="shared" ca="1" si="7"/>
        <v>PAID</v>
      </c>
      <c r="N93" s="30"/>
    </row>
    <row r="94" spans="1:14" x14ac:dyDescent="0.35">
      <c r="A94" s="22" t="str">
        <f t="shared" si="4"/>
        <v>6480994ZNGA563B</v>
      </c>
      <c r="B94" s="22">
        <v>6480994</v>
      </c>
      <c r="C94" s="22" t="s">
        <v>107</v>
      </c>
      <c r="D94" s="22" t="s">
        <v>17</v>
      </c>
      <c r="E94" s="23" t="s">
        <v>106</v>
      </c>
      <c r="F94" s="24">
        <v>43183</v>
      </c>
      <c r="G94" s="22" t="str">
        <f>VLOOKUP(D94, '[1]CODES FOR CLOSING TYPE'!$A$1:$C$28, 2,0)</f>
        <v>ZNGA563B</v>
      </c>
      <c r="H94" s="26" t="str">
        <f>IF(COUNTIF(A$4:A$1641, A94&amp;"C")&gt;0, "DUP", "UNIQUE")</f>
        <v>DUP</v>
      </c>
      <c r="I94" s="26" t="b">
        <f t="shared" si="5"/>
        <v>1</v>
      </c>
      <c r="J94" s="27" t="str">
        <f t="shared" si="6"/>
        <v>NO</v>
      </c>
      <c r="K94" s="28">
        <f ca="1">SUMIF('[1]2018 EXCEL'!$A$1:$M$1800, [1]!Employees8[HELPER COLUMN],'[1]2018 EXCEL'!$M$1:$M$1800)</f>
        <v>0</v>
      </c>
      <c r="L94" s="28" t="str">
        <f ca="1">IF(AND(J94="PAY", K94&gt;0), SUMIF('[1]2018 EXCEL'!$A$1:$M$1800,[1]!Employees8[[#Headers],[#Data],[HELPER COLUMN]],'[1]2018 EXCEL'!$M$1:$M$1800), "")</f>
        <v/>
      </c>
      <c r="M94" s="30" t="str">
        <f t="shared" si="7"/>
        <v>NEGLECT</v>
      </c>
      <c r="N94" s="30"/>
    </row>
    <row r="95" spans="1:14" x14ac:dyDescent="0.35">
      <c r="A95" s="22" t="str">
        <f t="shared" si="4"/>
        <v>6480994ZNGA563BC</v>
      </c>
      <c r="B95" s="22">
        <v>6480994</v>
      </c>
      <c r="C95" s="22" t="s">
        <v>107</v>
      </c>
      <c r="D95" s="22" t="s">
        <v>29</v>
      </c>
      <c r="E95" s="23" t="s">
        <v>106</v>
      </c>
      <c r="F95" s="24">
        <v>43183</v>
      </c>
      <c r="G95" s="22" t="str">
        <f>VLOOKUP(D95, '[1]CODES FOR CLOSING TYPE'!$A$1:$C$28, 2,0)</f>
        <v>ZNGA563BC</v>
      </c>
      <c r="H95" s="26" t="str">
        <f>IF(COUNTIF(A$4:A$1641, A95&amp;"C")&gt;0, "DUP", "UNIQUE")</f>
        <v>UNIQUE</v>
      </c>
      <c r="I95" s="26" t="b">
        <f t="shared" si="5"/>
        <v>0</v>
      </c>
      <c r="J95" s="27" t="str">
        <f t="shared" si="6"/>
        <v>PAY</v>
      </c>
      <c r="K95" s="28">
        <f ca="1">SUMIF('[1]2018 EXCEL'!$A$1:$M$1800, [1]!Employees8[HELPER COLUMN],'[1]2018 EXCEL'!$M$1:$M$1800)</f>
        <v>626.70000000000005</v>
      </c>
      <c r="L95" s="28">
        <f ca="1">IF(AND(J95="PAY", K95&gt;0), SUMIF('[1]2018 EXCEL'!$A$1:$M$1800,[1]!Employees8[[#Headers],[#Data],[HELPER COLUMN]],'[1]2018 EXCEL'!$M$1:$M$1800), "")</f>
        <v>626.70000000000005</v>
      </c>
      <c r="M95" s="30" t="str">
        <f t="shared" ca="1" si="7"/>
        <v>PAID</v>
      </c>
      <c r="N95" s="30"/>
    </row>
    <row r="96" spans="1:14" x14ac:dyDescent="0.35">
      <c r="A96" s="22" t="str">
        <f t="shared" si="4"/>
        <v>6663411ZNGA562B</v>
      </c>
      <c r="B96" s="22">
        <v>6663411</v>
      </c>
      <c r="C96" s="22" t="s">
        <v>108</v>
      </c>
      <c r="D96" s="22" t="s">
        <v>99</v>
      </c>
      <c r="E96" s="23" t="s">
        <v>64</v>
      </c>
      <c r="F96" s="24">
        <v>43182</v>
      </c>
      <c r="G96" s="22" t="str">
        <f>VLOOKUP(D96, '[1]CODES FOR CLOSING TYPE'!$A$1:$C$28, 2,0)</f>
        <v>ZNGA562B</v>
      </c>
      <c r="H96" s="26" t="str">
        <f>IF(COUNTIF(A$4:A$1641, A96&amp;"C")&gt;0, "DUP", "UNIQUE")</f>
        <v>DUP</v>
      </c>
      <c r="I96" s="26" t="b">
        <f t="shared" si="5"/>
        <v>1</v>
      </c>
      <c r="J96" s="27" t="str">
        <f t="shared" si="6"/>
        <v>NO</v>
      </c>
      <c r="K96" s="28">
        <f ca="1">SUMIF('[1]2018 EXCEL'!$A$1:$M$1800, [1]!Employees8[HELPER COLUMN],'[1]2018 EXCEL'!$M$1:$M$1800)</f>
        <v>0</v>
      </c>
      <c r="L96" s="28" t="str">
        <f ca="1">IF(AND(J96="PAY", K96&gt;0), SUMIF('[1]2018 EXCEL'!$A$1:$M$1800,[1]!Employees8[[#Headers],[#Data],[HELPER COLUMN]],'[1]2018 EXCEL'!$M$1:$M$1800), "")</f>
        <v/>
      </c>
      <c r="M96" s="30" t="str">
        <f t="shared" si="7"/>
        <v>NEGLECT</v>
      </c>
      <c r="N96" s="30"/>
    </row>
    <row r="97" spans="1:14" x14ac:dyDescent="0.35">
      <c r="A97" s="22" t="str">
        <f t="shared" si="4"/>
        <v>6342143ZNGA561BC</v>
      </c>
      <c r="B97" s="22">
        <v>6342143</v>
      </c>
      <c r="C97" s="22" t="s">
        <v>109</v>
      </c>
      <c r="D97" s="22" t="s">
        <v>25</v>
      </c>
      <c r="E97" s="23" t="s">
        <v>64</v>
      </c>
      <c r="F97" s="24">
        <v>43183</v>
      </c>
      <c r="G97" s="22" t="str">
        <f>VLOOKUP(D97, '[1]CODES FOR CLOSING TYPE'!$A$1:$C$28, 2,0)</f>
        <v>ZNGA561BC</v>
      </c>
      <c r="H97" s="26" t="str">
        <f>IF(COUNTIF(A$4:A$1641, A97&amp;"C")&gt;0, "DUP", "UNIQUE")</f>
        <v>UNIQUE</v>
      </c>
      <c r="I97" s="26" t="b">
        <f t="shared" si="5"/>
        <v>0</v>
      </c>
      <c r="J97" s="27" t="str">
        <f t="shared" si="6"/>
        <v>PAY</v>
      </c>
      <c r="K97" s="28">
        <f ca="1">SUMIF('[1]2018 EXCEL'!$A$1:$M$1800, [1]!Employees8[HELPER COLUMN],'[1]2018 EXCEL'!$M$1:$M$1800)</f>
        <v>433.57</v>
      </c>
      <c r="L97" s="28">
        <f ca="1">IF(AND(J97="PAY", K97&gt;0), SUMIF('[1]2018 EXCEL'!$A$1:$M$1800,[1]!Employees8[[#Headers],[#Data],[HELPER COLUMN]],'[1]2018 EXCEL'!$M$1:$M$1800), "")</f>
        <v>433.57</v>
      </c>
      <c r="M97" s="30" t="str">
        <f t="shared" ca="1" si="7"/>
        <v>PAID</v>
      </c>
      <c r="N97" s="30"/>
    </row>
    <row r="98" spans="1:14" x14ac:dyDescent="0.35">
      <c r="A98" s="22" t="str">
        <f t="shared" si="4"/>
        <v>6480962ZNGA563BC</v>
      </c>
      <c r="B98" s="22">
        <v>6480962</v>
      </c>
      <c r="C98" s="22" t="s">
        <v>85</v>
      </c>
      <c r="D98" s="22" t="s">
        <v>29</v>
      </c>
      <c r="E98" s="23" t="s">
        <v>70</v>
      </c>
      <c r="F98" s="24">
        <v>43182</v>
      </c>
      <c r="G98" s="22" t="str">
        <f>VLOOKUP(D98, '[1]CODES FOR CLOSING TYPE'!$A$1:$C$28, 2,0)</f>
        <v>ZNGA563BC</v>
      </c>
      <c r="H98" s="26" t="str">
        <f>IF(COUNTIF(A$4:A$1641, A98&amp;"C")&gt;0, "DUP", "UNIQUE")</f>
        <v>UNIQUE</v>
      </c>
      <c r="I98" s="26" t="b">
        <f t="shared" si="5"/>
        <v>0</v>
      </c>
      <c r="J98" s="27" t="str">
        <f t="shared" si="6"/>
        <v>PAY</v>
      </c>
      <c r="K98" s="28">
        <f ca="1">SUMIF('[1]2018 EXCEL'!$A$1:$M$1800, [1]!Employees8[HELPER COLUMN],'[1]2018 EXCEL'!$M$1:$M$1800)</f>
        <v>626.70000000000005</v>
      </c>
      <c r="L98" s="28">
        <f ca="1">IF(AND(J98="PAY", K98&gt;0), SUMIF('[1]2018 EXCEL'!$A$1:$M$1800,[1]!Employees8[[#Headers],[#Data],[HELPER COLUMN]],'[1]2018 EXCEL'!$M$1:$M$1800), "")</f>
        <v>626.70000000000005</v>
      </c>
      <c r="M98" s="30" t="str">
        <f t="shared" ca="1" si="7"/>
        <v>PAID</v>
      </c>
      <c r="N98" s="30"/>
    </row>
    <row r="99" spans="1:14" x14ac:dyDescent="0.35">
      <c r="A99" s="22" t="str">
        <f t="shared" si="4"/>
        <v>6579101ZNGA563B</v>
      </c>
      <c r="B99" s="22">
        <v>6579101</v>
      </c>
      <c r="C99" s="22" t="s">
        <v>110</v>
      </c>
      <c r="D99" s="22" t="s">
        <v>17</v>
      </c>
      <c r="E99" s="23" t="s">
        <v>70</v>
      </c>
      <c r="F99" s="24">
        <v>43182</v>
      </c>
      <c r="G99" s="22" t="str">
        <f>VLOOKUP(D99, '[1]CODES FOR CLOSING TYPE'!$A$1:$C$28, 2,0)</f>
        <v>ZNGA563B</v>
      </c>
      <c r="H99" s="26" t="str">
        <f>IF(COUNTIF(A$4:A$1641, A99&amp;"C")&gt;0, "DUP", "UNIQUE")</f>
        <v>DUP</v>
      </c>
      <c r="I99" s="26" t="b">
        <f t="shared" si="5"/>
        <v>1</v>
      </c>
      <c r="J99" s="27" t="str">
        <f t="shared" si="6"/>
        <v>NO</v>
      </c>
      <c r="K99" s="28">
        <f ca="1">SUMIF('[1]2018 EXCEL'!$A$1:$M$1800, [1]!Employees8[HELPER COLUMN],'[1]2018 EXCEL'!$M$1:$M$1800)</f>
        <v>0</v>
      </c>
      <c r="L99" s="28" t="str">
        <f ca="1">IF(AND(J99="PAY", K99&gt;0), SUMIF('[1]2018 EXCEL'!$A$1:$M$1800,[1]!Employees8[[#Headers],[#Data],[HELPER COLUMN]],'[1]2018 EXCEL'!$M$1:$M$1800), "")</f>
        <v/>
      </c>
      <c r="M99" s="30" t="str">
        <f t="shared" si="7"/>
        <v>NEGLECT</v>
      </c>
      <c r="N99" s="30"/>
    </row>
    <row r="100" spans="1:14" x14ac:dyDescent="0.35">
      <c r="A100" s="22" t="str">
        <f t="shared" si="4"/>
        <v>5821302ZNGA563B</v>
      </c>
      <c r="B100" s="22">
        <v>5821302</v>
      </c>
      <c r="C100" s="22" t="s">
        <v>111</v>
      </c>
      <c r="D100" s="22" t="s">
        <v>17</v>
      </c>
      <c r="E100" s="23" t="s">
        <v>70</v>
      </c>
      <c r="F100" s="24">
        <v>43182</v>
      </c>
      <c r="G100" s="22" t="str">
        <f>VLOOKUP(D100, '[1]CODES FOR CLOSING TYPE'!$A$1:$C$28, 2,0)</f>
        <v>ZNGA563B</v>
      </c>
      <c r="H100" s="26" t="str">
        <f>IF(COUNTIF(A$4:A$1641, A100&amp;"C")&gt;0, "DUP", "UNIQUE")</f>
        <v>DUP</v>
      </c>
      <c r="I100" s="26" t="b">
        <f t="shared" si="5"/>
        <v>1</v>
      </c>
      <c r="J100" s="27" t="str">
        <f t="shared" si="6"/>
        <v>NO</v>
      </c>
      <c r="K100" s="28">
        <f ca="1">SUMIF('[1]2018 EXCEL'!$A$1:$M$1800, [1]!Employees8[HELPER COLUMN],'[1]2018 EXCEL'!$M$1:$M$1800)</f>
        <v>0</v>
      </c>
      <c r="L100" s="28" t="str">
        <f ca="1">IF(AND(J100="PAY", K100&gt;0), SUMIF('[1]2018 EXCEL'!$A$1:$M$1800,[1]!Employees8[[#Headers],[#Data],[HELPER COLUMN]],'[1]2018 EXCEL'!$M$1:$M$1800), "")</f>
        <v/>
      </c>
      <c r="M100" s="30" t="str">
        <f t="shared" si="7"/>
        <v>NEGLECT</v>
      </c>
      <c r="N100" s="30"/>
    </row>
    <row r="101" spans="1:14" x14ac:dyDescent="0.35">
      <c r="A101" s="22" t="str">
        <f t="shared" si="4"/>
        <v>6206557ZNGA561BC</v>
      </c>
      <c r="B101" s="22">
        <v>6206557</v>
      </c>
      <c r="C101" s="22" t="s">
        <v>112</v>
      </c>
      <c r="D101" s="22" t="s">
        <v>25</v>
      </c>
      <c r="E101" s="23" t="s">
        <v>18</v>
      </c>
      <c r="F101" s="24">
        <v>43185</v>
      </c>
      <c r="G101" s="22" t="str">
        <f>VLOOKUP(D101, '[1]CODES FOR CLOSING TYPE'!$A$1:$C$28, 2,0)</f>
        <v>ZNGA561BC</v>
      </c>
      <c r="H101" s="26" t="str">
        <f>IF(COUNTIF(A$4:A$1641, A101&amp;"C")&gt;0, "DUP", "UNIQUE")</f>
        <v>UNIQUE</v>
      </c>
      <c r="I101" s="26" t="b">
        <f t="shared" si="5"/>
        <v>0</v>
      </c>
      <c r="J101" s="27" t="str">
        <f t="shared" si="6"/>
        <v>PAY</v>
      </c>
      <c r="K101" s="28">
        <f ca="1">SUMIF('[1]2018 EXCEL'!$A$1:$M$1800, [1]!Employees8[HELPER COLUMN],'[1]2018 EXCEL'!$M$1:$M$1800)</f>
        <v>433.57</v>
      </c>
      <c r="L101" s="28">
        <f ca="1">IF(AND(J101="PAY", K101&gt;0), SUMIF('[1]2018 EXCEL'!$A$1:$M$1800,[1]!Employees8[[#Headers],[#Data],[HELPER COLUMN]],'[1]2018 EXCEL'!$M$1:$M$1800), "")</f>
        <v>433.57</v>
      </c>
      <c r="M101" s="30" t="str">
        <f t="shared" ca="1" si="7"/>
        <v>PAID</v>
      </c>
      <c r="N101" s="30"/>
    </row>
    <row r="102" spans="1:14" x14ac:dyDescent="0.35">
      <c r="A102" s="22" t="str">
        <f t="shared" si="4"/>
        <v>6679375NGA-750</v>
      </c>
      <c r="B102" s="22">
        <v>6679375</v>
      </c>
      <c r="C102" s="22" t="s">
        <v>113</v>
      </c>
      <c r="D102" s="22" t="s">
        <v>22</v>
      </c>
      <c r="E102" s="23" t="s">
        <v>18</v>
      </c>
      <c r="F102" s="24">
        <v>43185</v>
      </c>
      <c r="G102" s="22" t="str">
        <f>VLOOKUP(D102, '[1]CODES FOR CLOSING TYPE'!$A$1:$C$28, 2,0)</f>
        <v>NGA-750</v>
      </c>
      <c r="H102" s="26" t="str">
        <f>IF(COUNTIF(A$4:A$1641, A102&amp;"C")&gt;0, "DUP", "UNIQUE")</f>
        <v>UNIQUE</v>
      </c>
      <c r="I102" s="26" t="b">
        <f t="shared" si="5"/>
        <v>0</v>
      </c>
      <c r="J102" s="27" t="str">
        <f t="shared" si="6"/>
        <v>PAY</v>
      </c>
      <c r="K102" s="28">
        <f ca="1">SUMIF('[1]2018 EXCEL'!$A$1:$M$1800, [1]!Employees8[HELPER COLUMN],'[1]2018 EXCEL'!$M$1:$M$1800)</f>
        <v>22.61</v>
      </c>
      <c r="L102" s="28">
        <f ca="1">IF(AND(J102="PAY", K102&gt;0), SUMIF('[1]2018 EXCEL'!$A$1:$M$1800,[1]!Employees8[[#Headers],[#Data],[HELPER COLUMN]],'[1]2018 EXCEL'!$M$1:$M$1800), "")</f>
        <v>22.61</v>
      </c>
      <c r="M102" s="30" t="str">
        <f t="shared" ca="1" si="7"/>
        <v>PAID</v>
      </c>
      <c r="N102" s="30"/>
    </row>
    <row r="103" spans="1:14" x14ac:dyDescent="0.35">
      <c r="A103" s="22" t="str">
        <f t="shared" si="4"/>
        <v>6569821ZNGA561BC</v>
      </c>
      <c r="B103" s="22">
        <v>6569821</v>
      </c>
      <c r="C103" s="22" t="s">
        <v>28</v>
      </c>
      <c r="D103" s="22" t="s">
        <v>25</v>
      </c>
      <c r="E103" s="23" t="s">
        <v>18</v>
      </c>
      <c r="F103" s="24">
        <v>43185</v>
      </c>
      <c r="G103" s="22" t="str">
        <f>VLOOKUP(D103, '[1]CODES FOR CLOSING TYPE'!$A$1:$C$28, 2,0)</f>
        <v>ZNGA561BC</v>
      </c>
      <c r="H103" s="26" t="str">
        <f>IF(COUNTIF(A$4:A$1641, A103&amp;"C")&gt;0, "DUP", "UNIQUE")</f>
        <v>UNIQUE</v>
      </c>
      <c r="I103" s="26" t="b">
        <f t="shared" si="5"/>
        <v>0</v>
      </c>
      <c r="J103" s="27" t="str">
        <f t="shared" si="6"/>
        <v>PAY</v>
      </c>
      <c r="K103" s="28">
        <f ca="1">SUMIF('[1]2018 EXCEL'!$A$1:$M$1800, [1]!Employees8[HELPER COLUMN],'[1]2018 EXCEL'!$M$1:$M$1800)</f>
        <v>433.57</v>
      </c>
      <c r="L103" s="28">
        <f ca="1">IF(AND(J103="PAY", K103&gt;0), SUMIF('[1]2018 EXCEL'!$A$1:$M$1800,[1]!Employees8[[#Headers],[#Data],[HELPER COLUMN]],'[1]2018 EXCEL'!$M$1:$M$1800), "")</f>
        <v>433.57</v>
      </c>
      <c r="M103" s="30" t="str">
        <f t="shared" ca="1" si="7"/>
        <v>PAID</v>
      </c>
      <c r="N103" s="30"/>
    </row>
    <row r="104" spans="1:14" x14ac:dyDescent="0.35">
      <c r="A104" s="22" t="str">
        <f t="shared" si="4"/>
        <v>6691245ZNGA561B</v>
      </c>
      <c r="B104" s="22">
        <v>6691245</v>
      </c>
      <c r="C104" s="22" t="s">
        <v>114</v>
      </c>
      <c r="D104" s="22" t="s">
        <v>20</v>
      </c>
      <c r="E104" s="23" t="s">
        <v>18</v>
      </c>
      <c r="F104" s="24">
        <v>43186</v>
      </c>
      <c r="G104" s="22" t="str">
        <f>VLOOKUP(D104, '[1]CODES FOR CLOSING TYPE'!$A$1:$C$28, 2,0)</f>
        <v>ZNGA561B</v>
      </c>
      <c r="H104" s="26" t="str">
        <f>IF(COUNTIF(A$4:A$1641, A104&amp;"C")&gt;0, "DUP", "UNIQUE")</f>
        <v>DUP</v>
      </c>
      <c r="I104" s="26" t="b">
        <f t="shared" si="5"/>
        <v>1</v>
      </c>
      <c r="J104" s="27" t="str">
        <f t="shared" si="6"/>
        <v>NO</v>
      </c>
      <c r="K104" s="28">
        <f ca="1">SUMIF('[1]2018 EXCEL'!$A$1:$M$1800, [1]!Employees8[HELPER COLUMN],'[1]2018 EXCEL'!$M$1:$M$1800)</f>
        <v>0</v>
      </c>
      <c r="L104" s="28" t="str">
        <f ca="1">IF(AND(J104="PAY", K104&gt;0), SUMIF('[1]2018 EXCEL'!$A$1:$M$1800,[1]!Employees8[[#Headers],[#Data],[HELPER COLUMN]],'[1]2018 EXCEL'!$M$1:$M$1800), "")</f>
        <v/>
      </c>
      <c r="M104" s="30" t="str">
        <f t="shared" si="7"/>
        <v>NEGLECT</v>
      </c>
      <c r="N104" s="30"/>
    </row>
    <row r="105" spans="1:14" x14ac:dyDescent="0.35">
      <c r="A105" s="22" t="str">
        <f t="shared" si="4"/>
        <v>6555163ZNGA561BC</v>
      </c>
      <c r="B105" s="22">
        <v>6555163</v>
      </c>
      <c r="C105" s="22" t="s">
        <v>91</v>
      </c>
      <c r="D105" s="22" t="s">
        <v>25</v>
      </c>
      <c r="E105" s="23" t="s">
        <v>33</v>
      </c>
      <c r="F105" s="24">
        <v>43186</v>
      </c>
      <c r="G105" s="22" t="str">
        <f>VLOOKUP(D105, '[1]CODES FOR CLOSING TYPE'!$A$1:$C$28, 2,0)</f>
        <v>ZNGA561BC</v>
      </c>
      <c r="H105" s="26" t="str">
        <f>IF(COUNTIF(A$4:A$1641, A105&amp;"C")&gt;0, "DUP", "UNIQUE")</f>
        <v>UNIQUE</v>
      </c>
      <c r="I105" s="26" t="b">
        <f t="shared" si="5"/>
        <v>0</v>
      </c>
      <c r="J105" s="27" t="str">
        <f t="shared" si="6"/>
        <v>PAY</v>
      </c>
      <c r="K105" s="28">
        <f ca="1">SUMIF('[1]2018 EXCEL'!$A$1:$M$1800, [1]!Employees8[HELPER COLUMN],'[1]2018 EXCEL'!$M$1:$M$1800)</f>
        <v>433.57</v>
      </c>
      <c r="L105" s="28">
        <f ca="1">IF(AND(J105="PAY", K105&gt;0), SUMIF('[1]2018 EXCEL'!$A$1:$M$1800,[1]!Employees8[[#Headers],[#Data],[HELPER COLUMN]],'[1]2018 EXCEL'!$M$1:$M$1800), "")</f>
        <v>433.57</v>
      </c>
      <c r="M105" s="30" t="str">
        <f t="shared" ca="1" si="7"/>
        <v>PAID</v>
      </c>
      <c r="N105" s="30"/>
    </row>
    <row r="106" spans="1:14" x14ac:dyDescent="0.35">
      <c r="A106" s="22" t="str">
        <f t="shared" si="4"/>
        <v>6104432ZNGA562B</v>
      </c>
      <c r="B106" s="22">
        <v>6104432</v>
      </c>
      <c r="C106" s="22" t="s">
        <v>115</v>
      </c>
      <c r="D106" s="22" t="s">
        <v>99</v>
      </c>
      <c r="E106" s="23" t="s">
        <v>93</v>
      </c>
      <c r="F106" s="24">
        <v>43185</v>
      </c>
      <c r="G106" s="22" t="str">
        <f>VLOOKUP(D106, '[1]CODES FOR CLOSING TYPE'!$A$1:$C$28, 2,0)</f>
        <v>ZNGA562B</v>
      </c>
      <c r="H106" s="26" t="str">
        <f>IF(COUNTIF(A$4:A$1641, A106&amp;"C")&gt;0, "DUP", "UNIQUE")</f>
        <v>DUP</v>
      </c>
      <c r="I106" s="26" t="b">
        <f t="shared" si="5"/>
        <v>1</v>
      </c>
      <c r="J106" s="27" t="str">
        <f t="shared" si="6"/>
        <v>NO</v>
      </c>
      <c r="K106" s="28">
        <f ca="1">SUMIF('[1]2018 EXCEL'!$A$1:$M$1800, [1]!Employees8[HELPER COLUMN],'[1]2018 EXCEL'!$M$1:$M$1800)</f>
        <v>254.64</v>
      </c>
      <c r="L106" s="28" t="str">
        <f ca="1">IF(AND(J106="PAY", K106&gt;0), SUMIF('[1]2018 EXCEL'!$A$1:$M$1800,[1]!Employees8[[#Headers],[#Data],[HELPER COLUMN]],'[1]2018 EXCEL'!$M$1:$M$1800), "")</f>
        <v/>
      </c>
      <c r="M106" s="30" t="str">
        <f t="shared" si="7"/>
        <v>NEGLECT</v>
      </c>
      <c r="N106" s="30"/>
    </row>
    <row r="107" spans="1:14" x14ac:dyDescent="0.35">
      <c r="A107" s="22" t="str">
        <f t="shared" si="4"/>
        <v>6104432ZNGA562BC</v>
      </c>
      <c r="B107" s="22">
        <v>6104432</v>
      </c>
      <c r="C107" s="22" t="s">
        <v>115</v>
      </c>
      <c r="D107" s="22" t="s">
        <v>32</v>
      </c>
      <c r="E107" s="23" t="s">
        <v>93</v>
      </c>
      <c r="F107" s="24">
        <v>43185</v>
      </c>
      <c r="G107" s="22" t="str">
        <f>VLOOKUP(D107, '[1]CODES FOR CLOSING TYPE'!$A$1:$C$28, 2,0)</f>
        <v>ZNGA562BC</v>
      </c>
      <c r="H107" s="26" t="str">
        <f>IF(COUNTIF(A$4:A$1641, A107&amp;"C")&gt;0, "DUP", "UNIQUE")</f>
        <v>UNIQUE</v>
      </c>
      <c r="I107" s="26" t="b">
        <f t="shared" si="5"/>
        <v>0</v>
      </c>
      <c r="J107" s="27" t="str">
        <f t="shared" si="6"/>
        <v>PAY</v>
      </c>
      <c r="K107" s="28">
        <f ca="1">SUMIF('[1]2018 EXCEL'!$A$1:$M$1800, [1]!Employees8[HELPER COLUMN],'[1]2018 EXCEL'!$M$1:$M$1800)</f>
        <v>498.69</v>
      </c>
      <c r="L107" s="28">
        <f ca="1">IF(AND(J107="PAY", K107&gt;0), SUMIF('[1]2018 EXCEL'!$A$1:$M$1800,[1]!Employees8[[#Headers],[#Data],[HELPER COLUMN]],'[1]2018 EXCEL'!$M$1:$M$1800), "")</f>
        <v>498.69</v>
      </c>
      <c r="M107" s="30" t="str">
        <f t="shared" ca="1" si="7"/>
        <v>PAID</v>
      </c>
      <c r="N107" s="30"/>
    </row>
    <row r="108" spans="1:14" x14ac:dyDescent="0.35">
      <c r="A108" s="22" t="str">
        <f t="shared" si="4"/>
        <v>6687565NGA-751</v>
      </c>
      <c r="B108" s="22">
        <v>6687565</v>
      </c>
      <c r="C108" s="22" t="s">
        <v>116</v>
      </c>
      <c r="D108" s="22" t="s">
        <v>117</v>
      </c>
      <c r="E108" s="23" t="s">
        <v>93</v>
      </c>
      <c r="F108" s="24">
        <v>43185</v>
      </c>
      <c r="G108" s="22" t="str">
        <f>VLOOKUP(D108, '[1]CODES FOR CLOSING TYPE'!$A$1:$C$28, 2,0)</f>
        <v>NGA-751</v>
      </c>
      <c r="H108" s="26" t="str">
        <f>IF(COUNTIF(A$4:A$1641, A108&amp;"C")&gt;0, "DUP", "UNIQUE")</f>
        <v>UNIQUE</v>
      </c>
      <c r="I108" s="26" t="b">
        <f t="shared" si="5"/>
        <v>0</v>
      </c>
      <c r="J108" s="27" t="str">
        <f t="shared" si="6"/>
        <v>PAY</v>
      </c>
      <c r="K108" s="28">
        <f ca="1">SUMIF('[1]2018 EXCEL'!$A$1:$M$1800, [1]!Employees8[HELPER COLUMN],'[1]2018 EXCEL'!$M$1:$M$1800)</f>
        <v>146.76</v>
      </c>
      <c r="L108" s="28">
        <f ca="1">IF(AND(J108="PAY", K108&gt;0), SUMIF('[1]2018 EXCEL'!$A$1:$M$1800,[1]!Employees8[[#Headers],[#Data],[HELPER COLUMN]],'[1]2018 EXCEL'!$M$1:$M$1800), "")</f>
        <v>146.76</v>
      </c>
      <c r="M108" s="30" t="str">
        <f t="shared" ca="1" si="7"/>
        <v>PAID</v>
      </c>
      <c r="N108" s="30"/>
    </row>
    <row r="109" spans="1:14" x14ac:dyDescent="0.35">
      <c r="A109" s="22" t="str">
        <f t="shared" si="4"/>
        <v>6687565NGA-750</v>
      </c>
      <c r="B109" s="22">
        <v>6687565</v>
      </c>
      <c r="C109" s="22" t="s">
        <v>116</v>
      </c>
      <c r="D109" s="22" t="s">
        <v>22</v>
      </c>
      <c r="E109" s="23" t="s">
        <v>93</v>
      </c>
      <c r="F109" s="24">
        <v>43185</v>
      </c>
      <c r="G109" s="22" t="str">
        <f>VLOOKUP(D109, '[1]CODES FOR CLOSING TYPE'!$A$1:$C$28, 2,0)</f>
        <v>NGA-750</v>
      </c>
      <c r="H109" s="26" t="str">
        <f>IF(COUNTIF(A$4:A$1641, A109&amp;"C")&gt;0, "DUP", "UNIQUE")</f>
        <v>UNIQUE</v>
      </c>
      <c r="I109" s="26" t="b">
        <f t="shared" si="5"/>
        <v>0</v>
      </c>
      <c r="J109" s="27" t="str">
        <f t="shared" si="6"/>
        <v>PAY</v>
      </c>
      <c r="K109" s="28">
        <f ca="1">SUMIF('[1]2018 EXCEL'!$A$1:$M$1800, [1]!Employees8[HELPER COLUMN],'[1]2018 EXCEL'!$M$1:$M$1800)</f>
        <v>22.61</v>
      </c>
      <c r="L109" s="28">
        <f ca="1">IF(AND(J109="PAY", K109&gt;0), SUMIF('[1]2018 EXCEL'!$A$1:$M$1800,[1]!Employees8[[#Headers],[#Data],[HELPER COLUMN]],'[1]2018 EXCEL'!$M$1:$M$1800), "")</f>
        <v>22.61</v>
      </c>
      <c r="M109" s="30" t="str">
        <f t="shared" ca="1" si="7"/>
        <v>PAID</v>
      </c>
      <c r="N109" s="30"/>
    </row>
    <row r="110" spans="1:14" x14ac:dyDescent="0.35">
      <c r="A110" s="22" t="str">
        <f t="shared" si="4"/>
        <v>6438480ZNGA561B</v>
      </c>
      <c r="B110" s="22">
        <v>6438480</v>
      </c>
      <c r="C110" s="22" t="s">
        <v>118</v>
      </c>
      <c r="D110" s="22" t="s">
        <v>20</v>
      </c>
      <c r="E110" s="23" t="s">
        <v>93</v>
      </c>
      <c r="F110" s="24">
        <v>43185</v>
      </c>
      <c r="G110" s="22" t="str">
        <f>VLOOKUP(D110, '[1]CODES FOR CLOSING TYPE'!$A$1:$C$28, 2,0)</f>
        <v>ZNGA561B</v>
      </c>
      <c r="H110" s="26" t="str">
        <f>IF(COUNTIF(A$4:A$1641, A110&amp;"C")&gt;0, "DUP", "UNIQUE")</f>
        <v>DUP</v>
      </c>
      <c r="I110" s="26" t="b">
        <f t="shared" si="5"/>
        <v>1</v>
      </c>
      <c r="J110" s="27" t="str">
        <f t="shared" si="6"/>
        <v>NO</v>
      </c>
      <c r="K110" s="28">
        <f ca="1">SUMIF('[1]2018 EXCEL'!$A$1:$M$1800, [1]!Employees8[HELPER COLUMN],'[1]2018 EXCEL'!$M$1:$M$1800)</f>
        <v>0</v>
      </c>
      <c r="L110" s="28" t="str">
        <f ca="1">IF(AND(J110="PAY", K110&gt;0), SUMIF('[1]2018 EXCEL'!$A$1:$M$1800,[1]!Employees8[[#Headers],[#Data],[HELPER COLUMN]],'[1]2018 EXCEL'!$M$1:$M$1800), "")</f>
        <v/>
      </c>
      <c r="M110" s="30" t="str">
        <f t="shared" si="7"/>
        <v>NEGLECT</v>
      </c>
      <c r="N110" s="30"/>
    </row>
    <row r="111" spans="1:14" x14ac:dyDescent="0.35">
      <c r="A111" s="22" t="str">
        <f t="shared" si="4"/>
        <v>6473335ZNGA562B</v>
      </c>
      <c r="B111" s="22">
        <v>6473335</v>
      </c>
      <c r="C111" s="22" t="s">
        <v>119</v>
      </c>
      <c r="D111" s="22" t="s">
        <v>99</v>
      </c>
      <c r="E111" s="23" t="s">
        <v>40</v>
      </c>
      <c r="F111" s="24">
        <v>43185</v>
      </c>
      <c r="G111" s="22" t="str">
        <f>VLOOKUP(D111, '[1]CODES FOR CLOSING TYPE'!$A$1:$C$28, 2,0)</f>
        <v>ZNGA562B</v>
      </c>
      <c r="H111" s="26" t="str">
        <f>IF(COUNTIF(A$4:A$1641, A111&amp;"C")&gt;0, "DUP", "UNIQUE")</f>
        <v>DUP</v>
      </c>
      <c r="I111" s="26" t="b">
        <f t="shared" si="5"/>
        <v>1</v>
      </c>
      <c r="J111" s="27" t="str">
        <f t="shared" si="6"/>
        <v>NO</v>
      </c>
      <c r="K111" s="28">
        <f ca="1">SUMIF('[1]2018 EXCEL'!$A$1:$M$1800, [1]!Employees8[HELPER COLUMN],'[1]2018 EXCEL'!$M$1:$M$1800)</f>
        <v>0</v>
      </c>
      <c r="L111" s="28" t="str">
        <f ca="1">IF(AND(J111="PAY", K111&gt;0), SUMIF('[1]2018 EXCEL'!$A$1:$M$1800,[1]!Employees8[[#Headers],[#Data],[HELPER COLUMN]],'[1]2018 EXCEL'!$M$1:$M$1800), "")</f>
        <v/>
      </c>
      <c r="M111" s="30" t="str">
        <f t="shared" si="7"/>
        <v>NEGLECT</v>
      </c>
      <c r="N111" s="30"/>
    </row>
    <row r="112" spans="1:14" x14ac:dyDescent="0.35">
      <c r="A112" s="22" t="str">
        <f t="shared" si="4"/>
        <v>6473335ZNGA562BC</v>
      </c>
      <c r="B112" s="22">
        <v>6473335</v>
      </c>
      <c r="C112" s="22" t="s">
        <v>119</v>
      </c>
      <c r="D112" s="22" t="s">
        <v>32</v>
      </c>
      <c r="E112" s="23" t="s">
        <v>40</v>
      </c>
      <c r="F112" s="24">
        <v>43185</v>
      </c>
      <c r="G112" s="22" t="str">
        <f>VLOOKUP(D112, '[1]CODES FOR CLOSING TYPE'!$A$1:$C$28, 2,0)</f>
        <v>ZNGA562BC</v>
      </c>
      <c r="H112" s="26" t="str">
        <f>IF(COUNTIF(A$4:A$1641, A112&amp;"C")&gt;0, "DUP", "UNIQUE")</f>
        <v>UNIQUE</v>
      </c>
      <c r="I112" s="26" t="b">
        <f t="shared" si="5"/>
        <v>0</v>
      </c>
      <c r="J112" s="27" t="str">
        <f t="shared" si="6"/>
        <v>PAY</v>
      </c>
      <c r="K112" s="28">
        <f ca="1">SUMIF('[1]2018 EXCEL'!$A$1:$M$1800, [1]!Employees8[HELPER COLUMN],'[1]2018 EXCEL'!$M$1:$M$1800)</f>
        <v>498.69</v>
      </c>
      <c r="L112" s="28">
        <f ca="1">IF(AND(J112="PAY", K112&gt;0), SUMIF('[1]2018 EXCEL'!$A$1:$M$1800,[1]!Employees8[[#Headers],[#Data],[HELPER COLUMN]],'[1]2018 EXCEL'!$M$1:$M$1800), "")</f>
        <v>498.69</v>
      </c>
      <c r="M112" s="30" t="str">
        <f t="shared" ca="1" si="7"/>
        <v>PAID</v>
      </c>
      <c r="N112" s="30"/>
    </row>
    <row r="113" spans="1:14" x14ac:dyDescent="0.35">
      <c r="A113" s="22" t="str">
        <f t="shared" si="4"/>
        <v>6647550ZNGA563BC</v>
      </c>
      <c r="B113" s="31">
        <v>6647550</v>
      </c>
      <c r="C113" s="22" t="s">
        <v>103</v>
      </c>
      <c r="D113" s="22" t="s">
        <v>29</v>
      </c>
      <c r="E113" s="23" t="s">
        <v>40</v>
      </c>
      <c r="F113" s="24">
        <v>43186</v>
      </c>
      <c r="G113" s="22" t="str">
        <f>VLOOKUP(D113, '[1]CODES FOR CLOSING TYPE'!$A$1:$C$28, 2,0)</f>
        <v>ZNGA563BC</v>
      </c>
      <c r="H113" s="26" t="str">
        <f>IF(COUNTIF(A$4:A$1641, A113&amp;"C")&gt;0, "DUP", "UNIQUE")</f>
        <v>UNIQUE</v>
      </c>
      <c r="I113" s="26" t="b">
        <f t="shared" si="5"/>
        <v>0</v>
      </c>
      <c r="J113" s="27" t="str">
        <f t="shared" si="6"/>
        <v>PAY</v>
      </c>
      <c r="K113" s="28">
        <f ca="1">SUMIF('[1]2018 EXCEL'!$A$1:$M$1800, [1]!Employees8[HELPER COLUMN],'[1]2018 EXCEL'!$M$1:$M$1800)</f>
        <v>0</v>
      </c>
      <c r="L113" s="28" t="str">
        <f ca="1">IF(AND(J113="PAY", K113&gt;0), SUMIF('[1]2018 EXCEL'!$A$1:$M$1800,[1]!Employees8[[#Headers],[#Data],[HELPER COLUMN]],'[1]2018 EXCEL'!$M$1:$M$1800), "")</f>
        <v/>
      </c>
      <c r="M113" s="30" t="str">
        <f t="shared" ca="1" si="7"/>
        <v>NOT PAID</v>
      </c>
      <c r="N113" s="30"/>
    </row>
    <row r="114" spans="1:14" x14ac:dyDescent="0.35">
      <c r="A114" s="22" t="str">
        <f t="shared" si="4"/>
        <v>6617137ZNGA561BC</v>
      </c>
      <c r="B114" s="22">
        <v>6617137</v>
      </c>
      <c r="C114" s="22" t="s">
        <v>104</v>
      </c>
      <c r="D114" s="22" t="s">
        <v>25</v>
      </c>
      <c r="E114" s="23" t="s">
        <v>40</v>
      </c>
      <c r="F114" s="24">
        <v>43186</v>
      </c>
      <c r="G114" s="22" t="str">
        <f>VLOOKUP(D114, '[1]CODES FOR CLOSING TYPE'!$A$1:$C$28, 2,0)</f>
        <v>ZNGA561BC</v>
      </c>
      <c r="H114" s="26" t="str">
        <f>IF(COUNTIF(A$4:A$1641, A114&amp;"C")&gt;0, "DUP", "UNIQUE")</f>
        <v>UNIQUE</v>
      </c>
      <c r="I114" s="26" t="b">
        <f t="shared" si="5"/>
        <v>0</v>
      </c>
      <c r="J114" s="27" t="str">
        <f t="shared" si="6"/>
        <v>PAY</v>
      </c>
      <c r="K114" s="28">
        <f ca="1">SUMIF('[1]2018 EXCEL'!$A$1:$M$1800, [1]!Employees8[HELPER COLUMN],'[1]2018 EXCEL'!$M$1:$M$1800)</f>
        <v>433.57</v>
      </c>
      <c r="L114" s="28">
        <f ca="1">IF(AND(J114="PAY", K114&gt;0), SUMIF('[1]2018 EXCEL'!$A$1:$M$1800,[1]!Employees8[[#Headers],[#Data],[HELPER COLUMN]],'[1]2018 EXCEL'!$M$1:$M$1800), "")</f>
        <v>433.57</v>
      </c>
      <c r="M114" s="30" t="str">
        <f t="shared" ca="1" si="7"/>
        <v>PAID</v>
      </c>
      <c r="N114" s="30"/>
    </row>
    <row r="115" spans="1:14" x14ac:dyDescent="0.35">
      <c r="A115" s="22" t="str">
        <f t="shared" si="4"/>
        <v>6647819ZNGA561B</v>
      </c>
      <c r="B115" s="22">
        <v>6647819</v>
      </c>
      <c r="C115" s="22" t="s">
        <v>120</v>
      </c>
      <c r="D115" s="22" t="s">
        <v>20</v>
      </c>
      <c r="E115" s="23" t="s">
        <v>48</v>
      </c>
      <c r="F115" s="24">
        <v>43185</v>
      </c>
      <c r="G115" s="22" t="str">
        <f>VLOOKUP(D115, '[1]CODES FOR CLOSING TYPE'!$A$1:$C$28, 2,0)</f>
        <v>ZNGA561B</v>
      </c>
      <c r="H115" s="26" t="str">
        <f>IF(COUNTIF(A$4:A$1641, A115&amp;"C")&gt;0, "DUP", "UNIQUE")</f>
        <v>DUP</v>
      </c>
      <c r="I115" s="26" t="b">
        <f t="shared" si="5"/>
        <v>1</v>
      </c>
      <c r="J115" s="27" t="str">
        <f t="shared" si="6"/>
        <v>NO</v>
      </c>
      <c r="K115" s="28">
        <f ca="1">SUMIF('[1]2018 EXCEL'!$A$1:$M$1800, [1]!Employees8[HELPER COLUMN],'[1]2018 EXCEL'!$M$1:$M$1800)</f>
        <v>0</v>
      </c>
      <c r="L115" s="28" t="str">
        <f ca="1">IF(AND(J115="PAY", K115&gt;0), SUMIF('[1]2018 EXCEL'!$A$1:$M$1800,[1]!Employees8[[#Headers],[#Data],[HELPER COLUMN]],'[1]2018 EXCEL'!$M$1:$M$1800), "")</f>
        <v/>
      </c>
      <c r="M115" s="30" t="str">
        <f t="shared" si="7"/>
        <v>NEGLECT</v>
      </c>
      <c r="N115" s="30"/>
    </row>
    <row r="116" spans="1:14" x14ac:dyDescent="0.35">
      <c r="A116" s="22" t="str">
        <f t="shared" si="4"/>
        <v>4074172ZNGA562B</v>
      </c>
      <c r="B116" s="22">
        <v>4074172</v>
      </c>
      <c r="C116" s="22" t="s">
        <v>121</v>
      </c>
      <c r="D116" s="22" t="s">
        <v>99</v>
      </c>
      <c r="E116" s="23" t="s">
        <v>48</v>
      </c>
      <c r="F116" s="24">
        <v>43185</v>
      </c>
      <c r="G116" s="22" t="str">
        <f>VLOOKUP(D116, '[1]CODES FOR CLOSING TYPE'!$A$1:$C$28, 2,0)</f>
        <v>ZNGA562B</v>
      </c>
      <c r="H116" s="26" t="str">
        <f>IF(COUNTIF(A$4:A$1641, A116&amp;"C")&gt;0, "DUP", "UNIQUE")</f>
        <v>DUP</v>
      </c>
      <c r="I116" s="26" t="b">
        <f t="shared" si="5"/>
        <v>1</v>
      </c>
      <c r="J116" s="27" t="str">
        <f t="shared" si="6"/>
        <v>NO</v>
      </c>
      <c r="K116" s="28">
        <f ca="1">SUMIF('[1]2018 EXCEL'!$A$1:$M$1800, [1]!Employees8[HELPER COLUMN],'[1]2018 EXCEL'!$M$1:$M$1800)</f>
        <v>0</v>
      </c>
      <c r="L116" s="28" t="str">
        <f ca="1">IF(AND(J116="PAY", K116&gt;0), SUMIF('[1]2018 EXCEL'!$A$1:$M$1800,[1]!Employees8[[#Headers],[#Data],[HELPER COLUMN]],'[1]2018 EXCEL'!$M$1:$M$1800), "")</f>
        <v/>
      </c>
      <c r="M116" s="30" t="str">
        <f t="shared" si="7"/>
        <v>NEGLECT</v>
      </c>
      <c r="N116" s="30"/>
    </row>
    <row r="117" spans="1:14" x14ac:dyDescent="0.35">
      <c r="A117" s="22" t="str">
        <f t="shared" si="4"/>
        <v>6342545ZNGA563B</v>
      </c>
      <c r="B117" s="22">
        <v>6342545</v>
      </c>
      <c r="C117" s="22" t="s">
        <v>122</v>
      </c>
      <c r="D117" s="22" t="s">
        <v>17</v>
      </c>
      <c r="E117" s="23" t="s">
        <v>52</v>
      </c>
      <c r="F117" s="24">
        <v>43185</v>
      </c>
      <c r="G117" s="22" t="str">
        <f>VLOOKUP(D117, '[1]CODES FOR CLOSING TYPE'!$A$1:$C$28, 2,0)</f>
        <v>ZNGA563B</v>
      </c>
      <c r="H117" s="26" t="str">
        <f>IF(COUNTIF(A$4:A$1641, A117&amp;"C")&gt;0, "DUP", "UNIQUE")</f>
        <v>DUP</v>
      </c>
      <c r="I117" s="26" t="b">
        <f t="shared" si="5"/>
        <v>1</v>
      </c>
      <c r="J117" s="27" t="str">
        <f t="shared" si="6"/>
        <v>NO</v>
      </c>
      <c r="K117" s="28">
        <f ca="1">SUMIF('[1]2018 EXCEL'!$A$1:$M$1800, [1]!Employees8[HELPER COLUMN],'[1]2018 EXCEL'!$M$1:$M$1800)</f>
        <v>0</v>
      </c>
      <c r="L117" s="28" t="str">
        <f ca="1">IF(AND(J117="PAY", K117&gt;0), SUMIF('[1]2018 EXCEL'!$A$1:$M$1800,[1]!Employees8[[#Headers],[#Data],[HELPER COLUMN]],'[1]2018 EXCEL'!$M$1:$M$1800), "")</f>
        <v/>
      </c>
      <c r="M117" s="30" t="str">
        <f t="shared" si="7"/>
        <v>NEGLECT</v>
      </c>
      <c r="N117" s="30"/>
    </row>
    <row r="118" spans="1:14" x14ac:dyDescent="0.35">
      <c r="A118" s="22" t="str">
        <f t="shared" si="4"/>
        <v>6342545ZNGA563BC</v>
      </c>
      <c r="B118" s="22">
        <v>6342545</v>
      </c>
      <c r="C118" s="22" t="s">
        <v>122</v>
      </c>
      <c r="D118" s="22" t="s">
        <v>29</v>
      </c>
      <c r="E118" s="23" t="s">
        <v>52</v>
      </c>
      <c r="F118" s="24">
        <v>43185</v>
      </c>
      <c r="G118" s="22" t="str">
        <f>VLOOKUP(D118, '[1]CODES FOR CLOSING TYPE'!$A$1:$C$28, 2,0)</f>
        <v>ZNGA563BC</v>
      </c>
      <c r="H118" s="26" t="str">
        <f>IF(COUNTIF(A$4:A$1641, A118&amp;"C")&gt;0, "DUP", "UNIQUE")</f>
        <v>UNIQUE</v>
      </c>
      <c r="I118" s="26" t="b">
        <f t="shared" si="5"/>
        <v>0</v>
      </c>
      <c r="J118" s="27" t="str">
        <f t="shared" si="6"/>
        <v>PAY</v>
      </c>
      <c r="K118" s="28">
        <f ca="1">SUMIF('[1]2018 EXCEL'!$A$1:$M$1800, [1]!Employees8[HELPER COLUMN],'[1]2018 EXCEL'!$M$1:$M$1800)</f>
        <v>626.70000000000005</v>
      </c>
      <c r="L118" s="28">
        <f ca="1">IF(AND(J118="PAY", K118&gt;0), SUMIF('[1]2018 EXCEL'!$A$1:$M$1800,[1]!Employees8[[#Headers],[#Data],[HELPER COLUMN]],'[1]2018 EXCEL'!$M$1:$M$1800), "")</f>
        <v>626.70000000000005</v>
      </c>
      <c r="M118" s="30" t="str">
        <f t="shared" ca="1" si="7"/>
        <v>PAID</v>
      </c>
      <c r="N118" s="30"/>
    </row>
    <row r="119" spans="1:14" x14ac:dyDescent="0.35">
      <c r="A119" s="22" t="str">
        <f t="shared" si="4"/>
        <v>6647501ZNGA563BC</v>
      </c>
      <c r="B119" s="22">
        <v>6647501</v>
      </c>
      <c r="C119" s="22" t="s">
        <v>123</v>
      </c>
      <c r="D119" s="22" t="s">
        <v>29</v>
      </c>
      <c r="E119" s="23" t="s">
        <v>52</v>
      </c>
      <c r="F119" s="24">
        <v>43185</v>
      </c>
      <c r="G119" s="22" t="str">
        <f>VLOOKUP(D119, '[1]CODES FOR CLOSING TYPE'!$A$1:$C$28, 2,0)</f>
        <v>ZNGA563BC</v>
      </c>
      <c r="H119" s="26" t="str">
        <f>IF(COUNTIF(A$4:A$1641, A119&amp;"C")&gt;0, "DUP", "UNIQUE")</f>
        <v>UNIQUE</v>
      </c>
      <c r="I119" s="26" t="b">
        <f t="shared" si="5"/>
        <v>0</v>
      </c>
      <c r="J119" s="27" t="str">
        <f t="shared" si="6"/>
        <v>PAY</v>
      </c>
      <c r="K119" s="28">
        <f ca="1">SUMIF('[1]2018 EXCEL'!$A$1:$M$1800, [1]!Employees8[HELPER COLUMN],'[1]2018 EXCEL'!$M$1:$M$1800)</f>
        <v>626.70000000000005</v>
      </c>
      <c r="L119" s="28">
        <f ca="1">IF(AND(J119="PAY", K119&gt;0), SUMIF('[1]2018 EXCEL'!$A$1:$M$1800,[1]!Employees8[[#Headers],[#Data],[HELPER COLUMN]],'[1]2018 EXCEL'!$M$1:$M$1800), "")</f>
        <v>626.70000000000005</v>
      </c>
      <c r="M119" s="30" t="str">
        <f t="shared" ca="1" si="7"/>
        <v>PAID</v>
      </c>
      <c r="N119" s="30"/>
    </row>
    <row r="120" spans="1:14" x14ac:dyDescent="0.35">
      <c r="A120" s="22" t="str">
        <f t="shared" si="4"/>
        <v>4973143Z999</v>
      </c>
      <c r="B120" s="22">
        <v>4973143</v>
      </c>
      <c r="C120" s="22" t="s">
        <v>124</v>
      </c>
      <c r="D120" s="22" t="s">
        <v>24</v>
      </c>
      <c r="E120" s="23" t="s">
        <v>52</v>
      </c>
      <c r="F120" s="24">
        <v>43186</v>
      </c>
      <c r="G120" s="22" t="str">
        <f>VLOOKUP(D120, '[1]CODES FOR CLOSING TYPE'!$A$1:$C$28, 2,0)</f>
        <v>Z999</v>
      </c>
      <c r="H120" s="26" t="str">
        <f>IF(COUNTIF(A$4:A$1641, A120&amp;"C")&gt;0, "DUP", "UNIQUE")</f>
        <v>UNIQUE</v>
      </c>
      <c r="I120" s="26" t="b">
        <f t="shared" si="5"/>
        <v>0</v>
      </c>
      <c r="J120" s="27" t="str">
        <f t="shared" si="6"/>
        <v>PAY</v>
      </c>
      <c r="K120" s="28">
        <f ca="1">SUMIF('[1]2018 EXCEL'!$A$1:$M$1800, [1]!Employees8[HELPER COLUMN],'[1]2018 EXCEL'!$M$1:$M$1800)</f>
        <v>0</v>
      </c>
      <c r="L120" s="28" t="str">
        <f ca="1">IF(AND(J120="PAY", K120&gt;0), SUMIF('[1]2018 EXCEL'!$A$1:$M$1800,[1]!Employees8[[#Headers],[#Data],[HELPER COLUMN]],'[1]2018 EXCEL'!$M$1:$M$1800), "")</f>
        <v/>
      </c>
      <c r="M120" s="30" t="str">
        <f t="shared" ca="1" si="7"/>
        <v>NOT PAID</v>
      </c>
      <c r="N120" s="30"/>
    </row>
    <row r="121" spans="1:14" x14ac:dyDescent="0.35">
      <c r="A121" s="22" t="str">
        <f t="shared" si="4"/>
        <v>6474006ZNGA564B</v>
      </c>
      <c r="B121" s="22">
        <v>6474006</v>
      </c>
      <c r="C121" s="22" t="s">
        <v>125</v>
      </c>
      <c r="D121" s="22" t="s">
        <v>27</v>
      </c>
      <c r="E121" s="23" t="s">
        <v>64</v>
      </c>
      <c r="F121" s="24">
        <v>43185</v>
      </c>
      <c r="G121" s="22" t="str">
        <f>VLOOKUP(D121, '[1]CODES FOR CLOSING TYPE'!$A$1:$C$28, 2,0)</f>
        <v>ZNGA564B</v>
      </c>
      <c r="H121" s="26" t="str">
        <f>IF(COUNTIF(A$4:A$1641, A121&amp;"C")&gt;0, "DUP", "UNIQUE")</f>
        <v>DUP</v>
      </c>
      <c r="I121" s="26" t="b">
        <f t="shared" si="5"/>
        <v>1</v>
      </c>
      <c r="J121" s="27" t="str">
        <f t="shared" si="6"/>
        <v>NO</v>
      </c>
      <c r="K121" s="28">
        <f ca="1">SUMIF('[1]2018 EXCEL'!$A$1:$M$1800, [1]!Employees8[HELPER COLUMN],'[1]2018 EXCEL'!$M$1:$M$1800)</f>
        <v>0</v>
      </c>
      <c r="L121" s="28" t="str">
        <f ca="1">IF(AND(J121="PAY", K121&gt;0), SUMIF('[1]2018 EXCEL'!$A$1:$M$1800,[1]!Employees8[[#Headers],[#Data],[HELPER COLUMN]],'[1]2018 EXCEL'!$M$1:$M$1800), "")</f>
        <v/>
      </c>
      <c r="M121" s="30" t="str">
        <f t="shared" si="7"/>
        <v>NEGLECT</v>
      </c>
      <c r="N121" s="30"/>
    </row>
    <row r="122" spans="1:14" x14ac:dyDescent="0.35">
      <c r="A122" s="22" t="str">
        <f t="shared" si="4"/>
        <v>6591593ZNGA563BC</v>
      </c>
      <c r="B122" s="22">
        <v>6591593</v>
      </c>
      <c r="C122" s="22" t="s">
        <v>68</v>
      </c>
      <c r="D122" s="22" t="s">
        <v>29</v>
      </c>
      <c r="E122" s="23" t="s">
        <v>64</v>
      </c>
      <c r="F122" s="24">
        <v>43185</v>
      </c>
      <c r="G122" s="22" t="str">
        <f>VLOOKUP(D122, '[1]CODES FOR CLOSING TYPE'!$A$1:$C$28, 2,0)</f>
        <v>ZNGA563BC</v>
      </c>
      <c r="H122" s="26" t="str">
        <f>IF(COUNTIF(A$4:A$1641, A122&amp;"C")&gt;0, "DUP", "UNIQUE")</f>
        <v>UNIQUE</v>
      </c>
      <c r="I122" s="26" t="b">
        <f t="shared" si="5"/>
        <v>0</v>
      </c>
      <c r="J122" s="27" t="str">
        <f t="shared" si="6"/>
        <v>PAY</v>
      </c>
      <c r="K122" s="28">
        <f ca="1">SUMIF('[1]2018 EXCEL'!$A$1:$M$1800, [1]!Employees8[HELPER COLUMN],'[1]2018 EXCEL'!$M$1:$M$1800)</f>
        <v>626.70000000000005</v>
      </c>
      <c r="L122" s="28">
        <f ca="1">IF(AND(J122="PAY", K122&gt;0), SUMIF('[1]2018 EXCEL'!$A$1:$M$1800,[1]!Employees8[[#Headers],[#Data],[HELPER COLUMN]],'[1]2018 EXCEL'!$M$1:$M$1800), "")</f>
        <v>626.70000000000005</v>
      </c>
      <c r="M122" s="30" t="str">
        <f t="shared" ca="1" si="7"/>
        <v>PAID</v>
      </c>
      <c r="N122" s="30"/>
    </row>
    <row r="123" spans="1:14" x14ac:dyDescent="0.35">
      <c r="A123" s="22" t="str">
        <f t="shared" si="4"/>
        <v>6474006ZNGA564BC</v>
      </c>
      <c r="B123" s="22">
        <v>6474006</v>
      </c>
      <c r="C123" s="22" t="s">
        <v>125</v>
      </c>
      <c r="D123" s="22" t="s">
        <v>58</v>
      </c>
      <c r="E123" s="23" t="s">
        <v>64</v>
      </c>
      <c r="F123" s="24">
        <v>43185</v>
      </c>
      <c r="G123" s="22" t="str">
        <f>VLOOKUP(D123, '[1]CODES FOR CLOSING TYPE'!$A$1:$C$28, 2,0)</f>
        <v>ZNGA564BC</v>
      </c>
      <c r="H123" s="26" t="str">
        <f>IF(COUNTIF(A$4:A$1641, A123&amp;"C")&gt;0, "DUP", "UNIQUE")</f>
        <v>UNIQUE</v>
      </c>
      <c r="I123" s="26" t="b">
        <f t="shared" si="5"/>
        <v>0</v>
      </c>
      <c r="J123" s="27" t="str">
        <f t="shared" si="6"/>
        <v>PAY</v>
      </c>
      <c r="K123" s="28">
        <f ca="1">SUMIF('[1]2018 EXCEL'!$A$1:$M$1800, [1]!Employees8[HELPER COLUMN],'[1]2018 EXCEL'!$M$1:$M$1800)</f>
        <v>881.69</v>
      </c>
      <c r="L123" s="28">
        <f ca="1">IF(AND(J123="PAY", K123&gt;0), SUMIF('[1]2018 EXCEL'!$A$1:$M$1800,[1]!Employees8[[#Headers],[#Data],[HELPER COLUMN]],'[1]2018 EXCEL'!$M$1:$M$1800), "")</f>
        <v>881.69</v>
      </c>
      <c r="M123" s="30" t="str">
        <f t="shared" ca="1" si="7"/>
        <v>PAID</v>
      </c>
      <c r="N123" s="30"/>
    </row>
    <row r="124" spans="1:14" x14ac:dyDescent="0.35">
      <c r="A124" s="22" t="str">
        <f t="shared" si="4"/>
        <v>5792669ZNGA561C</v>
      </c>
      <c r="B124" s="22">
        <v>5792669</v>
      </c>
      <c r="C124" s="22" t="s">
        <v>126</v>
      </c>
      <c r="D124" s="22" t="s">
        <v>36</v>
      </c>
      <c r="E124" s="23" t="s">
        <v>64</v>
      </c>
      <c r="F124" s="24">
        <v>43185</v>
      </c>
      <c r="G124" s="22" t="str">
        <f>VLOOKUP(D124, '[1]CODES FOR CLOSING TYPE'!$A$1:$C$28, 2,0)</f>
        <v>ZNGA561C</v>
      </c>
      <c r="H124" s="26" t="str">
        <f>IF(COUNTIF(A$4:A$1641, A124&amp;"C")&gt;0, "DUP", "UNIQUE")</f>
        <v>UNIQUE</v>
      </c>
      <c r="I124" s="26" t="b">
        <f t="shared" si="5"/>
        <v>0</v>
      </c>
      <c r="J124" s="27" t="str">
        <f t="shared" si="6"/>
        <v>PAY</v>
      </c>
      <c r="K124" s="28">
        <f ca="1">SUMIF('[1]2018 EXCEL'!$A$1:$M$1800, [1]!Employees8[HELPER COLUMN],'[1]2018 EXCEL'!$M$1:$M$1800)</f>
        <v>205.64</v>
      </c>
      <c r="L124" s="28">
        <f ca="1">IF(AND(J124="PAY", K124&gt;0), SUMIF('[1]2018 EXCEL'!$A$1:$M$1800,[1]!Employees8[[#Headers],[#Data],[HELPER COLUMN]],'[1]2018 EXCEL'!$M$1:$M$1800), "")</f>
        <v>205.64</v>
      </c>
      <c r="M124" s="30" t="str">
        <f t="shared" ca="1" si="7"/>
        <v>PAID</v>
      </c>
      <c r="N124" s="30"/>
    </row>
    <row r="125" spans="1:14" x14ac:dyDescent="0.35">
      <c r="A125" s="22" t="str">
        <f t="shared" si="4"/>
        <v>6094041ZNGA561C</v>
      </c>
      <c r="B125" s="22">
        <v>6094041</v>
      </c>
      <c r="C125" s="22" t="s">
        <v>127</v>
      </c>
      <c r="D125" s="22" t="s">
        <v>36</v>
      </c>
      <c r="E125" s="23" t="s">
        <v>64</v>
      </c>
      <c r="F125" s="24">
        <v>43186</v>
      </c>
      <c r="G125" s="22" t="str">
        <f>VLOOKUP(D125, '[1]CODES FOR CLOSING TYPE'!$A$1:$C$28, 2,0)</f>
        <v>ZNGA561C</v>
      </c>
      <c r="H125" s="26" t="str">
        <f>IF(COUNTIF(A$4:A$1641, A125&amp;"C")&gt;0, "DUP", "UNIQUE")</f>
        <v>UNIQUE</v>
      </c>
      <c r="I125" s="26" t="b">
        <f t="shared" si="5"/>
        <v>0</v>
      </c>
      <c r="J125" s="27" t="str">
        <f t="shared" si="6"/>
        <v>PAY</v>
      </c>
      <c r="K125" s="28">
        <f ca="1">SUMIF('[1]2018 EXCEL'!$A$1:$M$1800, [1]!Employees8[HELPER COLUMN],'[1]2018 EXCEL'!$M$1:$M$1800)</f>
        <v>205.64</v>
      </c>
      <c r="L125" s="28">
        <f ca="1">IF(AND(J125="PAY", K125&gt;0), SUMIF('[1]2018 EXCEL'!$A$1:$M$1800,[1]!Employees8[[#Headers],[#Data],[HELPER COLUMN]],'[1]2018 EXCEL'!$M$1:$M$1800), "")</f>
        <v>205.64</v>
      </c>
      <c r="M125" s="30" t="str">
        <f t="shared" ca="1" si="7"/>
        <v>PAID</v>
      </c>
      <c r="N125" s="30"/>
    </row>
    <row r="126" spans="1:14" x14ac:dyDescent="0.35">
      <c r="A126" s="22" t="str">
        <f t="shared" si="4"/>
        <v>6740459ZNGA564B</v>
      </c>
      <c r="B126" s="22">
        <v>6740459</v>
      </c>
      <c r="C126" s="22" t="s">
        <v>128</v>
      </c>
      <c r="D126" s="22" t="s">
        <v>27</v>
      </c>
      <c r="E126" s="23" t="s">
        <v>64</v>
      </c>
      <c r="F126" s="24">
        <v>43186</v>
      </c>
      <c r="G126" s="22" t="str">
        <f>VLOOKUP(D126, '[1]CODES FOR CLOSING TYPE'!$A$1:$C$28, 2,0)</f>
        <v>ZNGA564B</v>
      </c>
      <c r="H126" s="26" t="str">
        <f>IF(COUNTIF(A$4:A$1641, A126&amp;"C")&gt;0, "DUP", "UNIQUE")</f>
        <v>DUP</v>
      </c>
      <c r="I126" s="26" t="b">
        <f t="shared" si="5"/>
        <v>1</v>
      </c>
      <c r="J126" s="27" t="str">
        <f t="shared" si="6"/>
        <v>NO</v>
      </c>
      <c r="K126" s="28">
        <f ca="1">SUMIF('[1]2018 EXCEL'!$A$1:$M$1800, [1]!Employees8[HELPER COLUMN],'[1]2018 EXCEL'!$M$1:$M$1800)</f>
        <v>0</v>
      </c>
      <c r="L126" s="28" t="str">
        <f ca="1">IF(AND(J126="PAY", K126&gt;0), SUMIF('[1]2018 EXCEL'!$A$1:$M$1800,[1]!Employees8[[#Headers],[#Data],[HELPER COLUMN]],'[1]2018 EXCEL'!$M$1:$M$1800), "")</f>
        <v/>
      </c>
      <c r="M126" s="30" t="str">
        <f t="shared" si="7"/>
        <v>NEGLECT</v>
      </c>
      <c r="N126" s="30"/>
    </row>
    <row r="127" spans="1:14" x14ac:dyDescent="0.35">
      <c r="A127" s="22" t="str">
        <f t="shared" si="4"/>
        <v>6416041N-563RSP</v>
      </c>
      <c r="B127" s="22">
        <v>6416041</v>
      </c>
      <c r="C127" s="22" t="s">
        <v>129</v>
      </c>
      <c r="D127" s="35" t="s">
        <v>130</v>
      </c>
      <c r="E127" s="23" t="s">
        <v>64</v>
      </c>
      <c r="F127" s="24">
        <v>43186</v>
      </c>
      <c r="G127" s="22" t="str">
        <f>VLOOKUP(D127, '[1]CODES FOR CLOSING TYPE'!$A$1:$C$28, 2,0)</f>
        <v>N-563RSP</v>
      </c>
      <c r="H127" s="26" t="str">
        <f>IF(COUNTIF(A$4:A$1641, A127&amp;"C")&gt;0, "DUP", "UNIQUE")</f>
        <v>UNIQUE</v>
      </c>
      <c r="I127" s="26" t="b">
        <f t="shared" si="5"/>
        <v>0</v>
      </c>
      <c r="J127" s="27" t="str">
        <f t="shared" si="6"/>
        <v>PAY</v>
      </c>
      <c r="K127" s="28">
        <f ca="1">SUMIF('[1]2018 EXCEL'!$A$1:$M$1800, [1]!Employees8[HELPER COLUMN],'[1]2018 EXCEL'!$M$1:$M$1800)</f>
        <v>626.70000000000005</v>
      </c>
      <c r="L127" s="28">
        <f ca="1">IF(AND(J127="PAY", K127&gt;0), SUMIF('[1]2018 EXCEL'!$A$1:$M$1800,[1]!Employees8[[#Headers],[#Data],[HELPER COLUMN]],'[1]2018 EXCEL'!$M$1:$M$1800), "")</f>
        <v>626.70000000000005</v>
      </c>
      <c r="M127" s="30" t="str">
        <f t="shared" ca="1" si="7"/>
        <v>PAID</v>
      </c>
      <c r="N127" s="30"/>
    </row>
    <row r="128" spans="1:14" x14ac:dyDescent="0.35">
      <c r="A128" s="22" t="str">
        <f t="shared" si="4"/>
        <v>6669028ZNGA563B</v>
      </c>
      <c r="B128" s="22">
        <v>6669028</v>
      </c>
      <c r="C128" s="22" t="s">
        <v>131</v>
      </c>
      <c r="D128" s="22" t="s">
        <v>17</v>
      </c>
      <c r="E128" s="23" t="s">
        <v>70</v>
      </c>
      <c r="F128" s="24">
        <v>43185</v>
      </c>
      <c r="G128" s="22" t="str">
        <f>VLOOKUP(D128, '[1]CODES FOR CLOSING TYPE'!$A$1:$C$28, 2,0)</f>
        <v>ZNGA563B</v>
      </c>
      <c r="H128" s="26" t="str">
        <f>IF(COUNTIF(A$4:A$1641, A128&amp;"C")&gt;0, "DUP", "UNIQUE")</f>
        <v>DUP</v>
      </c>
      <c r="I128" s="26" t="b">
        <f t="shared" si="5"/>
        <v>1</v>
      </c>
      <c r="J128" s="27" t="str">
        <f t="shared" si="6"/>
        <v>NO</v>
      </c>
      <c r="K128" s="28">
        <f ca="1">SUMIF('[1]2018 EXCEL'!$A$1:$M$1800, [1]!Employees8[HELPER COLUMN],'[1]2018 EXCEL'!$M$1:$M$1800)</f>
        <v>0</v>
      </c>
      <c r="L128" s="28" t="str">
        <f ca="1">IF(AND(J128="PAY", K128&gt;0), SUMIF('[1]2018 EXCEL'!$A$1:$M$1800,[1]!Employees8[[#Headers],[#Data],[HELPER COLUMN]],'[1]2018 EXCEL'!$M$1:$M$1800), "")</f>
        <v/>
      </c>
      <c r="M128" s="30" t="str">
        <f t="shared" si="7"/>
        <v>NEGLECT</v>
      </c>
      <c r="N128" s="30"/>
    </row>
    <row r="129" spans="1:14" x14ac:dyDescent="0.35">
      <c r="A129" s="22" t="str">
        <f t="shared" si="4"/>
        <v>6669028ZNGA563BC</v>
      </c>
      <c r="B129" s="22">
        <v>6669028</v>
      </c>
      <c r="C129" s="22" t="s">
        <v>131</v>
      </c>
      <c r="D129" s="22" t="s">
        <v>29</v>
      </c>
      <c r="E129" s="23" t="s">
        <v>70</v>
      </c>
      <c r="F129" s="24">
        <v>43185</v>
      </c>
      <c r="G129" s="22" t="str">
        <f>VLOOKUP(D129, '[1]CODES FOR CLOSING TYPE'!$A$1:$C$28, 2,0)</f>
        <v>ZNGA563BC</v>
      </c>
      <c r="H129" s="26" t="str">
        <f>IF(COUNTIF(A$4:A$1641, A129&amp;"C")&gt;0, "DUP", "UNIQUE")</f>
        <v>UNIQUE</v>
      </c>
      <c r="I129" s="26" t="b">
        <f t="shared" si="5"/>
        <v>0</v>
      </c>
      <c r="J129" s="27" t="str">
        <f t="shared" si="6"/>
        <v>PAY</v>
      </c>
      <c r="K129" s="28">
        <f ca="1">SUMIF('[1]2018 EXCEL'!$A$1:$M$1800, [1]!Employees8[HELPER COLUMN],'[1]2018 EXCEL'!$M$1:$M$1800)</f>
        <v>626.70000000000005</v>
      </c>
      <c r="L129" s="28">
        <f ca="1">IF(AND(J129="PAY", K129&gt;0), SUMIF('[1]2018 EXCEL'!$A$1:$M$1800,[1]!Employees8[[#Headers],[#Data],[HELPER COLUMN]],'[1]2018 EXCEL'!$M$1:$M$1800), "")</f>
        <v>626.70000000000005</v>
      </c>
      <c r="M129" s="30" t="str">
        <f t="shared" ca="1" si="7"/>
        <v>PAID</v>
      </c>
      <c r="N129" s="30"/>
    </row>
    <row r="130" spans="1:14" x14ac:dyDescent="0.35">
      <c r="A130" s="22" t="str">
        <f t="shared" si="4"/>
        <v>6619237ZNGA560BC</v>
      </c>
      <c r="B130" s="22">
        <v>6619237</v>
      </c>
      <c r="C130" s="22" t="s">
        <v>81</v>
      </c>
      <c r="D130" s="22" t="s">
        <v>42</v>
      </c>
      <c r="E130" s="23" t="s">
        <v>70</v>
      </c>
      <c r="F130" s="24">
        <v>43185</v>
      </c>
      <c r="G130" s="22" t="str">
        <f>VLOOKUP(D130, '[1]CODES FOR CLOSING TYPE'!$A$1:$C$28, 2,0)</f>
        <v>ZNGA560BC</v>
      </c>
      <c r="H130" s="26" t="str">
        <f>IF(COUNTIF(A$4:A$1641, A130&amp;"C")&gt;0, "DUP", "UNIQUE")</f>
        <v>UNIQUE</v>
      </c>
      <c r="I130" s="26" t="b">
        <f t="shared" si="5"/>
        <v>0</v>
      </c>
      <c r="J130" s="27" t="str">
        <f t="shared" si="6"/>
        <v>PAY</v>
      </c>
      <c r="K130" s="28">
        <f ca="1">SUMIF('[1]2018 EXCEL'!$A$1:$M$1800, [1]!Employees8[HELPER COLUMN],'[1]2018 EXCEL'!$M$1:$M$1800)</f>
        <v>414.92</v>
      </c>
      <c r="L130" s="28">
        <f ca="1">IF(AND(J130="PAY", K130&gt;0), SUMIF('[1]2018 EXCEL'!$A$1:$M$1800,[1]!Employees8[[#Headers],[#Data],[HELPER COLUMN]],'[1]2018 EXCEL'!$M$1:$M$1800), "")</f>
        <v>414.92</v>
      </c>
      <c r="M130" s="30" t="str">
        <f t="shared" ca="1" si="7"/>
        <v>PAID</v>
      </c>
      <c r="N130" s="30"/>
    </row>
    <row r="131" spans="1:14" x14ac:dyDescent="0.35">
      <c r="A131" s="22" t="str">
        <f t="shared" si="4"/>
        <v>5821302ZNGA563BC</v>
      </c>
      <c r="B131" s="22">
        <v>5821302</v>
      </c>
      <c r="C131" s="22" t="s">
        <v>111</v>
      </c>
      <c r="D131" s="22" t="s">
        <v>29</v>
      </c>
      <c r="E131" s="23" t="s">
        <v>70</v>
      </c>
      <c r="F131" s="24">
        <v>43185</v>
      </c>
      <c r="G131" s="22" t="str">
        <f>VLOOKUP(D131, '[1]CODES FOR CLOSING TYPE'!$A$1:$C$28, 2,0)</f>
        <v>ZNGA563BC</v>
      </c>
      <c r="H131" s="26" t="str">
        <f>IF(COUNTIF(A$4:A$1641, A131&amp;"C")&gt;0, "DUP", "UNIQUE")</f>
        <v>UNIQUE</v>
      </c>
      <c r="I131" s="26" t="b">
        <f t="shared" si="5"/>
        <v>0</v>
      </c>
      <c r="J131" s="27" t="str">
        <f t="shared" si="6"/>
        <v>PAY</v>
      </c>
      <c r="K131" s="28">
        <f ca="1">SUMIF('[1]2018 EXCEL'!$A$1:$M$1800, [1]!Employees8[HELPER COLUMN],'[1]2018 EXCEL'!$M$1:$M$1800)</f>
        <v>626.70000000000005</v>
      </c>
      <c r="L131" s="28">
        <f ca="1">IF(AND(J131="PAY", K131&gt;0), SUMIF('[1]2018 EXCEL'!$A$1:$M$1800,[1]!Employees8[[#Headers],[#Data],[HELPER COLUMN]],'[1]2018 EXCEL'!$M$1:$M$1800), "")</f>
        <v>626.70000000000005</v>
      </c>
      <c r="M131" s="30" t="str">
        <f t="shared" ca="1" si="7"/>
        <v>PAID</v>
      </c>
      <c r="N131" s="30"/>
    </row>
    <row r="132" spans="1:14" x14ac:dyDescent="0.35">
      <c r="A132" s="22" t="str">
        <f t="shared" si="4"/>
        <v>6387492ZNGA563BC</v>
      </c>
      <c r="B132" s="22">
        <v>6387492</v>
      </c>
      <c r="C132" s="22" t="s">
        <v>83</v>
      </c>
      <c r="D132" s="22" t="s">
        <v>29</v>
      </c>
      <c r="E132" s="23" t="s">
        <v>70</v>
      </c>
      <c r="F132" s="24">
        <v>43186</v>
      </c>
      <c r="G132" s="22" t="str">
        <f>VLOOKUP(D132, '[1]CODES FOR CLOSING TYPE'!$A$1:$C$28, 2,0)</f>
        <v>ZNGA563BC</v>
      </c>
      <c r="H132" s="26" t="str">
        <f>IF(COUNTIF(A$4:A$1641, A132&amp;"C")&gt;0, "DUP", "UNIQUE")</f>
        <v>UNIQUE</v>
      </c>
      <c r="I132" s="26" t="b">
        <f t="shared" si="5"/>
        <v>0</v>
      </c>
      <c r="J132" s="27" t="str">
        <f t="shared" si="6"/>
        <v>PAY</v>
      </c>
      <c r="K132" s="28">
        <f ca="1">SUMIF('[1]2018 EXCEL'!$A$1:$M$1800, [1]!Employees8[HELPER COLUMN],'[1]2018 EXCEL'!$M$1:$M$1800)</f>
        <v>626.70000000000005</v>
      </c>
      <c r="L132" s="28">
        <f ca="1">IF(AND(J132="PAY", K132&gt;0), SUMIF('[1]2018 EXCEL'!$A$1:$M$1800,[1]!Employees8[[#Headers],[#Data],[HELPER COLUMN]],'[1]2018 EXCEL'!$M$1:$M$1800), "")</f>
        <v>626.70000000000005</v>
      </c>
      <c r="M132" s="30" t="str">
        <f t="shared" ca="1" si="7"/>
        <v>PAID</v>
      </c>
      <c r="N132" s="30"/>
    </row>
    <row r="133" spans="1:14" x14ac:dyDescent="0.35">
      <c r="A133" s="22" t="str">
        <f t="shared" si="4"/>
        <v>6563367ZNGA560BC</v>
      </c>
      <c r="B133" s="22">
        <v>6563367</v>
      </c>
      <c r="C133" s="22" t="s">
        <v>76</v>
      </c>
      <c r="D133" s="22" t="s">
        <v>42</v>
      </c>
      <c r="E133" s="23" t="s">
        <v>70</v>
      </c>
      <c r="F133" s="24">
        <v>43186</v>
      </c>
      <c r="G133" s="22" t="str">
        <f>VLOOKUP(D133, '[1]CODES FOR CLOSING TYPE'!$A$1:$C$28, 2,0)</f>
        <v>ZNGA560BC</v>
      </c>
      <c r="H133" s="26" t="str">
        <f>IF(COUNTIF(A$4:A$1641, A133&amp;"C")&gt;0, "DUP", "UNIQUE")</f>
        <v>UNIQUE</v>
      </c>
      <c r="I133" s="26" t="b">
        <f t="shared" si="5"/>
        <v>0</v>
      </c>
      <c r="J133" s="27" t="str">
        <f t="shared" si="6"/>
        <v>PAY</v>
      </c>
      <c r="K133" s="28">
        <f ca="1">SUMIF('[1]2018 EXCEL'!$A$1:$M$1800, [1]!Employees8[HELPER COLUMN],'[1]2018 EXCEL'!$M$1:$M$1800)</f>
        <v>414.92</v>
      </c>
      <c r="L133" s="28">
        <f ca="1">IF(AND(J133="PAY", K133&gt;0), SUMIF('[1]2018 EXCEL'!$A$1:$M$1800,[1]!Employees8[[#Headers],[#Data],[HELPER COLUMN]],'[1]2018 EXCEL'!$M$1:$M$1800), "")</f>
        <v>414.92</v>
      </c>
      <c r="M133" s="30" t="str">
        <f t="shared" ca="1" si="7"/>
        <v>PAID</v>
      </c>
      <c r="N133" s="30"/>
    </row>
    <row r="134" spans="1:14" x14ac:dyDescent="0.35">
      <c r="A134" s="22" t="str">
        <f t="shared" ref="A134:A197" si="9">CONCATENATE(B134, G134)</f>
        <v>6679866ZNGA563B</v>
      </c>
      <c r="B134" s="22">
        <v>6679866</v>
      </c>
      <c r="C134" s="22" t="s">
        <v>132</v>
      </c>
      <c r="D134" s="22" t="s">
        <v>17</v>
      </c>
      <c r="E134" s="23" t="s">
        <v>18</v>
      </c>
      <c r="F134" s="24">
        <v>43187</v>
      </c>
      <c r="G134" s="22" t="str">
        <f>VLOOKUP(D134, '[1]CODES FOR CLOSING TYPE'!$A$1:$C$28, 2,0)</f>
        <v>ZNGA563B</v>
      </c>
      <c r="H134" s="26" t="str">
        <f>IF(COUNTIF(A$4:A$1641, A134&amp;"C")&gt;0, "DUP", "UNIQUE")</f>
        <v>DUP</v>
      </c>
      <c r="I134" s="26" t="b">
        <f t="shared" ref="I134:I198" si="10">SUMPRODUCT(--(G134=BUILDCODES))&gt;0</f>
        <v>1</v>
      </c>
      <c r="J134" s="27" t="str">
        <f t="shared" ref="J134:J197" si="11">IF(AND(H134="DUP", I134=TRUE),"NO","PAY")</f>
        <v>NO</v>
      </c>
      <c r="K134" s="28">
        <f ca="1">SUMIF('[1]2018 EXCEL'!$A$1:$M$1800, [1]!Employees8[HELPER COLUMN],'[1]2018 EXCEL'!$M$1:$M$1800)</f>
        <v>0</v>
      </c>
      <c r="L134" s="28" t="str">
        <f ca="1">IF(AND(J134="PAY", K134&gt;0), SUMIF('[1]2018 EXCEL'!$A$1:$M$1800,[1]!Employees8[[#Headers],[#Data],[HELPER COLUMN]],'[1]2018 EXCEL'!$M$1:$M$1800), "")</f>
        <v/>
      </c>
      <c r="M134" s="30" t="str">
        <f t="shared" ref="M134:M197" si="12">IF(G134="NGA Outside Boundary Remediation/Build", "OSB", IF(J134="NO", "NEGLECT", IF(AND(J134="PAY",K134=0), "NOT PAID", "PAID")))</f>
        <v>NEGLECT</v>
      </c>
      <c r="N134" s="30"/>
    </row>
    <row r="135" spans="1:14" x14ac:dyDescent="0.35">
      <c r="A135" s="22" t="str">
        <f t="shared" si="9"/>
        <v>6630240ZNGA562B</v>
      </c>
      <c r="B135" s="22">
        <v>6630240</v>
      </c>
      <c r="C135" s="22" t="s">
        <v>133</v>
      </c>
      <c r="D135" s="22" t="s">
        <v>99</v>
      </c>
      <c r="E135" s="23" t="s">
        <v>18</v>
      </c>
      <c r="F135" s="24">
        <v>43187</v>
      </c>
      <c r="G135" s="22" t="str">
        <f>VLOOKUP(D135, '[1]CODES FOR CLOSING TYPE'!$A$1:$C$28, 2,0)</f>
        <v>ZNGA562B</v>
      </c>
      <c r="H135" s="26" t="str">
        <f>IF(COUNTIF(A$4:A$1641, A135&amp;"C")&gt;0, "DUP", "UNIQUE")</f>
        <v>DUP</v>
      </c>
      <c r="I135" s="26" t="b">
        <f t="shared" si="10"/>
        <v>1</v>
      </c>
      <c r="J135" s="27" t="str">
        <f t="shared" si="11"/>
        <v>NO</v>
      </c>
      <c r="K135" s="28">
        <f ca="1">SUMIF('[1]2018 EXCEL'!$A$1:$M$1800, [1]!Employees8[HELPER COLUMN],'[1]2018 EXCEL'!$M$1:$M$1800)</f>
        <v>0</v>
      </c>
      <c r="L135" s="28" t="str">
        <f ca="1">IF(AND(J135="PAY", K135&gt;0), SUMIF('[1]2018 EXCEL'!$A$1:$M$1800,[1]!Employees8[[#Headers],[#Data],[HELPER COLUMN]],'[1]2018 EXCEL'!$M$1:$M$1800), "")</f>
        <v/>
      </c>
      <c r="M135" s="30" t="str">
        <f t="shared" si="12"/>
        <v>NEGLECT</v>
      </c>
      <c r="N135" s="30"/>
    </row>
    <row r="136" spans="1:14" x14ac:dyDescent="0.35">
      <c r="A136" s="22" t="str">
        <f t="shared" si="9"/>
        <v>6630240ZNGA562BC</v>
      </c>
      <c r="B136" s="22">
        <v>6630240</v>
      </c>
      <c r="C136" s="22" t="s">
        <v>133</v>
      </c>
      <c r="D136" s="22" t="s">
        <v>32</v>
      </c>
      <c r="E136" s="23" t="s">
        <v>18</v>
      </c>
      <c r="F136" s="24">
        <v>43187</v>
      </c>
      <c r="G136" s="22" t="str">
        <f>VLOOKUP(D136, '[1]CODES FOR CLOSING TYPE'!$A$1:$C$28, 2,0)</f>
        <v>ZNGA562BC</v>
      </c>
      <c r="H136" s="26" t="str">
        <f>IF(COUNTIF(A$4:A$1641, A136&amp;"C")&gt;0, "DUP", "UNIQUE")</f>
        <v>UNIQUE</v>
      </c>
      <c r="I136" s="26" t="b">
        <f t="shared" si="10"/>
        <v>0</v>
      </c>
      <c r="J136" s="27" t="str">
        <f t="shared" si="11"/>
        <v>PAY</v>
      </c>
      <c r="K136" s="28">
        <f ca="1">SUMIF('[1]2018 EXCEL'!$A$1:$M$1800, [1]!Employees8[HELPER COLUMN],'[1]2018 EXCEL'!$M$1:$M$1800)</f>
        <v>498.69</v>
      </c>
      <c r="L136" s="28">
        <f ca="1">IF(AND(J136="PAY", K136&gt;0), SUMIF('[1]2018 EXCEL'!$A$1:$M$1800,[1]!Employees8[[#Headers],[#Data],[HELPER COLUMN]],'[1]2018 EXCEL'!$M$1:$M$1800), "")</f>
        <v>498.69</v>
      </c>
      <c r="M136" s="30" t="str">
        <f t="shared" ca="1" si="12"/>
        <v>PAID</v>
      </c>
      <c r="N136" s="30"/>
    </row>
    <row r="137" spans="1:14" x14ac:dyDescent="0.35">
      <c r="A137" s="22" t="str">
        <f t="shared" si="9"/>
        <v>6736421ZNGA561B</v>
      </c>
      <c r="B137" s="22">
        <v>6736421</v>
      </c>
      <c r="C137" s="22" t="s">
        <v>134</v>
      </c>
      <c r="D137" s="22" t="s">
        <v>20</v>
      </c>
      <c r="E137" s="23" t="s">
        <v>18</v>
      </c>
      <c r="F137" s="24">
        <v>43187</v>
      </c>
      <c r="G137" s="22" t="str">
        <f>VLOOKUP(D137, '[1]CODES FOR CLOSING TYPE'!$A$1:$C$28, 2,0)</f>
        <v>ZNGA561B</v>
      </c>
      <c r="H137" s="26" t="str">
        <f>IF(COUNTIF(A$4:A$1641, A137&amp;"C")&gt;0, "DUP", "UNIQUE")</f>
        <v>DUP</v>
      </c>
      <c r="I137" s="26" t="b">
        <f t="shared" si="10"/>
        <v>1</v>
      </c>
      <c r="J137" s="27" t="str">
        <f t="shared" si="11"/>
        <v>NO</v>
      </c>
      <c r="K137" s="28">
        <f ca="1">SUMIF('[1]2018 EXCEL'!$A$1:$M$1800, [1]!Employees8[HELPER COLUMN],'[1]2018 EXCEL'!$M$1:$M$1800)</f>
        <v>0</v>
      </c>
      <c r="L137" s="28" t="str">
        <f ca="1">IF(AND(J137="PAY", K137&gt;0), SUMIF('[1]2018 EXCEL'!$A$1:$M$1800,[1]!Employees8[[#Headers],[#Data],[HELPER COLUMN]],'[1]2018 EXCEL'!$M$1:$M$1800), "")</f>
        <v/>
      </c>
      <c r="M137" s="30" t="str">
        <f t="shared" si="12"/>
        <v>NEGLECT</v>
      </c>
      <c r="N137" s="30"/>
    </row>
    <row r="138" spans="1:14" x14ac:dyDescent="0.35">
      <c r="A138" s="22" t="str">
        <f t="shared" si="9"/>
        <v>5474192ZNGA562BC</v>
      </c>
      <c r="B138" s="22">
        <v>5474192</v>
      </c>
      <c r="C138" s="22" t="s">
        <v>135</v>
      </c>
      <c r="D138" s="22" t="s">
        <v>32</v>
      </c>
      <c r="E138" s="23" t="s">
        <v>18</v>
      </c>
      <c r="F138" s="24">
        <v>43188</v>
      </c>
      <c r="G138" s="22" t="str">
        <f>VLOOKUP(D138, '[1]CODES FOR CLOSING TYPE'!$A$1:$C$28, 2,0)</f>
        <v>ZNGA562BC</v>
      </c>
      <c r="H138" s="26" t="str">
        <f>IF(COUNTIF(A$4:A$1641, A138&amp;"C")&gt;0, "DUP", "UNIQUE")</f>
        <v>UNIQUE</v>
      </c>
      <c r="I138" s="26" t="b">
        <f t="shared" si="10"/>
        <v>0</v>
      </c>
      <c r="J138" s="27" t="str">
        <f t="shared" si="11"/>
        <v>PAY</v>
      </c>
      <c r="K138" s="28">
        <f ca="1">SUMIF('[1]2018 EXCEL'!$A$1:$M$1800, [1]!Employees8[HELPER COLUMN],'[1]2018 EXCEL'!$M$1:$M$1800)</f>
        <v>498.69</v>
      </c>
      <c r="L138" s="28">
        <f ca="1">IF(AND(J138="PAY", K138&gt;0), SUMIF('[1]2018 EXCEL'!$A$1:$M$1800,[1]!Employees8[[#Headers],[#Data],[HELPER COLUMN]],'[1]2018 EXCEL'!$M$1:$M$1800), "")</f>
        <v>498.69</v>
      </c>
      <c r="M138" s="30" t="str">
        <f t="shared" ca="1" si="12"/>
        <v>PAID</v>
      </c>
      <c r="N138" s="30"/>
    </row>
    <row r="139" spans="1:14" x14ac:dyDescent="0.35">
      <c r="A139" s="22" t="str">
        <f t="shared" si="9"/>
        <v>6536614NGA-750</v>
      </c>
      <c r="B139" s="22">
        <v>6536614</v>
      </c>
      <c r="C139" s="22" t="s">
        <v>136</v>
      </c>
      <c r="D139" s="22" t="s">
        <v>22</v>
      </c>
      <c r="E139" s="23" t="s">
        <v>18</v>
      </c>
      <c r="F139" s="24">
        <v>43188</v>
      </c>
      <c r="G139" s="22" t="str">
        <f>VLOOKUP(D139, '[1]CODES FOR CLOSING TYPE'!$A$1:$C$28, 2,0)</f>
        <v>NGA-750</v>
      </c>
      <c r="H139" s="26" t="str">
        <f>IF(COUNTIF(A$4:A$1641, A139&amp;"C")&gt;0, "DUP", "UNIQUE")</f>
        <v>UNIQUE</v>
      </c>
      <c r="I139" s="26" t="b">
        <f t="shared" si="10"/>
        <v>0</v>
      </c>
      <c r="J139" s="27" t="str">
        <f t="shared" si="11"/>
        <v>PAY</v>
      </c>
      <c r="K139" s="28">
        <f ca="1">SUMIF('[1]2018 EXCEL'!$A$1:$M$1800, [1]!Employees8[HELPER COLUMN],'[1]2018 EXCEL'!$M$1:$M$1800)</f>
        <v>22.61</v>
      </c>
      <c r="L139" s="28">
        <f ca="1">IF(AND(J139="PAY", K139&gt;0), SUMIF('[1]2018 EXCEL'!$A$1:$M$1800,[1]!Employees8[[#Headers],[#Data],[HELPER COLUMN]],'[1]2018 EXCEL'!$M$1:$M$1800), "")</f>
        <v>22.61</v>
      </c>
      <c r="M139" s="30" t="str">
        <f t="shared" ca="1" si="12"/>
        <v>PAID</v>
      </c>
      <c r="N139" s="30"/>
    </row>
    <row r="140" spans="1:14" x14ac:dyDescent="0.35">
      <c r="A140" s="22" t="str">
        <f t="shared" si="9"/>
        <v>6267539ZNGA561BC</v>
      </c>
      <c r="B140" s="36">
        <v>6267539</v>
      </c>
      <c r="C140" s="22" t="s">
        <v>137</v>
      </c>
      <c r="D140" s="22" t="s">
        <v>25</v>
      </c>
      <c r="E140" s="23" t="s">
        <v>18</v>
      </c>
      <c r="F140" s="24">
        <v>43188</v>
      </c>
      <c r="G140" s="22" t="str">
        <f>VLOOKUP(D140, '[1]CODES FOR CLOSING TYPE'!$A$1:$C$28, 2,0)</f>
        <v>ZNGA561BC</v>
      </c>
      <c r="H140" s="26" t="str">
        <f>IF(COUNTIF(A$4:A$1641, A140&amp;"C")&gt;0, "DUP", "UNIQUE")</f>
        <v>UNIQUE</v>
      </c>
      <c r="I140" s="26" t="b">
        <f t="shared" si="10"/>
        <v>0</v>
      </c>
      <c r="J140" s="27" t="str">
        <f t="shared" si="11"/>
        <v>PAY</v>
      </c>
      <c r="K140" s="28">
        <f ca="1">SUMIF('[1]2018 EXCEL'!$A$1:$M$1800, [1]!Employees8[HELPER COLUMN],'[1]2018 EXCEL'!$M$1:$M$1800)</f>
        <v>433.57</v>
      </c>
      <c r="L140" s="28">
        <f ca="1">IF(AND(J140="PAY", K140&gt;0), SUMIF('[1]2018 EXCEL'!$A$1:$M$1800,[1]!Employees8[[#Headers],[#Data],[HELPER COLUMN]],'[1]2018 EXCEL'!$M$1:$M$1800), "")</f>
        <v>433.57</v>
      </c>
      <c r="M140" s="30" t="str">
        <f t="shared" ca="1" si="12"/>
        <v>PAID</v>
      </c>
      <c r="N140" s="30" t="s">
        <v>138</v>
      </c>
    </row>
    <row r="141" spans="1:14" x14ac:dyDescent="0.35">
      <c r="A141" s="22" t="str">
        <f t="shared" si="9"/>
        <v>6663648ZNGA563B</v>
      </c>
      <c r="B141" s="22">
        <v>6663648</v>
      </c>
      <c r="C141" s="22" t="s">
        <v>139</v>
      </c>
      <c r="D141" s="22" t="s">
        <v>17</v>
      </c>
      <c r="E141" s="23" t="s">
        <v>18</v>
      </c>
      <c r="F141" s="24">
        <v>43188</v>
      </c>
      <c r="G141" s="22" t="str">
        <f>VLOOKUP(D141, '[1]CODES FOR CLOSING TYPE'!$A$1:$C$28, 2,0)</f>
        <v>ZNGA563B</v>
      </c>
      <c r="H141" s="26" t="str">
        <f>IF(COUNTIF(A$4:A$1641, A141&amp;"C")&gt;0, "DUP", "UNIQUE")</f>
        <v>DUP</v>
      </c>
      <c r="I141" s="26" t="b">
        <f t="shared" si="10"/>
        <v>1</v>
      </c>
      <c r="J141" s="27" t="str">
        <f t="shared" si="11"/>
        <v>NO</v>
      </c>
      <c r="K141" s="28">
        <f ca="1">SUMIF('[1]2018 EXCEL'!$A$1:$M$1800, [1]!Employees8[HELPER COLUMN],'[1]2018 EXCEL'!$M$1:$M$1800)</f>
        <v>0</v>
      </c>
      <c r="L141" s="28" t="str">
        <f ca="1">IF(AND(J141="PAY", K141&gt;0), SUMIF('[1]2018 EXCEL'!$A$1:$M$1800,[1]!Employees8[[#Headers],[#Data],[HELPER COLUMN]],'[1]2018 EXCEL'!$M$1:$M$1800), "")</f>
        <v/>
      </c>
      <c r="M141" s="30" t="str">
        <f t="shared" si="12"/>
        <v>NEGLECT</v>
      </c>
      <c r="N141" s="30"/>
    </row>
    <row r="142" spans="1:14" x14ac:dyDescent="0.35">
      <c r="A142" s="22" t="str">
        <f t="shared" si="9"/>
        <v>6527278ZNGA561BC</v>
      </c>
      <c r="B142" s="22">
        <v>6527278</v>
      </c>
      <c r="C142" s="22" t="s">
        <v>88</v>
      </c>
      <c r="D142" s="22" t="s">
        <v>25</v>
      </c>
      <c r="E142" s="23" t="s">
        <v>33</v>
      </c>
      <c r="F142" s="24">
        <v>43187</v>
      </c>
      <c r="G142" s="22" t="str">
        <f>VLOOKUP(D142, '[1]CODES FOR CLOSING TYPE'!$A$1:$C$28, 2,0)</f>
        <v>ZNGA561BC</v>
      </c>
      <c r="H142" s="26" t="str">
        <f>IF(COUNTIF(A$4:A$1641, A142&amp;"C")&gt;0, "DUP", "UNIQUE")</f>
        <v>UNIQUE</v>
      </c>
      <c r="I142" s="26" t="b">
        <f t="shared" si="10"/>
        <v>0</v>
      </c>
      <c r="J142" s="27" t="str">
        <f t="shared" si="11"/>
        <v>PAY</v>
      </c>
      <c r="K142" s="28">
        <f ca="1">SUMIF('[1]2018 EXCEL'!$A$1:$M$1800, [1]!Employees8[HELPER COLUMN],'[1]2018 EXCEL'!$M$1:$M$1800)</f>
        <v>433.57</v>
      </c>
      <c r="L142" s="28">
        <f ca="1">IF(AND(J142="PAY", K142&gt;0), SUMIF('[1]2018 EXCEL'!$A$1:$M$1800,[1]!Employees8[[#Headers],[#Data],[HELPER COLUMN]],'[1]2018 EXCEL'!$M$1:$M$1800), "")</f>
        <v>433.57</v>
      </c>
      <c r="M142" s="30" t="str">
        <f t="shared" ca="1" si="12"/>
        <v>PAID</v>
      </c>
      <c r="N142" s="30"/>
    </row>
    <row r="143" spans="1:14" x14ac:dyDescent="0.35">
      <c r="A143" s="22" t="str">
        <f t="shared" si="9"/>
        <v>6598833Z999</v>
      </c>
      <c r="B143" s="22">
        <v>6598833</v>
      </c>
      <c r="C143" s="22" t="s">
        <v>140</v>
      </c>
      <c r="D143" s="22" t="s">
        <v>24</v>
      </c>
      <c r="E143" s="23" t="s">
        <v>33</v>
      </c>
      <c r="F143" s="24">
        <v>43188</v>
      </c>
      <c r="G143" s="22" t="str">
        <f>VLOOKUP(D143, '[1]CODES FOR CLOSING TYPE'!$A$1:$C$28, 2,0)</f>
        <v>Z999</v>
      </c>
      <c r="H143" s="26" t="str">
        <f>IF(COUNTIF(A$4:A$1641, A143&amp;"C")&gt;0, "DUP", "UNIQUE")</f>
        <v>UNIQUE</v>
      </c>
      <c r="I143" s="26" t="b">
        <f t="shared" si="10"/>
        <v>0</v>
      </c>
      <c r="J143" s="27" t="str">
        <f t="shared" si="11"/>
        <v>PAY</v>
      </c>
      <c r="K143" s="28">
        <f ca="1">SUMIF('[1]2018 EXCEL'!$A$1:$M$1800, [1]!Employees8[HELPER COLUMN],'[1]2018 EXCEL'!$M$1:$M$1800)</f>
        <v>0</v>
      </c>
      <c r="L143" s="28" t="str">
        <f ca="1">IF(AND(J143="PAY", K143&gt;0), SUMIF('[1]2018 EXCEL'!$A$1:$M$1800,[1]!Employees8[[#Headers],[#Data],[HELPER COLUMN]],'[1]2018 EXCEL'!$M$1:$M$1800), "")</f>
        <v/>
      </c>
      <c r="M143" s="30" t="str">
        <f t="shared" ca="1" si="12"/>
        <v>NOT PAID</v>
      </c>
      <c r="N143" s="30"/>
    </row>
    <row r="144" spans="1:14" x14ac:dyDescent="0.35">
      <c r="A144" s="22" t="str">
        <f t="shared" si="9"/>
        <v>6481861ZNGA561BC</v>
      </c>
      <c r="B144" s="22">
        <v>6481861</v>
      </c>
      <c r="C144" s="22" t="s">
        <v>87</v>
      </c>
      <c r="D144" s="22" t="s">
        <v>25</v>
      </c>
      <c r="E144" s="23" t="s">
        <v>33</v>
      </c>
      <c r="F144" s="24">
        <v>43188</v>
      </c>
      <c r="G144" s="22" t="str">
        <f>VLOOKUP(D144, '[1]CODES FOR CLOSING TYPE'!$A$1:$C$28, 2,0)</f>
        <v>ZNGA561BC</v>
      </c>
      <c r="H144" s="26" t="str">
        <f>IF(COUNTIF(A$4:A$1641, A144&amp;"C")&gt;0, "DUP", "UNIQUE")</f>
        <v>UNIQUE</v>
      </c>
      <c r="I144" s="26" t="b">
        <f t="shared" si="10"/>
        <v>0</v>
      </c>
      <c r="J144" s="27" t="str">
        <f t="shared" si="11"/>
        <v>PAY</v>
      </c>
      <c r="K144" s="28">
        <f ca="1">SUMIF('[1]2018 EXCEL'!$A$1:$M$1800, [1]!Employees8[HELPER COLUMN],'[1]2018 EXCEL'!$M$1:$M$1800)</f>
        <v>433.57</v>
      </c>
      <c r="L144" s="28">
        <f ca="1">IF(AND(J144="PAY", K144&gt;0), SUMIF('[1]2018 EXCEL'!$A$1:$M$1800,[1]!Employees8[[#Headers],[#Data],[HELPER COLUMN]],'[1]2018 EXCEL'!$M$1:$M$1800), "")</f>
        <v>433.57</v>
      </c>
      <c r="M144" s="30" t="str">
        <f t="shared" ca="1" si="12"/>
        <v>PAID</v>
      </c>
      <c r="N144" s="30"/>
    </row>
    <row r="145" spans="1:14" x14ac:dyDescent="0.35">
      <c r="A145" s="22" t="str">
        <f t="shared" si="9"/>
        <v>6598833ZNGA561B</v>
      </c>
      <c r="B145" s="22">
        <v>6598833</v>
      </c>
      <c r="C145" s="22" t="s">
        <v>140</v>
      </c>
      <c r="D145" s="22" t="s">
        <v>20</v>
      </c>
      <c r="E145" s="23" t="s">
        <v>33</v>
      </c>
      <c r="F145" s="24">
        <v>43188</v>
      </c>
      <c r="G145" s="22" t="str">
        <f>VLOOKUP(D145, '[1]CODES FOR CLOSING TYPE'!$A$1:$C$28, 2,0)</f>
        <v>ZNGA561B</v>
      </c>
      <c r="H145" s="26" t="str">
        <f>IF(COUNTIF(A$4:A$1641, A145&amp;"C")&gt;0, "DUP", "UNIQUE")</f>
        <v>DUP</v>
      </c>
      <c r="I145" s="26" t="b">
        <f t="shared" si="10"/>
        <v>1</v>
      </c>
      <c r="J145" s="27" t="str">
        <f t="shared" si="11"/>
        <v>NO</v>
      </c>
      <c r="K145" s="28">
        <f ca="1">SUMIF('[1]2018 EXCEL'!$A$1:$M$1800, [1]!Employees8[HELPER COLUMN],'[1]2018 EXCEL'!$M$1:$M$1800)</f>
        <v>0</v>
      </c>
      <c r="L145" s="28" t="str">
        <f ca="1">IF(AND(J145="PAY", K145&gt;0), SUMIF('[1]2018 EXCEL'!$A$1:$M$1800,[1]!Employees8[[#Headers],[#Data],[HELPER COLUMN]],'[1]2018 EXCEL'!$M$1:$M$1800), "")</f>
        <v/>
      </c>
      <c r="M145" s="30" t="str">
        <f t="shared" si="12"/>
        <v>NEGLECT</v>
      </c>
      <c r="N145" s="30"/>
    </row>
    <row r="146" spans="1:14" x14ac:dyDescent="0.35">
      <c r="A146" s="22" t="str">
        <f t="shared" si="9"/>
        <v>5963628N-561RSP</v>
      </c>
      <c r="B146" s="22">
        <v>5963628</v>
      </c>
      <c r="C146" s="22" t="s">
        <v>141</v>
      </c>
      <c r="D146" s="35" t="s">
        <v>142</v>
      </c>
      <c r="E146" s="23" t="s">
        <v>93</v>
      </c>
      <c r="F146" s="24">
        <v>43187</v>
      </c>
      <c r="G146" s="22" t="str">
        <f>VLOOKUP(D146, '[1]CODES FOR CLOSING TYPE'!$A$1:$C$28, 2,0)</f>
        <v>N-561RSP</v>
      </c>
      <c r="H146" s="26" t="str">
        <f>IF(COUNTIF(A$4:A$1641, A146&amp;"C")&gt;0, "DUP", "UNIQUE")</f>
        <v>UNIQUE</v>
      </c>
      <c r="I146" s="26" t="b">
        <f t="shared" si="10"/>
        <v>0</v>
      </c>
      <c r="J146" s="27" t="str">
        <f t="shared" si="11"/>
        <v>PAY</v>
      </c>
      <c r="K146" s="28">
        <f ca="1">SUMIF('[1]2018 EXCEL'!$A$1:$M$1800, [1]!Employees8[HELPER COLUMN],'[1]2018 EXCEL'!$M$1:$M$1800)</f>
        <v>433.57</v>
      </c>
      <c r="L146" s="28">
        <f ca="1">IF(AND(J146="PAY", K146&gt;0), SUMIF('[1]2018 EXCEL'!$A$1:$M$1800,[1]!Employees8[[#Headers],[#Data],[HELPER COLUMN]],'[1]2018 EXCEL'!$M$1:$M$1800), "")</f>
        <v>433.57</v>
      </c>
      <c r="M146" s="30" t="str">
        <f t="shared" ca="1" si="12"/>
        <v>PAID</v>
      </c>
      <c r="N146" s="30"/>
    </row>
    <row r="147" spans="1:14" x14ac:dyDescent="0.35">
      <c r="A147" s="22" t="str">
        <f t="shared" si="9"/>
        <v>4931527ZNGA563B</v>
      </c>
      <c r="B147" s="22">
        <v>4931527</v>
      </c>
      <c r="C147" s="22" t="s">
        <v>143</v>
      </c>
      <c r="D147" s="22" t="s">
        <v>17</v>
      </c>
      <c r="E147" s="23" t="s">
        <v>40</v>
      </c>
      <c r="F147" s="24">
        <v>43187</v>
      </c>
      <c r="G147" s="22" t="str">
        <f>VLOOKUP(D147, '[1]CODES FOR CLOSING TYPE'!$A$1:$C$28, 2,0)</f>
        <v>ZNGA563B</v>
      </c>
      <c r="H147" s="26" t="str">
        <f>IF(COUNTIF(A$4:A$1641, A147&amp;"C")&gt;0, "DUP", "UNIQUE")</f>
        <v>DUP</v>
      </c>
      <c r="I147" s="26" t="b">
        <f t="shared" si="10"/>
        <v>1</v>
      </c>
      <c r="J147" s="27" t="str">
        <f t="shared" si="11"/>
        <v>NO</v>
      </c>
      <c r="K147" s="28">
        <f ca="1">SUMIF('[1]2018 EXCEL'!$A$1:$M$1800, [1]!Employees8[HELPER COLUMN],'[1]2018 EXCEL'!$M$1:$M$1800)</f>
        <v>0</v>
      </c>
      <c r="L147" s="28" t="str">
        <f ca="1">IF(AND(J147="PAY", K147&gt;0), SUMIF('[1]2018 EXCEL'!$A$1:$M$1800,[1]!Employees8[[#Headers],[#Data],[HELPER COLUMN]],'[1]2018 EXCEL'!$M$1:$M$1800), "")</f>
        <v/>
      </c>
      <c r="M147" s="30" t="str">
        <f t="shared" si="12"/>
        <v>NEGLECT</v>
      </c>
      <c r="N147" s="30"/>
    </row>
    <row r="148" spans="1:14" x14ac:dyDescent="0.35">
      <c r="A148" s="22" t="str">
        <f t="shared" si="9"/>
        <v>6417247ZNGA563BC</v>
      </c>
      <c r="B148" s="22">
        <v>6417247</v>
      </c>
      <c r="C148" s="22" t="s">
        <v>144</v>
      </c>
      <c r="D148" s="22" t="s">
        <v>29</v>
      </c>
      <c r="E148" s="23" t="s">
        <v>40</v>
      </c>
      <c r="F148" s="24">
        <v>43187</v>
      </c>
      <c r="G148" s="22" t="str">
        <f>VLOOKUP(D148, '[1]CODES FOR CLOSING TYPE'!$A$1:$C$28, 2,0)</f>
        <v>ZNGA563BC</v>
      </c>
      <c r="H148" s="26" t="str">
        <f>IF(COUNTIF(A$4:A$1641, A148&amp;"C")&gt;0, "DUP", "UNIQUE")</f>
        <v>UNIQUE</v>
      </c>
      <c r="I148" s="26" t="b">
        <f t="shared" si="10"/>
        <v>0</v>
      </c>
      <c r="J148" s="27" t="str">
        <f t="shared" si="11"/>
        <v>PAY</v>
      </c>
      <c r="K148" s="28">
        <f ca="1">SUMIF('[1]2018 EXCEL'!$A$1:$M$1800, [1]!Employees8[HELPER COLUMN],'[1]2018 EXCEL'!$M$1:$M$1800)</f>
        <v>626.70000000000005</v>
      </c>
      <c r="L148" s="28">
        <f ca="1">IF(AND(J148="PAY", K148&gt;0), SUMIF('[1]2018 EXCEL'!$A$1:$M$1800,[1]!Employees8[[#Headers],[#Data],[HELPER COLUMN]],'[1]2018 EXCEL'!$M$1:$M$1800), "")</f>
        <v>626.70000000000005</v>
      </c>
      <c r="M148" s="30" t="str">
        <f t="shared" ca="1" si="12"/>
        <v>PAID</v>
      </c>
      <c r="N148" s="30"/>
    </row>
    <row r="149" spans="1:14" x14ac:dyDescent="0.35">
      <c r="A149" s="22" t="str">
        <f t="shared" si="9"/>
        <v>6647819ZNGA561BC</v>
      </c>
      <c r="B149" s="22">
        <v>6647819</v>
      </c>
      <c r="C149" s="22" t="s">
        <v>120</v>
      </c>
      <c r="D149" s="22" t="s">
        <v>25</v>
      </c>
      <c r="E149" s="23" t="s">
        <v>48</v>
      </c>
      <c r="F149" s="24">
        <v>43187</v>
      </c>
      <c r="G149" s="22" t="str">
        <f>VLOOKUP(D149, '[1]CODES FOR CLOSING TYPE'!$A$1:$C$28, 2,0)</f>
        <v>ZNGA561BC</v>
      </c>
      <c r="H149" s="26" t="str">
        <f>IF(COUNTIF(A$4:A$1641, A149&amp;"C")&gt;0, "DUP", "UNIQUE")</f>
        <v>UNIQUE</v>
      </c>
      <c r="I149" s="26" t="b">
        <f t="shared" si="10"/>
        <v>0</v>
      </c>
      <c r="J149" s="27" t="str">
        <f t="shared" si="11"/>
        <v>PAY</v>
      </c>
      <c r="K149" s="28">
        <f ca="1">SUMIF('[1]2018 EXCEL'!$A$1:$M$1800, [1]!Employees8[HELPER COLUMN],'[1]2018 EXCEL'!$M$1:$M$1800)</f>
        <v>433.57</v>
      </c>
      <c r="L149" s="28">
        <f ca="1">IF(AND(J149="PAY", K149&gt;0), SUMIF('[1]2018 EXCEL'!$A$1:$M$1800,[1]!Employees8[[#Headers],[#Data],[HELPER COLUMN]],'[1]2018 EXCEL'!$M$1:$M$1800), "")</f>
        <v>433.57</v>
      </c>
      <c r="M149" s="30" t="str">
        <f t="shared" ca="1" si="12"/>
        <v>PAID</v>
      </c>
      <c r="N149" s="30"/>
    </row>
    <row r="150" spans="1:14" x14ac:dyDescent="0.35">
      <c r="A150" s="22" t="str">
        <f t="shared" si="9"/>
        <v>6685239ZNGA563B</v>
      </c>
      <c r="B150" s="22">
        <v>6685239</v>
      </c>
      <c r="C150" s="22" t="s">
        <v>145</v>
      </c>
      <c r="D150" s="22" t="s">
        <v>17</v>
      </c>
      <c r="E150" s="23" t="s">
        <v>52</v>
      </c>
      <c r="F150" s="24">
        <v>43187</v>
      </c>
      <c r="G150" s="22" t="str">
        <f>VLOOKUP(D150, '[1]CODES FOR CLOSING TYPE'!$A$1:$C$28, 2,0)</f>
        <v>ZNGA563B</v>
      </c>
      <c r="H150" s="26" t="str">
        <f>IF(COUNTIF(A$4:A$1641, A150&amp;"C")&gt;0, "DUP", "UNIQUE")</f>
        <v>UNIQUE</v>
      </c>
      <c r="I150" s="26" t="b">
        <f t="shared" si="10"/>
        <v>1</v>
      </c>
      <c r="J150" s="27" t="str">
        <f t="shared" si="11"/>
        <v>PAY</v>
      </c>
      <c r="K150" s="28">
        <f ca="1">SUMIF('[1]2018 EXCEL'!$A$1:$M$1800, [1]!Employees8[HELPER COLUMN],'[1]2018 EXCEL'!$M$1:$M$1800)</f>
        <v>383.5</v>
      </c>
      <c r="L150" s="28">
        <f ca="1">IF(AND(J150="PAY", K150&gt;0), SUMIF('[1]2018 EXCEL'!$A$1:$M$1800,[1]!Employees8[[#Headers],[#Data],[HELPER COLUMN]],'[1]2018 EXCEL'!$M$1:$M$1800), "")</f>
        <v>383.5</v>
      </c>
      <c r="M150" s="30" t="str">
        <f t="shared" ca="1" si="12"/>
        <v>PAID</v>
      </c>
      <c r="N150" s="30"/>
    </row>
    <row r="151" spans="1:14" x14ac:dyDescent="0.35">
      <c r="A151" s="22" t="str">
        <f t="shared" si="9"/>
        <v>6417247ZNGA563B</v>
      </c>
      <c r="B151" s="22">
        <v>6417247</v>
      </c>
      <c r="C151" s="22" t="s">
        <v>144</v>
      </c>
      <c r="D151" s="22" t="s">
        <v>17</v>
      </c>
      <c r="E151" s="23" t="s">
        <v>52</v>
      </c>
      <c r="F151" s="24">
        <v>43187</v>
      </c>
      <c r="G151" s="22" t="str">
        <f>VLOOKUP(D151, '[1]CODES FOR CLOSING TYPE'!$A$1:$C$28, 2,0)</f>
        <v>ZNGA563B</v>
      </c>
      <c r="H151" s="26" t="str">
        <f>IF(COUNTIF(A$4:A$1641, A151&amp;"C")&gt;0, "DUP", "UNIQUE")</f>
        <v>DUP</v>
      </c>
      <c r="I151" s="26" t="b">
        <f t="shared" si="10"/>
        <v>1</v>
      </c>
      <c r="J151" s="27" t="str">
        <f t="shared" si="11"/>
        <v>NO</v>
      </c>
      <c r="K151" s="28">
        <f ca="1">SUMIF('[1]2018 EXCEL'!$A$1:$M$1800, [1]!Employees8[HELPER COLUMN],'[1]2018 EXCEL'!$M$1:$M$1800)</f>
        <v>0</v>
      </c>
      <c r="L151" s="28" t="str">
        <f ca="1">IF(AND(J151="PAY", K151&gt;0), SUMIF('[1]2018 EXCEL'!$A$1:$M$1800,[1]!Employees8[[#Headers],[#Data],[HELPER COLUMN]],'[1]2018 EXCEL'!$M$1:$M$1800), "")</f>
        <v/>
      </c>
      <c r="M151" s="30" t="str">
        <f t="shared" si="12"/>
        <v>NEGLECT</v>
      </c>
      <c r="N151" s="30"/>
    </row>
    <row r="152" spans="1:14" x14ac:dyDescent="0.35">
      <c r="A152" s="22" t="str">
        <f t="shared" si="9"/>
        <v>6647501ZNGA563BC</v>
      </c>
      <c r="B152" s="22">
        <v>6647501</v>
      </c>
      <c r="C152" s="22" t="s">
        <v>123</v>
      </c>
      <c r="D152" s="22" t="s">
        <v>29</v>
      </c>
      <c r="E152" s="23" t="s">
        <v>52</v>
      </c>
      <c r="F152" s="24">
        <v>43188</v>
      </c>
      <c r="G152" s="22" t="str">
        <f>VLOOKUP(D152, '[1]CODES FOR CLOSING TYPE'!$A$1:$C$28, 2,0)</f>
        <v>ZNGA563BC</v>
      </c>
      <c r="H152" s="26" t="str">
        <f>IF(COUNTIF(A$4:A$1641, A152&amp;"C")&gt;0, "DUP", "UNIQUE")</f>
        <v>UNIQUE</v>
      </c>
      <c r="I152" s="26" t="b">
        <f t="shared" si="10"/>
        <v>0</v>
      </c>
      <c r="J152" s="27" t="str">
        <f t="shared" si="11"/>
        <v>PAY</v>
      </c>
      <c r="K152" s="28">
        <f ca="1">SUMIF('[1]2018 EXCEL'!$A$1:$M$1800, [1]!Employees8[HELPER COLUMN],'[1]2018 EXCEL'!$M$1:$M$1800)</f>
        <v>626.70000000000005</v>
      </c>
      <c r="L152" s="28">
        <f ca="1">IF(AND(J152="PAY", K152&gt;0), SUMIF('[1]2018 EXCEL'!$A$1:$M$1800,[1]!Employees8[[#Headers],[#Data],[HELPER COLUMN]],'[1]2018 EXCEL'!$M$1:$M$1800), "")</f>
        <v>626.70000000000005</v>
      </c>
      <c r="M152" s="30" t="str">
        <f t="shared" ca="1" si="12"/>
        <v>PAID</v>
      </c>
      <c r="N152" s="30"/>
    </row>
    <row r="153" spans="1:14" x14ac:dyDescent="0.35">
      <c r="A153" s="22" t="str">
        <f t="shared" si="9"/>
        <v>4973143ZNGA562B</v>
      </c>
      <c r="B153" s="22">
        <v>4973143</v>
      </c>
      <c r="C153" s="22" t="s">
        <v>124</v>
      </c>
      <c r="D153" s="22" t="s">
        <v>99</v>
      </c>
      <c r="E153" s="23" t="s">
        <v>52</v>
      </c>
      <c r="F153" s="24">
        <v>43188</v>
      </c>
      <c r="G153" s="22" t="str">
        <f>VLOOKUP(D153, '[1]CODES FOR CLOSING TYPE'!$A$1:$C$28, 2,0)</f>
        <v>ZNGA562B</v>
      </c>
      <c r="H153" s="26" t="str">
        <f>IF(COUNTIF(A$4:A$1641, A153&amp;"C")&gt;0, "DUP", "UNIQUE")</f>
        <v>DUP</v>
      </c>
      <c r="I153" s="26" t="b">
        <f t="shared" si="10"/>
        <v>1</v>
      </c>
      <c r="J153" s="27" t="str">
        <f t="shared" si="11"/>
        <v>NO</v>
      </c>
      <c r="K153" s="28">
        <f ca="1">SUMIF('[1]2018 EXCEL'!$A$1:$M$1800, [1]!Employees8[HELPER COLUMN],'[1]2018 EXCEL'!$M$1:$M$1800)</f>
        <v>0</v>
      </c>
      <c r="L153" s="28" t="str">
        <f ca="1">IF(AND(J153="PAY", K153&gt;0), SUMIF('[1]2018 EXCEL'!$A$1:$M$1800,[1]!Employees8[[#Headers],[#Data],[HELPER COLUMN]],'[1]2018 EXCEL'!$M$1:$M$1800), "")</f>
        <v/>
      </c>
      <c r="M153" s="30" t="str">
        <f t="shared" si="12"/>
        <v>NEGLECT</v>
      </c>
      <c r="N153" s="30"/>
    </row>
    <row r="154" spans="1:14" x14ac:dyDescent="0.35">
      <c r="A154" s="22" t="str">
        <f t="shared" si="9"/>
        <v>6663411ZNGA562BC</v>
      </c>
      <c r="B154" s="22">
        <v>6663411</v>
      </c>
      <c r="C154" s="22" t="s">
        <v>108</v>
      </c>
      <c r="D154" s="22" t="s">
        <v>32</v>
      </c>
      <c r="E154" s="23" t="s">
        <v>64</v>
      </c>
      <c r="F154" s="24">
        <v>43187</v>
      </c>
      <c r="G154" s="22" t="str">
        <f>VLOOKUP(D154, '[1]CODES FOR CLOSING TYPE'!$A$1:$C$28, 2,0)</f>
        <v>ZNGA562BC</v>
      </c>
      <c r="H154" s="26" t="str">
        <f>IF(COUNTIF(A$4:A$1641, A154&amp;"C")&gt;0, "DUP", "UNIQUE")</f>
        <v>UNIQUE</v>
      </c>
      <c r="I154" s="26" t="b">
        <f t="shared" si="10"/>
        <v>0</v>
      </c>
      <c r="J154" s="27" t="str">
        <f t="shared" si="11"/>
        <v>PAY</v>
      </c>
      <c r="K154" s="28">
        <f ca="1">SUMIF('[1]2018 EXCEL'!$A$1:$M$1800, [1]!Employees8[HELPER COLUMN],'[1]2018 EXCEL'!$M$1:$M$1800)</f>
        <v>498.69</v>
      </c>
      <c r="L154" s="28">
        <f ca="1">IF(AND(J154="PAY", K154&gt;0), SUMIF('[1]2018 EXCEL'!$A$1:$M$1800,[1]!Employees8[[#Headers],[#Data],[HELPER COLUMN]],'[1]2018 EXCEL'!$M$1:$M$1800), "")</f>
        <v>498.69</v>
      </c>
      <c r="M154" s="30" t="str">
        <f t="shared" ca="1" si="12"/>
        <v>PAID</v>
      </c>
      <c r="N154" s="30"/>
    </row>
    <row r="155" spans="1:14" x14ac:dyDescent="0.35">
      <c r="A155" s="22" t="str">
        <f t="shared" si="9"/>
        <v>6744505NGA-750</v>
      </c>
      <c r="B155" s="22">
        <v>6744505</v>
      </c>
      <c r="C155" s="22" t="s">
        <v>146</v>
      </c>
      <c r="D155" s="22" t="s">
        <v>22</v>
      </c>
      <c r="E155" s="23" t="s">
        <v>64</v>
      </c>
      <c r="F155" s="24">
        <v>43187</v>
      </c>
      <c r="G155" s="22" t="str">
        <f>VLOOKUP(D155, '[1]CODES FOR CLOSING TYPE'!$A$1:$C$28, 2,0)</f>
        <v>NGA-750</v>
      </c>
      <c r="H155" s="26" t="str">
        <f>IF(COUNTIF(A$4:A$1641, A155&amp;"C")&gt;0, "DUP", "UNIQUE")</f>
        <v>UNIQUE</v>
      </c>
      <c r="I155" s="26" t="b">
        <f t="shared" si="10"/>
        <v>0</v>
      </c>
      <c r="J155" s="27" t="str">
        <f t="shared" si="11"/>
        <v>PAY</v>
      </c>
      <c r="K155" s="28">
        <f ca="1">SUMIF('[1]2018 EXCEL'!$A$1:$M$1800, [1]!Employees8[HELPER COLUMN],'[1]2018 EXCEL'!$M$1:$M$1800)</f>
        <v>22.61</v>
      </c>
      <c r="L155" s="28">
        <f ca="1">IF(AND(J155="PAY", K155&gt;0), SUMIF('[1]2018 EXCEL'!$A$1:$M$1800,[1]!Employees8[[#Headers],[#Data],[HELPER COLUMN]],'[1]2018 EXCEL'!$M$1:$M$1800), "")</f>
        <v>22.61</v>
      </c>
      <c r="M155" s="30" t="str">
        <f t="shared" ca="1" si="12"/>
        <v>PAID</v>
      </c>
      <c r="N155" s="30"/>
    </row>
    <row r="156" spans="1:14" x14ac:dyDescent="0.35">
      <c r="A156" s="22" t="str">
        <f t="shared" si="9"/>
        <v>6740459ZNGA564BC</v>
      </c>
      <c r="B156" s="22">
        <v>6740459</v>
      </c>
      <c r="C156" s="22" t="s">
        <v>128</v>
      </c>
      <c r="D156" s="22" t="s">
        <v>58</v>
      </c>
      <c r="E156" s="23" t="s">
        <v>64</v>
      </c>
      <c r="F156" s="24">
        <v>43187</v>
      </c>
      <c r="G156" s="22" t="str">
        <f>VLOOKUP(D156, '[1]CODES FOR CLOSING TYPE'!$A$1:$C$28, 2,0)</f>
        <v>ZNGA564BC</v>
      </c>
      <c r="H156" s="26" t="str">
        <f>IF(COUNTIF(A$4:A$1641, A156&amp;"C")&gt;0, "DUP", "UNIQUE")</f>
        <v>UNIQUE</v>
      </c>
      <c r="I156" s="26" t="b">
        <f t="shared" si="10"/>
        <v>0</v>
      </c>
      <c r="J156" s="27" t="str">
        <f t="shared" si="11"/>
        <v>PAY</v>
      </c>
      <c r="K156" s="28">
        <f ca="1">SUMIF('[1]2018 EXCEL'!$A$1:$M$1800, [1]!Employees8[HELPER COLUMN],'[1]2018 EXCEL'!$M$1:$M$1800)</f>
        <v>881.69</v>
      </c>
      <c r="L156" s="28">
        <f ca="1">IF(AND(J156="PAY", K156&gt;0), SUMIF('[1]2018 EXCEL'!$A$1:$M$1800,[1]!Employees8[[#Headers],[#Data],[HELPER COLUMN]],'[1]2018 EXCEL'!$M$1:$M$1800), "")</f>
        <v>881.69</v>
      </c>
      <c r="M156" s="30" t="str">
        <f t="shared" ca="1" si="12"/>
        <v>PAID</v>
      </c>
      <c r="N156" s="30"/>
    </row>
    <row r="157" spans="1:14" x14ac:dyDescent="0.35">
      <c r="A157" s="22" t="str">
        <f t="shared" si="9"/>
        <v>6645346Z999</v>
      </c>
      <c r="B157" s="22">
        <v>6645346</v>
      </c>
      <c r="C157" s="22" t="s">
        <v>147</v>
      </c>
      <c r="D157" s="22" t="s">
        <v>24</v>
      </c>
      <c r="E157" s="23" t="s">
        <v>64</v>
      </c>
      <c r="F157" s="24">
        <v>43187</v>
      </c>
      <c r="G157" s="22" t="str">
        <f>VLOOKUP(D157, '[1]CODES FOR CLOSING TYPE'!$A$1:$C$28, 2,0)</f>
        <v>Z999</v>
      </c>
      <c r="H157" s="26" t="str">
        <f>IF(COUNTIF(A$4:A$1641, A157&amp;"C")&gt;0, "DUP", "UNIQUE")</f>
        <v>UNIQUE</v>
      </c>
      <c r="I157" s="26" t="b">
        <f t="shared" si="10"/>
        <v>0</v>
      </c>
      <c r="J157" s="27" t="str">
        <f t="shared" si="11"/>
        <v>PAY</v>
      </c>
      <c r="K157" s="28">
        <f ca="1">SUMIF('[1]2018 EXCEL'!$A$1:$M$1800, [1]!Employees8[HELPER COLUMN],'[1]2018 EXCEL'!$M$1:$M$1800)</f>
        <v>0</v>
      </c>
      <c r="L157" s="28" t="str">
        <f ca="1">IF(AND(J157="PAY", K157&gt;0), SUMIF('[1]2018 EXCEL'!$A$1:$M$1800,[1]!Employees8[[#Headers],[#Data],[HELPER COLUMN]],'[1]2018 EXCEL'!$M$1:$M$1800), "")</f>
        <v/>
      </c>
      <c r="M157" s="30" t="str">
        <f t="shared" ca="1" si="12"/>
        <v>NOT PAID</v>
      </c>
      <c r="N157" s="30"/>
    </row>
    <row r="158" spans="1:14" x14ac:dyDescent="0.35">
      <c r="A158" s="22" t="str">
        <f t="shared" si="9"/>
        <v>6645346ZNGA561B</v>
      </c>
      <c r="B158" s="22">
        <v>6645346</v>
      </c>
      <c r="C158" s="22" t="s">
        <v>147</v>
      </c>
      <c r="D158" s="22" t="s">
        <v>20</v>
      </c>
      <c r="E158" s="23" t="s">
        <v>64</v>
      </c>
      <c r="F158" s="24">
        <v>43187</v>
      </c>
      <c r="G158" s="22" t="str">
        <f>VLOOKUP(D158, '[1]CODES FOR CLOSING TYPE'!$A$1:$C$28, 2,0)</f>
        <v>ZNGA561B</v>
      </c>
      <c r="H158" s="26" t="str">
        <f>IF(COUNTIF(A$4:A$1641, A158&amp;"C")&gt;0, "DUP", "UNIQUE")</f>
        <v>DUP</v>
      </c>
      <c r="I158" s="26" t="b">
        <f t="shared" si="10"/>
        <v>1</v>
      </c>
      <c r="J158" s="27" t="str">
        <f t="shared" si="11"/>
        <v>NO</v>
      </c>
      <c r="K158" s="28">
        <f ca="1">SUMIF('[1]2018 EXCEL'!$A$1:$M$1800, [1]!Employees8[HELPER COLUMN],'[1]2018 EXCEL'!$M$1:$M$1800)</f>
        <v>0</v>
      </c>
      <c r="L158" s="28" t="str">
        <f ca="1">IF(AND(J158="PAY", K158&gt;0), SUMIF('[1]2018 EXCEL'!$A$1:$M$1800,[1]!Employees8[[#Headers],[#Data],[HELPER COLUMN]],'[1]2018 EXCEL'!$M$1:$M$1800), "")</f>
        <v/>
      </c>
      <c r="M158" s="30" t="str">
        <f t="shared" si="12"/>
        <v>NEGLECT</v>
      </c>
      <c r="N158" s="30"/>
    </row>
    <row r="159" spans="1:14" x14ac:dyDescent="0.35">
      <c r="A159" s="22" t="str">
        <f t="shared" si="9"/>
        <v>6587061ZNGA563B</v>
      </c>
      <c r="B159" s="22">
        <v>6587061</v>
      </c>
      <c r="C159" s="22" t="s">
        <v>148</v>
      </c>
      <c r="D159" s="22" t="s">
        <v>17</v>
      </c>
      <c r="E159" s="23" t="s">
        <v>64</v>
      </c>
      <c r="F159" s="24">
        <v>43188</v>
      </c>
      <c r="G159" s="22" t="str">
        <f>VLOOKUP(D159, '[1]CODES FOR CLOSING TYPE'!$A$1:$C$28, 2,0)</f>
        <v>ZNGA563B</v>
      </c>
      <c r="H159" s="26" t="str">
        <f>IF(COUNTIF(A$4:A$1641, A159&amp;"C")&gt;0, "DUP", "UNIQUE")</f>
        <v>DUP</v>
      </c>
      <c r="I159" s="26" t="b">
        <f t="shared" si="10"/>
        <v>1</v>
      </c>
      <c r="J159" s="27" t="str">
        <f t="shared" si="11"/>
        <v>NO</v>
      </c>
      <c r="K159" s="28">
        <f ca="1">SUMIF('[1]2018 EXCEL'!$A$1:$M$1800, [1]!Employees8[HELPER COLUMN],'[1]2018 EXCEL'!$M$1:$M$1800)</f>
        <v>0</v>
      </c>
      <c r="L159" s="28" t="str">
        <f ca="1">IF(AND(J159="PAY", K159&gt;0), SUMIF('[1]2018 EXCEL'!$A$1:$M$1800,[1]!Employees8[[#Headers],[#Data],[HELPER COLUMN]],'[1]2018 EXCEL'!$M$1:$M$1800), "")</f>
        <v/>
      </c>
      <c r="M159" s="30" t="str">
        <f t="shared" si="12"/>
        <v>NEGLECT</v>
      </c>
      <c r="N159" s="30"/>
    </row>
    <row r="160" spans="1:14" x14ac:dyDescent="0.35">
      <c r="A160" s="22" t="str">
        <f t="shared" si="9"/>
        <v>6629975ZNGA563B</v>
      </c>
      <c r="B160" s="22">
        <v>6629975</v>
      </c>
      <c r="C160" s="22" t="s">
        <v>149</v>
      </c>
      <c r="D160" s="22" t="s">
        <v>17</v>
      </c>
      <c r="E160" s="23" t="s">
        <v>70</v>
      </c>
      <c r="F160" s="24">
        <v>43187</v>
      </c>
      <c r="G160" s="22" t="str">
        <f>VLOOKUP(D160, '[1]CODES FOR CLOSING TYPE'!$A$1:$C$28, 2,0)</f>
        <v>ZNGA563B</v>
      </c>
      <c r="H160" s="26" t="str">
        <f>IF(COUNTIF(A$4:A$1641, A160&amp;"C")&gt;0, "DUP", "UNIQUE")</f>
        <v>DUP</v>
      </c>
      <c r="I160" s="26" t="b">
        <f t="shared" si="10"/>
        <v>1</v>
      </c>
      <c r="J160" s="27" t="str">
        <f t="shared" si="11"/>
        <v>NO</v>
      </c>
      <c r="K160" s="28">
        <f ca="1">SUMIF('[1]2018 EXCEL'!$A$1:$M$1800, [1]!Employees8[HELPER COLUMN],'[1]2018 EXCEL'!$M$1:$M$1800)</f>
        <v>0</v>
      </c>
      <c r="L160" s="28" t="str">
        <f ca="1">IF(AND(J160="PAY", K160&gt;0), SUMIF('[1]2018 EXCEL'!$A$1:$M$1800,[1]!Employees8[[#Headers],[#Data],[HELPER COLUMN]],'[1]2018 EXCEL'!$M$1:$M$1800), "")</f>
        <v/>
      </c>
      <c r="M160" s="30" t="str">
        <f t="shared" si="12"/>
        <v>NEGLECT</v>
      </c>
      <c r="N160" s="30"/>
    </row>
    <row r="161" spans="1:14" x14ac:dyDescent="0.35">
      <c r="A161" s="22" t="str">
        <f t="shared" si="9"/>
        <v>6744146ZNGA563B</v>
      </c>
      <c r="B161" s="22">
        <v>6744146</v>
      </c>
      <c r="C161" s="22" t="s">
        <v>150</v>
      </c>
      <c r="D161" s="22" t="s">
        <v>17</v>
      </c>
      <c r="E161" s="23" t="s">
        <v>70</v>
      </c>
      <c r="F161" s="24">
        <v>43187</v>
      </c>
      <c r="G161" s="22" t="str">
        <f>VLOOKUP(D161, '[1]CODES FOR CLOSING TYPE'!$A$1:$C$28, 2,0)</f>
        <v>ZNGA563B</v>
      </c>
      <c r="H161" s="26" t="str">
        <f>IF(COUNTIF(A$4:A$1641, A161&amp;"C")&gt;0, "DUP", "UNIQUE")</f>
        <v>DUP</v>
      </c>
      <c r="I161" s="26" t="b">
        <f t="shared" si="10"/>
        <v>1</v>
      </c>
      <c r="J161" s="27" t="str">
        <f t="shared" si="11"/>
        <v>NO</v>
      </c>
      <c r="K161" s="28">
        <f ca="1">SUMIF('[1]2018 EXCEL'!$A$1:$M$1800, [1]!Employees8[HELPER COLUMN],'[1]2018 EXCEL'!$M$1:$M$1800)</f>
        <v>0</v>
      </c>
      <c r="L161" s="28" t="str">
        <f ca="1">IF(AND(J161="PAY", K161&gt;0), SUMIF('[1]2018 EXCEL'!$A$1:$M$1800,[1]!Employees8[[#Headers],[#Data],[HELPER COLUMN]],'[1]2018 EXCEL'!$M$1:$M$1800), "")</f>
        <v/>
      </c>
      <c r="M161" s="30" t="str">
        <f t="shared" si="12"/>
        <v>NEGLECT</v>
      </c>
      <c r="N161" s="30"/>
    </row>
    <row r="162" spans="1:14" x14ac:dyDescent="0.35">
      <c r="A162" s="22" t="str">
        <f t="shared" si="9"/>
        <v>6629975ZNGA563BC</v>
      </c>
      <c r="B162" s="22">
        <v>6629975</v>
      </c>
      <c r="C162" s="22" t="s">
        <v>149</v>
      </c>
      <c r="D162" s="22" t="s">
        <v>29</v>
      </c>
      <c r="E162" s="23" t="s">
        <v>70</v>
      </c>
      <c r="F162" s="24">
        <v>43188</v>
      </c>
      <c r="G162" s="22" t="str">
        <f>VLOOKUP(D162, '[1]CODES FOR CLOSING TYPE'!$A$1:$C$28, 2,0)</f>
        <v>ZNGA563BC</v>
      </c>
      <c r="H162" s="26" t="str">
        <f>IF(COUNTIF(A$4:A$1641, A162&amp;"C")&gt;0, "DUP", "UNIQUE")</f>
        <v>UNIQUE</v>
      </c>
      <c r="I162" s="26" t="b">
        <f t="shared" si="10"/>
        <v>0</v>
      </c>
      <c r="J162" s="27" t="str">
        <f t="shared" si="11"/>
        <v>PAY</v>
      </c>
      <c r="K162" s="28">
        <f ca="1">SUMIF('[1]2018 EXCEL'!$A$1:$M$1800, [1]!Employees8[HELPER COLUMN],'[1]2018 EXCEL'!$M$1:$M$1800)</f>
        <v>626.70000000000005</v>
      </c>
      <c r="L162" s="28">
        <f ca="1">IF(AND(J162="PAY", K162&gt;0), SUMIF('[1]2018 EXCEL'!$A$1:$M$1800,[1]!Employees8[[#Headers],[#Data],[HELPER COLUMN]],'[1]2018 EXCEL'!$M$1:$M$1800), "")</f>
        <v>626.70000000000005</v>
      </c>
      <c r="M162" s="30" t="str">
        <f t="shared" ca="1" si="12"/>
        <v>PAID</v>
      </c>
      <c r="N162" s="30"/>
    </row>
    <row r="163" spans="1:14" x14ac:dyDescent="0.35">
      <c r="A163" s="22" t="str">
        <f t="shared" si="9"/>
        <v>6579101ZNGA563BC</v>
      </c>
      <c r="B163" s="22">
        <v>6579101</v>
      </c>
      <c r="C163" s="22" t="s">
        <v>110</v>
      </c>
      <c r="D163" s="22" t="s">
        <v>29</v>
      </c>
      <c r="E163" s="23" t="s">
        <v>70</v>
      </c>
      <c r="F163" s="24">
        <v>43188</v>
      </c>
      <c r="G163" s="22" t="str">
        <f>VLOOKUP(D163, '[1]CODES FOR CLOSING TYPE'!$A$1:$C$28, 2,0)</f>
        <v>ZNGA563BC</v>
      </c>
      <c r="H163" s="26" t="str">
        <f>IF(COUNTIF(A$4:A$1641, A163&amp;"C")&gt;0, "DUP", "UNIQUE")</f>
        <v>UNIQUE</v>
      </c>
      <c r="I163" s="26" t="b">
        <f t="shared" si="10"/>
        <v>0</v>
      </c>
      <c r="J163" s="27" t="str">
        <f t="shared" si="11"/>
        <v>PAY</v>
      </c>
      <c r="K163" s="28">
        <f ca="1">SUMIF('[1]2018 EXCEL'!$A$1:$M$1800, [1]!Employees8[HELPER COLUMN],'[1]2018 EXCEL'!$M$1:$M$1800)</f>
        <v>626.70000000000005</v>
      </c>
      <c r="L163" s="28">
        <f ca="1">IF(AND(J163="PAY", K163&gt;0), SUMIF('[1]2018 EXCEL'!$A$1:$M$1800,[1]!Employees8[[#Headers],[#Data],[HELPER COLUMN]],'[1]2018 EXCEL'!$M$1:$M$1800), "")</f>
        <v>626.70000000000005</v>
      </c>
      <c r="M163" s="30" t="str">
        <f t="shared" ca="1" si="12"/>
        <v>PAID</v>
      </c>
      <c r="N163" s="30"/>
    </row>
    <row r="164" spans="1:14" x14ac:dyDescent="0.35">
      <c r="A164" s="22" t="str">
        <f t="shared" si="9"/>
        <v>6684080ZNGA560B</v>
      </c>
      <c r="B164" s="22">
        <v>6684080</v>
      </c>
      <c r="C164" s="22" t="s">
        <v>151</v>
      </c>
      <c r="D164" s="22" t="s">
        <v>46</v>
      </c>
      <c r="E164" s="23" t="s">
        <v>70</v>
      </c>
      <c r="F164" s="24">
        <v>43188</v>
      </c>
      <c r="G164" s="22" t="str">
        <f>VLOOKUP(D164, '[1]CODES FOR CLOSING TYPE'!$A$1:$C$28, 2,0)</f>
        <v>ZNGA560B</v>
      </c>
      <c r="H164" s="26" t="str">
        <f>IF(COUNTIF(A$4:A$1641, A164&amp;"C")&gt;0, "DUP", "UNIQUE")</f>
        <v>UNIQUE</v>
      </c>
      <c r="I164" s="26" t="b">
        <f t="shared" si="10"/>
        <v>1</v>
      </c>
      <c r="J164" s="27" t="str">
        <f t="shared" si="11"/>
        <v>PAY</v>
      </c>
      <c r="K164" s="28">
        <f ca="1">SUMIF('[1]2018 EXCEL'!$A$1:$M$1800, [1]!Employees8[HELPER COLUMN],'[1]2018 EXCEL'!$M$1:$M$1800)</f>
        <v>187.32</v>
      </c>
      <c r="L164" s="28">
        <f ca="1">IF(AND(J164="PAY", K164&gt;0), SUMIF('[1]2018 EXCEL'!$A$1:$M$1800,[1]!Employees8[[#Headers],[#Data],[HELPER COLUMN]],'[1]2018 EXCEL'!$M$1:$M$1800), "")</f>
        <v>187.32</v>
      </c>
      <c r="M164" s="30" t="str">
        <f t="shared" ca="1" si="12"/>
        <v>PAID</v>
      </c>
      <c r="N164" s="30"/>
    </row>
    <row r="165" spans="1:14" x14ac:dyDescent="0.35">
      <c r="A165" s="22" t="str">
        <f t="shared" si="9"/>
        <v>6620072ZNGA563B</v>
      </c>
      <c r="B165" s="22">
        <v>6620072</v>
      </c>
      <c r="C165" s="22" t="s">
        <v>152</v>
      </c>
      <c r="D165" s="22" t="s">
        <v>17</v>
      </c>
      <c r="E165" s="23" t="s">
        <v>70</v>
      </c>
      <c r="F165" s="24">
        <v>43188</v>
      </c>
      <c r="G165" s="22" t="str">
        <f>VLOOKUP(D165, '[1]CODES FOR CLOSING TYPE'!$A$1:$C$28, 2,0)</f>
        <v>ZNGA563B</v>
      </c>
      <c r="H165" s="26" t="str">
        <f>IF(COUNTIF(A$4:A$1641, A165&amp;"C")&gt;0, "DUP", "UNIQUE")</f>
        <v>DUP</v>
      </c>
      <c r="I165" s="26" t="b">
        <f t="shared" si="10"/>
        <v>1</v>
      </c>
      <c r="J165" s="27" t="str">
        <f t="shared" si="11"/>
        <v>NO</v>
      </c>
      <c r="K165" s="28">
        <f ca="1">SUMIF('[1]2018 EXCEL'!$A$1:$M$1800, [1]!Employees8[HELPER COLUMN],'[1]2018 EXCEL'!$M$1:$M$1800)</f>
        <v>0</v>
      </c>
      <c r="L165" s="28" t="str">
        <f ca="1">IF(AND(J165="PAY", K165&gt;0), SUMIF('[1]2018 EXCEL'!$A$1:$M$1800,[1]!Employees8[[#Headers],[#Data],[HELPER COLUMN]],'[1]2018 EXCEL'!$M$1:$M$1800), "")</f>
        <v/>
      </c>
      <c r="M165" s="30" t="str">
        <f t="shared" si="12"/>
        <v>NEGLECT</v>
      </c>
      <c r="N165" s="30"/>
    </row>
    <row r="166" spans="1:14" x14ac:dyDescent="0.35">
      <c r="A166" s="22" t="str">
        <f t="shared" si="9"/>
        <v>6663212ZNGA563BC</v>
      </c>
      <c r="B166" s="22">
        <v>6663212</v>
      </c>
      <c r="C166" s="22" t="s">
        <v>86</v>
      </c>
      <c r="D166" s="22" t="s">
        <v>29</v>
      </c>
      <c r="E166" s="23" t="s">
        <v>18</v>
      </c>
      <c r="F166" s="24">
        <v>43193</v>
      </c>
      <c r="G166" s="22" t="str">
        <f>VLOOKUP(D166, '[1]CODES FOR CLOSING TYPE'!$A$1:$C$28, 2,0)</f>
        <v>ZNGA563BC</v>
      </c>
      <c r="H166" s="26" t="str">
        <f>IF(COUNTIF(A$4:A$1641, A166&amp;"C")&gt;0, "DUP", "UNIQUE")</f>
        <v>UNIQUE</v>
      </c>
      <c r="I166" s="26" t="b">
        <f t="shared" si="10"/>
        <v>0</v>
      </c>
      <c r="J166" s="27" t="str">
        <f t="shared" si="11"/>
        <v>PAY</v>
      </c>
      <c r="K166" s="28">
        <f ca="1">SUMIF('[1]2018 EXCEL'!$A$1:$M$1800, [1]!Employees8[HELPER COLUMN],'[1]2018 EXCEL'!$M$1:$M$1800)</f>
        <v>626.70000000000005</v>
      </c>
      <c r="L166" s="28">
        <f ca="1">IF(AND(J166="PAY", K166&gt;0), SUMIF('[1]2018 EXCEL'!$A$1:$M$1800,[1]!Employees8[[#Headers],[#Data],[HELPER COLUMN]],'[1]2018 EXCEL'!$M$1:$M$1800), "")</f>
        <v>626.70000000000005</v>
      </c>
      <c r="M166" s="30" t="str">
        <f t="shared" ca="1" si="12"/>
        <v>PAID</v>
      </c>
      <c r="N166" s="30"/>
    </row>
    <row r="167" spans="1:14" x14ac:dyDescent="0.35">
      <c r="A167" s="22" t="str">
        <f t="shared" si="9"/>
        <v>6691245ZNGA561BC</v>
      </c>
      <c r="B167" s="22">
        <v>6691245</v>
      </c>
      <c r="C167" s="22" t="s">
        <v>114</v>
      </c>
      <c r="D167" s="22" t="s">
        <v>25</v>
      </c>
      <c r="E167" s="23" t="s">
        <v>18</v>
      </c>
      <c r="F167" s="24">
        <v>43193</v>
      </c>
      <c r="G167" s="22" t="str">
        <f>VLOOKUP(D167, '[1]CODES FOR CLOSING TYPE'!$A$1:$C$28, 2,0)</f>
        <v>ZNGA561BC</v>
      </c>
      <c r="H167" s="26" t="str">
        <f>IF(COUNTIF(A$4:A$1641, A167&amp;"C")&gt;0, "DUP", "UNIQUE")</f>
        <v>UNIQUE</v>
      </c>
      <c r="I167" s="26" t="b">
        <f t="shared" si="10"/>
        <v>0</v>
      </c>
      <c r="J167" s="27" t="str">
        <f t="shared" si="11"/>
        <v>PAY</v>
      </c>
      <c r="K167" s="28">
        <f ca="1">SUMIF('[1]2018 EXCEL'!$A$1:$M$1800, [1]!Employees8[HELPER COLUMN],'[1]2018 EXCEL'!$M$1:$M$1800)</f>
        <v>433.57</v>
      </c>
      <c r="L167" s="28">
        <f ca="1">IF(AND(J167="PAY", K167&gt;0), SUMIF('[1]2018 EXCEL'!$A$1:$M$1800,[1]!Employees8[[#Headers],[#Data],[HELPER COLUMN]],'[1]2018 EXCEL'!$M$1:$M$1800), "")</f>
        <v>433.57</v>
      </c>
      <c r="M167" s="30" t="str">
        <f t="shared" ca="1" si="12"/>
        <v>PAID</v>
      </c>
      <c r="N167" s="30"/>
    </row>
    <row r="168" spans="1:14" x14ac:dyDescent="0.35">
      <c r="A168" s="22" t="str">
        <f t="shared" si="9"/>
        <v>6647670NGA-750</v>
      </c>
      <c r="B168" s="22">
        <v>6647670</v>
      </c>
      <c r="C168" s="22" t="s">
        <v>153</v>
      </c>
      <c r="D168" s="22" t="s">
        <v>22</v>
      </c>
      <c r="E168" s="23" t="s">
        <v>33</v>
      </c>
      <c r="F168" s="24">
        <v>43193</v>
      </c>
      <c r="G168" s="22" t="str">
        <f>VLOOKUP(D168, '[1]CODES FOR CLOSING TYPE'!$A$1:$C$28, 2,0)</f>
        <v>NGA-750</v>
      </c>
      <c r="H168" s="26" t="str">
        <f>IF(COUNTIF(A$4:A$1641, A168&amp;"C")&gt;0, "DUP", "UNIQUE")</f>
        <v>UNIQUE</v>
      </c>
      <c r="I168" s="26" t="b">
        <f t="shared" si="10"/>
        <v>0</v>
      </c>
      <c r="J168" s="27" t="str">
        <f t="shared" si="11"/>
        <v>PAY</v>
      </c>
      <c r="K168" s="28">
        <f ca="1">SUMIF('[1]2018 EXCEL'!$A$1:$M$1800, [1]!Employees8[HELPER COLUMN],'[1]2018 EXCEL'!$M$1:$M$1800)</f>
        <v>22.61</v>
      </c>
      <c r="L168" s="28">
        <f ca="1">IF(AND(J168="PAY", K168&gt;0), SUMIF('[1]2018 EXCEL'!$A$1:$M$1800,[1]!Employees8[[#Headers],[#Data],[HELPER COLUMN]],'[1]2018 EXCEL'!$M$1:$M$1800), "")</f>
        <v>22.61</v>
      </c>
      <c r="M168" s="30" t="str">
        <f t="shared" ca="1" si="12"/>
        <v>PAID</v>
      </c>
      <c r="N168" s="30"/>
    </row>
    <row r="169" spans="1:14" x14ac:dyDescent="0.35">
      <c r="A169" s="22" t="str">
        <f t="shared" si="9"/>
        <v>6780510ZNGA563B</v>
      </c>
      <c r="B169" s="22">
        <v>6780510</v>
      </c>
      <c r="C169" s="22" t="s">
        <v>154</v>
      </c>
      <c r="D169" s="22" t="s">
        <v>17</v>
      </c>
      <c r="E169" s="23" t="s">
        <v>33</v>
      </c>
      <c r="F169" s="24">
        <v>43193</v>
      </c>
      <c r="G169" s="22" t="str">
        <f>VLOOKUP(D169, '[1]CODES FOR CLOSING TYPE'!$A$1:$C$28, 2,0)</f>
        <v>ZNGA563B</v>
      </c>
      <c r="H169" s="26" t="str">
        <f>IF(COUNTIF(A$4:A$1641, A169&amp;"C")&gt;0, "DUP", "UNIQUE")</f>
        <v>DUP</v>
      </c>
      <c r="I169" s="26" t="b">
        <f t="shared" si="10"/>
        <v>1</v>
      </c>
      <c r="J169" s="27" t="str">
        <f t="shared" si="11"/>
        <v>NO</v>
      </c>
      <c r="K169" s="28">
        <f ca="1">SUMIF('[1]2018 EXCEL'!$A$1:$M$1800, [1]!Employees8[HELPER COLUMN],'[1]2018 EXCEL'!$M$1:$M$1800)</f>
        <v>0</v>
      </c>
      <c r="L169" s="28" t="str">
        <f ca="1">IF(AND(J169="PAY", K169&gt;0), SUMIF('[1]2018 EXCEL'!$A$1:$M$1800,[1]!Employees8[[#Headers],[#Data],[HELPER COLUMN]],'[1]2018 EXCEL'!$M$1:$M$1800), "")</f>
        <v/>
      </c>
      <c r="M169" s="30" t="str">
        <f t="shared" si="12"/>
        <v>NEGLECT</v>
      </c>
      <c r="N169" s="30"/>
    </row>
    <row r="170" spans="1:14" x14ac:dyDescent="0.35">
      <c r="A170" s="22" t="str">
        <f t="shared" si="9"/>
        <v>6105958ZNGA563BC</v>
      </c>
      <c r="B170" s="37">
        <v>6105958</v>
      </c>
      <c r="C170" s="22" t="s">
        <v>155</v>
      </c>
      <c r="D170" s="22" t="s">
        <v>29</v>
      </c>
      <c r="E170" s="23" t="s">
        <v>93</v>
      </c>
      <c r="F170" s="24">
        <v>43193</v>
      </c>
      <c r="G170" s="22" t="str">
        <f>VLOOKUP(D170, '[1]CODES FOR CLOSING TYPE'!$A$1:$C$28, 2,0)</f>
        <v>ZNGA563BC</v>
      </c>
      <c r="H170" s="26" t="str">
        <f>IF(COUNTIF(A$4:A$1641, A170&amp;"C")&gt;0, "DUP", "UNIQUE")</f>
        <v>UNIQUE</v>
      </c>
      <c r="I170" s="26" t="b">
        <f t="shared" si="10"/>
        <v>0</v>
      </c>
      <c r="J170" s="27" t="str">
        <f t="shared" si="11"/>
        <v>PAY</v>
      </c>
      <c r="K170" s="28">
        <f ca="1">SUMIF('[1]2018 EXCEL'!$A$1:$M$1800, [1]!Employees8[HELPER COLUMN],'[1]2018 EXCEL'!$M$1:$M$1800)</f>
        <v>626.70000000000005</v>
      </c>
      <c r="L170" s="28">
        <f ca="1">IF(AND(J170="PAY", K170&gt;0), SUMIF('[1]2018 EXCEL'!$A$1:$M$1800,[1]!Employees8[[#Headers],[#Data],[HELPER COLUMN]],'[1]2018 EXCEL'!$M$1:$M$1800), "")</f>
        <v>626.70000000000005</v>
      </c>
      <c r="M170" s="30" t="str">
        <f t="shared" ca="1" si="12"/>
        <v>PAID</v>
      </c>
      <c r="N170" s="30"/>
    </row>
    <row r="171" spans="1:14" x14ac:dyDescent="0.35">
      <c r="A171" s="22" t="str">
        <f t="shared" si="9"/>
        <v>6438480ZNGA561BC</v>
      </c>
      <c r="B171" s="22">
        <v>6438480</v>
      </c>
      <c r="C171" s="22" t="s">
        <v>118</v>
      </c>
      <c r="D171" s="22" t="s">
        <v>25</v>
      </c>
      <c r="E171" s="23" t="s">
        <v>93</v>
      </c>
      <c r="F171" s="24">
        <v>43193</v>
      </c>
      <c r="G171" s="22" t="str">
        <f>VLOOKUP(D171, '[1]CODES FOR CLOSING TYPE'!$A$1:$C$28, 2,0)</f>
        <v>ZNGA561BC</v>
      </c>
      <c r="H171" s="26" t="str">
        <f>IF(COUNTIF(A$4:A$1641, A171&amp;"C")&gt;0, "DUP", "UNIQUE")</f>
        <v>UNIQUE</v>
      </c>
      <c r="I171" s="26" t="b">
        <f t="shared" si="10"/>
        <v>0</v>
      </c>
      <c r="J171" s="27" t="str">
        <f t="shared" si="11"/>
        <v>PAY</v>
      </c>
      <c r="K171" s="28">
        <f ca="1">SUMIF('[1]2018 EXCEL'!$A$1:$M$1800, [1]!Employees8[HELPER COLUMN],'[1]2018 EXCEL'!$M$1:$M$1800)</f>
        <v>433.57</v>
      </c>
      <c r="L171" s="28">
        <f ca="1">IF(AND(J171="PAY", K171&gt;0), SUMIF('[1]2018 EXCEL'!$A$1:$M$1800,[1]!Employees8[[#Headers],[#Data],[HELPER COLUMN]],'[1]2018 EXCEL'!$M$1:$M$1800), "")</f>
        <v>433.57</v>
      </c>
      <c r="M171" s="30" t="str">
        <f t="shared" ca="1" si="12"/>
        <v>PAID</v>
      </c>
      <c r="N171" s="30"/>
    </row>
    <row r="172" spans="1:14" x14ac:dyDescent="0.35">
      <c r="A172" s="22" t="str">
        <f t="shared" si="9"/>
        <v>4074172ZNGA562BC</v>
      </c>
      <c r="B172" s="22">
        <v>4074172</v>
      </c>
      <c r="C172" s="22" t="s">
        <v>121</v>
      </c>
      <c r="D172" s="22" t="s">
        <v>32</v>
      </c>
      <c r="E172" s="23" t="s">
        <v>48</v>
      </c>
      <c r="F172" s="24">
        <v>43193</v>
      </c>
      <c r="G172" s="22" t="str">
        <f>VLOOKUP(D172, '[1]CODES FOR CLOSING TYPE'!$A$1:$C$28, 2,0)</f>
        <v>ZNGA562BC</v>
      </c>
      <c r="H172" s="26" t="str">
        <f>IF(COUNTIF(A$4:A$1641, A172&amp;"C")&gt;0, "DUP", "UNIQUE")</f>
        <v>UNIQUE</v>
      </c>
      <c r="I172" s="26" t="b">
        <f t="shared" si="10"/>
        <v>0</v>
      </c>
      <c r="J172" s="27" t="str">
        <f t="shared" si="11"/>
        <v>PAY</v>
      </c>
      <c r="K172" s="28">
        <f ca="1">SUMIF('[1]2018 EXCEL'!$A$1:$M$1800, [1]!Employees8[HELPER COLUMN],'[1]2018 EXCEL'!$M$1:$M$1800)</f>
        <v>498.69</v>
      </c>
      <c r="L172" s="28">
        <f ca="1">IF(AND(J172="PAY", K172&gt;0), SUMIF('[1]2018 EXCEL'!$A$1:$M$1800,[1]!Employees8[[#Headers],[#Data],[HELPER COLUMN]],'[1]2018 EXCEL'!$M$1:$M$1800), "")</f>
        <v>498.69</v>
      </c>
      <c r="M172" s="30" t="str">
        <f t="shared" ca="1" si="12"/>
        <v>PAID</v>
      </c>
      <c r="N172" s="30"/>
    </row>
    <row r="173" spans="1:14" x14ac:dyDescent="0.35">
      <c r="A173" s="22" t="str">
        <f t="shared" si="9"/>
        <v>4973143ZNGA562BC</v>
      </c>
      <c r="B173" s="22">
        <v>4973143</v>
      </c>
      <c r="C173" s="22" t="s">
        <v>124</v>
      </c>
      <c r="D173" s="22" t="s">
        <v>32</v>
      </c>
      <c r="E173" s="23" t="s">
        <v>52</v>
      </c>
      <c r="F173" s="24">
        <v>43193</v>
      </c>
      <c r="G173" s="22" t="str">
        <f>VLOOKUP(D173, '[1]CODES FOR CLOSING TYPE'!$A$1:$C$28, 2,0)</f>
        <v>ZNGA562BC</v>
      </c>
      <c r="H173" s="26" t="str">
        <f>IF(COUNTIF(A$4:A$1641, A173&amp;"C")&gt;0, "DUP", "UNIQUE")</f>
        <v>UNIQUE</v>
      </c>
      <c r="I173" s="26" t="b">
        <f t="shared" si="10"/>
        <v>0</v>
      </c>
      <c r="J173" s="27" t="str">
        <f t="shared" si="11"/>
        <v>PAY</v>
      </c>
      <c r="K173" s="28">
        <f ca="1">SUMIF('[1]2018 EXCEL'!$A$1:$M$1800, [1]!Employees8[HELPER COLUMN],'[1]2018 EXCEL'!$M$1:$M$1800)</f>
        <v>498.69</v>
      </c>
      <c r="L173" s="28">
        <f ca="1">IF(AND(J173="PAY", K173&gt;0), SUMIF('[1]2018 EXCEL'!$A$1:$M$1800,[1]!Employees8[[#Headers],[#Data],[HELPER COLUMN]],'[1]2018 EXCEL'!$M$1:$M$1800), "")</f>
        <v>498.69</v>
      </c>
      <c r="M173" s="30" t="str">
        <f t="shared" ca="1" si="12"/>
        <v>PAID</v>
      </c>
      <c r="N173" s="30"/>
    </row>
    <row r="174" spans="1:14" x14ac:dyDescent="0.35">
      <c r="A174" s="22" t="str">
        <f t="shared" si="9"/>
        <v>6265091ZNGA563B</v>
      </c>
      <c r="B174" s="22">
        <v>6265091</v>
      </c>
      <c r="C174" s="22" t="s">
        <v>156</v>
      </c>
      <c r="D174" s="22" t="s">
        <v>17</v>
      </c>
      <c r="E174" s="23" t="s">
        <v>52</v>
      </c>
      <c r="F174" s="24">
        <v>43193</v>
      </c>
      <c r="G174" s="22" t="str">
        <f>VLOOKUP(D174, '[1]CODES FOR CLOSING TYPE'!$A$1:$C$28, 2,0)</f>
        <v>ZNGA563B</v>
      </c>
      <c r="H174" s="26" t="str">
        <f>IF(COUNTIF(A$4:A$1641, A174&amp;"C")&gt;0, "DUP", "UNIQUE")</f>
        <v>UNIQUE</v>
      </c>
      <c r="I174" s="26" t="b">
        <f t="shared" si="10"/>
        <v>1</v>
      </c>
      <c r="J174" s="27" t="str">
        <f t="shared" si="11"/>
        <v>PAY</v>
      </c>
      <c r="K174" s="28">
        <f ca="1">SUMIF('[1]2018 EXCEL'!$A$1:$M$1800, [1]!Employees8[HELPER COLUMN],'[1]2018 EXCEL'!$M$1:$M$1800)</f>
        <v>383.5</v>
      </c>
      <c r="L174" s="28">
        <f ca="1">IF(AND(J174="PAY", K174&gt;0), SUMIF('[1]2018 EXCEL'!$A$1:$M$1800,[1]!Employees8[[#Headers],[#Data],[HELPER COLUMN]],'[1]2018 EXCEL'!$M$1:$M$1800), "")</f>
        <v>383.5</v>
      </c>
      <c r="M174" s="30" t="str">
        <f t="shared" ca="1" si="12"/>
        <v>PAID</v>
      </c>
      <c r="N174" s="30"/>
    </row>
    <row r="175" spans="1:14" x14ac:dyDescent="0.35">
      <c r="A175" s="22" t="str">
        <f t="shared" si="9"/>
        <v>5434190ZNGA561B</v>
      </c>
      <c r="B175" s="22">
        <v>5434190</v>
      </c>
      <c r="C175" s="22" t="s">
        <v>157</v>
      </c>
      <c r="D175" s="22" t="s">
        <v>20</v>
      </c>
      <c r="E175" s="23" t="s">
        <v>52</v>
      </c>
      <c r="F175" s="24">
        <v>43193</v>
      </c>
      <c r="G175" s="22" t="str">
        <f>VLOOKUP(D175, '[1]CODES FOR CLOSING TYPE'!$A$1:$C$28, 2,0)</f>
        <v>ZNGA561B</v>
      </c>
      <c r="H175" s="26" t="str">
        <f>IF(COUNTIF(A$4:A$1641, A175&amp;"C")&gt;0, "DUP", "UNIQUE")</f>
        <v>UNIQUE</v>
      </c>
      <c r="I175" s="26" t="b">
        <f t="shared" si="10"/>
        <v>1</v>
      </c>
      <c r="J175" s="27" t="str">
        <f t="shared" si="11"/>
        <v>PAY</v>
      </c>
      <c r="K175" s="28">
        <f ca="1">SUMIF('[1]2018 EXCEL'!$A$1:$M$1800, [1]!Employees8[HELPER COLUMN],'[1]2018 EXCEL'!$M$1:$M$1800)</f>
        <v>194.94</v>
      </c>
      <c r="L175" s="28">
        <f ca="1">IF(AND(J175="PAY", K175&gt;0), SUMIF('[1]2018 EXCEL'!$A$1:$M$1800,[1]!Employees8[[#Headers],[#Data],[HELPER COLUMN]],'[1]2018 EXCEL'!$M$1:$M$1800), "")</f>
        <v>194.94</v>
      </c>
      <c r="M175" s="30" t="str">
        <f t="shared" ca="1" si="12"/>
        <v>PAID</v>
      </c>
      <c r="N175" s="30"/>
    </row>
    <row r="176" spans="1:14" x14ac:dyDescent="0.35">
      <c r="A176" s="22" t="str">
        <f t="shared" si="9"/>
        <v>6645346ZNGA561BC</v>
      </c>
      <c r="B176" s="22">
        <v>6645346</v>
      </c>
      <c r="C176" s="22" t="s">
        <v>147</v>
      </c>
      <c r="D176" s="22" t="s">
        <v>25</v>
      </c>
      <c r="E176" s="23" t="s">
        <v>64</v>
      </c>
      <c r="F176" s="24">
        <v>43193</v>
      </c>
      <c r="G176" s="22" t="str">
        <f>VLOOKUP(D176, '[1]CODES FOR CLOSING TYPE'!$A$1:$C$28, 2,0)</f>
        <v>ZNGA561BC</v>
      </c>
      <c r="H176" s="26" t="str">
        <f>IF(COUNTIF(A$4:A$1641, A176&amp;"C")&gt;0, "DUP", "UNIQUE")</f>
        <v>UNIQUE</v>
      </c>
      <c r="I176" s="26" t="b">
        <f t="shared" si="10"/>
        <v>0</v>
      </c>
      <c r="J176" s="27" t="str">
        <f t="shared" si="11"/>
        <v>PAY</v>
      </c>
      <c r="K176" s="28">
        <f ca="1">SUMIF('[1]2018 EXCEL'!$A$1:$M$1800, [1]!Employees8[HELPER COLUMN],'[1]2018 EXCEL'!$M$1:$M$1800)</f>
        <v>433.57</v>
      </c>
      <c r="L176" s="28">
        <f ca="1">IF(AND(J176="PAY", K176&gt;0), SUMIF('[1]2018 EXCEL'!$A$1:$M$1800,[1]!Employees8[[#Headers],[#Data],[HELPER COLUMN]],'[1]2018 EXCEL'!$M$1:$M$1800), "")</f>
        <v>433.57</v>
      </c>
      <c r="M176" s="30" t="str">
        <f t="shared" ca="1" si="12"/>
        <v>PAID</v>
      </c>
      <c r="N176" s="30"/>
    </row>
    <row r="177" spans="1:14" x14ac:dyDescent="0.35">
      <c r="A177" s="22" t="str">
        <f t="shared" si="9"/>
        <v>6673196N-563RSP</v>
      </c>
      <c r="B177" s="22">
        <v>6673196</v>
      </c>
      <c r="C177" s="22" t="s">
        <v>158</v>
      </c>
      <c r="D177" s="22" t="s">
        <v>130</v>
      </c>
      <c r="E177" s="23" t="s">
        <v>64</v>
      </c>
      <c r="F177" s="24">
        <v>43193</v>
      </c>
      <c r="G177" s="22" t="str">
        <f>VLOOKUP(D177, '[1]CODES FOR CLOSING TYPE'!$A$1:$C$28, 2,0)</f>
        <v>N-563RSP</v>
      </c>
      <c r="H177" s="26" t="str">
        <f>IF(COUNTIF(A$4:A$1641, A177&amp;"C")&gt;0, "DUP", "UNIQUE")</f>
        <v>UNIQUE</v>
      </c>
      <c r="I177" s="26" t="b">
        <f t="shared" si="10"/>
        <v>0</v>
      </c>
      <c r="J177" s="27" t="str">
        <f t="shared" si="11"/>
        <v>PAY</v>
      </c>
      <c r="K177" s="28">
        <f ca="1">SUMIF('[1]2018 EXCEL'!$A$1:$M$1800, [1]!Employees8[HELPER COLUMN],'[1]2018 EXCEL'!$M$1:$M$1800)</f>
        <v>626.70000000000005</v>
      </c>
      <c r="L177" s="28">
        <f ca="1">IF(AND(J177="PAY", K177&gt;0), SUMIF('[1]2018 EXCEL'!$A$1:$M$1800,[1]!Employees8[[#Headers],[#Data],[HELPER COLUMN]],'[1]2018 EXCEL'!$M$1:$M$1800), "")</f>
        <v>626.70000000000005</v>
      </c>
      <c r="M177" s="30" t="str">
        <f t="shared" ca="1" si="12"/>
        <v>PAID</v>
      </c>
      <c r="N177" s="30"/>
    </row>
    <row r="178" spans="1:14" x14ac:dyDescent="0.35">
      <c r="A178" s="22" t="str">
        <f t="shared" si="9"/>
        <v>6344136N-563RSP</v>
      </c>
      <c r="B178" s="22">
        <v>6344136</v>
      </c>
      <c r="C178" s="22" t="s">
        <v>159</v>
      </c>
      <c r="D178" s="22" t="s">
        <v>130</v>
      </c>
      <c r="E178" s="23" t="s">
        <v>70</v>
      </c>
      <c r="F178" s="24">
        <v>43193</v>
      </c>
      <c r="G178" s="22" t="str">
        <f>VLOOKUP(D178, '[1]CODES FOR CLOSING TYPE'!$A$1:$C$28, 2,0)</f>
        <v>N-563RSP</v>
      </c>
      <c r="H178" s="26" t="str">
        <f>IF(COUNTIF(A$4:A$1641, A178&amp;"C")&gt;0, "DUP", "UNIQUE")</f>
        <v>UNIQUE</v>
      </c>
      <c r="I178" s="26" t="b">
        <f t="shared" si="10"/>
        <v>0</v>
      </c>
      <c r="J178" s="27" t="str">
        <f t="shared" si="11"/>
        <v>PAY</v>
      </c>
      <c r="K178" s="28">
        <f ca="1">SUMIF('[1]2018 EXCEL'!$A$1:$M$1800, [1]!Employees8[HELPER COLUMN],'[1]2018 EXCEL'!$M$1:$M$1800)</f>
        <v>626.70000000000005</v>
      </c>
      <c r="L178" s="28">
        <f ca="1">IF(AND(J178="PAY", K178&gt;0), SUMIF('[1]2018 EXCEL'!$A$1:$M$1800,[1]!Employees8[[#Headers],[#Data],[HELPER COLUMN]],'[1]2018 EXCEL'!$M$1:$M$1800), "")</f>
        <v>626.70000000000005</v>
      </c>
      <c r="M178" s="30" t="str">
        <f t="shared" ca="1" si="12"/>
        <v>PAID</v>
      </c>
      <c r="N178" s="30"/>
    </row>
    <row r="179" spans="1:14" x14ac:dyDescent="0.35">
      <c r="A179" s="22" t="str">
        <f t="shared" si="9"/>
        <v>6816392NGA-750</v>
      </c>
      <c r="B179" s="22">
        <v>6816392</v>
      </c>
      <c r="C179" s="22" t="s">
        <v>160</v>
      </c>
      <c r="D179" s="22" t="s">
        <v>22</v>
      </c>
      <c r="E179" s="23" t="s">
        <v>93</v>
      </c>
      <c r="F179" s="24">
        <v>43194</v>
      </c>
      <c r="G179" s="22" t="str">
        <f>VLOOKUP(D179, '[1]CODES FOR CLOSING TYPE'!$A$1:$C$28, 2,0)</f>
        <v>NGA-750</v>
      </c>
      <c r="H179" s="26" t="str">
        <f>IF(COUNTIF(A$4:A$1641, A179&amp;"C")&gt;0, "DUP", "UNIQUE")</f>
        <v>UNIQUE</v>
      </c>
      <c r="I179" s="26" t="b">
        <f t="shared" si="10"/>
        <v>0</v>
      </c>
      <c r="J179" s="27" t="str">
        <f t="shared" si="11"/>
        <v>PAY</v>
      </c>
      <c r="K179" s="28">
        <f ca="1">SUMIF('[1]2018 EXCEL'!$A$1:$M$1800, [1]!Employees8[HELPER COLUMN],'[1]2018 EXCEL'!$M$1:$M$1800)</f>
        <v>22.61</v>
      </c>
      <c r="L179" s="28">
        <f ca="1">IF(AND(J179="PAY", K179&gt;0), SUMIF('[1]2018 EXCEL'!$A$1:$M$1800,[1]!Employees8[[#Headers],[#Data],[HELPER COLUMN]],'[1]2018 EXCEL'!$M$1:$M$1800), "")</f>
        <v>22.61</v>
      </c>
      <c r="M179" s="30" t="str">
        <f t="shared" ca="1" si="12"/>
        <v>PAID</v>
      </c>
      <c r="N179" s="30"/>
    </row>
    <row r="180" spans="1:14" x14ac:dyDescent="0.35">
      <c r="A180" s="22" t="str">
        <f t="shared" si="9"/>
        <v>6816392NGA-753</v>
      </c>
      <c r="B180" s="22">
        <v>6816392</v>
      </c>
      <c r="C180" s="22" t="s">
        <v>160</v>
      </c>
      <c r="D180" s="22" t="s">
        <v>96</v>
      </c>
      <c r="E180" s="23" t="s">
        <v>93</v>
      </c>
      <c r="F180" s="24">
        <v>43194</v>
      </c>
      <c r="G180" s="22" t="str">
        <f>VLOOKUP(D180, '[1]CODES FOR CLOSING TYPE'!$A$1:$C$28, 2,0)</f>
        <v>NGA-753</v>
      </c>
      <c r="H180" s="26" t="str">
        <f>IF(COUNTIF(A$4:A$1641, A180&amp;"C")&gt;0, "DUP", "UNIQUE")</f>
        <v>UNIQUE</v>
      </c>
      <c r="I180" s="26" t="b">
        <f t="shared" ref="I180" si="13">SUMPRODUCT(--(G180=BUILDCODES))&gt;0</f>
        <v>0</v>
      </c>
      <c r="J180" s="27" t="str">
        <f t="shared" si="11"/>
        <v>PAY</v>
      </c>
      <c r="K180" s="28">
        <f ca="1">SUMIF('[1]2018 EXCEL'!$A$1:$M$1800, [1]!Employees8[HELPER COLUMN],'[1]2018 EXCEL'!$M$1:$M$1800)</f>
        <v>68.2</v>
      </c>
      <c r="L180" s="28">
        <f ca="1">IF(AND(J180="PAY", K180&gt;0), SUMIF('[1]2018 EXCEL'!$A$1:$M$1800,[1]!Employees8[[#Headers],[#Data],[HELPER COLUMN]],'[1]2018 EXCEL'!$M$1:$M$1800), "")</f>
        <v>68.2</v>
      </c>
      <c r="M180" s="30" t="str">
        <f t="shared" ca="1" si="12"/>
        <v>PAID</v>
      </c>
      <c r="N180" s="30"/>
    </row>
    <row r="181" spans="1:14" x14ac:dyDescent="0.35">
      <c r="A181" s="22" t="str">
        <f t="shared" si="9"/>
        <v>6735583N-561RSP</v>
      </c>
      <c r="B181" s="22">
        <v>6735583</v>
      </c>
      <c r="C181" s="22" t="s">
        <v>161</v>
      </c>
      <c r="D181" s="22" t="s">
        <v>142</v>
      </c>
      <c r="E181" s="23" t="s">
        <v>33</v>
      </c>
      <c r="F181" s="24">
        <v>43194</v>
      </c>
      <c r="G181" s="22" t="str">
        <f>VLOOKUP(D181, '[1]CODES FOR CLOSING TYPE'!$A$1:$C$28, 2,0)</f>
        <v>N-561RSP</v>
      </c>
      <c r="H181" s="26" t="str">
        <f>IF(COUNTIF(A$4:A$1641, A181&amp;"C")&gt;0, "DUP", "UNIQUE")</f>
        <v>UNIQUE</v>
      </c>
      <c r="I181" s="26" t="b">
        <f t="shared" si="10"/>
        <v>0</v>
      </c>
      <c r="J181" s="27" t="str">
        <f t="shared" si="11"/>
        <v>PAY</v>
      </c>
      <c r="K181" s="28">
        <f ca="1">SUMIF('[1]2018 EXCEL'!$A$1:$M$1800, [1]!Employees8[HELPER COLUMN],'[1]2018 EXCEL'!$M$1:$M$1800)</f>
        <v>433.57</v>
      </c>
      <c r="L181" s="28">
        <f ca="1">IF(AND(J181="PAY", K181&gt;0), SUMIF('[1]2018 EXCEL'!$A$1:$M$1800,[1]!Employees8[[#Headers],[#Data],[HELPER COLUMN]],'[1]2018 EXCEL'!$M$1:$M$1800), "")</f>
        <v>433.57</v>
      </c>
      <c r="M181" s="30" t="str">
        <f t="shared" ca="1" si="12"/>
        <v>PAID</v>
      </c>
      <c r="N181" s="30"/>
    </row>
    <row r="182" spans="1:14" x14ac:dyDescent="0.35">
      <c r="A182" s="22" t="str">
        <f t="shared" si="9"/>
        <v>6788444ZNGA561B</v>
      </c>
      <c r="B182" s="22">
        <v>6788444</v>
      </c>
      <c r="C182" s="22" t="s">
        <v>162</v>
      </c>
      <c r="D182" s="22" t="s">
        <v>20</v>
      </c>
      <c r="E182" s="23" t="s">
        <v>40</v>
      </c>
      <c r="F182" s="24">
        <v>43194</v>
      </c>
      <c r="G182" s="22" t="str">
        <f>VLOOKUP(D182, '[1]CODES FOR CLOSING TYPE'!$A$1:$C$28, 2,0)</f>
        <v>ZNGA561B</v>
      </c>
      <c r="H182" s="26" t="str">
        <f>IF(COUNTIF(A$4:A$1641, A182&amp;"C")&gt;0, "DUP", "UNIQUE")</f>
        <v>DUP</v>
      </c>
      <c r="I182" s="26" t="b">
        <f t="shared" si="10"/>
        <v>1</v>
      </c>
      <c r="J182" s="27" t="str">
        <f t="shared" si="11"/>
        <v>NO</v>
      </c>
      <c r="K182" s="28">
        <f ca="1">SUMIF('[1]2018 EXCEL'!$A$1:$M$1800, [1]!Employees8[HELPER COLUMN],'[1]2018 EXCEL'!$M$1:$M$1800)</f>
        <v>0</v>
      </c>
      <c r="L182" s="28" t="str">
        <f ca="1">IF(AND(J182="PAY", K182&gt;0), SUMIF('[1]2018 EXCEL'!$A$1:$M$1800,[1]!Employees8[[#Headers],[#Data],[HELPER COLUMN]],'[1]2018 EXCEL'!$M$1:$M$1800), "")</f>
        <v/>
      </c>
      <c r="M182" s="30" t="str">
        <f t="shared" si="12"/>
        <v>NEGLECT</v>
      </c>
      <c r="N182" s="30"/>
    </row>
    <row r="183" spans="1:14" x14ac:dyDescent="0.35">
      <c r="A183" s="22" t="str">
        <f t="shared" si="9"/>
        <v>6459335ZNGA561BC</v>
      </c>
      <c r="B183" s="22">
        <v>6459335</v>
      </c>
      <c r="C183" s="22" t="s">
        <v>19</v>
      </c>
      <c r="D183" s="22" t="s">
        <v>25</v>
      </c>
      <c r="E183" s="23" t="s">
        <v>18</v>
      </c>
      <c r="F183" s="24">
        <v>43194</v>
      </c>
      <c r="G183" s="22" t="str">
        <f>VLOOKUP(D183, '[1]CODES FOR CLOSING TYPE'!$A$1:$C$28, 2,0)</f>
        <v>ZNGA561BC</v>
      </c>
      <c r="H183" s="26" t="str">
        <f>IF(COUNTIF(A$4:A$1641, A183&amp;"C")&gt;0, "DUP", "UNIQUE")</f>
        <v>UNIQUE</v>
      </c>
      <c r="I183" s="26" t="b">
        <f t="shared" si="10"/>
        <v>0</v>
      </c>
      <c r="J183" s="27" t="str">
        <f t="shared" si="11"/>
        <v>PAY</v>
      </c>
      <c r="K183" s="28">
        <f ca="1">SUMIF('[1]2018 EXCEL'!$A$1:$M$1800, [1]!Employees8[HELPER COLUMN],'[1]2018 EXCEL'!$M$1:$M$1800)</f>
        <v>433.57</v>
      </c>
      <c r="L183" s="28">
        <f ca="1">IF(AND(J183="PAY", K183&gt;0), SUMIF('[1]2018 EXCEL'!$A$1:$M$1800,[1]!Employees8[[#Headers],[#Data],[HELPER COLUMN]],'[1]2018 EXCEL'!$M$1:$M$1800), "")</f>
        <v>433.57</v>
      </c>
      <c r="M183" s="30" t="str">
        <f t="shared" ca="1" si="12"/>
        <v>PAID</v>
      </c>
      <c r="N183" s="30"/>
    </row>
    <row r="184" spans="1:14" x14ac:dyDescent="0.35">
      <c r="A184" s="22" t="str">
        <f t="shared" si="9"/>
        <v>6679866ZNGA563BC</v>
      </c>
      <c r="B184" s="22">
        <v>6679866</v>
      </c>
      <c r="C184" s="22" t="s">
        <v>132</v>
      </c>
      <c r="D184" s="22" t="s">
        <v>29</v>
      </c>
      <c r="E184" s="23" t="s">
        <v>18</v>
      </c>
      <c r="F184" s="24">
        <v>43194</v>
      </c>
      <c r="G184" s="22" t="str">
        <f>VLOOKUP(D184, '[1]CODES FOR CLOSING TYPE'!$A$1:$C$28, 2,0)</f>
        <v>ZNGA563BC</v>
      </c>
      <c r="H184" s="26" t="str">
        <f>IF(COUNTIF(A$4:A$1641, A184&amp;"C")&gt;0, "DUP", "UNIQUE")</f>
        <v>UNIQUE</v>
      </c>
      <c r="I184" s="26" t="b">
        <f t="shared" si="10"/>
        <v>0</v>
      </c>
      <c r="J184" s="27" t="str">
        <f t="shared" si="11"/>
        <v>PAY</v>
      </c>
      <c r="K184" s="28">
        <f ca="1">SUMIF('[1]2018 EXCEL'!$A$1:$M$1800, [1]!Employees8[HELPER COLUMN],'[1]2018 EXCEL'!$M$1:$M$1800)</f>
        <v>626.70000000000005</v>
      </c>
      <c r="L184" s="28">
        <f ca="1">IF(AND(J184="PAY", K184&gt;0), SUMIF('[1]2018 EXCEL'!$A$1:$M$1800,[1]!Employees8[[#Headers],[#Data],[HELPER COLUMN]],'[1]2018 EXCEL'!$M$1:$M$1800), "")</f>
        <v>626.70000000000005</v>
      </c>
      <c r="M184" s="30" t="str">
        <f t="shared" ca="1" si="12"/>
        <v>PAID</v>
      </c>
      <c r="N184" s="30"/>
    </row>
    <row r="185" spans="1:14" x14ac:dyDescent="0.35">
      <c r="A185" s="22" t="str">
        <f t="shared" si="9"/>
        <v>6663648ZNGA563BC</v>
      </c>
      <c r="B185" s="22">
        <v>6663648</v>
      </c>
      <c r="C185" s="22" t="s">
        <v>139</v>
      </c>
      <c r="D185" s="22" t="s">
        <v>29</v>
      </c>
      <c r="E185" s="23" t="s">
        <v>18</v>
      </c>
      <c r="F185" s="24">
        <v>43194</v>
      </c>
      <c r="G185" s="22" t="str">
        <f>VLOOKUP(D185, '[1]CODES FOR CLOSING TYPE'!$A$1:$C$28, 2,0)</f>
        <v>ZNGA563BC</v>
      </c>
      <c r="H185" s="26" t="str">
        <f>IF(COUNTIF(A$4:A$1641, A185&amp;"C")&gt;0, "DUP", "UNIQUE")</f>
        <v>UNIQUE</v>
      </c>
      <c r="I185" s="26" t="b">
        <f t="shared" si="10"/>
        <v>0</v>
      </c>
      <c r="J185" s="27" t="str">
        <f t="shared" si="11"/>
        <v>PAY</v>
      </c>
      <c r="K185" s="28">
        <f ca="1">SUMIF('[1]2018 EXCEL'!$A$1:$M$1800, [1]!Employees8[HELPER COLUMN],'[1]2018 EXCEL'!$M$1:$M$1800)</f>
        <v>626.70000000000005</v>
      </c>
      <c r="L185" s="28">
        <f ca="1">IF(AND(J185="PAY", K185&gt;0), SUMIF('[1]2018 EXCEL'!$A$1:$M$1800,[1]!Employees8[[#Headers],[#Data],[HELPER COLUMN]],'[1]2018 EXCEL'!$M$1:$M$1800), "")</f>
        <v>626.70000000000005</v>
      </c>
      <c r="M185" s="30" t="str">
        <f t="shared" ca="1" si="12"/>
        <v>PAID</v>
      </c>
      <c r="N185" s="30"/>
    </row>
    <row r="186" spans="1:14" x14ac:dyDescent="0.35">
      <c r="A186" s="22" t="str">
        <f t="shared" si="9"/>
        <v>6715372NGA-511</v>
      </c>
      <c r="B186" s="22">
        <v>6715372</v>
      </c>
      <c r="C186" s="22" t="s">
        <v>163</v>
      </c>
      <c r="D186" s="22" t="s">
        <v>164</v>
      </c>
      <c r="E186" s="23" t="s">
        <v>18</v>
      </c>
      <c r="F186" s="24">
        <v>43194</v>
      </c>
      <c r="G186" s="22" t="str">
        <f>VLOOKUP(D186, '[1]CODES FOR CLOSING TYPE'!$A$1:$C$28, 2,0)</f>
        <v>NGA-511</v>
      </c>
      <c r="H186" s="26" t="str">
        <f>IF(COUNTIF(A$4:A$1641, A186&amp;"C")&gt;0, "DUP", "UNIQUE")</f>
        <v>UNIQUE</v>
      </c>
      <c r="I186" s="26" t="b">
        <f t="shared" si="10"/>
        <v>0</v>
      </c>
      <c r="J186" s="27" t="str">
        <f t="shared" si="11"/>
        <v>PAY</v>
      </c>
      <c r="K186" s="28">
        <f ca="1">SUMIF('[1]2018 EXCEL'!$A$1:$M$1800, [1]!Employees8[HELPER COLUMN],'[1]2018 EXCEL'!$M$1:$M$1800)</f>
        <v>225.02</v>
      </c>
      <c r="L186" s="28">
        <f ca="1">IF(AND(J186="PAY", K186&gt;0), SUMIF('[1]2018 EXCEL'!$A$1:$M$1800,[1]!Employees8[[#Headers],[#Data],[HELPER COLUMN]],'[1]2018 EXCEL'!$M$1:$M$1800), "")</f>
        <v>225.02</v>
      </c>
      <c r="M186" s="30" t="str">
        <f t="shared" ca="1" si="12"/>
        <v>PAID</v>
      </c>
      <c r="N186" s="30"/>
    </row>
    <row r="187" spans="1:14" x14ac:dyDescent="0.35">
      <c r="A187" s="22" t="str">
        <f t="shared" si="9"/>
        <v>6857241ZNGA563B</v>
      </c>
      <c r="B187" s="22">
        <v>6857241</v>
      </c>
      <c r="C187" s="22" t="s">
        <v>165</v>
      </c>
      <c r="D187" s="22" t="s">
        <v>17</v>
      </c>
      <c r="E187" s="23" t="s">
        <v>166</v>
      </c>
      <c r="F187" s="24">
        <v>43194</v>
      </c>
      <c r="G187" s="22" t="str">
        <f>VLOOKUP(D187, '[1]CODES FOR CLOSING TYPE'!$A$1:$C$28, 2,0)</f>
        <v>ZNGA563B</v>
      </c>
      <c r="H187" s="26" t="str">
        <f>IF(COUNTIF(A$4:A$1641, A187&amp;"C")&gt;0, "DUP", "UNIQUE")</f>
        <v>DUP</v>
      </c>
      <c r="I187" s="26" t="b">
        <f t="shared" si="10"/>
        <v>1</v>
      </c>
      <c r="J187" s="27" t="str">
        <f t="shared" si="11"/>
        <v>NO</v>
      </c>
      <c r="K187" s="28">
        <f ca="1">SUMIF('[1]2018 EXCEL'!$A$1:$M$1800, [1]!Employees8[HELPER COLUMN],'[1]2018 EXCEL'!$M$1:$M$1800)</f>
        <v>0</v>
      </c>
      <c r="L187" s="28" t="str">
        <f ca="1">IF(AND(J187="PAY", K187&gt;0), SUMIF('[1]2018 EXCEL'!$A$1:$M$1800,[1]!Employees8[[#Headers],[#Data],[HELPER COLUMN]],'[1]2018 EXCEL'!$M$1:$M$1800), "")</f>
        <v/>
      </c>
      <c r="M187" s="30" t="str">
        <f t="shared" si="12"/>
        <v>NEGLECT</v>
      </c>
      <c r="N187" s="30"/>
    </row>
    <row r="188" spans="1:14" x14ac:dyDescent="0.35">
      <c r="A188" s="22" t="str">
        <f t="shared" si="9"/>
        <v>6080683ZNGA563B</v>
      </c>
      <c r="B188" s="22">
        <v>6080683</v>
      </c>
      <c r="C188" s="22" t="s">
        <v>167</v>
      </c>
      <c r="D188" s="22" t="s">
        <v>17</v>
      </c>
      <c r="E188" s="23" t="s">
        <v>166</v>
      </c>
      <c r="F188" s="24">
        <v>43194</v>
      </c>
      <c r="G188" s="22" t="str">
        <f>VLOOKUP(D188, '[1]CODES FOR CLOSING TYPE'!$A$1:$C$28, 2,0)</f>
        <v>ZNGA563B</v>
      </c>
      <c r="H188" s="26" t="str">
        <f>IF(COUNTIF(A$4:A$1641, A188&amp;"C")&gt;0, "DUP", "UNIQUE")</f>
        <v>DUP</v>
      </c>
      <c r="I188" s="26" t="b">
        <f t="shared" si="10"/>
        <v>1</v>
      </c>
      <c r="J188" s="27" t="str">
        <f t="shared" si="11"/>
        <v>NO</v>
      </c>
      <c r="K188" s="28">
        <f ca="1">SUMIF('[1]2018 EXCEL'!$A$1:$M$1800, [1]!Employees8[HELPER COLUMN],'[1]2018 EXCEL'!$M$1:$M$1800)</f>
        <v>0</v>
      </c>
      <c r="L188" s="28" t="str">
        <f ca="1">IF(AND(J188="PAY", K188&gt;0), SUMIF('[1]2018 EXCEL'!$A$1:$M$1800,[1]!Employees8[[#Headers],[#Data],[HELPER COLUMN]],'[1]2018 EXCEL'!$M$1:$M$1800), "")</f>
        <v/>
      </c>
      <c r="M188" s="30" t="str">
        <f t="shared" si="12"/>
        <v>NEGLECT</v>
      </c>
      <c r="N188" s="30"/>
    </row>
    <row r="189" spans="1:14" x14ac:dyDescent="0.35">
      <c r="A189" s="22" t="str">
        <f t="shared" si="9"/>
        <v>6744561ZNGA563B</v>
      </c>
      <c r="B189" s="22">
        <v>6744561</v>
      </c>
      <c r="C189" s="22" t="s">
        <v>168</v>
      </c>
      <c r="D189" s="22" t="s">
        <v>17</v>
      </c>
      <c r="E189" s="23" t="s">
        <v>52</v>
      </c>
      <c r="F189" s="24">
        <v>43194</v>
      </c>
      <c r="G189" s="22" t="str">
        <f>VLOOKUP(D189, '[1]CODES FOR CLOSING TYPE'!$A$1:$C$28, 2,0)</f>
        <v>ZNGA563B</v>
      </c>
      <c r="H189" s="26" t="str">
        <f>IF(COUNTIF(A$4:A$1641, A189&amp;"C")&gt;0, "DUP", "UNIQUE")</f>
        <v>DUP</v>
      </c>
      <c r="I189" s="26" t="b">
        <f t="shared" si="10"/>
        <v>1</v>
      </c>
      <c r="J189" s="27" t="str">
        <f t="shared" si="11"/>
        <v>NO</v>
      </c>
      <c r="K189" s="28">
        <f ca="1">SUMIF('[1]2018 EXCEL'!$A$1:$M$1800, [1]!Employees8[HELPER COLUMN],'[1]2018 EXCEL'!$M$1:$M$1800)</f>
        <v>0</v>
      </c>
      <c r="L189" s="28" t="str">
        <f ca="1">IF(AND(J189="PAY", K189&gt;0), SUMIF('[1]2018 EXCEL'!$A$1:$M$1800,[1]!Employees8[[#Headers],[#Data],[HELPER COLUMN]],'[1]2018 EXCEL'!$M$1:$M$1800), "")</f>
        <v/>
      </c>
      <c r="M189" s="30" t="str">
        <f t="shared" si="12"/>
        <v>NEGLECT</v>
      </c>
      <c r="N189" s="30"/>
    </row>
    <row r="190" spans="1:14" x14ac:dyDescent="0.35">
      <c r="A190" s="22" t="str">
        <f t="shared" si="9"/>
        <v>6766157ZNGA560B</v>
      </c>
      <c r="B190" s="22">
        <v>6766157</v>
      </c>
      <c r="C190" s="22" t="s">
        <v>169</v>
      </c>
      <c r="D190" s="22" t="s">
        <v>46</v>
      </c>
      <c r="E190" s="23" t="s">
        <v>52</v>
      </c>
      <c r="F190" s="24">
        <v>43194</v>
      </c>
      <c r="G190" s="22" t="str">
        <f>VLOOKUP(D190, '[1]CODES FOR CLOSING TYPE'!$A$1:$C$28, 2,0)</f>
        <v>ZNGA560B</v>
      </c>
      <c r="H190" s="26" t="str">
        <f>IF(COUNTIF(A$4:A$1641, A190&amp;"C")&gt;0, "DUP", "UNIQUE")</f>
        <v>DUP</v>
      </c>
      <c r="I190" s="26" t="b">
        <f t="shared" si="10"/>
        <v>1</v>
      </c>
      <c r="J190" s="27" t="str">
        <f t="shared" si="11"/>
        <v>NO</v>
      </c>
      <c r="K190" s="28">
        <f ca="1">SUMIF('[1]2018 EXCEL'!$A$1:$M$1800, [1]!Employees8[HELPER COLUMN],'[1]2018 EXCEL'!$M$1:$M$1800)</f>
        <v>0</v>
      </c>
      <c r="L190" s="28" t="str">
        <f ca="1">IF(AND(J190="PAY", K190&gt;0), SUMIF('[1]2018 EXCEL'!$A$1:$M$1800,[1]!Employees8[[#Headers],[#Data],[HELPER COLUMN]],'[1]2018 EXCEL'!$M$1:$M$1800), "")</f>
        <v/>
      </c>
      <c r="M190" s="30" t="str">
        <f t="shared" si="12"/>
        <v>NEGLECT</v>
      </c>
      <c r="N190" s="30"/>
    </row>
    <row r="191" spans="1:14" x14ac:dyDescent="0.35">
      <c r="A191" s="22" t="str">
        <f t="shared" si="9"/>
        <v>6587061ZNGA563BC</v>
      </c>
      <c r="B191" s="22">
        <v>6587061</v>
      </c>
      <c r="C191" s="22" t="s">
        <v>148</v>
      </c>
      <c r="D191" s="22" t="s">
        <v>29</v>
      </c>
      <c r="E191" s="23" t="s">
        <v>64</v>
      </c>
      <c r="F191" s="24">
        <v>43194</v>
      </c>
      <c r="G191" s="22" t="str">
        <f>VLOOKUP(D191, '[1]CODES FOR CLOSING TYPE'!$A$1:$C$28, 2,0)</f>
        <v>ZNGA563BC</v>
      </c>
      <c r="H191" s="26" t="str">
        <f>IF(COUNTIF(A$4:A$1641, A191&amp;"C")&gt;0, "DUP", "UNIQUE")</f>
        <v>UNIQUE</v>
      </c>
      <c r="I191" s="26" t="b">
        <f t="shared" si="10"/>
        <v>0</v>
      </c>
      <c r="J191" s="27" t="str">
        <f t="shared" si="11"/>
        <v>PAY</v>
      </c>
      <c r="K191" s="28">
        <f ca="1">SUMIF('[1]2018 EXCEL'!$A$1:$M$1800, [1]!Employees8[HELPER COLUMN],'[1]2018 EXCEL'!$M$1:$M$1800)</f>
        <v>626.70000000000005</v>
      </c>
      <c r="L191" s="28">
        <f ca="1">IF(AND(J191="PAY", K191&gt;0), SUMIF('[1]2018 EXCEL'!$A$1:$M$1800,[1]!Employees8[[#Headers],[#Data],[HELPER COLUMN]],'[1]2018 EXCEL'!$M$1:$M$1800), "")</f>
        <v>626.70000000000005</v>
      </c>
      <c r="M191" s="30" t="str">
        <f t="shared" ca="1" si="12"/>
        <v>PAID</v>
      </c>
      <c r="N191" s="30"/>
    </row>
    <row r="192" spans="1:14" x14ac:dyDescent="0.35">
      <c r="A192" s="22" t="str">
        <f t="shared" si="9"/>
        <v>6853888ZNGA563B</v>
      </c>
      <c r="B192" s="22">
        <v>6853888</v>
      </c>
      <c r="C192" s="22" t="s">
        <v>170</v>
      </c>
      <c r="D192" s="22" t="s">
        <v>17</v>
      </c>
      <c r="E192" s="23" t="s">
        <v>64</v>
      </c>
      <c r="F192" s="24">
        <v>43194</v>
      </c>
      <c r="G192" s="22" t="str">
        <f>VLOOKUP(D192, '[1]CODES FOR CLOSING TYPE'!$A$1:$C$28, 2,0)</f>
        <v>ZNGA563B</v>
      </c>
      <c r="H192" s="26" t="str">
        <f>IF(COUNTIF(A$4:A$1641, A192&amp;"C")&gt;0, "DUP", "UNIQUE")</f>
        <v>DUP</v>
      </c>
      <c r="I192" s="26" t="b">
        <f t="shared" si="10"/>
        <v>1</v>
      </c>
      <c r="J192" s="27" t="str">
        <f t="shared" si="11"/>
        <v>NO</v>
      </c>
      <c r="K192" s="28">
        <f ca="1">SUMIF('[1]2018 EXCEL'!$A$1:$M$1800, [1]!Employees8[HELPER COLUMN],'[1]2018 EXCEL'!$M$1:$M$1800)</f>
        <v>0</v>
      </c>
      <c r="L192" s="28" t="str">
        <f ca="1">IF(AND(J192="PAY", K192&gt;0), SUMIF('[1]2018 EXCEL'!$A$1:$M$1800,[1]!Employees8[[#Headers],[#Data],[HELPER COLUMN]],'[1]2018 EXCEL'!$M$1:$M$1800), "")</f>
        <v/>
      </c>
      <c r="M192" s="30" t="str">
        <f t="shared" si="12"/>
        <v>NEGLECT</v>
      </c>
      <c r="N192" s="30"/>
    </row>
    <row r="193" spans="1:14" x14ac:dyDescent="0.35">
      <c r="A193" s="22" t="str">
        <f t="shared" si="9"/>
        <v>6744146ZNGA563BC</v>
      </c>
      <c r="B193" s="22">
        <v>6744146</v>
      </c>
      <c r="C193" s="22" t="s">
        <v>150</v>
      </c>
      <c r="D193" s="22" t="s">
        <v>29</v>
      </c>
      <c r="E193" s="23" t="s">
        <v>70</v>
      </c>
      <c r="F193" s="24">
        <v>43194</v>
      </c>
      <c r="G193" s="22" t="str">
        <f>VLOOKUP(D193, '[1]CODES FOR CLOSING TYPE'!$A$1:$C$28, 2,0)</f>
        <v>ZNGA563BC</v>
      </c>
      <c r="H193" s="26" t="str">
        <f>IF(COUNTIF(A$4:A$1641, A193&amp;"C")&gt;0, "DUP", "UNIQUE")</f>
        <v>UNIQUE</v>
      </c>
      <c r="I193" s="26" t="b">
        <f t="shared" si="10"/>
        <v>0</v>
      </c>
      <c r="J193" s="27" t="str">
        <f t="shared" si="11"/>
        <v>PAY</v>
      </c>
      <c r="K193" s="28">
        <f ca="1">SUMIF('[1]2018 EXCEL'!$A$1:$M$1800, [1]!Employees8[HELPER COLUMN],'[1]2018 EXCEL'!$M$1:$M$1800)</f>
        <v>626.70000000000005</v>
      </c>
      <c r="L193" s="28">
        <f ca="1">IF(AND(J193="PAY", K193&gt;0), SUMIF('[1]2018 EXCEL'!$A$1:$M$1800,[1]!Employees8[[#Headers],[#Data],[HELPER COLUMN]],'[1]2018 EXCEL'!$M$1:$M$1800), "")</f>
        <v>626.70000000000005</v>
      </c>
      <c r="M193" s="30" t="str">
        <f t="shared" ca="1" si="12"/>
        <v>PAID</v>
      </c>
      <c r="N193" s="30"/>
    </row>
    <row r="194" spans="1:14" x14ac:dyDescent="0.35">
      <c r="A194" s="22" t="str">
        <f t="shared" si="9"/>
        <v>6585858ZNGA563B</v>
      </c>
      <c r="B194" s="22">
        <v>6585858</v>
      </c>
      <c r="C194" s="22" t="s">
        <v>171</v>
      </c>
      <c r="D194" s="22" t="s">
        <v>17</v>
      </c>
      <c r="E194" s="23" t="s">
        <v>70</v>
      </c>
      <c r="F194" s="24">
        <v>43194</v>
      </c>
      <c r="G194" s="22" t="str">
        <f>VLOOKUP(D194, '[1]CODES FOR CLOSING TYPE'!$A$1:$C$28, 2,0)</f>
        <v>ZNGA563B</v>
      </c>
      <c r="H194" s="26" t="str">
        <f>IF(COUNTIF(A$4:A$1641, A194&amp;"C")&gt;0, "DUP", "UNIQUE")</f>
        <v>DUP</v>
      </c>
      <c r="I194" s="26" t="b">
        <f t="shared" si="10"/>
        <v>1</v>
      </c>
      <c r="J194" s="27" t="str">
        <f t="shared" si="11"/>
        <v>NO</v>
      </c>
      <c r="K194" s="28">
        <f ca="1">SUMIF('[1]2018 EXCEL'!$A$1:$M$1800, [1]!Employees8[HELPER COLUMN],'[1]2018 EXCEL'!$M$1:$M$1800)</f>
        <v>0</v>
      </c>
      <c r="L194" s="28" t="str">
        <f ca="1">IF(AND(J194="PAY", K194&gt;0), SUMIF('[1]2018 EXCEL'!$A$1:$M$1800,[1]!Employees8[[#Headers],[#Data],[HELPER COLUMN]],'[1]2018 EXCEL'!$M$1:$M$1800), "")</f>
        <v/>
      </c>
      <c r="M194" s="30" t="str">
        <f t="shared" si="12"/>
        <v>NEGLECT</v>
      </c>
      <c r="N194" s="30"/>
    </row>
    <row r="195" spans="1:14" x14ac:dyDescent="0.35">
      <c r="A195" s="22" t="str">
        <f t="shared" si="9"/>
        <v>6585858ZNGA563BC</v>
      </c>
      <c r="B195" s="22">
        <v>6585858</v>
      </c>
      <c r="C195" s="22" t="s">
        <v>171</v>
      </c>
      <c r="D195" s="22" t="s">
        <v>29</v>
      </c>
      <c r="E195" s="23" t="s">
        <v>70</v>
      </c>
      <c r="F195" s="24">
        <v>43194</v>
      </c>
      <c r="G195" s="22" t="str">
        <f>VLOOKUP(D195, '[1]CODES FOR CLOSING TYPE'!$A$1:$C$28, 2,0)</f>
        <v>ZNGA563BC</v>
      </c>
      <c r="H195" s="26" t="str">
        <f>IF(COUNTIF(A$4:A$1641, A195&amp;"C")&gt;0, "DUP", "UNIQUE")</f>
        <v>UNIQUE</v>
      </c>
      <c r="I195" s="26" t="b">
        <f t="shared" si="10"/>
        <v>0</v>
      </c>
      <c r="J195" s="27" t="str">
        <f t="shared" si="11"/>
        <v>PAY</v>
      </c>
      <c r="K195" s="28">
        <f ca="1">SUMIF('[1]2018 EXCEL'!$A$1:$M$1800, [1]!Employees8[HELPER COLUMN],'[1]2018 EXCEL'!$M$1:$M$1800)</f>
        <v>626.70000000000005</v>
      </c>
      <c r="L195" s="28">
        <f ca="1">IF(AND(J195="PAY", K195&gt;0), SUMIF('[1]2018 EXCEL'!$A$1:$M$1800,[1]!Employees8[[#Headers],[#Data],[HELPER COLUMN]],'[1]2018 EXCEL'!$M$1:$M$1800), "")</f>
        <v>626.70000000000005</v>
      </c>
      <c r="M195" s="30" t="str">
        <f t="shared" ca="1" si="12"/>
        <v>PAID</v>
      </c>
      <c r="N195" s="30"/>
    </row>
    <row r="196" spans="1:14" x14ac:dyDescent="0.35">
      <c r="A196" s="22" t="str">
        <f t="shared" si="9"/>
        <v>6105958ZNGA563BC</v>
      </c>
      <c r="B196" s="22">
        <v>6105958</v>
      </c>
      <c r="C196" s="22" t="s">
        <v>155</v>
      </c>
      <c r="D196" s="22" t="s">
        <v>29</v>
      </c>
      <c r="E196" s="38" t="s">
        <v>93</v>
      </c>
      <c r="F196" s="24">
        <v>43195</v>
      </c>
      <c r="G196" s="22" t="str">
        <f>VLOOKUP(D196, '[1]CODES FOR CLOSING TYPE'!$A$1:$C$28, 2,0)</f>
        <v>ZNGA563BC</v>
      </c>
      <c r="H196" s="26" t="str">
        <f>IF(COUNTIF(A$4:A$1641, A196&amp;"C")&gt;0, "DUP", "UNIQUE")</f>
        <v>UNIQUE</v>
      </c>
      <c r="I196" s="26" t="b">
        <f t="shared" si="10"/>
        <v>0</v>
      </c>
      <c r="J196" s="27" t="str">
        <f t="shared" si="11"/>
        <v>PAY</v>
      </c>
      <c r="K196" s="28">
        <f ca="1">SUMIF('[1]2018 EXCEL'!$A$1:$M$1800, [1]!Employees8[HELPER COLUMN],'[1]2018 EXCEL'!$M$1:$M$1800)</f>
        <v>626.70000000000005</v>
      </c>
      <c r="L196" s="28">
        <f ca="1">IF(AND(J196="PAY", K196&gt;0), SUMIF('[1]2018 EXCEL'!$A$1:$M$1800,[1]!Employees8[[#Headers],[#Data],[HELPER COLUMN]],'[1]2018 EXCEL'!$M$1:$M$1800), "")</f>
        <v>626.70000000000005</v>
      </c>
      <c r="M196" s="30" t="str">
        <f t="shared" ca="1" si="12"/>
        <v>PAID</v>
      </c>
      <c r="N196" s="30"/>
    </row>
    <row r="197" spans="1:14" x14ac:dyDescent="0.35">
      <c r="A197" s="22" t="str">
        <f t="shared" si="9"/>
        <v>6795264ZNGA563B</v>
      </c>
      <c r="B197" s="22">
        <v>6795264</v>
      </c>
      <c r="C197" s="22" t="s">
        <v>172</v>
      </c>
      <c r="D197" s="22" t="s">
        <v>17</v>
      </c>
      <c r="E197" s="23" t="s">
        <v>33</v>
      </c>
      <c r="F197" s="24">
        <v>43195</v>
      </c>
      <c r="G197" s="22" t="str">
        <f>VLOOKUP(D197, '[1]CODES FOR CLOSING TYPE'!$A$1:$C$28, 2,0)</f>
        <v>ZNGA563B</v>
      </c>
      <c r="H197" s="26" t="str">
        <f>IF(COUNTIF(A$4:A$1641, A197&amp;"C")&gt;0, "DUP", "UNIQUE")</f>
        <v>DUP</v>
      </c>
      <c r="I197" s="26" t="b">
        <f t="shared" si="10"/>
        <v>1</v>
      </c>
      <c r="J197" s="27" t="str">
        <f t="shared" si="11"/>
        <v>NO</v>
      </c>
      <c r="K197" s="28">
        <f ca="1">SUMIF('[1]2018 EXCEL'!$A$1:$M$1800, [1]!Employees8[HELPER COLUMN],'[1]2018 EXCEL'!$M$1:$M$1800)</f>
        <v>0</v>
      </c>
      <c r="L197" s="28" t="str">
        <f ca="1">IF(AND(J197="PAY", K197&gt;0), SUMIF('[1]2018 EXCEL'!$A$1:$M$1800,[1]!Employees8[[#Headers],[#Data],[HELPER COLUMN]],'[1]2018 EXCEL'!$M$1:$M$1800), "")</f>
        <v/>
      </c>
      <c r="M197" s="30" t="str">
        <f t="shared" si="12"/>
        <v>NEGLECT</v>
      </c>
      <c r="N197" s="30"/>
    </row>
    <row r="198" spans="1:14" x14ac:dyDescent="0.35">
      <c r="A198" s="22" t="str">
        <f t="shared" ref="A198:A263" si="14">CONCATENATE(B198, G198)</f>
        <v>6539614ZNGA561BC</v>
      </c>
      <c r="B198" s="22">
        <v>6539614</v>
      </c>
      <c r="C198" s="22" t="s">
        <v>38</v>
      </c>
      <c r="D198" s="22" t="s">
        <v>25</v>
      </c>
      <c r="E198" s="23" t="s">
        <v>33</v>
      </c>
      <c r="F198" s="24">
        <v>43195</v>
      </c>
      <c r="G198" s="22" t="str">
        <f>VLOOKUP(D198, '[1]CODES FOR CLOSING TYPE'!$A$1:$C$28, 2,0)</f>
        <v>ZNGA561BC</v>
      </c>
      <c r="H198" s="26" t="str">
        <f>IF(COUNTIF(A$4:A$1641, A198&amp;"C")&gt;0, "DUP", "UNIQUE")</f>
        <v>UNIQUE</v>
      </c>
      <c r="I198" s="26" t="b">
        <f t="shared" si="10"/>
        <v>0</v>
      </c>
      <c r="J198" s="27" t="str">
        <f t="shared" ref="J198:J263" si="15">IF(AND(H198="DUP", I198=TRUE),"NO","PAY")</f>
        <v>PAY</v>
      </c>
      <c r="K198" s="28">
        <f ca="1">SUMIF('[1]2018 EXCEL'!$A$1:$M$1800, [1]!Employees8[HELPER COLUMN],'[1]2018 EXCEL'!$M$1:$M$1800)</f>
        <v>433.57</v>
      </c>
      <c r="L198" s="28">
        <f ca="1">IF(AND(J198="PAY", K198&gt;0), SUMIF('[1]2018 EXCEL'!$A$1:$M$1800,[1]!Employees8[[#Headers],[#Data],[HELPER COLUMN]],'[1]2018 EXCEL'!$M$1:$M$1800), "")</f>
        <v>433.57</v>
      </c>
      <c r="M198" s="30" t="str">
        <f t="shared" ref="M198:M263" ca="1" si="16">IF(G198="NGA Outside Boundary Remediation/Build", "OSB", IF(J198="NO", "NEGLECT", IF(AND(J198="PAY",K198=0), "NOT PAID", "PAID")))</f>
        <v>PAID</v>
      </c>
      <c r="N198" s="30"/>
    </row>
    <row r="199" spans="1:14" x14ac:dyDescent="0.35">
      <c r="A199" s="22" t="str">
        <f t="shared" si="14"/>
        <v>6788444ZNGA561BC</v>
      </c>
      <c r="B199" s="22">
        <v>6788444</v>
      </c>
      <c r="C199" s="22" t="s">
        <v>162</v>
      </c>
      <c r="D199" s="22" t="s">
        <v>25</v>
      </c>
      <c r="E199" s="38" t="s">
        <v>40</v>
      </c>
      <c r="F199" s="24">
        <v>43195</v>
      </c>
      <c r="G199" s="22" t="str">
        <f>VLOOKUP(D199, '[1]CODES FOR CLOSING TYPE'!$A$1:$C$28, 2,0)</f>
        <v>ZNGA561BC</v>
      </c>
      <c r="H199" s="26" t="str">
        <f>IF(COUNTIF(A$4:A$1641, A199&amp;"C")&gt;0, "DUP", "UNIQUE")</f>
        <v>UNIQUE</v>
      </c>
      <c r="I199" s="26" t="b">
        <f t="shared" ref="I199:I264" si="17">SUMPRODUCT(--(G199=BUILDCODES))&gt;0</f>
        <v>0</v>
      </c>
      <c r="J199" s="27" t="str">
        <f t="shared" si="15"/>
        <v>PAY</v>
      </c>
      <c r="K199" s="28">
        <f ca="1">SUMIF('[1]2018 EXCEL'!$A$1:$M$1800, [1]!Employees8[HELPER COLUMN],'[1]2018 EXCEL'!$M$1:$M$1800)</f>
        <v>433.57</v>
      </c>
      <c r="L199" s="28">
        <f ca="1">IF(AND(J199="PAY", K199&gt;0), SUMIF('[1]2018 EXCEL'!$A$1:$M$1800,[1]!Employees8[[#Headers],[#Data],[HELPER COLUMN]],'[1]2018 EXCEL'!$M$1:$M$1800), "")</f>
        <v>433.57</v>
      </c>
      <c r="M199" s="30" t="str">
        <f t="shared" ca="1" si="16"/>
        <v>PAID</v>
      </c>
      <c r="N199" s="30"/>
    </row>
    <row r="200" spans="1:14" x14ac:dyDescent="0.35">
      <c r="A200" s="22" t="str">
        <f t="shared" si="14"/>
        <v>6736421ZNGA561BC</v>
      </c>
      <c r="B200" s="22">
        <v>6736421</v>
      </c>
      <c r="C200" s="22" t="s">
        <v>134</v>
      </c>
      <c r="D200" s="22" t="s">
        <v>25</v>
      </c>
      <c r="E200" s="23" t="s">
        <v>18</v>
      </c>
      <c r="F200" s="24">
        <v>43195</v>
      </c>
      <c r="G200" s="22" t="str">
        <f>VLOOKUP(D200, '[1]CODES FOR CLOSING TYPE'!$A$1:$C$28, 2,0)</f>
        <v>ZNGA561BC</v>
      </c>
      <c r="H200" s="26" t="str">
        <f>IF(COUNTIF(A$4:A$1641, A200&amp;"C")&gt;0, "DUP", "UNIQUE")</f>
        <v>UNIQUE</v>
      </c>
      <c r="I200" s="26" t="b">
        <f t="shared" si="17"/>
        <v>0</v>
      </c>
      <c r="J200" s="27" t="str">
        <f t="shared" si="15"/>
        <v>PAY</v>
      </c>
      <c r="K200" s="28">
        <f ca="1">SUMIF('[1]2018 EXCEL'!$A$1:$M$1800, [1]!Employees8[HELPER COLUMN],'[1]2018 EXCEL'!$M$1:$M$1800)</f>
        <v>433.57</v>
      </c>
      <c r="L200" s="28">
        <f ca="1">IF(AND(J200="PAY", K200&gt;0), SUMIF('[1]2018 EXCEL'!$A$1:$M$1800,[1]!Employees8[[#Headers],[#Data],[HELPER COLUMN]],'[1]2018 EXCEL'!$M$1:$M$1800), "")</f>
        <v>433.57</v>
      </c>
      <c r="M200" s="30" t="str">
        <f t="shared" ca="1" si="16"/>
        <v>PAID</v>
      </c>
      <c r="N200" s="30"/>
    </row>
    <row r="201" spans="1:14" x14ac:dyDescent="0.35">
      <c r="A201" s="22" t="str">
        <f t="shared" si="14"/>
        <v>6816913ZNGA561B</v>
      </c>
      <c r="B201" s="22">
        <v>6816913</v>
      </c>
      <c r="C201" s="22" t="s">
        <v>173</v>
      </c>
      <c r="D201" s="22" t="s">
        <v>20</v>
      </c>
      <c r="E201" s="23" t="s">
        <v>166</v>
      </c>
      <c r="F201" s="24">
        <v>43195</v>
      </c>
      <c r="G201" s="22" t="str">
        <f>VLOOKUP(D201, '[1]CODES FOR CLOSING TYPE'!$A$1:$C$28, 2,0)</f>
        <v>ZNGA561B</v>
      </c>
      <c r="H201" s="26" t="str">
        <f>IF(COUNTIF(A$4:A$1641, A201&amp;"C")&gt;0, "DUP", "UNIQUE")</f>
        <v>DUP</v>
      </c>
      <c r="I201" s="26" t="b">
        <f t="shared" si="17"/>
        <v>1</v>
      </c>
      <c r="J201" s="27" t="str">
        <f t="shared" si="15"/>
        <v>NO</v>
      </c>
      <c r="K201" s="28">
        <f ca="1">SUMIF('[1]2018 EXCEL'!$A$1:$M$1800, [1]!Employees8[HELPER COLUMN],'[1]2018 EXCEL'!$M$1:$M$1800)</f>
        <v>0</v>
      </c>
      <c r="L201" s="28" t="str">
        <f ca="1">IF(AND(J201="PAY", K201&gt;0), SUMIF('[1]2018 EXCEL'!$A$1:$M$1800,[1]!Employees8[[#Headers],[#Data],[HELPER COLUMN]],'[1]2018 EXCEL'!$M$1:$M$1800), "")</f>
        <v/>
      </c>
      <c r="M201" s="30" t="str">
        <f t="shared" si="16"/>
        <v>NEGLECT</v>
      </c>
      <c r="N201" s="30"/>
    </row>
    <row r="202" spans="1:14" x14ac:dyDescent="0.35">
      <c r="A202" s="22" t="str">
        <f t="shared" si="14"/>
        <v>6548381ZNGA563B</v>
      </c>
      <c r="B202" s="22">
        <v>6548381</v>
      </c>
      <c r="C202" s="22" t="s">
        <v>174</v>
      </c>
      <c r="D202" s="22" t="s">
        <v>17</v>
      </c>
      <c r="E202" s="38" t="s">
        <v>166</v>
      </c>
      <c r="F202" s="24">
        <v>43195</v>
      </c>
      <c r="G202" s="22" t="str">
        <f>VLOOKUP(D202, '[1]CODES FOR CLOSING TYPE'!$A$1:$C$28, 2,0)</f>
        <v>ZNGA563B</v>
      </c>
      <c r="H202" s="26" t="str">
        <f>IF(COUNTIF(A$4:A$1641, A202&amp;"C")&gt;0, "DUP", "UNIQUE")</f>
        <v>DUP</v>
      </c>
      <c r="I202" s="26" t="b">
        <f t="shared" si="17"/>
        <v>1</v>
      </c>
      <c r="J202" s="27" t="str">
        <f t="shared" si="15"/>
        <v>NO</v>
      </c>
      <c r="K202" s="28">
        <f ca="1">SUMIF('[1]2018 EXCEL'!$A$1:$M$1800, [1]!Employees8[HELPER COLUMN],'[1]2018 EXCEL'!$M$1:$M$1800)</f>
        <v>0</v>
      </c>
      <c r="L202" s="28" t="str">
        <f ca="1">IF(AND(J202="PAY", K202&gt;0), SUMIF('[1]2018 EXCEL'!$A$1:$M$1800,[1]!Employees8[[#Headers],[#Data],[HELPER COLUMN]],'[1]2018 EXCEL'!$M$1:$M$1800), "")</f>
        <v/>
      </c>
      <c r="M202" s="30" t="str">
        <f t="shared" si="16"/>
        <v>NEGLECT</v>
      </c>
      <c r="N202" s="30"/>
    </row>
    <row r="203" spans="1:14" x14ac:dyDescent="0.35">
      <c r="A203" s="22" t="str">
        <f t="shared" si="14"/>
        <v>6779006ZNGA562B</v>
      </c>
      <c r="B203" s="22">
        <v>6779006</v>
      </c>
      <c r="C203" s="22" t="s">
        <v>175</v>
      </c>
      <c r="D203" s="22" t="s">
        <v>99</v>
      </c>
      <c r="E203" s="23" t="s">
        <v>52</v>
      </c>
      <c r="F203" s="24">
        <v>43195</v>
      </c>
      <c r="G203" s="22" t="str">
        <f>VLOOKUP(D203, '[1]CODES FOR CLOSING TYPE'!$A$1:$C$28, 2,0)</f>
        <v>ZNGA562B</v>
      </c>
      <c r="H203" s="26" t="str">
        <f>IF(COUNTIF(A$4:A$1641, A203&amp;"C")&gt;0, "DUP", "UNIQUE")</f>
        <v>DUP</v>
      </c>
      <c r="I203" s="26" t="b">
        <f t="shared" si="17"/>
        <v>1</v>
      </c>
      <c r="J203" s="27" t="str">
        <f t="shared" si="15"/>
        <v>NO</v>
      </c>
      <c r="K203" s="28">
        <f ca="1">SUMIF('[1]2018 EXCEL'!$A$1:$M$1800, [1]!Employees8[HELPER COLUMN],'[1]2018 EXCEL'!$M$1:$M$1800)</f>
        <v>0</v>
      </c>
      <c r="L203" s="28" t="str">
        <f ca="1">IF(AND(J203="PAY", K203&gt;0), SUMIF('[1]2018 EXCEL'!$A$1:$M$1800,[1]!Employees8[[#Headers],[#Data],[HELPER COLUMN]],'[1]2018 EXCEL'!$M$1:$M$1800), "")</f>
        <v/>
      </c>
      <c r="M203" s="30" t="str">
        <f t="shared" si="16"/>
        <v>NEGLECT</v>
      </c>
      <c r="N203" s="30"/>
    </row>
    <row r="204" spans="1:14" x14ac:dyDescent="0.35">
      <c r="A204" s="21" t="str">
        <f>CONCATENATE(B204, G204)</f>
        <v>6779006ZNGA562BC</v>
      </c>
      <c r="B204" s="22">
        <v>6779006</v>
      </c>
      <c r="C204" s="22" t="s">
        <v>175</v>
      </c>
      <c r="D204" s="22" t="s">
        <v>32</v>
      </c>
      <c r="E204" s="23" t="s">
        <v>52</v>
      </c>
      <c r="F204" s="24">
        <v>43195</v>
      </c>
      <c r="G204" s="32" t="str">
        <f>VLOOKUP(D204, '[1]CODES FOR CLOSING TYPE'!$A$1:$C$28, 2,0)</f>
        <v>ZNGA562BC</v>
      </c>
      <c r="H204" s="26" t="str">
        <f>IF(COUNTIF(A$4:A$1641, A204&amp;"C")&gt;0, "DUP", "UNIQUE")</f>
        <v>UNIQUE</v>
      </c>
      <c r="I204" s="26" t="b">
        <f>SUMPRODUCT(--(G204=BUILDCODES))&gt;0</f>
        <v>0</v>
      </c>
      <c r="J204" s="30" t="str">
        <f>IF(AND(H204="DUP", I204=TRUE),"NO","PAY")</f>
        <v>PAY</v>
      </c>
      <c r="K204" s="28">
        <f ca="1">SUMIF('[1]2018 EXCEL'!$A$1:$M$1800, [1]!Employees8[HELPER COLUMN],'[1]2018 EXCEL'!$M$1:$M$1800)</f>
        <v>498.69</v>
      </c>
      <c r="L204" s="28">
        <f ca="1">IF(AND(J204="PAY", K204&gt;0), SUMIF('[1]2018 EXCEL'!$A$1:$M$1800,[1]!Employees8[[#Headers],[#Data],[HELPER COLUMN]],'[1]2018 EXCEL'!$M$1:$M$1800), "")</f>
        <v>498.69</v>
      </c>
      <c r="M204" s="30" t="str">
        <f ca="1">IF(G204="NGA Outside Boundary Remediation/Build", "OSB", IF(J204="NO", "NEGLECT", IF(AND(J204="PAY",K204=0), "NOT PAID", "PAID")))</f>
        <v>PAID</v>
      </c>
      <c r="N204" s="30"/>
    </row>
    <row r="205" spans="1:14" x14ac:dyDescent="0.35">
      <c r="A205" s="22" t="str">
        <f t="shared" si="14"/>
        <v>6791388N-563RSP</v>
      </c>
      <c r="B205" s="36">
        <v>6791388</v>
      </c>
      <c r="C205" s="22" t="s">
        <v>176</v>
      </c>
      <c r="D205" s="22" t="s">
        <v>130</v>
      </c>
      <c r="E205" s="23" t="s">
        <v>64</v>
      </c>
      <c r="F205" s="24">
        <v>43195</v>
      </c>
      <c r="G205" s="22" t="str">
        <f>VLOOKUP(D205, '[1]CODES FOR CLOSING TYPE'!$A$1:$C$28, 2,0)</f>
        <v>N-563RSP</v>
      </c>
      <c r="H205" s="26" t="str">
        <f>IF(COUNTIF(A$4:A$1641, A205&amp;"C")&gt;0, "DUP", "UNIQUE")</f>
        <v>UNIQUE</v>
      </c>
      <c r="I205" s="26" t="b">
        <f t="shared" si="17"/>
        <v>0</v>
      </c>
      <c r="J205" s="27" t="str">
        <f t="shared" si="15"/>
        <v>PAY</v>
      </c>
      <c r="K205" s="28">
        <f ca="1">SUMIF('[1]2018 EXCEL'!$A$1:$M$1800, [1]!Employees8[HELPER COLUMN],'[1]2018 EXCEL'!$M$1:$M$1800)</f>
        <v>626.70000000000005</v>
      </c>
      <c r="L205" s="28">
        <f ca="1">IF(AND(J205="PAY", K205&gt;0), SUMIF('[1]2018 EXCEL'!$A$1:$M$1800,[1]!Employees8[[#Headers],[#Data],[HELPER COLUMN]],'[1]2018 EXCEL'!$M$1:$M$1800), "")</f>
        <v>626.70000000000005</v>
      </c>
      <c r="M205" s="30" t="str">
        <f t="shared" ca="1" si="16"/>
        <v>PAID</v>
      </c>
      <c r="N205" s="30" t="s">
        <v>177</v>
      </c>
    </row>
    <row r="206" spans="1:14" x14ac:dyDescent="0.35">
      <c r="A206" s="22" t="str">
        <f t="shared" si="14"/>
        <v>6795264ZNGA563BC</v>
      </c>
      <c r="B206" s="22">
        <v>6795264</v>
      </c>
      <c r="C206" s="22" t="s">
        <v>172</v>
      </c>
      <c r="D206" s="22" t="s">
        <v>29</v>
      </c>
      <c r="E206" s="23" t="s">
        <v>33</v>
      </c>
      <c r="F206" s="24">
        <v>43196</v>
      </c>
      <c r="G206" s="22" t="str">
        <f>VLOOKUP(D206, '[1]CODES FOR CLOSING TYPE'!$A$1:$C$28, 2,0)</f>
        <v>ZNGA563BC</v>
      </c>
      <c r="H206" s="26" t="str">
        <f>IF(COUNTIF(A$4:A$1641, A206&amp;"C")&gt;0, "DUP", "UNIQUE")</f>
        <v>UNIQUE</v>
      </c>
      <c r="I206" s="26" t="b">
        <f t="shared" si="17"/>
        <v>0</v>
      </c>
      <c r="J206" s="27" t="str">
        <f t="shared" si="15"/>
        <v>PAY</v>
      </c>
      <c r="K206" s="28">
        <f ca="1">SUMIF('[1]2018 EXCEL'!$A$1:$M$1800, [1]!Employees8[HELPER COLUMN],'[1]2018 EXCEL'!$M$1:$M$1800)</f>
        <v>626.70000000000005</v>
      </c>
      <c r="L206" s="28">
        <f ca="1">IF(AND(J206="PAY", K206&gt;0), SUMIF('[1]2018 EXCEL'!$A$1:$M$1800,[1]!Employees8[[#Headers],[#Data],[HELPER COLUMN]],'[1]2018 EXCEL'!$M$1:$M$1800), "")</f>
        <v>626.70000000000005</v>
      </c>
      <c r="M206" s="30" t="str">
        <f t="shared" ca="1" si="16"/>
        <v>PAID</v>
      </c>
      <c r="N206" s="30"/>
    </row>
    <row r="207" spans="1:14" x14ac:dyDescent="0.35">
      <c r="A207" s="22" t="str">
        <f t="shared" si="14"/>
        <v>6780510ZNGA563BC</v>
      </c>
      <c r="B207" s="22">
        <v>6780510</v>
      </c>
      <c r="C207" s="22" t="s">
        <v>154</v>
      </c>
      <c r="D207" s="22" t="s">
        <v>29</v>
      </c>
      <c r="E207" s="23" t="s">
        <v>33</v>
      </c>
      <c r="F207" s="24">
        <v>43196</v>
      </c>
      <c r="G207" s="22" t="str">
        <f>VLOOKUP(D207, '[1]CODES FOR CLOSING TYPE'!$A$1:$C$28, 2,0)</f>
        <v>ZNGA563BC</v>
      </c>
      <c r="H207" s="26" t="str">
        <f>IF(COUNTIF(A$4:A$1641, A207&amp;"C")&gt;0, "DUP", "UNIQUE")</f>
        <v>UNIQUE</v>
      </c>
      <c r="I207" s="26" t="b">
        <f t="shared" si="17"/>
        <v>0</v>
      </c>
      <c r="J207" s="27" t="str">
        <f t="shared" si="15"/>
        <v>PAY</v>
      </c>
      <c r="K207" s="28">
        <f ca="1">SUMIF('[1]2018 EXCEL'!$A$1:$M$1800, [1]!Employees8[HELPER COLUMN],'[1]2018 EXCEL'!$M$1:$M$1800)</f>
        <v>626.70000000000005</v>
      </c>
      <c r="L207" s="28">
        <f ca="1">IF(AND(J207="PAY", K207&gt;0), SUMIF('[1]2018 EXCEL'!$A$1:$M$1800,[1]!Employees8[[#Headers],[#Data],[HELPER COLUMN]],'[1]2018 EXCEL'!$M$1:$M$1800), "")</f>
        <v>626.70000000000005</v>
      </c>
      <c r="M207" s="30" t="str">
        <f t="shared" ca="1" si="16"/>
        <v>PAID</v>
      </c>
      <c r="N207" s="30"/>
    </row>
    <row r="208" spans="1:14" x14ac:dyDescent="0.35">
      <c r="A208" s="22" t="str">
        <f t="shared" si="14"/>
        <v>5139988ZNGA561C</v>
      </c>
      <c r="B208" s="22">
        <v>5139988</v>
      </c>
      <c r="C208" s="22" t="s">
        <v>178</v>
      </c>
      <c r="D208" s="22" t="s">
        <v>36</v>
      </c>
      <c r="E208" s="23" t="s">
        <v>33</v>
      </c>
      <c r="F208" s="24">
        <v>43196</v>
      </c>
      <c r="G208" s="22" t="str">
        <f>VLOOKUP(D208, '[1]CODES FOR CLOSING TYPE'!$A$1:$C$28, 2,0)</f>
        <v>ZNGA561C</v>
      </c>
      <c r="H208" s="26" t="str">
        <f>IF(COUNTIF(A$4:A$1641, A208&amp;"C")&gt;0, "DUP", "UNIQUE")</f>
        <v>UNIQUE</v>
      </c>
      <c r="I208" s="26" t="b">
        <f t="shared" si="17"/>
        <v>0</v>
      </c>
      <c r="J208" s="27" t="str">
        <f t="shared" si="15"/>
        <v>PAY</v>
      </c>
      <c r="K208" s="28">
        <f ca="1">SUMIF('[1]2018 EXCEL'!$A$1:$M$1800, [1]!Employees8[HELPER COLUMN],'[1]2018 EXCEL'!$M$1:$M$1800)</f>
        <v>205.64</v>
      </c>
      <c r="L208" s="28">
        <f ca="1">IF(AND(J208="PAY", K208&gt;0), SUMIF('[1]2018 EXCEL'!$A$1:$M$1800,[1]!Employees8[[#Headers],[#Data],[HELPER COLUMN]],'[1]2018 EXCEL'!$M$1:$M$1800), "")</f>
        <v>205.64</v>
      </c>
      <c r="M208" s="30" t="str">
        <f t="shared" ca="1" si="16"/>
        <v>PAID</v>
      </c>
      <c r="N208" s="30"/>
    </row>
    <row r="209" spans="1:14" x14ac:dyDescent="0.35">
      <c r="A209" s="22" t="str">
        <f t="shared" si="14"/>
        <v>6598833ZNGA561BC</v>
      </c>
      <c r="B209" s="22">
        <v>6598833</v>
      </c>
      <c r="C209" s="22" t="s">
        <v>140</v>
      </c>
      <c r="D209" s="22" t="s">
        <v>25</v>
      </c>
      <c r="E209" s="23" t="s">
        <v>33</v>
      </c>
      <c r="F209" s="24">
        <v>43197</v>
      </c>
      <c r="G209" s="22" t="str">
        <f>VLOOKUP(D209, '[1]CODES FOR CLOSING TYPE'!$A$1:$C$28, 2,0)</f>
        <v>ZNGA561BC</v>
      </c>
      <c r="H209" s="26" t="str">
        <f>IF(COUNTIF(A$4:A$1641, A209&amp;"C")&gt;0, "DUP", "UNIQUE")</f>
        <v>UNIQUE</v>
      </c>
      <c r="I209" s="26" t="b">
        <f t="shared" si="17"/>
        <v>0</v>
      </c>
      <c r="J209" s="27" t="str">
        <f t="shared" si="15"/>
        <v>PAY</v>
      </c>
      <c r="K209" s="28">
        <f ca="1">SUMIF('[1]2018 EXCEL'!$A$1:$M$1800, [1]!Employees8[HELPER COLUMN],'[1]2018 EXCEL'!$M$1:$M$1800)</f>
        <v>433.57</v>
      </c>
      <c r="L209" s="28">
        <f ca="1">IF(AND(J209="PAY", K209&gt;0), SUMIF('[1]2018 EXCEL'!$A$1:$M$1800,[1]!Employees8[[#Headers],[#Data],[HELPER COLUMN]],'[1]2018 EXCEL'!$M$1:$M$1800), "")</f>
        <v>433.57</v>
      </c>
      <c r="M209" s="30" t="str">
        <f t="shared" ca="1" si="16"/>
        <v>PAID</v>
      </c>
      <c r="N209" s="30"/>
    </row>
    <row r="210" spans="1:14" x14ac:dyDescent="0.35">
      <c r="A210" s="27" t="str">
        <f t="shared" si="14"/>
        <v>6846058ZNGA561B</v>
      </c>
      <c r="B210" s="22">
        <v>6846058</v>
      </c>
      <c r="C210" s="22" t="s">
        <v>179</v>
      </c>
      <c r="D210" s="22" t="s">
        <v>20</v>
      </c>
      <c r="E210" s="23" t="s">
        <v>33</v>
      </c>
      <c r="F210" s="24">
        <v>43197</v>
      </c>
      <c r="G210" s="22" t="str">
        <f>VLOOKUP(D210, '[1]CODES FOR CLOSING TYPE'!$A$1:$C$28, 2,0)</f>
        <v>ZNGA561B</v>
      </c>
      <c r="H210" s="26" t="str">
        <f>IF(COUNTIF(A$4:A$1641, A210&amp;"C")&gt;0, "DUP", "UNIQUE")</f>
        <v>UNIQUE</v>
      </c>
      <c r="I210" s="26" t="b">
        <f t="shared" si="17"/>
        <v>1</v>
      </c>
      <c r="J210" s="27" t="str">
        <f t="shared" si="15"/>
        <v>PAY</v>
      </c>
      <c r="K210" s="28">
        <f ca="1">SUMIF('[1]2018 EXCEL'!$A$1:$M$1800, [1]!Employees8[HELPER COLUMN],'[1]2018 EXCEL'!$M$1:$M$1800)</f>
        <v>194.94</v>
      </c>
      <c r="L210" s="28">
        <f ca="1">IF(AND(J210="PAY", K210&gt;0), SUMIF('[1]2018 EXCEL'!$A$1:$M$1800,[1]!Employees8[[#Headers],[#Data],[HELPER COLUMN]],'[1]2018 EXCEL'!$M$1:$M$1800), "")</f>
        <v>194.94</v>
      </c>
      <c r="M210" s="30" t="str">
        <f t="shared" ca="1" si="16"/>
        <v>PAID</v>
      </c>
      <c r="N210" s="30"/>
    </row>
    <row r="211" spans="1:14" x14ac:dyDescent="0.35">
      <c r="A211" s="27" t="str">
        <f t="shared" si="14"/>
        <v>6440218ZNGA561B</v>
      </c>
      <c r="B211" s="22">
        <v>6440218</v>
      </c>
      <c r="C211" s="22" t="s">
        <v>180</v>
      </c>
      <c r="D211" s="22" t="s">
        <v>20</v>
      </c>
      <c r="E211" s="23" t="s">
        <v>40</v>
      </c>
      <c r="F211" s="24">
        <v>43196</v>
      </c>
      <c r="G211" s="22" t="str">
        <f>VLOOKUP(D211, '[1]CODES FOR CLOSING TYPE'!$A$1:$C$28, 2,0)</f>
        <v>ZNGA561B</v>
      </c>
      <c r="H211" s="26" t="str">
        <f>IF(COUNTIF(A$4:A$1641, A211&amp;"C")&gt;0, "DUP", "UNIQUE")</f>
        <v>DUP</v>
      </c>
      <c r="I211" s="26" t="b">
        <f t="shared" si="17"/>
        <v>1</v>
      </c>
      <c r="J211" s="27" t="str">
        <f t="shared" si="15"/>
        <v>NO</v>
      </c>
      <c r="K211" s="28">
        <f ca="1">SUMIF('[1]2018 EXCEL'!$A$1:$M$1800, [1]!Employees8[HELPER COLUMN],'[1]2018 EXCEL'!$M$1:$M$1800)</f>
        <v>0</v>
      </c>
      <c r="L211" s="28" t="str">
        <f ca="1">IF(AND(J211="PAY", K211&gt;0), SUMIF('[1]2018 EXCEL'!$A$1:$M$1800,[1]!Employees8[[#Headers],[#Data],[HELPER COLUMN]],'[1]2018 EXCEL'!$M$1:$M$1800), "")</f>
        <v/>
      </c>
      <c r="M211" s="30" t="str">
        <f t="shared" si="16"/>
        <v>NEGLECT</v>
      </c>
      <c r="N211" s="30"/>
    </row>
    <row r="212" spans="1:14" x14ac:dyDescent="0.35">
      <c r="A212" s="27" t="str">
        <f t="shared" si="14"/>
        <v>6440218ZNGA561BC</v>
      </c>
      <c r="B212" s="22">
        <v>6440218</v>
      </c>
      <c r="C212" s="22" t="s">
        <v>180</v>
      </c>
      <c r="D212" s="22" t="s">
        <v>25</v>
      </c>
      <c r="E212" s="23" t="s">
        <v>40</v>
      </c>
      <c r="F212" s="24">
        <v>43196</v>
      </c>
      <c r="G212" s="22" t="str">
        <f>VLOOKUP(D212, '[1]CODES FOR CLOSING TYPE'!$A$1:$C$28, 2,0)</f>
        <v>ZNGA561BC</v>
      </c>
      <c r="H212" s="26" t="str">
        <f>IF(COUNTIF(A$4:A$1641, A212&amp;"C")&gt;0, "DUP", "UNIQUE")</f>
        <v>UNIQUE</v>
      </c>
      <c r="I212" s="26" t="b">
        <f t="shared" si="17"/>
        <v>0</v>
      </c>
      <c r="J212" s="27" t="str">
        <f t="shared" si="15"/>
        <v>PAY</v>
      </c>
      <c r="K212" s="28">
        <f ca="1">SUMIF('[1]2018 EXCEL'!$A$1:$M$1800, [1]!Employees8[HELPER COLUMN],'[1]2018 EXCEL'!$M$1:$M$1800)</f>
        <v>433.57</v>
      </c>
      <c r="L212" s="28">
        <f ca="1">IF(AND(J212="PAY", K212&gt;0), SUMIF('[1]2018 EXCEL'!$A$1:$M$1800,[1]!Employees8[[#Headers],[#Data],[HELPER COLUMN]],'[1]2018 EXCEL'!$M$1:$M$1800), "")</f>
        <v>433.57</v>
      </c>
      <c r="M212" s="30" t="str">
        <f t="shared" ca="1" si="16"/>
        <v>PAID</v>
      </c>
      <c r="N212" s="30"/>
    </row>
    <row r="213" spans="1:14" x14ac:dyDescent="0.35">
      <c r="A213" s="27" t="str">
        <f t="shared" si="14"/>
        <v>6868868NGA-750</v>
      </c>
      <c r="B213" s="22">
        <v>6868868</v>
      </c>
      <c r="C213" s="22" t="s">
        <v>181</v>
      </c>
      <c r="D213" s="22" t="s">
        <v>22</v>
      </c>
      <c r="E213" s="23" t="s">
        <v>40</v>
      </c>
      <c r="F213" s="24">
        <v>43197</v>
      </c>
      <c r="G213" s="22" t="str">
        <f>VLOOKUP(D213, '[1]CODES FOR CLOSING TYPE'!$A$1:$C$28, 2,0)</f>
        <v>NGA-750</v>
      </c>
      <c r="H213" s="26" t="str">
        <f>IF(COUNTIF(A$4:A$1641, A213&amp;"C")&gt;0, "DUP", "UNIQUE")</f>
        <v>UNIQUE</v>
      </c>
      <c r="I213" s="26" t="b">
        <f t="shared" si="17"/>
        <v>0</v>
      </c>
      <c r="J213" s="27" t="str">
        <f t="shared" si="15"/>
        <v>PAY</v>
      </c>
      <c r="K213" s="28">
        <f ca="1">SUMIF('[1]2018 EXCEL'!$A$1:$M$1800, [1]!Employees8[HELPER COLUMN],'[1]2018 EXCEL'!$M$1:$M$1800)</f>
        <v>22.61</v>
      </c>
      <c r="L213" s="28">
        <f ca="1">IF(AND(J213="PAY", K213&gt;0), SUMIF('[1]2018 EXCEL'!$A$1:$M$1800,[1]!Employees8[[#Headers],[#Data],[HELPER COLUMN]],'[1]2018 EXCEL'!$M$1:$M$1800), "")</f>
        <v>22.61</v>
      </c>
      <c r="M213" s="30" t="str">
        <f t="shared" ca="1" si="16"/>
        <v>PAID</v>
      </c>
      <c r="N213" s="30"/>
    </row>
    <row r="214" spans="1:14" x14ac:dyDescent="0.35">
      <c r="A214" s="27" t="str">
        <f t="shared" si="14"/>
        <v>6868868NGA-762</v>
      </c>
      <c r="B214" s="22">
        <v>6868868</v>
      </c>
      <c r="C214" s="22" t="s">
        <v>181</v>
      </c>
      <c r="D214" s="35" t="s">
        <v>182</v>
      </c>
      <c r="E214" s="23" t="s">
        <v>40</v>
      </c>
      <c r="F214" s="24">
        <v>43197</v>
      </c>
      <c r="G214" s="22" t="str">
        <f>VLOOKUP(D214, '[1]CODES FOR CLOSING TYPE'!$A$1:$C$28, 2,0)</f>
        <v>NGA-762</v>
      </c>
      <c r="H214" s="26" t="str">
        <f>IF(COUNTIF(A$4:A$1641, A214&amp;"C")&gt;0, "DUP", "UNIQUE")</f>
        <v>UNIQUE</v>
      </c>
      <c r="I214" s="26" t="b">
        <f t="shared" si="17"/>
        <v>0</v>
      </c>
      <c r="J214" s="27" t="str">
        <f t="shared" si="15"/>
        <v>PAY</v>
      </c>
      <c r="K214" s="28">
        <f ca="1">SUMIF('[1]2018 EXCEL'!$A$1:$M$1800, [1]!Employees8[HELPER COLUMN],'[1]2018 EXCEL'!$M$1:$M$1800)</f>
        <v>60.72</v>
      </c>
      <c r="L214" s="28">
        <f ca="1">IF(AND(J214="PAY", K214&gt;0), SUMIF('[1]2018 EXCEL'!$A$1:$M$1800,[1]!Employees8[[#Headers],[#Data],[HELPER COLUMN]],'[1]2018 EXCEL'!$M$1:$M$1800), "")</f>
        <v>60.72</v>
      </c>
      <c r="M214" s="30" t="str">
        <f t="shared" ca="1" si="16"/>
        <v>PAID</v>
      </c>
      <c r="N214" s="30"/>
    </row>
    <row r="215" spans="1:14" x14ac:dyDescent="0.35">
      <c r="A215" s="27" t="str">
        <f t="shared" si="14"/>
        <v>6725196ZNGA561B</v>
      </c>
      <c r="B215" s="22">
        <v>6725196</v>
      </c>
      <c r="C215" s="22" t="s">
        <v>183</v>
      </c>
      <c r="D215" s="22" t="s">
        <v>20</v>
      </c>
      <c r="E215" s="23" t="s">
        <v>18</v>
      </c>
      <c r="F215" s="24">
        <v>43196</v>
      </c>
      <c r="G215" s="22" t="str">
        <f>VLOOKUP(D215, '[1]CODES FOR CLOSING TYPE'!$A$1:$C$28, 2,0)</f>
        <v>ZNGA561B</v>
      </c>
      <c r="H215" s="26" t="str">
        <f>IF(COUNTIF(A$4:A$1641, A215&amp;"C")&gt;0, "DUP", "UNIQUE")</f>
        <v>DUP</v>
      </c>
      <c r="I215" s="26" t="b">
        <f t="shared" si="17"/>
        <v>1</v>
      </c>
      <c r="J215" s="27" t="str">
        <f t="shared" si="15"/>
        <v>NO</v>
      </c>
      <c r="K215" s="28">
        <f ca="1">SUMIF('[1]2018 EXCEL'!$A$1:$M$1800, [1]!Employees8[HELPER COLUMN],'[1]2018 EXCEL'!$M$1:$M$1800)</f>
        <v>0</v>
      </c>
      <c r="L215" s="28" t="str">
        <f ca="1">IF(AND(J215="PAY", K215&gt;0), SUMIF('[1]2018 EXCEL'!$A$1:$M$1800,[1]!Employees8[[#Headers],[#Data],[HELPER COLUMN]],'[1]2018 EXCEL'!$M$1:$M$1800), "")</f>
        <v/>
      </c>
      <c r="M215" s="30" t="str">
        <f t="shared" si="16"/>
        <v>NEGLECT</v>
      </c>
      <c r="N215" s="30"/>
    </row>
    <row r="216" spans="1:14" x14ac:dyDescent="0.35">
      <c r="A216" s="27" t="str">
        <f t="shared" si="14"/>
        <v>6839988ZNGA564B</v>
      </c>
      <c r="B216" s="22">
        <v>6839988</v>
      </c>
      <c r="C216" s="22" t="s">
        <v>184</v>
      </c>
      <c r="D216" s="22" t="s">
        <v>27</v>
      </c>
      <c r="E216" s="23" t="s">
        <v>18</v>
      </c>
      <c r="F216" s="24">
        <v>43196</v>
      </c>
      <c r="G216" s="22" t="str">
        <f>VLOOKUP(D216, '[1]CODES FOR CLOSING TYPE'!$A$1:$C$28, 2,0)</f>
        <v>ZNGA564B</v>
      </c>
      <c r="H216" s="26" t="str">
        <f>IF(COUNTIF(A$4:A$1641, A216&amp;"C")&gt;0, "DUP", "UNIQUE")</f>
        <v>DUP</v>
      </c>
      <c r="I216" s="26" t="b">
        <f t="shared" si="17"/>
        <v>1</v>
      </c>
      <c r="J216" s="27" t="str">
        <f t="shared" si="15"/>
        <v>NO</v>
      </c>
      <c r="K216" s="28">
        <f ca="1">SUMIF('[1]2018 EXCEL'!$A$1:$M$1800, [1]!Employees8[HELPER COLUMN],'[1]2018 EXCEL'!$M$1:$M$1800)</f>
        <v>625.48</v>
      </c>
      <c r="L216" s="28" t="str">
        <f ca="1">IF(AND(J216="PAY", K216&gt;0), SUMIF('[1]2018 EXCEL'!$A$1:$M$1800,[1]!Employees8[[#Headers],[#Data],[HELPER COLUMN]],'[1]2018 EXCEL'!$M$1:$M$1800), "")</f>
        <v/>
      </c>
      <c r="M216" s="30" t="str">
        <f t="shared" si="16"/>
        <v>NEGLECT</v>
      </c>
      <c r="N216" s="30"/>
    </row>
    <row r="217" spans="1:14" x14ac:dyDescent="0.35">
      <c r="A217" s="27" t="str">
        <f t="shared" si="14"/>
        <v>6846627ZNGA563B</v>
      </c>
      <c r="B217" s="22">
        <v>6846627</v>
      </c>
      <c r="C217" s="22" t="s">
        <v>185</v>
      </c>
      <c r="D217" s="22" t="s">
        <v>17</v>
      </c>
      <c r="E217" s="23" t="s">
        <v>18</v>
      </c>
      <c r="F217" s="24">
        <v>43197</v>
      </c>
      <c r="G217" s="22" t="str">
        <f>VLOOKUP(D217, '[1]CODES FOR CLOSING TYPE'!$A$1:$C$28, 2,0)</f>
        <v>ZNGA563B</v>
      </c>
      <c r="H217" s="26" t="str">
        <f>IF(COUNTIF(A$4:A$1641, A217&amp;"C")&gt;0, "DUP", "UNIQUE")</f>
        <v>DUP</v>
      </c>
      <c r="I217" s="26" t="b">
        <f t="shared" si="17"/>
        <v>1</v>
      </c>
      <c r="J217" s="27" t="str">
        <f t="shared" si="15"/>
        <v>NO</v>
      </c>
      <c r="K217" s="28">
        <f ca="1">SUMIF('[1]2018 EXCEL'!$A$1:$M$1800, [1]!Employees8[HELPER COLUMN],'[1]2018 EXCEL'!$M$1:$M$1800)</f>
        <v>0</v>
      </c>
      <c r="L217" s="28" t="str">
        <f ca="1">IF(AND(J217="PAY", K217&gt;0), SUMIF('[1]2018 EXCEL'!$A$1:$M$1800,[1]!Employees8[[#Headers],[#Data],[HELPER COLUMN]],'[1]2018 EXCEL'!$M$1:$M$1800), "")</f>
        <v/>
      </c>
      <c r="M217" s="30" t="str">
        <f t="shared" si="16"/>
        <v>NEGLECT</v>
      </c>
      <c r="N217" s="30"/>
    </row>
    <row r="218" spans="1:14" x14ac:dyDescent="0.35">
      <c r="A218" s="27" t="str">
        <f t="shared" si="14"/>
        <v>6846627ZNGA563BC</v>
      </c>
      <c r="B218" s="22">
        <v>6846627</v>
      </c>
      <c r="C218" s="22" t="s">
        <v>185</v>
      </c>
      <c r="D218" s="22" t="s">
        <v>29</v>
      </c>
      <c r="E218" s="23" t="s">
        <v>18</v>
      </c>
      <c r="F218" s="24">
        <v>43197</v>
      </c>
      <c r="G218" s="22" t="str">
        <f>VLOOKUP(D218, '[1]CODES FOR CLOSING TYPE'!$A$1:$C$28, 2,0)</f>
        <v>ZNGA563BC</v>
      </c>
      <c r="H218" s="26" t="str">
        <f>IF(COUNTIF(A$4:A$1641, A218&amp;"C")&gt;0, "DUP", "UNIQUE")</f>
        <v>UNIQUE</v>
      </c>
      <c r="I218" s="26" t="b">
        <f t="shared" si="17"/>
        <v>0</v>
      </c>
      <c r="J218" s="27" t="str">
        <f t="shared" si="15"/>
        <v>PAY</v>
      </c>
      <c r="K218" s="28">
        <f ca="1">SUMIF('[1]2018 EXCEL'!$A$1:$M$1800, [1]!Employees8[HELPER COLUMN],'[1]2018 EXCEL'!$M$1:$M$1800)</f>
        <v>626.70000000000005</v>
      </c>
      <c r="L218" s="28">
        <f ca="1">IF(AND(J218="PAY", K218&gt;0), SUMIF('[1]2018 EXCEL'!$A$1:$M$1800,[1]!Employees8[[#Headers],[#Data],[HELPER COLUMN]],'[1]2018 EXCEL'!$M$1:$M$1800), "")</f>
        <v>626.70000000000005</v>
      </c>
      <c r="M218" s="30" t="str">
        <f t="shared" ca="1" si="16"/>
        <v>PAID</v>
      </c>
      <c r="N218" s="30"/>
    </row>
    <row r="219" spans="1:14" x14ac:dyDescent="0.35">
      <c r="A219" s="27" t="str">
        <f t="shared" si="14"/>
        <v>6725196ZNGA561BC</v>
      </c>
      <c r="B219" s="22">
        <v>6725196</v>
      </c>
      <c r="C219" s="22" t="s">
        <v>183</v>
      </c>
      <c r="D219" s="22" t="s">
        <v>25</v>
      </c>
      <c r="E219" s="23" t="s">
        <v>18</v>
      </c>
      <c r="F219" s="24">
        <v>43197</v>
      </c>
      <c r="G219" s="22" t="str">
        <f>VLOOKUP(D219, '[1]CODES FOR CLOSING TYPE'!$A$1:$C$28, 2,0)</f>
        <v>ZNGA561BC</v>
      </c>
      <c r="H219" s="26" t="str">
        <f>IF(COUNTIF(A$4:A$1641, A219&amp;"C")&gt;0, "DUP", "UNIQUE")</f>
        <v>UNIQUE</v>
      </c>
      <c r="I219" s="26" t="b">
        <f t="shared" si="17"/>
        <v>0</v>
      </c>
      <c r="J219" s="27" t="str">
        <f t="shared" si="15"/>
        <v>PAY</v>
      </c>
      <c r="K219" s="28">
        <f ca="1">SUMIF('[1]2018 EXCEL'!$A$1:$M$1800, [1]!Employees8[HELPER COLUMN],'[1]2018 EXCEL'!$M$1:$M$1800)</f>
        <v>433.57</v>
      </c>
      <c r="L219" s="28">
        <f ca="1">IF(AND(J219="PAY", K219&gt;0), SUMIF('[1]2018 EXCEL'!$A$1:$M$1800,[1]!Employees8[[#Headers],[#Data],[HELPER COLUMN]],'[1]2018 EXCEL'!$M$1:$M$1800), "")</f>
        <v>433.57</v>
      </c>
      <c r="M219" s="30" t="str">
        <f t="shared" ca="1" si="16"/>
        <v>PAID</v>
      </c>
      <c r="N219" s="30"/>
    </row>
    <row r="220" spans="1:14" x14ac:dyDescent="0.35">
      <c r="A220" s="27" t="str">
        <f t="shared" si="14"/>
        <v>6816913ZNGA561BC</v>
      </c>
      <c r="B220" s="22">
        <v>6816913</v>
      </c>
      <c r="C220" s="22" t="s">
        <v>173</v>
      </c>
      <c r="D220" s="22" t="s">
        <v>25</v>
      </c>
      <c r="E220" s="23" t="s">
        <v>166</v>
      </c>
      <c r="F220" s="24">
        <v>43196</v>
      </c>
      <c r="G220" s="22" t="str">
        <f>VLOOKUP(D220, '[1]CODES FOR CLOSING TYPE'!$A$1:$C$28, 2,0)</f>
        <v>ZNGA561BC</v>
      </c>
      <c r="H220" s="26" t="str">
        <f>IF(COUNTIF(A$4:A$1641, A220&amp;"C")&gt;0, "DUP", "UNIQUE")</f>
        <v>UNIQUE</v>
      </c>
      <c r="I220" s="26" t="b">
        <f t="shared" si="17"/>
        <v>0</v>
      </c>
      <c r="J220" s="27" t="str">
        <f t="shared" si="15"/>
        <v>PAY</v>
      </c>
      <c r="K220" s="28">
        <f ca="1">SUMIF('[1]2018 EXCEL'!$A$1:$M$1800, [1]!Employees8[HELPER COLUMN],'[1]2018 EXCEL'!$M$1:$M$1800)</f>
        <v>433.57</v>
      </c>
      <c r="L220" s="28">
        <f ca="1">IF(AND(J220="PAY", K220&gt;0), SUMIF('[1]2018 EXCEL'!$A$1:$M$1800,[1]!Employees8[[#Headers],[#Data],[HELPER COLUMN]],'[1]2018 EXCEL'!$M$1:$M$1800), "")</f>
        <v>433.57</v>
      </c>
      <c r="M220" s="30" t="str">
        <f t="shared" ca="1" si="16"/>
        <v>PAID</v>
      </c>
      <c r="N220" s="30"/>
    </row>
    <row r="221" spans="1:14" x14ac:dyDescent="0.35">
      <c r="A221" s="27" t="str">
        <f t="shared" si="14"/>
        <v>6895889ZNGA563B</v>
      </c>
      <c r="B221" s="22">
        <v>6895889</v>
      </c>
      <c r="C221" s="22" t="s">
        <v>186</v>
      </c>
      <c r="D221" s="22" t="s">
        <v>17</v>
      </c>
      <c r="E221" s="23" t="s">
        <v>166</v>
      </c>
      <c r="F221" s="24">
        <v>43196</v>
      </c>
      <c r="G221" s="22" t="str">
        <f>VLOOKUP(D221, '[1]CODES FOR CLOSING TYPE'!$A$1:$C$28, 2,0)</f>
        <v>ZNGA563B</v>
      </c>
      <c r="H221" s="26" t="str">
        <f>IF(COUNTIF(A$4:A$1641, A221&amp;"C")&gt;0, "DUP", "UNIQUE")</f>
        <v>DUP</v>
      </c>
      <c r="I221" s="26" t="b">
        <f t="shared" si="17"/>
        <v>1</v>
      </c>
      <c r="J221" s="27" t="str">
        <f t="shared" si="15"/>
        <v>NO</v>
      </c>
      <c r="K221" s="28">
        <f ca="1">SUMIF('[1]2018 EXCEL'!$A$1:$M$1800, [1]!Employees8[HELPER COLUMN],'[1]2018 EXCEL'!$M$1:$M$1800)</f>
        <v>0</v>
      </c>
      <c r="L221" s="28" t="str">
        <f ca="1">IF(AND(J221="PAY", K221&gt;0), SUMIF('[1]2018 EXCEL'!$A$1:$M$1800,[1]!Employees8[[#Headers],[#Data],[HELPER COLUMN]],'[1]2018 EXCEL'!$M$1:$M$1800), "")</f>
        <v/>
      </c>
      <c r="M221" s="30" t="str">
        <f t="shared" si="16"/>
        <v>NEGLECT</v>
      </c>
      <c r="N221" s="30"/>
    </row>
    <row r="222" spans="1:14" x14ac:dyDescent="0.35">
      <c r="A222" s="27" t="str">
        <f t="shared" si="14"/>
        <v>6080683ZNGA563BC</v>
      </c>
      <c r="B222" s="22">
        <v>6080683</v>
      </c>
      <c r="C222" s="22" t="s">
        <v>167</v>
      </c>
      <c r="D222" s="22" t="s">
        <v>29</v>
      </c>
      <c r="E222" s="23" t="s">
        <v>166</v>
      </c>
      <c r="F222" s="24">
        <v>43197</v>
      </c>
      <c r="G222" s="22" t="str">
        <f>VLOOKUP(D222, '[1]CODES FOR CLOSING TYPE'!$A$1:$C$28, 2,0)</f>
        <v>ZNGA563BC</v>
      </c>
      <c r="H222" s="26" t="str">
        <f>IF(COUNTIF(A$4:A$1641, A222&amp;"C")&gt;0, "DUP", "UNIQUE")</f>
        <v>UNIQUE</v>
      </c>
      <c r="I222" s="26" t="b">
        <f t="shared" si="17"/>
        <v>0</v>
      </c>
      <c r="J222" s="27" t="str">
        <f t="shared" si="15"/>
        <v>PAY</v>
      </c>
      <c r="K222" s="28">
        <f ca="1">SUMIF('[1]2018 EXCEL'!$A$1:$M$1800, [1]!Employees8[HELPER COLUMN],'[1]2018 EXCEL'!$M$1:$M$1800)</f>
        <v>626.70000000000005</v>
      </c>
      <c r="L222" s="28">
        <f ca="1">IF(AND(J222="PAY", K222&gt;0), SUMIF('[1]2018 EXCEL'!$A$1:$M$1800,[1]!Employees8[[#Headers],[#Data],[HELPER COLUMN]],'[1]2018 EXCEL'!$M$1:$M$1800), "")</f>
        <v>626.70000000000005</v>
      </c>
      <c r="M222" s="30" t="str">
        <f t="shared" ca="1" si="16"/>
        <v>PAID</v>
      </c>
      <c r="N222" s="30"/>
    </row>
    <row r="223" spans="1:14" x14ac:dyDescent="0.35">
      <c r="A223" s="27" t="str">
        <f t="shared" si="14"/>
        <v>6857241ZNGA563BC</v>
      </c>
      <c r="B223" s="22">
        <v>6857241</v>
      </c>
      <c r="C223" s="22" t="s">
        <v>165</v>
      </c>
      <c r="D223" s="22" t="s">
        <v>29</v>
      </c>
      <c r="E223" s="23" t="s">
        <v>166</v>
      </c>
      <c r="F223" s="24">
        <v>43197</v>
      </c>
      <c r="G223" s="22" t="str">
        <f>VLOOKUP(D223, '[1]CODES FOR CLOSING TYPE'!$A$1:$C$28, 2,0)</f>
        <v>ZNGA563BC</v>
      </c>
      <c r="H223" s="26" t="str">
        <f>IF(COUNTIF(A$4:A$1641, A223&amp;"C")&gt;0, "DUP", "UNIQUE")</f>
        <v>UNIQUE</v>
      </c>
      <c r="I223" s="26" t="b">
        <f t="shared" si="17"/>
        <v>0</v>
      </c>
      <c r="J223" s="27" t="str">
        <f t="shared" si="15"/>
        <v>PAY</v>
      </c>
      <c r="K223" s="28">
        <f ca="1">SUMIF('[1]2018 EXCEL'!$A$1:$M$1800, [1]!Employees8[HELPER COLUMN],'[1]2018 EXCEL'!$M$1:$M$1800)</f>
        <v>626.70000000000005</v>
      </c>
      <c r="L223" s="28">
        <f ca="1">IF(AND(J223="PAY", K223&gt;0), SUMIF('[1]2018 EXCEL'!$A$1:$M$1800,[1]!Employees8[[#Headers],[#Data],[HELPER COLUMN]],'[1]2018 EXCEL'!$M$1:$M$1800), "")</f>
        <v>626.70000000000005</v>
      </c>
      <c r="M223" s="30" t="str">
        <f t="shared" ca="1" si="16"/>
        <v>PAID</v>
      </c>
      <c r="N223" s="30"/>
    </row>
    <row r="224" spans="1:14" x14ac:dyDescent="0.35">
      <c r="A224" s="27" t="str">
        <f t="shared" si="14"/>
        <v>6879615ZNGA562B</v>
      </c>
      <c r="B224" s="22">
        <v>6879615</v>
      </c>
      <c r="C224" s="22" t="s">
        <v>187</v>
      </c>
      <c r="D224" s="22" t="s">
        <v>99</v>
      </c>
      <c r="E224" s="23" t="s">
        <v>48</v>
      </c>
      <c r="F224" s="24">
        <v>43196</v>
      </c>
      <c r="G224" s="22" t="str">
        <f>VLOOKUP(D224, '[1]CODES FOR CLOSING TYPE'!$A$1:$C$28, 2,0)</f>
        <v>ZNGA562B</v>
      </c>
      <c r="H224" s="26" t="str">
        <f>IF(COUNTIF(A$4:A$1641, A224&amp;"C")&gt;0, "DUP", "UNIQUE")</f>
        <v>DUP</v>
      </c>
      <c r="I224" s="26" t="b">
        <f t="shared" si="17"/>
        <v>1</v>
      </c>
      <c r="J224" s="27" t="str">
        <f t="shared" si="15"/>
        <v>NO</v>
      </c>
      <c r="K224" s="28">
        <f ca="1">SUMIF('[1]2018 EXCEL'!$A$1:$M$1800, [1]!Employees8[HELPER COLUMN],'[1]2018 EXCEL'!$M$1:$M$1800)</f>
        <v>0</v>
      </c>
      <c r="L224" s="28" t="str">
        <f ca="1">IF(AND(J224="PAY", K224&gt;0), SUMIF('[1]2018 EXCEL'!$A$1:$M$1800,[1]!Employees8[[#Headers],[#Data],[HELPER COLUMN]],'[1]2018 EXCEL'!$M$1:$M$1800), "")</f>
        <v/>
      </c>
      <c r="M224" s="30" t="str">
        <f t="shared" si="16"/>
        <v>NEGLECT</v>
      </c>
      <c r="N224" s="30"/>
    </row>
    <row r="225" spans="1:14" x14ac:dyDescent="0.35">
      <c r="A225" s="27" t="str">
        <f t="shared" si="14"/>
        <v>6755778ZNGA564B</v>
      </c>
      <c r="B225" s="22">
        <v>6755778</v>
      </c>
      <c r="C225" s="22" t="s">
        <v>188</v>
      </c>
      <c r="D225" s="22" t="s">
        <v>27</v>
      </c>
      <c r="E225" s="23" t="s">
        <v>48</v>
      </c>
      <c r="F225" s="24">
        <v>43196</v>
      </c>
      <c r="G225" s="22" t="str">
        <f>VLOOKUP(D225, '[1]CODES FOR CLOSING TYPE'!$A$1:$C$28, 2,0)</f>
        <v>ZNGA564B</v>
      </c>
      <c r="H225" s="26" t="str">
        <f>IF(COUNTIF(A$4:A$1641, A225&amp;"C")&gt;0, "DUP", "UNIQUE")</f>
        <v>DUP</v>
      </c>
      <c r="I225" s="26" t="b">
        <f t="shared" si="17"/>
        <v>1</v>
      </c>
      <c r="J225" s="27" t="str">
        <f t="shared" si="15"/>
        <v>NO</v>
      </c>
      <c r="K225" s="28">
        <f ca="1">SUMIF('[1]2018 EXCEL'!$A$1:$M$1800, [1]!Employees8[HELPER COLUMN],'[1]2018 EXCEL'!$M$1:$M$1800)</f>
        <v>0</v>
      </c>
      <c r="L225" s="28" t="str">
        <f ca="1">IF(AND(J225="PAY", K225&gt;0), SUMIF('[1]2018 EXCEL'!$A$1:$M$1800,[1]!Employees8[[#Headers],[#Data],[HELPER COLUMN]],'[1]2018 EXCEL'!$M$1:$M$1800), "")</f>
        <v/>
      </c>
      <c r="M225" s="30" t="str">
        <f t="shared" si="16"/>
        <v>NEGLECT</v>
      </c>
      <c r="N225" s="30"/>
    </row>
    <row r="226" spans="1:14" x14ac:dyDescent="0.35">
      <c r="A226" s="27" t="str">
        <f t="shared" si="14"/>
        <v>6577411ZNGA561C</v>
      </c>
      <c r="B226" s="22">
        <v>6577411</v>
      </c>
      <c r="C226" s="22" t="s">
        <v>65</v>
      </c>
      <c r="D226" s="22" t="s">
        <v>36</v>
      </c>
      <c r="E226" s="23" t="s">
        <v>64</v>
      </c>
      <c r="F226" s="24">
        <v>43196</v>
      </c>
      <c r="G226" s="22" t="str">
        <f>VLOOKUP(D226, '[1]CODES FOR CLOSING TYPE'!$A$1:$C$28, 2,0)</f>
        <v>ZNGA561C</v>
      </c>
      <c r="H226" s="26" t="str">
        <f>IF(COUNTIF(A$4:A$1641, A226&amp;"C")&gt;0, "DUP", "UNIQUE")</f>
        <v>UNIQUE</v>
      </c>
      <c r="I226" s="26" t="b">
        <f t="shared" si="17"/>
        <v>0</v>
      </c>
      <c r="J226" s="27" t="str">
        <f t="shared" si="15"/>
        <v>PAY</v>
      </c>
      <c r="K226" s="28">
        <f ca="1">SUMIF('[1]2018 EXCEL'!$A$1:$M$1800, [1]!Employees8[HELPER COLUMN],'[1]2018 EXCEL'!$M$1:$M$1800)</f>
        <v>205.64</v>
      </c>
      <c r="L226" s="28">
        <f ca="1">IF(AND(J226="PAY", K226&gt;0), SUMIF('[1]2018 EXCEL'!$A$1:$M$1800,[1]!Employees8[[#Headers],[#Data],[HELPER COLUMN]],'[1]2018 EXCEL'!$M$1:$M$1800), "")</f>
        <v>205.64</v>
      </c>
      <c r="M226" s="30" t="str">
        <f t="shared" ca="1" si="16"/>
        <v>PAID</v>
      </c>
      <c r="N226" s="30"/>
    </row>
    <row r="227" spans="1:14" x14ac:dyDescent="0.35">
      <c r="A227" s="27" t="str">
        <f t="shared" si="14"/>
        <v>6290413ZNGA564B</v>
      </c>
      <c r="B227" s="22">
        <v>6290413</v>
      </c>
      <c r="C227" s="22" t="s">
        <v>189</v>
      </c>
      <c r="D227" s="22" t="s">
        <v>27</v>
      </c>
      <c r="E227" s="23" t="s">
        <v>64</v>
      </c>
      <c r="F227" s="24">
        <v>43196</v>
      </c>
      <c r="G227" s="22" t="str">
        <f>VLOOKUP(D227, '[1]CODES FOR CLOSING TYPE'!$A$1:$C$28, 2,0)</f>
        <v>ZNGA564B</v>
      </c>
      <c r="H227" s="26" t="str">
        <f>IF(COUNTIF(A$4:A$1641, A227&amp;"C")&gt;0, "DUP", "UNIQUE")</f>
        <v>DUP</v>
      </c>
      <c r="I227" s="26" t="b">
        <f t="shared" si="17"/>
        <v>1</v>
      </c>
      <c r="J227" s="27" t="str">
        <f t="shared" si="15"/>
        <v>NO</v>
      </c>
      <c r="K227" s="28">
        <f ca="1">SUMIF('[1]2018 EXCEL'!$A$1:$M$1800, [1]!Employees8[HELPER COLUMN],'[1]2018 EXCEL'!$M$1:$M$1800)</f>
        <v>0</v>
      </c>
      <c r="L227" s="28" t="str">
        <f ca="1">IF(AND(J227="PAY", K227&gt;0), SUMIF('[1]2018 EXCEL'!$A$1:$M$1800,[1]!Employees8[[#Headers],[#Data],[HELPER COLUMN]],'[1]2018 EXCEL'!$M$1:$M$1800), "")</f>
        <v/>
      </c>
      <c r="M227" s="30" t="str">
        <f t="shared" si="16"/>
        <v>NEGLECT</v>
      </c>
      <c r="N227" s="30"/>
    </row>
    <row r="228" spans="1:14" x14ac:dyDescent="0.35">
      <c r="A228" s="27" t="str">
        <f t="shared" si="14"/>
        <v>6824158ZNGA563B</v>
      </c>
      <c r="B228" s="22">
        <v>6824158</v>
      </c>
      <c r="C228" s="22" t="s">
        <v>190</v>
      </c>
      <c r="D228" s="22" t="s">
        <v>17</v>
      </c>
      <c r="E228" s="23" t="s">
        <v>64</v>
      </c>
      <c r="F228" s="24">
        <v>43197</v>
      </c>
      <c r="G228" s="22" t="str">
        <f>VLOOKUP(D228, '[1]CODES FOR CLOSING TYPE'!$A$1:$C$28, 2,0)</f>
        <v>ZNGA563B</v>
      </c>
      <c r="H228" s="26" t="str">
        <f>IF(COUNTIF(A$4:A$1641, A228&amp;"C")&gt;0, "DUP", "UNIQUE")</f>
        <v>DUP</v>
      </c>
      <c r="I228" s="26" t="b">
        <f t="shared" si="17"/>
        <v>1</v>
      </c>
      <c r="J228" s="27" t="str">
        <f t="shared" si="15"/>
        <v>NO</v>
      </c>
      <c r="K228" s="28">
        <f ca="1">SUMIF('[1]2018 EXCEL'!$A$1:$M$1800, [1]!Employees8[HELPER COLUMN],'[1]2018 EXCEL'!$M$1:$M$1800)</f>
        <v>0</v>
      </c>
      <c r="L228" s="28" t="str">
        <f ca="1">IF(AND(J228="PAY", K228&gt;0), SUMIF('[1]2018 EXCEL'!$A$1:$M$1800,[1]!Employees8[[#Headers],[#Data],[HELPER COLUMN]],'[1]2018 EXCEL'!$M$1:$M$1800), "")</f>
        <v/>
      </c>
      <c r="M228" s="30" t="str">
        <f t="shared" si="16"/>
        <v>NEGLECT</v>
      </c>
      <c r="N228" s="30"/>
    </row>
    <row r="229" spans="1:14" x14ac:dyDescent="0.35">
      <c r="A229" s="27" t="str">
        <f>CONCATENATE(B229, G229)</f>
        <v>6895889ZNGA563BC</v>
      </c>
      <c r="B229" s="22">
        <v>6895889</v>
      </c>
      <c r="C229" s="22" t="s">
        <v>186</v>
      </c>
      <c r="D229" s="22" t="s">
        <v>29</v>
      </c>
      <c r="E229" s="23" t="s">
        <v>166</v>
      </c>
      <c r="F229" s="24">
        <v>43196</v>
      </c>
      <c r="G229" s="22" t="str">
        <f>VLOOKUP(D229, '[1]CODES FOR CLOSING TYPE'!$A$1:$C$28, 2,0)</f>
        <v>ZNGA563BC</v>
      </c>
      <c r="H229" s="26" t="str">
        <f>IF(COUNTIF(A$4:A$1641, A229&amp;"C")&gt;0, "DUP", "UNIQUE")</f>
        <v>UNIQUE</v>
      </c>
      <c r="I229" s="26" t="b">
        <f>SUMPRODUCT(--(G229=BUILDCODES))&gt;0</f>
        <v>0</v>
      </c>
      <c r="J229" s="27" t="str">
        <f>IF(AND(H229="DUP", I229=TRUE),"NO","PAY")</f>
        <v>PAY</v>
      </c>
      <c r="K229" s="28">
        <f ca="1">SUMIF('[1]2018 EXCEL'!$A$1:$M$1800, [1]!Employees8[HELPER COLUMN],'[1]2018 EXCEL'!$M$1:$M$1800)</f>
        <v>626.70000000000005</v>
      </c>
      <c r="L229" s="28">
        <f ca="1">IF(AND(J229="PAY", K229&gt;0), SUMIF('[1]2018 EXCEL'!$A$1:$M$1800,[1]!Employees8[[#Headers],[#Data],[HELPER COLUMN]],'[1]2018 EXCEL'!$M$1:$M$1800), "")</f>
        <v>626.70000000000005</v>
      </c>
      <c r="M229" s="30" t="str">
        <f ca="1">IF(G229="NGA Outside Boundary Remediation/Build", "OSB", IF(J229="NO", "NEGLECT", IF(AND(J229="PAY",K229=0), "NOT PAID", "PAID")))</f>
        <v>PAID</v>
      </c>
      <c r="N229" s="30"/>
    </row>
    <row r="230" spans="1:14" x14ac:dyDescent="0.35">
      <c r="A230" s="27" t="str">
        <f t="shared" si="14"/>
        <v>6824158ZNGA563BC</v>
      </c>
      <c r="B230" s="36">
        <v>6824158</v>
      </c>
      <c r="C230" s="22" t="s">
        <v>190</v>
      </c>
      <c r="D230" s="22" t="s">
        <v>29</v>
      </c>
      <c r="E230" s="23" t="s">
        <v>64</v>
      </c>
      <c r="F230" s="24">
        <v>43197</v>
      </c>
      <c r="G230" s="22" t="str">
        <f>VLOOKUP(D230, '[1]CODES FOR CLOSING TYPE'!$A$1:$C$28, 2,0)</f>
        <v>ZNGA563BC</v>
      </c>
      <c r="H230" s="26" t="str">
        <f>IF(COUNTIF(A$4:A$1641, A230&amp;"C")&gt;0, "DUP", "UNIQUE")</f>
        <v>UNIQUE</v>
      </c>
      <c r="I230" s="26" t="b">
        <f t="shared" si="17"/>
        <v>0</v>
      </c>
      <c r="J230" s="27" t="str">
        <f t="shared" si="15"/>
        <v>PAY</v>
      </c>
      <c r="K230" s="28">
        <f ca="1">SUMIF('[1]2018 EXCEL'!$A$1:$M$1800, [1]!Employees8[HELPER COLUMN],'[1]2018 EXCEL'!$M$1:$M$1800)</f>
        <v>0</v>
      </c>
      <c r="L230" s="28" t="str">
        <f ca="1">IF(AND(J230="PAY", K230&gt;0), SUMIF('[1]2018 EXCEL'!$A$1:$M$1800,[1]!Employees8[[#Headers],[#Data],[HELPER COLUMN]],'[1]2018 EXCEL'!$M$1:$M$1800), "")</f>
        <v/>
      </c>
      <c r="M230" s="30" t="str">
        <f t="shared" ca="1" si="16"/>
        <v>NOT PAID</v>
      </c>
      <c r="N230" s="30" t="s">
        <v>177</v>
      </c>
    </row>
    <row r="231" spans="1:14" x14ac:dyDescent="0.35">
      <c r="A231" s="27" t="str">
        <f t="shared" si="14"/>
        <v>6897239ZNGA561B</v>
      </c>
      <c r="B231" s="22">
        <v>6897239</v>
      </c>
      <c r="C231" s="22" t="s">
        <v>191</v>
      </c>
      <c r="D231" s="22" t="s">
        <v>20</v>
      </c>
      <c r="E231" s="23" t="s">
        <v>64</v>
      </c>
      <c r="F231" s="24">
        <v>43197</v>
      </c>
      <c r="G231" s="22" t="str">
        <f>VLOOKUP(D231, '[1]CODES FOR CLOSING TYPE'!$A$1:$C$28, 2,0)</f>
        <v>ZNGA561B</v>
      </c>
      <c r="H231" s="26" t="str">
        <f>IF(COUNTIF(A$4:A$1641, A231&amp;"C")&gt;0, "DUP", "UNIQUE")</f>
        <v>DUP</v>
      </c>
      <c r="I231" s="26" t="b">
        <f t="shared" si="17"/>
        <v>1</v>
      </c>
      <c r="J231" s="27" t="str">
        <f t="shared" si="15"/>
        <v>NO</v>
      </c>
      <c r="K231" s="28">
        <f ca="1">SUMIF('[1]2018 EXCEL'!$A$1:$M$1800, [1]!Employees8[HELPER COLUMN],'[1]2018 EXCEL'!$M$1:$M$1800)</f>
        <v>0</v>
      </c>
      <c r="L231" s="28" t="str">
        <f ca="1">IF(AND(J231="PAY", K231&gt;0), SUMIF('[1]2018 EXCEL'!$A$1:$M$1800,[1]!Employees8[[#Headers],[#Data],[HELPER COLUMN]],'[1]2018 EXCEL'!$M$1:$M$1800), "")</f>
        <v/>
      </c>
      <c r="M231" s="30" t="str">
        <f t="shared" si="16"/>
        <v>NEGLECT</v>
      </c>
      <c r="N231" s="30"/>
    </row>
    <row r="232" spans="1:14" x14ac:dyDescent="0.35">
      <c r="A232" s="27" t="str">
        <f t="shared" si="14"/>
        <v>6932980ZNGA562B</v>
      </c>
      <c r="B232" s="22">
        <v>6932980</v>
      </c>
      <c r="C232" s="22" t="s">
        <v>192</v>
      </c>
      <c r="D232" s="22" t="s">
        <v>99</v>
      </c>
      <c r="E232" s="23" t="s">
        <v>193</v>
      </c>
      <c r="F232" s="24">
        <v>43200</v>
      </c>
      <c r="G232" s="22" t="str">
        <f>VLOOKUP(D232, '[1]CODES FOR CLOSING TYPE'!$A$1:$C$28, 2,0)</f>
        <v>ZNGA562B</v>
      </c>
      <c r="H232" s="26" t="str">
        <f>IF(COUNTIF(A$4:A$1641, A232&amp;"C")&gt;0, "DUP", "UNIQUE")</f>
        <v>UNIQUE</v>
      </c>
      <c r="I232" s="26" t="b">
        <f t="shared" si="17"/>
        <v>1</v>
      </c>
      <c r="J232" s="27" t="str">
        <f t="shared" si="15"/>
        <v>PAY</v>
      </c>
      <c r="K232" s="28">
        <f ca="1">SUMIF('[1]2018 EXCEL'!$A$1:$M$1800, [1]!Employees8[HELPER COLUMN],'[1]2018 EXCEL'!$M$1:$M$1800)</f>
        <v>254.64</v>
      </c>
      <c r="L232" s="28">
        <f ca="1">IF(AND(J232="PAY", K232&gt;0), SUMIF('[1]2018 EXCEL'!$A$1:$M$1800,[1]!Employees8[[#Headers],[#Data],[HELPER COLUMN]],'[1]2018 EXCEL'!$M$1:$M$1800), "")</f>
        <v>254.64</v>
      </c>
      <c r="M232" s="30" t="str">
        <f t="shared" ca="1" si="16"/>
        <v>PAID</v>
      </c>
      <c r="N232" s="30"/>
    </row>
    <row r="233" spans="1:14" x14ac:dyDescent="0.35">
      <c r="A233" s="27" t="str">
        <f t="shared" si="14"/>
        <v>6927977NGA-750</v>
      </c>
      <c r="B233" s="22">
        <v>6927977</v>
      </c>
      <c r="C233" s="22" t="s">
        <v>194</v>
      </c>
      <c r="D233" s="22" t="s">
        <v>22</v>
      </c>
      <c r="E233" s="23" t="s">
        <v>193</v>
      </c>
      <c r="F233" s="24">
        <v>43200</v>
      </c>
      <c r="G233" s="22" t="str">
        <f>VLOOKUP(D233, '[1]CODES FOR CLOSING TYPE'!$A$1:$C$28, 2,0)</f>
        <v>NGA-750</v>
      </c>
      <c r="H233" s="26" t="str">
        <f>IF(COUNTIF(A$4:A$1641, A233&amp;"C")&gt;0, "DUP", "UNIQUE")</f>
        <v>UNIQUE</v>
      </c>
      <c r="I233" s="26" t="b">
        <f t="shared" si="17"/>
        <v>0</v>
      </c>
      <c r="J233" s="27" t="str">
        <f t="shared" si="15"/>
        <v>PAY</v>
      </c>
      <c r="K233" s="28">
        <f ca="1">SUMIF('[1]2018 EXCEL'!$A$1:$M$1800, [1]!Employees8[HELPER COLUMN],'[1]2018 EXCEL'!$M$1:$M$1800)</f>
        <v>22.61</v>
      </c>
      <c r="L233" s="28">
        <f ca="1">IF(AND(J233="PAY", K233&gt;0), SUMIF('[1]2018 EXCEL'!$A$1:$M$1800,[1]!Employees8[[#Headers],[#Data],[HELPER COLUMN]],'[1]2018 EXCEL'!$M$1:$M$1800), "")</f>
        <v>22.61</v>
      </c>
      <c r="M233" s="30" t="str">
        <f t="shared" ca="1" si="16"/>
        <v>PAID</v>
      </c>
      <c r="N233" s="30"/>
    </row>
    <row r="234" spans="1:14" x14ac:dyDescent="0.35">
      <c r="A234" s="27" t="str">
        <f t="shared" si="14"/>
        <v>6927977NGA-753</v>
      </c>
      <c r="B234" s="22">
        <v>6927977</v>
      </c>
      <c r="C234" s="22" t="s">
        <v>194</v>
      </c>
      <c r="D234" s="39" t="s">
        <v>96</v>
      </c>
      <c r="E234" s="23" t="s">
        <v>193</v>
      </c>
      <c r="F234" s="24">
        <v>43200</v>
      </c>
      <c r="G234" s="22" t="str">
        <f>VLOOKUP(D234, '[1]CODES FOR CLOSING TYPE'!$A$1:$C$28, 2,0)</f>
        <v>NGA-753</v>
      </c>
      <c r="H234" s="26" t="str">
        <f>IF(COUNTIF(A$4:A$1641, A234&amp;"C")&gt;0, "DUP", "UNIQUE")</f>
        <v>UNIQUE</v>
      </c>
      <c r="I234" s="26" t="b">
        <f t="shared" si="17"/>
        <v>0</v>
      </c>
      <c r="J234" s="27" t="str">
        <f t="shared" si="15"/>
        <v>PAY</v>
      </c>
      <c r="K234" s="28">
        <f ca="1">SUMIF('[1]2018 EXCEL'!$A$1:$M$1800, [1]!Employees8[HELPER COLUMN],'[1]2018 EXCEL'!$M$1:$M$1800)</f>
        <v>68.2</v>
      </c>
      <c r="L234" s="28">
        <f ca="1">IF(AND(J234="PAY", K234&gt;0), SUMIF('[1]2018 EXCEL'!$A$1:$M$1800,[1]!Employees8[[#Headers],[#Data],[HELPER COLUMN]],'[1]2018 EXCEL'!$M$1:$M$1800), "")</f>
        <v>68.2</v>
      </c>
      <c r="M234" s="30" t="str">
        <f t="shared" ca="1" si="16"/>
        <v>PAID</v>
      </c>
      <c r="N234" s="30"/>
    </row>
    <row r="235" spans="1:14" x14ac:dyDescent="0.35">
      <c r="A235" s="27" t="str">
        <f t="shared" si="14"/>
        <v>6846470NGA-750</v>
      </c>
      <c r="B235" s="22">
        <v>6846470</v>
      </c>
      <c r="C235" s="22" t="s">
        <v>195</v>
      </c>
      <c r="D235" s="22" t="s">
        <v>22</v>
      </c>
      <c r="E235" s="23" t="s">
        <v>33</v>
      </c>
      <c r="F235" s="24">
        <v>43199</v>
      </c>
      <c r="G235" s="22" t="str">
        <f>VLOOKUP(D235, '[1]CODES FOR CLOSING TYPE'!$A$1:$C$28, 2,0)</f>
        <v>NGA-750</v>
      </c>
      <c r="H235" s="26" t="str">
        <f>IF(COUNTIF(A$4:A$1641, A235&amp;"C")&gt;0, "DUP", "UNIQUE")</f>
        <v>UNIQUE</v>
      </c>
      <c r="I235" s="26" t="b">
        <f t="shared" si="17"/>
        <v>0</v>
      </c>
      <c r="J235" s="27" t="str">
        <f t="shared" si="15"/>
        <v>PAY</v>
      </c>
      <c r="K235" s="28">
        <f ca="1">SUMIF('[1]2018 EXCEL'!$A$1:$M$1800, [1]!Employees8[HELPER COLUMN],'[1]2018 EXCEL'!$M$1:$M$1800)</f>
        <v>22.61</v>
      </c>
      <c r="L235" s="28">
        <f ca="1">IF(AND(J235="PAY", K235&gt;0), SUMIF('[1]2018 EXCEL'!$A$1:$M$1800,[1]!Employees8[[#Headers],[#Data],[HELPER COLUMN]],'[1]2018 EXCEL'!$M$1:$M$1800), "")</f>
        <v>22.61</v>
      </c>
      <c r="M235" s="30" t="str">
        <f t="shared" ca="1" si="16"/>
        <v>PAID</v>
      </c>
      <c r="N235" s="30"/>
    </row>
    <row r="236" spans="1:14" x14ac:dyDescent="0.35">
      <c r="A236" s="27" t="str">
        <f t="shared" si="14"/>
        <v>6846470NGA-753</v>
      </c>
      <c r="B236" s="22">
        <v>6846470</v>
      </c>
      <c r="C236" s="22" t="s">
        <v>195</v>
      </c>
      <c r="D236" s="39" t="s">
        <v>96</v>
      </c>
      <c r="E236" s="23" t="s">
        <v>33</v>
      </c>
      <c r="F236" s="24">
        <v>43199</v>
      </c>
      <c r="G236" s="22" t="str">
        <f>VLOOKUP(D236, '[1]CODES FOR CLOSING TYPE'!$A$1:$C$28, 2,0)</f>
        <v>NGA-753</v>
      </c>
      <c r="H236" s="26" t="str">
        <f>IF(COUNTIF(A$4:A$1641, A236&amp;"C")&gt;0, "DUP", "UNIQUE")</f>
        <v>UNIQUE</v>
      </c>
      <c r="I236" s="26" t="b">
        <f t="shared" si="17"/>
        <v>0</v>
      </c>
      <c r="J236" s="27" t="str">
        <f t="shared" si="15"/>
        <v>PAY</v>
      </c>
      <c r="K236" s="28">
        <f ca="1">SUMIF('[1]2018 EXCEL'!$A$1:$M$1800, [1]!Employees8[HELPER COLUMN],'[1]2018 EXCEL'!$M$1:$M$1800)</f>
        <v>68.2</v>
      </c>
      <c r="L236" s="28">
        <f ca="1">IF(AND(J236="PAY", K236&gt;0), SUMIF('[1]2018 EXCEL'!$A$1:$M$1800,[1]!Employees8[[#Headers],[#Data],[HELPER COLUMN]],'[1]2018 EXCEL'!$M$1:$M$1800), "")</f>
        <v>68.2</v>
      </c>
      <c r="M236" s="30" t="str">
        <f t="shared" ca="1" si="16"/>
        <v>PAID</v>
      </c>
      <c r="N236" s="30"/>
    </row>
    <row r="237" spans="1:14" x14ac:dyDescent="0.35">
      <c r="A237" s="27" t="str">
        <f t="shared" si="14"/>
        <v>6893944ZNGA563B</v>
      </c>
      <c r="B237" s="22">
        <v>6893944</v>
      </c>
      <c r="C237" s="22" t="s">
        <v>196</v>
      </c>
      <c r="D237" s="22" t="s">
        <v>17</v>
      </c>
      <c r="E237" s="23" t="s">
        <v>33</v>
      </c>
      <c r="F237" s="24">
        <v>43199</v>
      </c>
      <c r="G237" s="22" t="str">
        <f>VLOOKUP(D237, '[1]CODES FOR CLOSING TYPE'!$A$1:$C$28, 2,0)</f>
        <v>ZNGA563B</v>
      </c>
      <c r="H237" s="26" t="str">
        <f>IF(COUNTIF(A$4:A$1641, A237&amp;"C")&gt;0, "DUP", "UNIQUE")</f>
        <v>DUP</v>
      </c>
      <c r="I237" s="26" t="b">
        <f t="shared" si="17"/>
        <v>1</v>
      </c>
      <c r="J237" s="27" t="str">
        <f t="shared" si="15"/>
        <v>NO</v>
      </c>
      <c r="K237" s="28">
        <f ca="1">SUMIF('[1]2018 EXCEL'!$A$1:$M$1800, [1]!Employees8[HELPER COLUMN],'[1]2018 EXCEL'!$M$1:$M$1800)</f>
        <v>0</v>
      </c>
      <c r="L237" s="28" t="str">
        <f ca="1">IF(AND(J237="PAY", K237&gt;0), SUMIF('[1]2018 EXCEL'!$A$1:$M$1800,[1]!Employees8[[#Headers],[#Data],[HELPER COLUMN]],'[1]2018 EXCEL'!$M$1:$M$1800), "")</f>
        <v/>
      </c>
      <c r="M237" s="30" t="str">
        <f t="shared" si="16"/>
        <v>NEGLECT</v>
      </c>
      <c r="N237" s="30"/>
    </row>
    <row r="238" spans="1:14" x14ac:dyDescent="0.35">
      <c r="A238" s="27" t="str">
        <f t="shared" si="14"/>
        <v>6878998N-561RSP</v>
      </c>
      <c r="B238" s="22">
        <v>6878998</v>
      </c>
      <c r="C238" s="22" t="s">
        <v>197</v>
      </c>
      <c r="D238" s="22" t="s">
        <v>142</v>
      </c>
      <c r="E238" s="23" t="s">
        <v>33</v>
      </c>
      <c r="F238" s="24">
        <v>43200</v>
      </c>
      <c r="G238" s="22" t="str">
        <f>VLOOKUP(D238, '[1]CODES FOR CLOSING TYPE'!$A$1:$C$28, 2,0)</f>
        <v>N-561RSP</v>
      </c>
      <c r="H238" s="26" t="str">
        <f>IF(COUNTIF(A$4:A$1641, A238&amp;"C")&gt;0, "DUP", "UNIQUE")</f>
        <v>UNIQUE</v>
      </c>
      <c r="I238" s="26" t="b">
        <f t="shared" si="17"/>
        <v>0</v>
      </c>
      <c r="J238" s="27" t="str">
        <f t="shared" si="15"/>
        <v>PAY</v>
      </c>
      <c r="K238" s="28">
        <f ca="1">SUMIF('[1]2018 EXCEL'!$A$1:$M$1800, [1]!Employees8[HELPER COLUMN],'[1]2018 EXCEL'!$M$1:$M$1800)</f>
        <v>433.57</v>
      </c>
      <c r="L238" s="28">
        <f ca="1">IF(AND(J238="PAY", K238&gt;0), SUMIF('[1]2018 EXCEL'!$A$1:$M$1800,[1]!Employees8[[#Headers],[#Data],[HELPER COLUMN]],'[1]2018 EXCEL'!$M$1:$M$1800), "")</f>
        <v>433.57</v>
      </c>
      <c r="M238" s="30" t="str">
        <f t="shared" ca="1" si="16"/>
        <v>PAID</v>
      </c>
      <c r="N238" s="30"/>
    </row>
    <row r="239" spans="1:14" x14ac:dyDescent="0.35">
      <c r="A239" s="27" t="str">
        <f t="shared" si="14"/>
        <v>6915000NGA-750</v>
      </c>
      <c r="B239" s="22">
        <v>6915000</v>
      </c>
      <c r="C239" s="22" t="s">
        <v>198</v>
      </c>
      <c r="D239" s="22" t="s">
        <v>22</v>
      </c>
      <c r="E239" s="23" t="s">
        <v>33</v>
      </c>
      <c r="F239" s="24">
        <v>43200</v>
      </c>
      <c r="G239" s="22" t="str">
        <f>VLOOKUP(D239, '[1]CODES FOR CLOSING TYPE'!$A$1:$C$28, 2,0)</f>
        <v>NGA-750</v>
      </c>
      <c r="H239" s="26" t="str">
        <f>IF(COUNTIF(A$4:A$1641, A239&amp;"C")&gt;0, "DUP", "UNIQUE")</f>
        <v>UNIQUE</v>
      </c>
      <c r="I239" s="26" t="b">
        <f t="shared" si="17"/>
        <v>0</v>
      </c>
      <c r="J239" s="27" t="str">
        <f t="shared" si="15"/>
        <v>PAY</v>
      </c>
      <c r="K239" s="28">
        <f ca="1">SUMIF('[1]2018 EXCEL'!$A$1:$M$1800, [1]!Employees8[HELPER COLUMN],'[1]2018 EXCEL'!$M$1:$M$1800)</f>
        <v>22.61</v>
      </c>
      <c r="L239" s="28">
        <f ca="1">IF(AND(J239="PAY", K239&gt;0), SUMIF('[1]2018 EXCEL'!$A$1:$M$1800,[1]!Employees8[[#Headers],[#Data],[HELPER COLUMN]],'[1]2018 EXCEL'!$M$1:$M$1800), "")</f>
        <v>22.61</v>
      </c>
      <c r="M239" s="30" t="str">
        <f t="shared" ca="1" si="16"/>
        <v>PAID</v>
      </c>
      <c r="N239" s="30"/>
    </row>
    <row r="240" spans="1:14" x14ac:dyDescent="0.35">
      <c r="A240" s="27" t="str">
        <f t="shared" si="14"/>
        <v>6915000NGA-753</v>
      </c>
      <c r="B240" s="33">
        <v>6915000</v>
      </c>
      <c r="C240" s="22" t="s">
        <v>198</v>
      </c>
      <c r="D240" s="39" t="s">
        <v>96</v>
      </c>
      <c r="E240" s="23" t="s">
        <v>33</v>
      </c>
      <c r="F240" s="24">
        <v>43200</v>
      </c>
      <c r="G240" s="22" t="str">
        <f>VLOOKUP(D240, '[1]CODES FOR CLOSING TYPE'!$A$1:$C$28, 2,0)</f>
        <v>NGA-753</v>
      </c>
      <c r="H240" s="26" t="str">
        <f>IF(COUNTIF(A$4:A$1641, A240&amp;"C")&gt;0, "DUP", "UNIQUE")</f>
        <v>UNIQUE</v>
      </c>
      <c r="I240" s="26" t="b">
        <f t="shared" si="17"/>
        <v>0</v>
      </c>
      <c r="J240" s="27" t="str">
        <f t="shared" si="15"/>
        <v>PAY</v>
      </c>
      <c r="K240" s="28">
        <f ca="1">SUMIF('[1]2018 EXCEL'!$A$1:$M$1800, [1]!Employees8[HELPER COLUMN],'[1]2018 EXCEL'!$M$1:$M$1800)</f>
        <v>0</v>
      </c>
      <c r="L240" s="28" t="str">
        <f ca="1">IF(AND(J240="PAY", K240&gt;0), SUMIF('[1]2018 EXCEL'!$A$1:$M$1800,[1]!Employees8[[#Headers],[#Data],[HELPER COLUMN]],'[1]2018 EXCEL'!$M$1:$M$1800), "")</f>
        <v/>
      </c>
      <c r="M240" s="30" t="str">
        <f t="shared" ca="1" si="16"/>
        <v>NOT PAID</v>
      </c>
      <c r="N240" s="30" t="s">
        <v>199</v>
      </c>
    </row>
    <row r="241" spans="1:14" x14ac:dyDescent="0.35">
      <c r="A241" s="27" t="str">
        <f t="shared" si="14"/>
        <v>4931527ZNGA563BC</v>
      </c>
      <c r="B241" s="22">
        <v>4931527</v>
      </c>
      <c r="C241" s="22" t="s">
        <v>143</v>
      </c>
      <c r="D241" s="22" t="s">
        <v>29</v>
      </c>
      <c r="E241" s="23" t="s">
        <v>40</v>
      </c>
      <c r="F241" s="24">
        <v>43199</v>
      </c>
      <c r="G241" s="22" t="str">
        <f>VLOOKUP(D241, '[1]CODES FOR CLOSING TYPE'!$A$1:$C$28, 2,0)</f>
        <v>ZNGA563BC</v>
      </c>
      <c r="H241" s="26" t="str">
        <f>IF(COUNTIF(A$4:A$1641, A241&amp;"C")&gt;0, "DUP", "UNIQUE")</f>
        <v>UNIQUE</v>
      </c>
      <c r="I241" s="26" t="b">
        <f t="shared" si="17"/>
        <v>0</v>
      </c>
      <c r="J241" s="27" t="str">
        <f t="shared" si="15"/>
        <v>PAY</v>
      </c>
      <c r="K241" s="28">
        <f ca="1">SUMIF('[1]2018 EXCEL'!$A$1:$M$1800, [1]!Employees8[HELPER COLUMN],'[1]2018 EXCEL'!$M$1:$M$1800)</f>
        <v>626.70000000000005</v>
      </c>
      <c r="L241" s="28">
        <f ca="1">IF(AND(J241="PAY", K241&gt;0), SUMIF('[1]2018 EXCEL'!$A$1:$M$1800,[1]!Employees8[[#Headers],[#Data],[HELPER COLUMN]],'[1]2018 EXCEL'!$M$1:$M$1800), "")</f>
        <v>626.70000000000005</v>
      </c>
      <c r="M241" s="30" t="str">
        <f t="shared" ca="1" si="16"/>
        <v>PAID</v>
      </c>
      <c r="N241" s="30"/>
    </row>
    <row r="242" spans="1:14" x14ac:dyDescent="0.35">
      <c r="A242" s="27" t="str">
        <f t="shared" si="14"/>
        <v>6918878ZNGA561B</v>
      </c>
      <c r="B242" s="22">
        <v>6918878</v>
      </c>
      <c r="C242" s="22" t="s">
        <v>200</v>
      </c>
      <c r="D242" s="22" t="s">
        <v>20</v>
      </c>
      <c r="E242" s="23" t="s">
        <v>40</v>
      </c>
      <c r="F242" s="24">
        <v>43199</v>
      </c>
      <c r="G242" s="22" t="str">
        <f>VLOOKUP(D242, '[1]CODES FOR CLOSING TYPE'!$A$1:$C$28, 2,0)</f>
        <v>ZNGA561B</v>
      </c>
      <c r="H242" s="26" t="str">
        <f>IF(COUNTIF(A$4:A$1641, A242&amp;"C")&gt;0, "DUP", "UNIQUE")</f>
        <v>UNIQUE</v>
      </c>
      <c r="I242" s="26" t="b">
        <f t="shared" si="17"/>
        <v>1</v>
      </c>
      <c r="J242" s="27" t="str">
        <f t="shared" si="15"/>
        <v>PAY</v>
      </c>
      <c r="K242" s="28">
        <f ca="1">SUMIF('[1]2018 EXCEL'!$A$1:$M$1800, [1]!Employees8[HELPER COLUMN],'[1]2018 EXCEL'!$M$1:$M$1800)</f>
        <v>194.94</v>
      </c>
      <c r="L242" s="28">
        <f ca="1">IF(AND(J242="PAY", K242&gt;0), SUMIF('[1]2018 EXCEL'!$A$1:$M$1800,[1]!Employees8[[#Headers],[#Data],[HELPER COLUMN]],'[1]2018 EXCEL'!$M$1:$M$1800), "")</f>
        <v>194.94</v>
      </c>
      <c r="M242" s="30" t="str">
        <f t="shared" ca="1" si="16"/>
        <v>PAID</v>
      </c>
      <c r="N242" s="30"/>
    </row>
    <row r="243" spans="1:14" x14ac:dyDescent="0.35">
      <c r="A243" s="27" t="str">
        <f t="shared" si="14"/>
        <v>6295220ZNGA563BC</v>
      </c>
      <c r="B243" s="22">
        <v>6295220</v>
      </c>
      <c r="C243" s="22" t="s">
        <v>201</v>
      </c>
      <c r="D243" s="22" t="s">
        <v>29</v>
      </c>
      <c r="E243" s="23" t="s">
        <v>40</v>
      </c>
      <c r="F243" s="24">
        <v>43200</v>
      </c>
      <c r="G243" s="22" t="str">
        <f>VLOOKUP(D243, '[1]CODES FOR CLOSING TYPE'!$A$1:$C$28, 2,0)</f>
        <v>ZNGA563BC</v>
      </c>
      <c r="H243" s="26" t="str">
        <f>IF(COUNTIF(A$4:A$1641, A243&amp;"C")&gt;0, "DUP", "UNIQUE")</f>
        <v>UNIQUE</v>
      </c>
      <c r="I243" s="26" t="b">
        <f t="shared" si="17"/>
        <v>0</v>
      </c>
      <c r="J243" s="27" t="str">
        <f t="shared" si="15"/>
        <v>PAY</v>
      </c>
      <c r="K243" s="28">
        <f ca="1">SUMIF('[1]2018 EXCEL'!$A$1:$M$1800, [1]!Employees8[HELPER COLUMN],'[1]2018 EXCEL'!$M$1:$M$1800)</f>
        <v>626.70000000000005</v>
      </c>
      <c r="L243" s="28">
        <f ca="1">IF(AND(J243="PAY", K243&gt;0), SUMIF('[1]2018 EXCEL'!$A$1:$M$1800,[1]!Employees8[[#Headers],[#Data],[HELPER COLUMN]],'[1]2018 EXCEL'!$M$1:$M$1800), "")</f>
        <v>626.70000000000005</v>
      </c>
      <c r="M243" s="30" t="str">
        <f t="shared" ca="1" si="16"/>
        <v>PAID</v>
      </c>
      <c r="N243" s="30"/>
    </row>
    <row r="244" spans="1:14" x14ac:dyDescent="0.35">
      <c r="A244" s="27" t="str">
        <f t="shared" si="14"/>
        <v>6235709NGA-511</v>
      </c>
      <c r="B244" s="22">
        <v>6235709</v>
      </c>
      <c r="C244" s="22" t="s">
        <v>202</v>
      </c>
      <c r="D244" s="22" t="s">
        <v>164</v>
      </c>
      <c r="E244" s="23" t="s">
        <v>18</v>
      </c>
      <c r="F244" s="24">
        <v>43199</v>
      </c>
      <c r="G244" s="22" t="str">
        <f>VLOOKUP(D244, '[1]CODES FOR CLOSING TYPE'!$A$1:$C$28, 2,0)</f>
        <v>NGA-511</v>
      </c>
      <c r="H244" s="26" t="str">
        <f>IF(COUNTIF(A$4:A$1641, A244&amp;"C")&gt;0, "DUP", "UNIQUE")</f>
        <v>UNIQUE</v>
      </c>
      <c r="I244" s="26" t="b">
        <f t="shared" si="17"/>
        <v>0</v>
      </c>
      <c r="J244" s="27" t="str">
        <f t="shared" si="15"/>
        <v>PAY</v>
      </c>
      <c r="K244" s="28">
        <f ca="1">SUMIF('[1]2018 EXCEL'!$A$1:$M$1800, [1]!Employees8[HELPER COLUMN],'[1]2018 EXCEL'!$M$1:$M$1800)</f>
        <v>225.02</v>
      </c>
      <c r="L244" s="28">
        <f ca="1">IF(AND(J244="PAY", K244&gt;0), SUMIF('[1]2018 EXCEL'!$A$1:$M$1800,[1]!Employees8[[#Headers],[#Data],[HELPER COLUMN]],'[1]2018 EXCEL'!$M$1:$M$1800), "")</f>
        <v>225.02</v>
      </c>
      <c r="M244" s="30" t="str">
        <f t="shared" ca="1" si="16"/>
        <v>PAID</v>
      </c>
      <c r="N244" s="30"/>
    </row>
    <row r="245" spans="1:14" x14ac:dyDescent="0.35">
      <c r="A245" s="27" t="str">
        <f t="shared" si="14"/>
        <v>6849267ZNGA563B</v>
      </c>
      <c r="B245" s="22">
        <v>6849267</v>
      </c>
      <c r="C245" s="22" t="s">
        <v>203</v>
      </c>
      <c r="D245" s="22" t="s">
        <v>17</v>
      </c>
      <c r="E245" s="23" t="s">
        <v>18</v>
      </c>
      <c r="F245" s="24">
        <v>43199</v>
      </c>
      <c r="G245" s="22" t="str">
        <f>VLOOKUP(D245, '[1]CODES FOR CLOSING TYPE'!$A$1:$C$28, 2,0)</f>
        <v>ZNGA563B</v>
      </c>
      <c r="H245" s="26" t="str">
        <f>IF(COUNTIF(A$4:A$1641, A245&amp;"C")&gt;0, "DUP", "UNIQUE")</f>
        <v>DUP</v>
      </c>
      <c r="I245" s="26" t="b">
        <f t="shared" si="17"/>
        <v>1</v>
      </c>
      <c r="J245" s="27" t="str">
        <f t="shared" si="15"/>
        <v>NO</v>
      </c>
      <c r="K245" s="28">
        <f ca="1">SUMIF('[1]2018 EXCEL'!$A$1:$M$1800, [1]!Employees8[HELPER COLUMN],'[1]2018 EXCEL'!$M$1:$M$1800)</f>
        <v>0</v>
      </c>
      <c r="L245" s="28" t="str">
        <f ca="1">IF(AND(J245="PAY", K245&gt;0), SUMIF('[1]2018 EXCEL'!$A$1:$M$1800,[1]!Employees8[[#Headers],[#Data],[HELPER COLUMN]],'[1]2018 EXCEL'!$M$1:$M$1800), "")</f>
        <v/>
      </c>
      <c r="M245" s="30" t="str">
        <f t="shared" si="16"/>
        <v>NEGLECT</v>
      </c>
      <c r="N245" s="30"/>
    </row>
    <row r="246" spans="1:14" x14ac:dyDescent="0.35">
      <c r="A246" s="27" t="str">
        <f t="shared" si="14"/>
        <v>6913261ZNGA561B</v>
      </c>
      <c r="B246" s="22">
        <v>6913261</v>
      </c>
      <c r="C246" s="22" t="s">
        <v>204</v>
      </c>
      <c r="D246" s="22" t="s">
        <v>20</v>
      </c>
      <c r="E246" s="23" t="s">
        <v>18</v>
      </c>
      <c r="F246" s="24">
        <v>43200</v>
      </c>
      <c r="G246" s="22" t="str">
        <f>VLOOKUP(D246, '[1]CODES FOR CLOSING TYPE'!$A$1:$C$28, 2,0)</f>
        <v>ZNGA561B</v>
      </c>
      <c r="H246" s="26" t="str">
        <f>IF(COUNTIF(A$4:A$1641, A246&amp;"C")&gt;0, "DUP", "UNIQUE")</f>
        <v>UNIQUE</v>
      </c>
      <c r="I246" s="26" t="b">
        <f t="shared" si="17"/>
        <v>1</v>
      </c>
      <c r="J246" s="27" t="str">
        <f t="shared" si="15"/>
        <v>PAY</v>
      </c>
      <c r="K246" s="28">
        <f ca="1">SUMIF('[1]2018 EXCEL'!$A$1:$M$1800, [1]!Employees8[HELPER COLUMN],'[1]2018 EXCEL'!$M$1:$M$1800)</f>
        <v>194.94</v>
      </c>
      <c r="L246" s="28">
        <f ca="1">IF(AND(J246="PAY", K246&gt;0), SUMIF('[1]2018 EXCEL'!$A$1:$M$1800,[1]!Employees8[[#Headers],[#Data],[HELPER COLUMN]],'[1]2018 EXCEL'!$M$1:$M$1800), "")</f>
        <v>194.94</v>
      </c>
      <c r="M246" s="30" t="str">
        <f t="shared" ca="1" si="16"/>
        <v>PAID</v>
      </c>
      <c r="N246" s="30"/>
    </row>
    <row r="247" spans="1:14" x14ac:dyDescent="0.35">
      <c r="A247" s="27" t="str">
        <f t="shared" si="14"/>
        <v>6822959ZNGA563B</v>
      </c>
      <c r="B247" s="22">
        <v>6822959</v>
      </c>
      <c r="C247" s="22" t="s">
        <v>205</v>
      </c>
      <c r="D247" s="22" t="s">
        <v>17</v>
      </c>
      <c r="E247" s="23" t="s">
        <v>166</v>
      </c>
      <c r="F247" s="24">
        <v>43199</v>
      </c>
      <c r="G247" s="22" t="str">
        <f>VLOOKUP(D247, '[1]CODES FOR CLOSING TYPE'!$A$1:$C$28, 2,0)</f>
        <v>ZNGA563B</v>
      </c>
      <c r="H247" s="26" t="str">
        <f>IF(COUNTIF(A$4:A$1641, A247&amp;"C")&gt;0, "DUP", "UNIQUE")</f>
        <v>DUP</v>
      </c>
      <c r="I247" s="26" t="b">
        <f t="shared" si="17"/>
        <v>1</v>
      </c>
      <c r="J247" s="27" t="str">
        <f t="shared" si="15"/>
        <v>NO</v>
      </c>
      <c r="K247" s="28">
        <f ca="1">SUMIF('[1]2018 EXCEL'!$A$1:$M$1800, [1]!Employees8[HELPER COLUMN],'[1]2018 EXCEL'!$M$1:$M$1800)</f>
        <v>0</v>
      </c>
      <c r="L247" s="28" t="str">
        <f ca="1">IF(AND(J247="PAY", K247&gt;0), SUMIF('[1]2018 EXCEL'!$A$1:$M$1800,[1]!Employees8[[#Headers],[#Data],[HELPER COLUMN]],'[1]2018 EXCEL'!$M$1:$M$1800), "")</f>
        <v/>
      </c>
      <c r="M247" s="30" t="str">
        <f t="shared" si="16"/>
        <v>NEGLECT</v>
      </c>
      <c r="N247" s="30"/>
    </row>
    <row r="248" spans="1:14" x14ac:dyDescent="0.35">
      <c r="A248" s="27" t="str">
        <f t="shared" si="14"/>
        <v>6822959ZNGA563BC</v>
      </c>
      <c r="B248" s="22">
        <v>6822959</v>
      </c>
      <c r="C248" s="22" t="s">
        <v>205</v>
      </c>
      <c r="D248" s="22" t="s">
        <v>29</v>
      </c>
      <c r="E248" s="23" t="s">
        <v>166</v>
      </c>
      <c r="F248" s="24">
        <v>43200</v>
      </c>
      <c r="G248" s="22" t="str">
        <f>VLOOKUP(D248, '[1]CODES FOR CLOSING TYPE'!$A$1:$C$28, 2,0)</f>
        <v>ZNGA563BC</v>
      </c>
      <c r="H248" s="26" t="str">
        <f>IF(COUNTIF(A$4:A$1641, A248&amp;"C")&gt;0, "DUP", "UNIQUE")</f>
        <v>UNIQUE</v>
      </c>
      <c r="I248" s="26" t="b">
        <f t="shared" si="17"/>
        <v>0</v>
      </c>
      <c r="J248" s="27" t="str">
        <f t="shared" si="15"/>
        <v>PAY</v>
      </c>
      <c r="K248" s="28">
        <f ca="1">SUMIF('[1]2018 EXCEL'!$A$1:$M$1800, [1]!Employees8[HELPER COLUMN],'[1]2018 EXCEL'!$M$1:$M$1800)</f>
        <v>626.70000000000005</v>
      </c>
      <c r="L248" s="28">
        <f ca="1">IF(AND(J248="PAY", K248&gt;0), SUMIF('[1]2018 EXCEL'!$A$1:$M$1800,[1]!Employees8[[#Headers],[#Data],[HELPER COLUMN]],'[1]2018 EXCEL'!$M$1:$M$1800), "")</f>
        <v>626.70000000000005</v>
      </c>
      <c r="M248" s="30" t="str">
        <f t="shared" ca="1" si="16"/>
        <v>PAID</v>
      </c>
      <c r="N248" s="30"/>
    </row>
    <row r="249" spans="1:14" x14ac:dyDescent="0.35">
      <c r="A249" s="27" t="str">
        <f t="shared" si="14"/>
        <v>6548381ZNGA563BC</v>
      </c>
      <c r="B249" s="22">
        <v>6548381</v>
      </c>
      <c r="C249" s="22" t="s">
        <v>174</v>
      </c>
      <c r="D249" s="22" t="s">
        <v>29</v>
      </c>
      <c r="E249" s="23" t="s">
        <v>166</v>
      </c>
      <c r="F249" s="24">
        <v>43200</v>
      </c>
      <c r="G249" s="22" t="str">
        <f>VLOOKUP(D249, '[1]CODES FOR CLOSING TYPE'!$A$1:$C$28, 2,0)</f>
        <v>ZNGA563BC</v>
      </c>
      <c r="H249" s="26" t="str">
        <f>IF(COUNTIF(A$4:A$1641, A249&amp;"C")&gt;0, "DUP", "UNIQUE")</f>
        <v>UNIQUE</v>
      </c>
      <c r="I249" s="26" t="b">
        <f t="shared" si="17"/>
        <v>0</v>
      </c>
      <c r="J249" s="27" t="str">
        <f t="shared" si="15"/>
        <v>PAY</v>
      </c>
      <c r="K249" s="28">
        <f ca="1">SUMIF('[1]2018 EXCEL'!$A$1:$M$1800, [1]!Employees8[HELPER COLUMN],'[1]2018 EXCEL'!$M$1:$M$1800)</f>
        <v>626.70000000000005</v>
      </c>
      <c r="L249" s="28">
        <f ca="1">IF(AND(J249="PAY", K249&gt;0), SUMIF('[1]2018 EXCEL'!$A$1:$M$1800,[1]!Employees8[[#Headers],[#Data],[HELPER COLUMN]],'[1]2018 EXCEL'!$M$1:$M$1800), "")</f>
        <v>626.70000000000005</v>
      </c>
      <c r="M249" s="30" t="str">
        <f t="shared" ca="1" si="16"/>
        <v>PAID</v>
      </c>
      <c r="N249" s="30"/>
    </row>
    <row r="250" spans="1:14" x14ac:dyDescent="0.35">
      <c r="A250" s="27" t="str">
        <f t="shared" si="14"/>
        <v>6875743ZNGA563BC</v>
      </c>
      <c r="B250" s="22">
        <v>6875743</v>
      </c>
      <c r="C250" s="22" t="s">
        <v>206</v>
      </c>
      <c r="D250" s="22" t="s">
        <v>29</v>
      </c>
      <c r="E250" s="23" t="s">
        <v>48</v>
      </c>
      <c r="F250" s="24">
        <v>43200</v>
      </c>
      <c r="G250" s="22" t="str">
        <f>VLOOKUP(D250, '[1]CODES FOR CLOSING TYPE'!$A$1:$C$28, 2,0)</f>
        <v>ZNGA563BC</v>
      </c>
      <c r="H250" s="26" t="str">
        <f>IF(COUNTIF(A$4:A$1641, A250&amp;"C")&gt;0, "DUP", "UNIQUE")</f>
        <v>UNIQUE</v>
      </c>
      <c r="I250" s="26" t="b">
        <f t="shared" si="17"/>
        <v>0</v>
      </c>
      <c r="J250" s="27" t="str">
        <f t="shared" si="15"/>
        <v>PAY</v>
      </c>
      <c r="K250" s="28">
        <f ca="1">SUMIF('[1]2018 EXCEL'!$A$1:$M$1800, [1]!Employees8[HELPER COLUMN],'[1]2018 EXCEL'!$M$1:$M$1800)</f>
        <v>626.70000000000005</v>
      </c>
      <c r="L250" s="28">
        <f ca="1">IF(AND(J250="PAY", K250&gt;0), SUMIF('[1]2018 EXCEL'!$A$1:$M$1800,[1]!Employees8[[#Headers],[#Data],[HELPER COLUMN]],'[1]2018 EXCEL'!$M$1:$M$1800), "")</f>
        <v>626.70000000000005</v>
      </c>
      <c r="M250" s="30" t="str">
        <f t="shared" ca="1" si="16"/>
        <v>PAID</v>
      </c>
      <c r="N250" s="30"/>
    </row>
    <row r="251" spans="1:14" x14ac:dyDescent="0.35">
      <c r="A251" s="27" t="str">
        <f t="shared" si="14"/>
        <v>6849977ZNGA561B</v>
      </c>
      <c r="B251" s="22">
        <v>6849977</v>
      </c>
      <c r="C251" s="22" t="s">
        <v>207</v>
      </c>
      <c r="D251" s="22" t="s">
        <v>20</v>
      </c>
      <c r="E251" s="23" t="s">
        <v>52</v>
      </c>
      <c r="F251" s="24">
        <v>43199</v>
      </c>
      <c r="G251" s="22" t="str">
        <f>VLOOKUP(D251, '[1]CODES FOR CLOSING TYPE'!$A$1:$C$28, 2,0)</f>
        <v>ZNGA561B</v>
      </c>
      <c r="H251" s="26" t="str">
        <f>IF(COUNTIF(A$4:A$1641, A251&amp;"C")&gt;0, "DUP", "UNIQUE")</f>
        <v>DUP</v>
      </c>
      <c r="I251" s="26" t="b">
        <f t="shared" si="17"/>
        <v>1</v>
      </c>
      <c r="J251" s="27" t="str">
        <f t="shared" si="15"/>
        <v>NO</v>
      </c>
      <c r="K251" s="28">
        <f ca="1">SUMIF('[1]2018 EXCEL'!$A$1:$M$1800, [1]!Employees8[HELPER COLUMN],'[1]2018 EXCEL'!$M$1:$M$1800)</f>
        <v>0</v>
      </c>
      <c r="L251" s="28" t="str">
        <f ca="1">IF(AND(J251="PAY", K251&gt;0), SUMIF('[1]2018 EXCEL'!$A$1:$M$1800,[1]!Employees8[[#Headers],[#Data],[HELPER COLUMN]],'[1]2018 EXCEL'!$M$1:$M$1800), "")</f>
        <v/>
      </c>
      <c r="M251" s="30" t="str">
        <f t="shared" si="16"/>
        <v>NEGLECT</v>
      </c>
      <c r="N251" s="30"/>
    </row>
    <row r="252" spans="1:14" x14ac:dyDescent="0.35">
      <c r="A252" s="27" t="str">
        <f t="shared" si="14"/>
        <v>6849977ZNGA561BC</v>
      </c>
      <c r="B252" s="22">
        <v>6849977</v>
      </c>
      <c r="C252" s="22" t="s">
        <v>207</v>
      </c>
      <c r="D252" s="22" t="s">
        <v>25</v>
      </c>
      <c r="E252" s="23" t="s">
        <v>52</v>
      </c>
      <c r="F252" s="24">
        <v>43199</v>
      </c>
      <c r="G252" s="22" t="str">
        <f>VLOOKUP(D252, '[1]CODES FOR CLOSING TYPE'!$A$1:$C$28, 2,0)</f>
        <v>ZNGA561BC</v>
      </c>
      <c r="H252" s="26" t="str">
        <f>IF(COUNTIF(A$4:A$1641, A252&amp;"C")&gt;0, "DUP", "UNIQUE")</f>
        <v>UNIQUE</v>
      </c>
      <c r="I252" s="26" t="b">
        <f t="shared" si="17"/>
        <v>0</v>
      </c>
      <c r="J252" s="27" t="str">
        <f t="shared" si="15"/>
        <v>PAY</v>
      </c>
      <c r="K252" s="28">
        <f ca="1">SUMIF('[1]2018 EXCEL'!$A$1:$M$1800, [1]!Employees8[HELPER COLUMN],'[1]2018 EXCEL'!$M$1:$M$1800)</f>
        <v>433.57</v>
      </c>
      <c r="L252" s="28">
        <f ca="1">IF(AND(J252="PAY", K252&gt;0), SUMIF('[1]2018 EXCEL'!$A$1:$M$1800,[1]!Employees8[[#Headers],[#Data],[HELPER COLUMN]],'[1]2018 EXCEL'!$M$1:$M$1800), "")</f>
        <v>433.57</v>
      </c>
      <c r="M252" s="30" t="str">
        <f t="shared" ca="1" si="16"/>
        <v>PAID</v>
      </c>
      <c r="N252" s="30"/>
    </row>
    <row r="253" spans="1:14" x14ac:dyDescent="0.35">
      <c r="A253" s="27" t="str">
        <f t="shared" si="14"/>
        <v>6766157ZNGA560BC</v>
      </c>
      <c r="B253" s="22">
        <v>6766157</v>
      </c>
      <c r="C253" s="22" t="s">
        <v>169</v>
      </c>
      <c r="D253" s="22" t="s">
        <v>42</v>
      </c>
      <c r="E253" s="23" t="s">
        <v>52</v>
      </c>
      <c r="F253" s="24">
        <v>43199</v>
      </c>
      <c r="G253" s="22" t="str">
        <f>VLOOKUP(D253, '[1]CODES FOR CLOSING TYPE'!$A$1:$C$28, 2,0)</f>
        <v>ZNGA560BC</v>
      </c>
      <c r="H253" s="26" t="str">
        <f>IF(COUNTIF(A$4:A$1641, A253&amp;"C")&gt;0, "DUP", "UNIQUE")</f>
        <v>UNIQUE</v>
      </c>
      <c r="I253" s="26" t="b">
        <f t="shared" si="17"/>
        <v>0</v>
      </c>
      <c r="J253" s="27" t="str">
        <f t="shared" si="15"/>
        <v>PAY</v>
      </c>
      <c r="K253" s="28">
        <f ca="1">SUMIF('[1]2018 EXCEL'!$A$1:$M$1800, [1]!Employees8[HELPER COLUMN],'[1]2018 EXCEL'!$M$1:$M$1800)</f>
        <v>414.92</v>
      </c>
      <c r="L253" s="28">
        <f ca="1">IF(AND(J253="PAY", K253&gt;0), SUMIF('[1]2018 EXCEL'!$A$1:$M$1800,[1]!Employees8[[#Headers],[#Data],[HELPER COLUMN]],'[1]2018 EXCEL'!$M$1:$M$1800), "")</f>
        <v>414.92</v>
      </c>
      <c r="M253" s="30" t="str">
        <f t="shared" ca="1" si="16"/>
        <v>PAID</v>
      </c>
      <c r="N253" s="30"/>
    </row>
    <row r="254" spans="1:14" x14ac:dyDescent="0.35">
      <c r="A254" s="27" t="str">
        <f t="shared" si="14"/>
        <v>6766799ZNGA563B</v>
      </c>
      <c r="B254" s="22">
        <v>6766799</v>
      </c>
      <c r="C254" s="22" t="s">
        <v>208</v>
      </c>
      <c r="D254" s="22" t="s">
        <v>17</v>
      </c>
      <c r="E254" s="23" t="s">
        <v>52</v>
      </c>
      <c r="F254" s="24">
        <v>43200</v>
      </c>
      <c r="G254" s="22" t="str">
        <f>VLOOKUP(D254, '[1]CODES FOR CLOSING TYPE'!$A$1:$C$28, 2,0)</f>
        <v>ZNGA563B</v>
      </c>
      <c r="H254" s="26" t="str">
        <f>IF(COUNTIF(A$4:A$1641, A254&amp;"C")&gt;0, "DUP", "UNIQUE")</f>
        <v>DUP</v>
      </c>
      <c r="I254" s="26" t="b">
        <f t="shared" si="17"/>
        <v>1</v>
      </c>
      <c r="J254" s="27" t="str">
        <f t="shared" si="15"/>
        <v>NO</v>
      </c>
      <c r="K254" s="28">
        <f ca="1">SUMIF('[1]2018 EXCEL'!$A$1:$M$1800, [1]!Employees8[HELPER COLUMN],'[1]2018 EXCEL'!$M$1:$M$1800)</f>
        <v>0</v>
      </c>
      <c r="L254" s="28" t="str">
        <f ca="1">IF(AND(J254="PAY", K254&gt;0), SUMIF('[1]2018 EXCEL'!$A$1:$M$1800,[1]!Employees8[[#Headers],[#Data],[HELPER COLUMN]],'[1]2018 EXCEL'!$M$1:$M$1800), "")</f>
        <v/>
      </c>
      <c r="M254" s="30" t="str">
        <f t="shared" si="16"/>
        <v>NEGLECT</v>
      </c>
      <c r="N254" s="30"/>
    </row>
    <row r="255" spans="1:14" x14ac:dyDescent="0.35">
      <c r="A255" s="27" t="str">
        <f t="shared" si="14"/>
        <v>6673328N-563RSP</v>
      </c>
      <c r="B255" s="31">
        <v>6673328</v>
      </c>
      <c r="C255" s="22" t="s">
        <v>209</v>
      </c>
      <c r="D255" s="22" t="s">
        <v>130</v>
      </c>
      <c r="E255" s="23" t="s">
        <v>70</v>
      </c>
      <c r="F255" s="24">
        <v>43199</v>
      </c>
      <c r="G255" s="22" t="str">
        <f>VLOOKUP(D255, '[1]CODES FOR CLOSING TYPE'!$A$1:$C$28, 2,0)</f>
        <v>N-563RSP</v>
      </c>
      <c r="H255" s="26" t="str">
        <f>IF(COUNTIF(A$4:A$1641, A255&amp;"C")&gt;0, "DUP", "UNIQUE")</f>
        <v>UNIQUE</v>
      </c>
      <c r="I255" s="26" t="b">
        <f t="shared" si="17"/>
        <v>0</v>
      </c>
      <c r="J255" s="27" t="str">
        <f t="shared" si="15"/>
        <v>PAY</v>
      </c>
      <c r="K255" s="28">
        <f ca="1">SUMIF('[1]2018 EXCEL'!$A$1:$M$1800, [1]!Employees8[HELPER COLUMN],'[1]2018 EXCEL'!$M$1:$M$1800)</f>
        <v>0</v>
      </c>
      <c r="L255" s="28" t="str">
        <f ca="1">IF(AND(J255="PAY", K255&gt;0), SUMIF('[1]2018 EXCEL'!$A$1:$M$1800,[1]!Employees8[[#Headers],[#Data],[HELPER COLUMN]],'[1]2018 EXCEL'!$M$1:$M$1800), "")</f>
        <v/>
      </c>
      <c r="M255" s="30" t="str">
        <f t="shared" ca="1" si="16"/>
        <v>NOT PAID</v>
      </c>
      <c r="N255" s="30"/>
    </row>
    <row r="256" spans="1:14" x14ac:dyDescent="0.35">
      <c r="A256" s="27" t="str">
        <f t="shared" si="14"/>
        <v>6620072ZNGA563BC</v>
      </c>
      <c r="B256" s="22">
        <v>6620072</v>
      </c>
      <c r="C256" s="22" t="s">
        <v>152</v>
      </c>
      <c r="D256" s="22" t="s">
        <v>29</v>
      </c>
      <c r="E256" s="23" t="s">
        <v>70</v>
      </c>
      <c r="F256" s="24">
        <v>43199</v>
      </c>
      <c r="G256" s="22" t="str">
        <f>VLOOKUP(D256, '[1]CODES FOR CLOSING TYPE'!$A$1:$C$28, 2,0)</f>
        <v>ZNGA563BC</v>
      </c>
      <c r="H256" s="26" t="str">
        <f>IF(COUNTIF(A$4:A$1641, A256&amp;"C")&gt;0, "DUP", "UNIQUE")</f>
        <v>UNIQUE</v>
      </c>
      <c r="I256" s="26" t="b">
        <f t="shared" si="17"/>
        <v>0</v>
      </c>
      <c r="J256" s="27" t="str">
        <f t="shared" si="15"/>
        <v>PAY</v>
      </c>
      <c r="K256" s="28">
        <f ca="1">SUMIF('[1]2018 EXCEL'!$A$1:$M$1800, [1]!Employees8[HELPER COLUMN],'[1]2018 EXCEL'!$M$1:$M$1800)</f>
        <v>626.70000000000005</v>
      </c>
      <c r="L256" s="28">
        <f ca="1">IF(AND(J256="PAY", K256&gt;0), SUMIF('[1]2018 EXCEL'!$A$1:$M$1800,[1]!Employees8[[#Headers],[#Data],[HELPER COLUMN]],'[1]2018 EXCEL'!$M$1:$M$1800), "")</f>
        <v>626.70000000000005</v>
      </c>
      <c r="M256" s="30" t="str">
        <f t="shared" ca="1" si="16"/>
        <v>PAID</v>
      </c>
      <c r="N256" s="30"/>
    </row>
    <row r="257" spans="1:14" x14ac:dyDescent="0.35">
      <c r="A257" s="27" t="str">
        <f t="shared" si="14"/>
        <v>6734045N-563RSP</v>
      </c>
      <c r="B257" s="31">
        <v>6734045</v>
      </c>
      <c r="C257" s="22" t="s">
        <v>210</v>
      </c>
      <c r="D257" s="22" t="s">
        <v>130</v>
      </c>
      <c r="E257" s="23" t="s">
        <v>70</v>
      </c>
      <c r="F257" s="24">
        <v>43200</v>
      </c>
      <c r="G257" s="22" t="str">
        <f>VLOOKUP(D257, '[1]CODES FOR CLOSING TYPE'!$A$1:$C$28, 2,0)</f>
        <v>N-563RSP</v>
      </c>
      <c r="H257" s="26" t="str">
        <f>IF(COUNTIF(A$4:A$1641, A257&amp;"C")&gt;0, "DUP", "UNIQUE")</f>
        <v>UNIQUE</v>
      </c>
      <c r="I257" s="26" t="b">
        <f t="shared" si="17"/>
        <v>0</v>
      </c>
      <c r="J257" s="27" t="str">
        <f t="shared" si="15"/>
        <v>PAY</v>
      </c>
      <c r="K257" s="28">
        <f ca="1">SUMIF('[1]2018 EXCEL'!$A$1:$M$1800, [1]!Employees8[HELPER COLUMN],'[1]2018 EXCEL'!$M$1:$M$1800)</f>
        <v>0</v>
      </c>
      <c r="L257" s="28" t="str">
        <f ca="1">IF(AND(J257="PAY", K257&gt;0), SUMIF('[1]2018 EXCEL'!$A$1:$M$1800,[1]!Employees8[[#Headers],[#Data],[HELPER COLUMN]],'[1]2018 EXCEL'!$M$1:$M$1800), "")</f>
        <v/>
      </c>
      <c r="M257" s="30" t="str">
        <f t="shared" ca="1" si="16"/>
        <v>NOT PAID</v>
      </c>
      <c r="N257" s="30"/>
    </row>
    <row r="258" spans="1:14" x14ac:dyDescent="0.35">
      <c r="A258" s="27" t="str">
        <f t="shared" si="14"/>
        <v>6767126ZNGA564B</v>
      </c>
      <c r="B258" s="22">
        <v>6767126</v>
      </c>
      <c r="C258" s="22" t="s">
        <v>211</v>
      </c>
      <c r="D258" s="22" t="s">
        <v>27</v>
      </c>
      <c r="E258" s="23" t="s">
        <v>70</v>
      </c>
      <c r="F258" s="24">
        <v>43200</v>
      </c>
      <c r="G258" s="22" t="str">
        <f>VLOOKUP(D258, '[1]CODES FOR CLOSING TYPE'!$A$1:$C$28, 2,0)</f>
        <v>ZNGA564B</v>
      </c>
      <c r="H258" s="26" t="str">
        <f>IF(COUNTIF(A$4:A$1641, A258&amp;"C")&gt;0, "DUP", "UNIQUE")</f>
        <v>UNIQUE</v>
      </c>
      <c r="I258" s="26" t="b">
        <f t="shared" si="17"/>
        <v>1</v>
      </c>
      <c r="J258" s="27" t="str">
        <f t="shared" si="15"/>
        <v>PAY</v>
      </c>
      <c r="K258" s="28">
        <f ca="1">SUMIF('[1]2018 EXCEL'!$A$1:$M$1800, [1]!Employees8[HELPER COLUMN],'[1]2018 EXCEL'!$M$1:$M$1800)</f>
        <v>625.48</v>
      </c>
      <c r="L258" s="28">
        <f ca="1">IF(AND(J258="PAY", K258&gt;0), SUMIF('[1]2018 EXCEL'!$A$1:$M$1800,[1]!Employees8[[#Headers],[#Data],[HELPER COLUMN]],'[1]2018 EXCEL'!$M$1:$M$1800), "")</f>
        <v>625.48</v>
      </c>
      <c r="M258" s="30" t="str">
        <f t="shared" ca="1" si="16"/>
        <v>PAID</v>
      </c>
      <c r="N258" s="30"/>
    </row>
    <row r="259" spans="1:14" x14ac:dyDescent="0.35">
      <c r="A259" s="27" t="str">
        <f t="shared" si="14"/>
        <v>6853888ZNGA563BC</v>
      </c>
      <c r="B259" s="22">
        <v>6853888</v>
      </c>
      <c r="C259" s="22" t="s">
        <v>170</v>
      </c>
      <c r="D259" s="22" t="s">
        <v>29</v>
      </c>
      <c r="E259" s="23" t="s">
        <v>64</v>
      </c>
      <c r="F259" s="24">
        <v>43199</v>
      </c>
      <c r="G259" s="22" t="str">
        <f>VLOOKUP(D259, '[1]CODES FOR CLOSING TYPE'!$A$1:$C$28, 2,0)</f>
        <v>ZNGA563BC</v>
      </c>
      <c r="H259" s="26" t="str">
        <f>IF(COUNTIF(A$4:A$1641, A259&amp;"C")&gt;0, "DUP", "UNIQUE")</f>
        <v>UNIQUE</v>
      </c>
      <c r="I259" s="26" t="b">
        <f t="shared" si="17"/>
        <v>0</v>
      </c>
      <c r="J259" s="27" t="str">
        <f t="shared" si="15"/>
        <v>PAY</v>
      </c>
      <c r="K259" s="28">
        <f ca="1">SUMIF('[1]2018 EXCEL'!$A$1:$M$1800, [1]!Employees8[HELPER COLUMN],'[1]2018 EXCEL'!$M$1:$M$1800)</f>
        <v>626.70000000000005</v>
      </c>
      <c r="L259" s="28">
        <f ca="1">IF(AND(J259="PAY", K259&gt;0), SUMIF('[1]2018 EXCEL'!$A$1:$M$1800,[1]!Employees8[[#Headers],[#Data],[HELPER COLUMN]],'[1]2018 EXCEL'!$M$1:$M$1800), "")</f>
        <v>626.70000000000005</v>
      </c>
      <c r="M259" s="30" t="str">
        <f t="shared" ca="1" si="16"/>
        <v>PAID</v>
      </c>
      <c r="N259" s="30"/>
    </row>
    <row r="260" spans="1:14" x14ac:dyDescent="0.35">
      <c r="A260" s="27" t="str">
        <f t="shared" si="14"/>
        <v>6439494N-563RSP</v>
      </c>
      <c r="B260" s="36">
        <v>6439494</v>
      </c>
      <c r="C260" s="22" t="s">
        <v>212</v>
      </c>
      <c r="D260" s="22" t="s">
        <v>130</v>
      </c>
      <c r="E260" s="23" t="s">
        <v>64</v>
      </c>
      <c r="F260" s="24">
        <v>43199</v>
      </c>
      <c r="G260" s="22" t="str">
        <f>VLOOKUP(D260, '[1]CODES FOR CLOSING TYPE'!$A$1:$C$28, 2,0)</f>
        <v>N-563RSP</v>
      </c>
      <c r="H260" s="26" t="str">
        <f>IF(COUNTIF(A$4:A$1641, A260&amp;"C")&gt;0, "DUP", "UNIQUE")</f>
        <v>UNIQUE</v>
      </c>
      <c r="I260" s="26" t="b">
        <f t="shared" si="17"/>
        <v>0</v>
      </c>
      <c r="J260" s="27" t="str">
        <f t="shared" si="15"/>
        <v>PAY</v>
      </c>
      <c r="K260" s="28">
        <f ca="1">SUMIF('[1]2018 EXCEL'!$A$1:$M$1800, [1]!Employees8[HELPER COLUMN],'[1]2018 EXCEL'!$M$1:$M$1800)</f>
        <v>0</v>
      </c>
      <c r="L260" s="28" t="str">
        <f ca="1">IF(AND(J260="PAY", K260&gt;0), SUMIF('[1]2018 EXCEL'!$A$1:$M$1800,[1]!Employees8[[#Headers],[#Data],[HELPER COLUMN]],'[1]2018 EXCEL'!$M$1:$M$1800), "")</f>
        <v/>
      </c>
      <c r="M260" s="30" t="str">
        <f t="shared" ca="1" si="16"/>
        <v>NOT PAID</v>
      </c>
      <c r="N260" s="30"/>
    </row>
    <row r="261" spans="1:14" x14ac:dyDescent="0.35">
      <c r="A261" s="27" t="str">
        <f t="shared" si="14"/>
        <v>6290413ZNGA564BC</v>
      </c>
      <c r="B261" s="22">
        <v>6290413</v>
      </c>
      <c r="C261" s="22" t="s">
        <v>189</v>
      </c>
      <c r="D261" s="22" t="s">
        <v>58</v>
      </c>
      <c r="E261" s="23" t="s">
        <v>64</v>
      </c>
      <c r="F261" s="24">
        <v>43200</v>
      </c>
      <c r="G261" s="22" t="str">
        <f>VLOOKUP(D261, '[1]CODES FOR CLOSING TYPE'!$A$1:$C$28, 2,0)</f>
        <v>ZNGA564BC</v>
      </c>
      <c r="H261" s="26" t="str">
        <f>IF(COUNTIF(A$4:A$1641, A261&amp;"C")&gt;0, "DUP", "UNIQUE")</f>
        <v>UNIQUE</v>
      </c>
      <c r="I261" s="26" t="b">
        <f t="shared" si="17"/>
        <v>0</v>
      </c>
      <c r="J261" s="27" t="str">
        <f t="shared" si="15"/>
        <v>PAY</v>
      </c>
      <c r="K261" s="28">
        <f ca="1">SUMIF('[1]2018 EXCEL'!$A$1:$M$1800, [1]!Employees8[HELPER COLUMN],'[1]2018 EXCEL'!$M$1:$M$1800)</f>
        <v>881.69</v>
      </c>
      <c r="L261" s="28">
        <f ca="1">IF(AND(J261="PAY", K261&gt;0), SUMIF('[1]2018 EXCEL'!$A$1:$M$1800,[1]!Employees8[[#Headers],[#Data],[HELPER COLUMN]],'[1]2018 EXCEL'!$M$1:$M$1800), "")</f>
        <v>881.69</v>
      </c>
      <c r="M261" s="30" t="str">
        <f t="shared" ca="1" si="16"/>
        <v>PAID</v>
      </c>
      <c r="N261" s="30"/>
    </row>
    <row r="262" spans="1:14" x14ac:dyDescent="0.35">
      <c r="A262" s="27" t="str">
        <f t="shared" si="14"/>
        <v>6824268ZNGA564B</v>
      </c>
      <c r="B262" s="22">
        <v>6824268</v>
      </c>
      <c r="C262" s="22" t="s">
        <v>213</v>
      </c>
      <c r="D262" s="22" t="s">
        <v>27</v>
      </c>
      <c r="E262" s="23" t="s">
        <v>64</v>
      </c>
      <c r="F262" s="24">
        <v>43200</v>
      </c>
      <c r="G262" s="22" t="str">
        <f>VLOOKUP(D262, '[1]CODES FOR CLOSING TYPE'!$A$1:$C$28, 2,0)</f>
        <v>ZNGA564B</v>
      </c>
      <c r="H262" s="26" t="str">
        <f>IF(COUNTIF(A$4:A$1641, A262&amp;"C")&gt;0, "DUP", "UNIQUE")</f>
        <v>DUP</v>
      </c>
      <c r="I262" s="26" t="b">
        <f t="shared" si="17"/>
        <v>1</v>
      </c>
      <c r="J262" s="27" t="str">
        <f t="shared" si="15"/>
        <v>NO</v>
      </c>
      <c r="K262" s="28">
        <f ca="1">SUMIF('[1]2018 EXCEL'!$A$1:$M$1800, [1]!Employees8[HELPER COLUMN],'[1]2018 EXCEL'!$M$1:$M$1800)</f>
        <v>0</v>
      </c>
      <c r="L262" s="28" t="str">
        <f ca="1">IF(AND(J262="PAY", K262&gt;0), SUMIF('[1]2018 EXCEL'!$A$1:$M$1800,[1]!Employees8[[#Headers],[#Data],[HELPER COLUMN]],'[1]2018 EXCEL'!$M$1:$M$1800), "")</f>
        <v/>
      </c>
      <c r="M262" s="30" t="str">
        <f t="shared" si="16"/>
        <v>NEGLECT</v>
      </c>
      <c r="N262" s="30"/>
    </row>
    <row r="263" spans="1:14" x14ac:dyDescent="0.35">
      <c r="A263" s="27" t="str">
        <f t="shared" si="14"/>
        <v>6824268ZNGA564BC</v>
      </c>
      <c r="B263" s="22">
        <v>6824268</v>
      </c>
      <c r="C263" s="22" t="s">
        <v>213</v>
      </c>
      <c r="D263" s="22" t="s">
        <v>58</v>
      </c>
      <c r="E263" s="23" t="s">
        <v>64</v>
      </c>
      <c r="F263" s="24">
        <v>43200</v>
      </c>
      <c r="G263" s="22" t="str">
        <f>VLOOKUP(D263, '[1]CODES FOR CLOSING TYPE'!$A$1:$C$28, 2,0)</f>
        <v>ZNGA564BC</v>
      </c>
      <c r="H263" s="26" t="str">
        <f>IF(COUNTIF(A$4:A$1641, A263&amp;"C")&gt;0, "DUP", "UNIQUE")</f>
        <v>UNIQUE</v>
      </c>
      <c r="I263" s="26" t="b">
        <f t="shared" si="17"/>
        <v>0</v>
      </c>
      <c r="J263" s="27" t="str">
        <f t="shared" si="15"/>
        <v>PAY</v>
      </c>
      <c r="K263" s="28">
        <f ca="1">SUMIF('[1]2018 EXCEL'!$A$1:$M$1800, [1]!Employees8[HELPER COLUMN],'[1]2018 EXCEL'!$M$1:$M$1800)</f>
        <v>881.69</v>
      </c>
      <c r="L263" s="28">
        <f ca="1">IF(AND(J263="PAY", K263&gt;0), SUMIF('[1]2018 EXCEL'!$A$1:$M$1800,[1]!Employees8[[#Headers],[#Data],[HELPER COLUMN]],'[1]2018 EXCEL'!$M$1:$M$1800), "")</f>
        <v>881.69</v>
      </c>
      <c r="M263" s="30" t="str">
        <f t="shared" ca="1" si="16"/>
        <v>PAID</v>
      </c>
      <c r="N263" s="30"/>
    </row>
    <row r="264" spans="1:14" x14ac:dyDescent="0.35">
      <c r="A264" s="27" t="str">
        <f t="shared" ref="A264:A327" si="18">CONCATENATE(B264, G264)</f>
        <v>6909055ZNGA561B</v>
      </c>
      <c r="B264" s="22">
        <v>6909055</v>
      </c>
      <c r="C264" s="22" t="s">
        <v>214</v>
      </c>
      <c r="D264" s="22" t="s">
        <v>20</v>
      </c>
      <c r="E264" s="23" t="s">
        <v>64</v>
      </c>
      <c r="F264" s="24">
        <v>43200</v>
      </c>
      <c r="G264" s="22" t="str">
        <f>VLOOKUP(D264, '[1]CODES FOR CLOSING TYPE'!$A$1:$C$28, 2,0)</f>
        <v>ZNGA561B</v>
      </c>
      <c r="H264" s="26" t="str">
        <f>IF(COUNTIF(A$4:A$1641, A264&amp;"C")&gt;0, "DUP", "UNIQUE")</f>
        <v>DUP</v>
      </c>
      <c r="I264" s="26" t="b">
        <f t="shared" si="17"/>
        <v>1</v>
      </c>
      <c r="J264" s="27" t="str">
        <f t="shared" ref="J264:J327" si="19">IF(AND(H264="DUP", I264=TRUE),"NO","PAY")</f>
        <v>NO</v>
      </c>
      <c r="K264" s="28">
        <f ca="1">SUMIF('[1]2018 EXCEL'!$A$1:$M$1800, [1]!Employees8[HELPER COLUMN],'[1]2018 EXCEL'!$M$1:$M$1800)</f>
        <v>0</v>
      </c>
      <c r="L264" s="28" t="str">
        <f ca="1">IF(AND(J264="PAY", K264&gt;0), SUMIF('[1]2018 EXCEL'!$A$1:$M$1800,[1]!Employees8[[#Headers],[#Data],[HELPER COLUMN]],'[1]2018 EXCEL'!$M$1:$M$1800), "")</f>
        <v/>
      </c>
      <c r="M264" s="30" t="str">
        <f t="shared" ref="M264:M327" si="20">IF(G264="NGA Outside Boundary Remediation/Build", "OSB", IF(J264="NO", "NEGLECT", IF(AND(J264="PAY",K264=0), "NOT PAID", "PAID")))</f>
        <v>NEGLECT</v>
      </c>
      <c r="N264" s="30"/>
    </row>
    <row r="265" spans="1:14" x14ac:dyDescent="0.35">
      <c r="A265" s="27" t="str">
        <f t="shared" si="18"/>
        <v>6897239ZNGA561BC</v>
      </c>
      <c r="B265" s="22">
        <v>6897239</v>
      </c>
      <c r="C265" s="22" t="s">
        <v>191</v>
      </c>
      <c r="D265" s="22" t="s">
        <v>25</v>
      </c>
      <c r="E265" s="23" t="s">
        <v>64</v>
      </c>
      <c r="F265" s="24">
        <v>43201</v>
      </c>
      <c r="G265" s="22" t="str">
        <f>VLOOKUP(D265, '[1]CODES FOR CLOSING TYPE'!$A$1:$C$28, 2,0)</f>
        <v>ZNGA561BC</v>
      </c>
      <c r="H265" s="26" t="str">
        <f>IF(COUNTIF(A$4:A$1641, A265&amp;"C")&gt;0, "DUP", "UNIQUE")</f>
        <v>UNIQUE</v>
      </c>
      <c r="I265" s="26" t="b">
        <f t="shared" ref="I265:I323" si="21">SUMPRODUCT(--(G265=BUILDCODES))&gt;0</f>
        <v>0</v>
      </c>
      <c r="J265" s="27" t="str">
        <f t="shared" si="19"/>
        <v>PAY</v>
      </c>
      <c r="K265" s="28">
        <f ca="1">SUMIF('[1]2018 EXCEL'!$A$1:$M$1800, [1]!Employees8[HELPER COLUMN],'[1]2018 EXCEL'!$M$1:$M$1800)</f>
        <v>433.57</v>
      </c>
      <c r="L265" s="28">
        <f ca="1">IF(AND(J265="PAY", K265&gt;0), SUMIF('[1]2018 EXCEL'!$A$1:$M$1800,[1]!Employees8[[#Headers],[#Data],[HELPER COLUMN]],'[1]2018 EXCEL'!$M$1:$M$1800), "")</f>
        <v>433.57</v>
      </c>
      <c r="M265" s="30" t="str">
        <f t="shared" ca="1" si="20"/>
        <v>PAID</v>
      </c>
      <c r="N265" s="30"/>
    </row>
    <row r="266" spans="1:14" x14ac:dyDescent="0.35">
      <c r="A266" s="27" t="str">
        <f t="shared" si="18"/>
        <v>6852601ZNGA561B</v>
      </c>
      <c r="B266" s="22">
        <v>6852601</v>
      </c>
      <c r="C266" s="22" t="s">
        <v>215</v>
      </c>
      <c r="D266" s="22" t="s">
        <v>20</v>
      </c>
      <c r="E266" s="23" t="s">
        <v>64</v>
      </c>
      <c r="F266" s="24">
        <v>43201</v>
      </c>
      <c r="G266" s="22" t="str">
        <f>VLOOKUP(D266, '[1]CODES FOR CLOSING TYPE'!$A$1:$C$28, 2,0)</f>
        <v>ZNGA561B</v>
      </c>
      <c r="H266" s="26" t="str">
        <f>IF(COUNTIF(A$4:A$1641, A266&amp;"C")&gt;0, "DUP", "UNIQUE")</f>
        <v>UNIQUE</v>
      </c>
      <c r="I266" s="26" t="b">
        <f t="shared" si="21"/>
        <v>1</v>
      </c>
      <c r="J266" s="27" t="str">
        <f t="shared" si="19"/>
        <v>PAY</v>
      </c>
      <c r="K266" s="28">
        <f ca="1">SUMIF('[1]2018 EXCEL'!$A$1:$M$1800, [1]!Employees8[HELPER COLUMN],'[1]2018 EXCEL'!$M$1:$M$1800)</f>
        <v>194.94</v>
      </c>
      <c r="L266" s="28">
        <f ca="1">IF(AND(J266="PAY", K266&gt;0), SUMIF('[1]2018 EXCEL'!$A$1:$M$1800,[1]!Employees8[[#Headers],[#Data],[HELPER COLUMN]],'[1]2018 EXCEL'!$M$1:$M$1800), "")</f>
        <v>194.94</v>
      </c>
      <c r="M266" s="30" t="str">
        <f t="shared" ca="1" si="20"/>
        <v>PAID</v>
      </c>
      <c r="N266" s="30"/>
    </row>
    <row r="267" spans="1:14" x14ac:dyDescent="0.35">
      <c r="A267" s="27" t="str">
        <f t="shared" si="18"/>
        <v>6995323ZNGA562B</v>
      </c>
      <c r="B267" s="22">
        <v>6995323</v>
      </c>
      <c r="C267" s="22" t="s">
        <v>216</v>
      </c>
      <c r="D267" s="22" t="s">
        <v>99</v>
      </c>
      <c r="E267" s="23" t="s">
        <v>64</v>
      </c>
      <c r="F267" s="24">
        <v>43202</v>
      </c>
      <c r="G267" s="22" t="str">
        <f>VLOOKUP(D267, '[1]CODES FOR CLOSING TYPE'!$A$1:$C$28, 2,0)</f>
        <v>ZNGA562B</v>
      </c>
      <c r="H267" s="26" t="str">
        <f>IF(COUNTIF(A$4:A$1641, A267&amp;"C")&gt;0, "DUP", "UNIQUE")</f>
        <v>UNIQUE</v>
      </c>
      <c r="I267" s="26" t="b">
        <f t="shared" si="21"/>
        <v>1</v>
      </c>
      <c r="J267" s="27" t="str">
        <f t="shared" si="19"/>
        <v>PAY</v>
      </c>
      <c r="K267" s="28">
        <f ca="1">SUMIF('[1]2018 EXCEL'!$A$1:$M$1800, [1]!Employees8[HELPER COLUMN],'[1]2018 EXCEL'!$M$1:$M$1800)</f>
        <v>254.64</v>
      </c>
      <c r="L267" s="28">
        <f ca="1">IF(AND(J267="PAY", K267&gt;0), SUMIF('[1]2018 EXCEL'!$A$1:$M$1800,[1]!Employees8[[#Headers],[#Data],[HELPER COLUMN]],'[1]2018 EXCEL'!$M$1:$M$1800), "")</f>
        <v>254.64</v>
      </c>
      <c r="M267" s="30" t="str">
        <f t="shared" ca="1" si="20"/>
        <v>PAID</v>
      </c>
      <c r="N267" s="30"/>
    </row>
    <row r="268" spans="1:14" x14ac:dyDescent="0.35">
      <c r="A268" s="27" t="str">
        <f t="shared" si="18"/>
        <v>6928705ZNGA561B</v>
      </c>
      <c r="B268" s="22">
        <v>6928705</v>
      </c>
      <c r="C268" s="22" t="s">
        <v>217</v>
      </c>
      <c r="D268" s="22" t="s">
        <v>20</v>
      </c>
      <c r="E268" s="23" t="s">
        <v>193</v>
      </c>
      <c r="F268" s="24">
        <v>43202</v>
      </c>
      <c r="G268" s="22" t="str">
        <f>VLOOKUP(D268, '[1]CODES FOR CLOSING TYPE'!$A$1:$C$28, 2,0)</f>
        <v>ZNGA561B</v>
      </c>
      <c r="H268" s="26" t="str">
        <f>IF(COUNTIF(A$4:A$1641, A268&amp;"C")&gt;0, "DUP", "UNIQUE")</f>
        <v>UNIQUE</v>
      </c>
      <c r="I268" s="26" t="b">
        <f t="shared" si="21"/>
        <v>1</v>
      </c>
      <c r="J268" s="27" t="str">
        <f t="shared" si="19"/>
        <v>PAY</v>
      </c>
      <c r="K268" s="28">
        <f ca="1">SUMIF('[1]2018 EXCEL'!$A$1:$M$1800, [1]!Employees8[HELPER COLUMN],'[1]2018 EXCEL'!$M$1:$M$1800)</f>
        <v>194.94</v>
      </c>
      <c r="L268" s="28">
        <f ca="1">IF(AND(J268="PAY", K268&gt;0), SUMIF('[1]2018 EXCEL'!$A$1:$M$1800,[1]!Employees8[[#Headers],[#Data],[HELPER COLUMN]],'[1]2018 EXCEL'!$M$1:$M$1800), "")</f>
        <v>194.94</v>
      </c>
      <c r="M268" s="30" t="str">
        <f t="shared" ca="1" si="20"/>
        <v>PAID</v>
      </c>
      <c r="N268" s="30"/>
    </row>
    <row r="269" spans="1:14" x14ac:dyDescent="0.35">
      <c r="A269" s="27" t="str">
        <f t="shared" si="18"/>
        <v>6904484ZNGA561B</v>
      </c>
      <c r="B269" s="22">
        <v>6904484</v>
      </c>
      <c r="C269" s="22" t="s">
        <v>218</v>
      </c>
      <c r="D269" s="22" t="s">
        <v>20</v>
      </c>
      <c r="E269" s="23" t="s">
        <v>193</v>
      </c>
      <c r="F269" s="24">
        <v>43202</v>
      </c>
      <c r="G269" s="22" t="str">
        <f>VLOOKUP(D269, '[1]CODES FOR CLOSING TYPE'!$A$1:$C$28, 2,0)</f>
        <v>ZNGA561B</v>
      </c>
      <c r="H269" s="26" t="str">
        <f>IF(COUNTIF(A$4:A$1641, A269&amp;"C")&gt;0, "DUP", "UNIQUE")</f>
        <v>UNIQUE</v>
      </c>
      <c r="I269" s="26" t="b">
        <f t="shared" si="21"/>
        <v>1</v>
      </c>
      <c r="J269" s="27" t="str">
        <f t="shared" si="19"/>
        <v>PAY</v>
      </c>
      <c r="K269" s="28">
        <f ca="1">SUMIF('[1]2018 EXCEL'!$A$1:$M$1800, [1]!Employees8[HELPER COLUMN],'[1]2018 EXCEL'!$M$1:$M$1800)</f>
        <v>0</v>
      </c>
      <c r="L269" s="28" t="str">
        <f ca="1">IF(AND(J269="PAY", K269&gt;0), SUMIF('[1]2018 EXCEL'!$A$1:$M$1800,[1]!Employees8[[#Headers],[#Data],[HELPER COLUMN]],'[1]2018 EXCEL'!$M$1:$M$1800), "")</f>
        <v/>
      </c>
      <c r="M269" s="30" t="str">
        <f t="shared" ca="1" si="20"/>
        <v>NOT PAID</v>
      </c>
      <c r="N269" s="30"/>
    </row>
    <row r="270" spans="1:14" x14ac:dyDescent="0.35">
      <c r="A270" s="27" t="str">
        <f t="shared" si="18"/>
        <v>6936551ZNGA561B</v>
      </c>
      <c r="B270" s="22">
        <v>6936551</v>
      </c>
      <c r="C270" s="22" t="s">
        <v>219</v>
      </c>
      <c r="D270" s="22" t="s">
        <v>20</v>
      </c>
      <c r="E270" s="23" t="s">
        <v>33</v>
      </c>
      <c r="F270" s="24">
        <v>43201</v>
      </c>
      <c r="G270" s="22" t="str">
        <f>VLOOKUP(D270, '[1]CODES FOR CLOSING TYPE'!$A$1:$C$28, 2,0)</f>
        <v>ZNGA561B</v>
      </c>
      <c r="H270" s="26" t="str">
        <f>IF(COUNTIF(A$4:A$1641, A270&amp;"C")&gt;0, "DUP", "UNIQUE")</f>
        <v>UNIQUE</v>
      </c>
      <c r="I270" s="26" t="b">
        <f t="shared" si="21"/>
        <v>1</v>
      </c>
      <c r="J270" s="27" t="str">
        <f t="shared" si="19"/>
        <v>PAY</v>
      </c>
      <c r="K270" s="28">
        <f ca="1">SUMIF('[1]2018 EXCEL'!$A$1:$M$1800, [1]!Employees8[HELPER COLUMN],'[1]2018 EXCEL'!$M$1:$M$1800)</f>
        <v>0</v>
      </c>
      <c r="L270" s="28" t="str">
        <f ca="1">IF(AND(J270="PAY", K270&gt;0), SUMIF('[1]2018 EXCEL'!$A$1:$M$1800,[1]!Employees8[[#Headers],[#Data],[HELPER COLUMN]],'[1]2018 EXCEL'!$M$1:$M$1800), "")</f>
        <v/>
      </c>
      <c r="M270" s="30" t="str">
        <f t="shared" ca="1" si="20"/>
        <v>NOT PAID</v>
      </c>
      <c r="N270" s="30"/>
    </row>
    <row r="271" spans="1:14" x14ac:dyDescent="0.35">
      <c r="A271" s="27" t="str">
        <f t="shared" si="18"/>
        <v>6893944ZNGA563BC</v>
      </c>
      <c r="B271" s="22">
        <v>6893944</v>
      </c>
      <c r="C271" s="22" t="s">
        <v>196</v>
      </c>
      <c r="D271" s="22" t="s">
        <v>29</v>
      </c>
      <c r="E271" s="23" t="s">
        <v>33</v>
      </c>
      <c r="F271" s="24">
        <v>43202</v>
      </c>
      <c r="G271" s="22" t="str">
        <f>VLOOKUP(D271, '[1]CODES FOR CLOSING TYPE'!$A$1:$C$28, 2,0)</f>
        <v>ZNGA563BC</v>
      </c>
      <c r="H271" s="26" t="str">
        <f>IF(COUNTIF(A$4:A$1641, A271&amp;"C")&gt;0, "DUP", "UNIQUE")</f>
        <v>UNIQUE</v>
      </c>
      <c r="I271" s="26" t="b">
        <f t="shared" si="21"/>
        <v>0</v>
      </c>
      <c r="J271" s="27" t="str">
        <f t="shared" si="19"/>
        <v>PAY</v>
      </c>
      <c r="K271" s="28">
        <f ca="1">SUMIF('[1]2018 EXCEL'!$A$1:$M$1800, [1]!Employees8[HELPER COLUMN],'[1]2018 EXCEL'!$M$1:$M$1800)</f>
        <v>626.70000000000005</v>
      </c>
      <c r="L271" s="28">
        <f ca="1">IF(AND(J271="PAY", K271&gt;0), SUMIF('[1]2018 EXCEL'!$A$1:$M$1800,[1]!Employees8[[#Headers],[#Data],[HELPER COLUMN]],'[1]2018 EXCEL'!$M$1:$M$1800), "")</f>
        <v>626.70000000000005</v>
      </c>
      <c r="M271" s="30" t="str">
        <f t="shared" ca="1" si="20"/>
        <v>PAID</v>
      </c>
      <c r="N271" s="30"/>
    </row>
    <row r="272" spans="1:14" x14ac:dyDescent="0.35">
      <c r="A272" s="27" t="str">
        <f t="shared" si="18"/>
        <v>6904171NGA-511</v>
      </c>
      <c r="B272" s="22">
        <v>6904171</v>
      </c>
      <c r="C272" s="22" t="s">
        <v>220</v>
      </c>
      <c r="D272" s="22" t="s">
        <v>164</v>
      </c>
      <c r="E272" s="23" t="s">
        <v>93</v>
      </c>
      <c r="F272" s="24">
        <v>43201</v>
      </c>
      <c r="G272" s="22" t="str">
        <f>VLOOKUP(D272, '[1]CODES FOR CLOSING TYPE'!$A$1:$C$28, 2,0)</f>
        <v>NGA-511</v>
      </c>
      <c r="H272" s="26" t="str">
        <f>IF(COUNTIF(A$4:A$1641, A272&amp;"C")&gt;0, "DUP", "UNIQUE")</f>
        <v>UNIQUE</v>
      </c>
      <c r="I272" s="26" t="b">
        <f t="shared" si="21"/>
        <v>0</v>
      </c>
      <c r="J272" s="27" t="str">
        <f t="shared" si="19"/>
        <v>PAY</v>
      </c>
      <c r="K272" s="28">
        <f ca="1">SUMIF('[1]2018 EXCEL'!$A$1:$M$1800, [1]!Employees8[HELPER COLUMN],'[1]2018 EXCEL'!$M$1:$M$1800)</f>
        <v>225.02</v>
      </c>
      <c r="L272" s="28">
        <f ca="1">IF(AND(J272="PAY", K272&gt;0), SUMIF('[1]2018 EXCEL'!$A$1:$M$1800,[1]!Employees8[[#Headers],[#Data],[HELPER COLUMN]],'[1]2018 EXCEL'!$M$1:$M$1800), "")</f>
        <v>225.02</v>
      </c>
      <c r="M272" s="30" t="str">
        <f t="shared" ca="1" si="20"/>
        <v>PAID</v>
      </c>
      <c r="N272" s="30"/>
    </row>
    <row r="273" spans="1:14" x14ac:dyDescent="0.35">
      <c r="A273" s="27" t="str">
        <f t="shared" si="18"/>
        <v>6926941NGA-750</v>
      </c>
      <c r="B273" s="22">
        <v>6926941</v>
      </c>
      <c r="C273" s="22" t="s">
        <v>221</v>
      </c>
      <c r="D273" s="22" t="s">
        <v>22</v>
      </c>
      <c r="E273" s="23" t="s">
        <v>93</v>
      </c>
      <c r="F273" s="24">
        <v>43201</v>
      </c>
      <c r="G273" s="22" t="str">
        <f>VLOOKUP(D273, '[1]CODES FOR CLOSING TYPE'!$A$1:$C$28, 2,0)</f>
        <v>NGA-750</v>
      </c>
      <c r="H273" s="26" t="str">
        <f>IF(COUNTIF(A$4:A$1641, A273&amp;"C")&gt;0, "DUP", "UNIQUE")</f>
        <v>UNIQUE</v>
      </c>
      <c r="I273" s="26" t="b">
        <f t="shared" si="21"/>
        <v>0</v>
      </c>
      <c r="J273" s="27" t="str">
        <f t="shared" si="19"/>
        <v>PAY</v>
      </c>
      <c r="K273" s="28">
        <f ca="1">SUMIF('[1]2018 EXCEL'!$A$1:$M$1800, [1]!Employees8[HELPER COLUMN],'[1]2018 EXCEL'!$M$1:$M$1800)</f>
        <v>22.61</v>
      </c>
      <c r="L273" s="28">
        <f ca="1">IF(AND(J273="PAY", K273&gt;0), SUMIF('[1]2018 EXCEL'!$A$1:$M$1800,[1]!Employees8[[#Headers],[#Data],[HELPER COLUMN]],'[1]2018 EXCEL'!$M$1:$M$1800), "")</f>
        <v>22.61</v>
      </c>
      <c r="M273" s="30" t="str">
        <f t="shared" ca="1" si="20"/>
        <v>PAID</v>
      </c>
      <c r="N273" s="30"/>
    </row>
    <row r="274" spans="1:14" x14ac:dyDescent="0.35">
      <c r="A274" s="27" t="str">
        <f t="shared" si="18"/>
        <v>6926941NGA-751</v>
      </c>
      <c r="B274" s="22">
        <v>6926941</v>
      </c>
      <c r="C274" s="22" t="s">
        <v>221</v>
      </c>
      <c r="D274" s="22" t="s">
        <v>117</v>
      </c>
      <c r="E274" s="23" t="s">
        <v>93</v>
      </c>
      <c r="F274" s="24">
        <v>43201</v>
      </c>
      <c r="G274" s="22" t="str">
        <f>VLOOKUP(D274, '[1]CODES FOR CLOSING TYPE'!$A$1:$C$28, 2,0)</f>
        <v>NGA-751</v>
      </c>
      <c r="H274" s="26" t="str">
        <f>IF(COUNTIF(A$4:A$1641, A274&amp;"C")&gt;0, "DUP", "UNIQUE")</f>
        <v>UNIQUE</v>
      </c>
      <c r="I274" s="26" t="b">
        <f t="shared" si="21"/>
        <v>0</v>
      </c>
      <c r="J274" s="27" t="str">
        <f t="shared" si="19"/>
        <v>PAY</v>
      </c>
      <c r="K274" s="28">
        <f ca="1">SUMIF('[1]2018 EXCEL'!$A$1:$M$1800, [1]!Employees8[HELPER COLUMN],'[1]2018 EXCEL'!$M$1:$M$1800)</f>
        <v>146.76</v>
      </c>
      <c r="L274" s="28">
        <f ca="1">IF(AND(J274="PAY", K274&gt;0), SUMIF('[1]2018 EXCEL'!$A$1:$M$1800,[1]!Employees8[[#Headers],[#Data],[HELPER COLUMN]],'[1]2018 EXCEL'!$M$1:$M$1800), "")</f>
        <v>146.76</v>
      </c>
      <c r="M274" s="30" t="str">
        <f t="shared" ca="1" si="20"/>
        <v>PAID</v>
      </c>
      <c r="N274" s="30"/>
    </row>
    <row r="275" spans="1:14" x14ac:dyDescent="0.35">
      <c r="A275" s="27" t="str">
        <f t="shared" si="18"/>
        <v>6971650ZNGA563B</v>
      </c>
      <c r="B275" s="22">
        <v>6971650</v>
      </c>
      <c r="C275" s="22" t="s">
        <v>222</v>
      </c>
      <c r="D275" s="22" t="s">
        <v>17</v>
      </c>
      <c r="E275" s="23" t="s">
        <v>93</v>
      </c>
      <c r="F275" s="24">
        <v>43202</v>
      </c>
      <c r="G275" s="22" t="str">
        <f>VLOOKUP(D275, '[1]CODES FOR CLOSING TYPE'!$A$1:$C$28, 2,0)</f>
        <v>ZNGA563B</v>
      </c>
      <c r="H275" s="26" t="str">
        <f>IF(COUNTIF(A$4:A$1641, A275&amp;"C")&gt;0, "DUP", "UNIQUE")</f>
        <v>UNIQUE</v>
      </c>
      <c r="I275" s="26" t="b">
        <f t="shared" si="21"/>
        <v>1</v>
      </c>
      <c r="J275" s="27" t="str">
        <f t="shared" si="19"/>
        <v>PAY</v>
      </c>
      <c r="K275" s="28">
        <f ca="1">SUMIF('[1]2018 EXCEL'!$A$1:$M$1800, [1]!Employees8[HELPER COLUMN],'[1]2018 EXCEL'!$M$1:$M$1800)</f>
        <v>0</v>
      </c>
      <c r="L275" s="28" t="str">
        <f ca="1">IF(AND(J275="PAY", K275&gt;0), SUMIF('[1]2018 EXCEL'!$A$1:$M$1800,[1]!Employees8[[#Headers],[#Data],[HELPER COLUMN]],'[1]2018 EXCEL'!$M$1:$M$1800), "")</f>
        <v/>
      </c>
      <c r="M275" s="30" t="str">
        <f t="shared" ca="1" si="20"/>
        <v>NOT PAID</v>
      </c>
      <c r="N275" s="30"/>
    </row>
    <row r="276" spans="1:14" x14ac:dyDescent="0.35">
      <c r="A276" s="27" t="str">
        <f t="shared" si="18"/>
        <v>6838687ZNGA562B</v>
      </c>
      <c r="B276" s="22">
        <v>6838687</v>
      </c>
      <c r="C276" s="22" t="s">
        <v>223</v>
      </c>
      <c r="D276" s="22" t="s">
        <v>99</v>
      </c>
      <c r="E276" s="23" t="s">
        <v>40</v>
      </c>
      <c r="F276" s="24">
        <v>43201</v>
      </c>
      <c r="G276" s="22" t="str">
        <f>VLOOKUP(D276, '[1]CODES FOR CLOSING TYPE'!$A$1:$C$28, 2,0)</f>
        <v>ZNGA562B</v>
      </c>
      <c r="H276" s="26" t="str">
        <f>IF(COUNTIF(A$4:A$1641, A276&amp;"C")&gt;0, "DUP", "UNIQUE")</f>
        <v>DUP</v>
      </c>
      <c r="I276" s="26" t="b">
        <f t="shared" si="21"/>
        <v>1</v>
      </c>
      <c r="J276" s="27" t="str">
        <f t="shared" si="19"/>
        <v>NO</v>
      </c>
      <c r="K276" s="28">
        <f ca="1">SUMIF('[1]2018 EXCEL'!$A$1:$M$1800, [1]!Employees8[HELPER COLUMN],'[1]2018 EXCEL'!$M$1:$M$1800)</f>
        <v>0</v>
      </c>
      <c r="L276" s="28" t="str">
        <f ca="1">IF(AND(J276="PAY", K276&gt;0), SUMIF('[1]2018 EXCEL'!$A$1:$M$1800,[1]!Employees8[[#Headers],[#Data],[HELPER COLUMN]],'[1]2018 EXCEL'!$M$1:$M$1800), "")</f>
        <v/>
      </c>
      <c r="M276" s="30" t="str">
        <f t="shared" si="20"/>
        <v>NEGLECT</v>
      </c>
      <c r="N276" s="30"/>
    </row>
    <row r="277" spans="1:14" x14ac:dyDescent="0.35">
      <c r="A277" s="27" t="str">
        <f t="shared" si="18"/>
        <v>6838687ZNGA562BC</v>
      </c>
      <c r="B277" s="22">
        <v>6838687</v>
      </c>
      <c r="C277" s="22" t="s">
        <v>223</v>
      </c>
      <c r="D277" s="22" t="s">
        <v>32</v>
      </c>
      <c r="E277" s="23" t="s">
        <v>40</v>
      </c>
      <c r="F277" s="24">
        <v>43201</v>
      </c>
      <c r="G277" s="22" t="str">
        <f>VLOOKUP(D277, '[1]CODES FOR CLOSING TYPE'!$A$1:$C$28, 2,0)</f>
        <v>ZNGA562BC</v>
      </c>
      <c r="H277" s="26" t="str">
        <f>IF(COUNTIF(A$4:A$1641, A277&amp;"C")&gt;0, "DUP", "UNIQUE")</f>
        <v>UNIQUE</v>
      </c>
      <c r="I277" s="26" t="b">
        <f t="shared" si="21"/>
        <v>0</v>
      </c>
      <c r="J277" s="27" t="str">
        <f t="shared" si="19"/>
        <v>PAY</v>
      </c>
      <c r="K277" s="28">
        <f ca="1">SUMIF('[1]2018 EXCEL'!$A$1:$M$1800, [1]!Employees8[HELPER COLUMN],'[1]2018 EXCEL'!$M$1:$M$1800)</f>
        <v>498.69</v>
      </c>
      <c r="L277" s="28">
        <f ca="1">IF(AND(J277="PAY", K277&gt;0), SUMIF('[1]2018 EXCEL'!$A$1:$M$1800,[1]!Employees8[[#Headers],[#Data],[HELPER COLUMN]],'[1]2018 EXCEL'!$M$1:$M$1800), "")</f>
        <v>498.69</v>
      </c>
      <c r="M277" s="30" t="str">
        <f t="shared" ca="1" si="20"/>
        <v>PAID</v>
      </c>
      <c r="N277" s="30"/>
    </row>
    <row r="278" spans="1:14" x14ac:dyDescent="0.35">
      <c r="A278" s="27" t="str">
        <f t="shared" si="18"/>
        <v>6978498ZNGA562B</v>
      </c>
      <c r="B278" s="22">
        <v>6978498</v>
      </c>
      <c r="C278" s="22" t="s">
        <v>224</v>
      </c>
      <c r="D278" s="22" t="s">
        <v>99</v>
      </c>
      <c r="E278" s="23" t="s">
        <v>18</v>
      </c>
      <c r="F278" s="24">
        <v>43201</v>
      </c>
      <c r="G278" s="22" t="str">
        <f>VLOOKUP(D278, '[1]CODES FOR CLOSING TYPE'!$A$1:$C$28, 2,0)</f>
        <v>ZNGA562B</v>
      </c>
      <c r="H278" s="26" t="str">
        <f>IF(COUNTIF(A$4:A$1641, A278&amp;"C")&gt;0, "DUP", "UNIQUE")</f>
        <v>DUP</v>
      </c>
      <c r="I278" s="26" t="b">
        <f t="shared" si="21"/>
        <v>1</v>
      </c>
      <c r="J278" s="27" t="str">
        <f t="shared" si="19"/>
        <v>NO</v>
      </c>
      <c r="K278" s="28">
        <f ca="1">SUMIF('[1]2018 EXCEL'!$A$1:$M$1800, [1]!Employees8[HELPER COLUMN],'[1]2018 EXCEL'!$M$1:$M$1800)</f>
        <v>0</v>
      </c>
      <c r="L278" s="28" t="str">
        <f ca="1">IF(AND(J278="PAY", K278&gt;0), SUMIF('[1]2018 EXCEL'!$A$1:$M$1800,[1]!Employees8[[#Headers],[#Data],[HELPER COLUMN]],'[1]2018 EXCEL'!$M$1:$M$1800), "")</f>
        <v/>
      </c>
      <c r="M278" s="30" t="str">
        <f t="shared" si="20"/>
        <v>NEGLECT</v>
      </c>
      <c r="N278" s="30"/>
    </row>
    <row r="279" spans="1:14" x14ac:dyDescent="0.35">
      <c r="A279" s="27" t="str">
        <f t="shared" si="18"/>
        <v>6978498ZNGA562BC</v>
      </c>
      <c r="B279" s="22">
        <v>6978498</v>
      </c>
      <c r="C279" s="22" t="s">
        <v>224</v>
      </c>
      <c r="D279" s="22" t="s">
        <v>32</v>
      </c>
      <c r="E279" s="23" t="s">
        <v>18</v>
      </c>
      <c r="F279" s="24">
        <v>43201</v>
      </c>
      <c r="G279" s="22" t="str">
        <f>VLOOKUP(D279, '[1]CODES FOR CLOSING TYPE'!$A$1:$C$28, 2,0)</f>
        <v>ZNGA562BC</v>
      </c>
      <c r="H279" s="26" t="str">
        <f>IF(COUNTIF(A$4:A$1641, A279&amp;"C")&gt;0, "DUP", "UNIQUE")</f>
        <v>UNIQUE</v>
      </c>
      <c r="I279" s="26" t="b">
        <f t="shared" si="21"/>
        <v>0</v>
      </c>
      <c r="J279" s="27" t="str">
        <f t="shared" si="19"/>
        <v>PAY</v>
      </c>
      <c r="K279" s="28">
        <f ca="1">SUMIF('[1]2018 EXCEL'!$A$1:$M$1800, [1]!Employees8[HELPER COLUMN],'[1]2018 EXCEL'!$M$1:$M$1800)</f>
        <v>498.69</v>
      </c>
      <c r="L279" s="28">
        <f ca="1">IF(AND(J279="PAY", K279&gt;0), SUMIF('[1]2018 EXCEL'!$A$1:$M$1800,[1]!Employees8[[#Headers],[#Data],[HELPER COLUMN]],'[1]2018 EXCEL'!$M$1:$M$1800), "")</f>
        <v>498.69</v>
      </c>
      <c r="M279" s="30" t="str">
        <f t="shared" ca="1" si="20"/>
        <v>PAID</v>
      </c>
      <c r="N279" s="30"/>
    </row>
    <row r="280" spans="1:14" x14ac:dyDescent="0.35">
      <c r="A280" s="27" t="str">
        <f t="shared" si="18"/>
        <v>6849267ZNGA563BC</v>
      </c>
      <c r="B280" s="22">
        <v>6849267</v>
      </c>
      <c r="C280" s="22" t="s">
        <v>203</v>
      </c>
      <c r="D280" s="22" t="s">
        <v>29</v>
      </c>
      <c r="E280" s="23" t="s">
        <v>18</v>
      </c>
      <c r="F280" s="24">
        <v>43201</v>
      </c>
      <c r="G280" s="22" t="str">
        <f>VLOOKUP(D280, '[1]CODES FOR CLOSING TYPE'!$A$1:$C$28, 2,0)</f>
        <v>ZNGA563BC</v>
      </c>
      <c r="H280" s="26" t="str">
        <f>IF(COUNTIF(A$4:A$1641, A280&amp;"C")&gt;0, "DUP", "UNIQUE")</f>
        <v>UNIQUE</v>
      </c>
      <c r="I280" s="26" t="b">
        <f t="shared" si="21"/>
        <v>0</v>
      </c>
      <c r="J280" s="27" t="str">
        <f t="shared" si="19"/>
        <v>PAY</v>
      </c>
      <c r="K280" s="28">
        <f ca="1">SUMIF('[1]2018 EXCEL'!$A$1:$M$1800, [1]!Employees8[HELPER COLUMN],'[1]2018 EXCEL'!$M$1:$M$1800)</f>
        <v>626.70000000000005</v>
      </c>
      <c r="L280" s="28">
        <f ca="1">IF(AND(J280="PAY", K280&gt;0), SUMIF('[1]2018 EXCEL'!$A$1:$M$1800,[1]!Employees8[[#Headers],[#Data],[HELPER COLUMN]],'[1]2018 EXCEL'!$M$1:$M$1800), "")</f>
        <v>626.70000000000005</v>
      </c>
      <c r="M280" s="30" t="str">
        <f t="shared" ca="1" si="20"/>
        <v>PAID</v>
      </c>
      <c r="N280" s="30"/>
    </row>
    <row r="281" spans="1:14" x14ac:dyDescent="0.35">
      <c r="A281" s="27" t="str">
        <f t="shared" si="18"/>
        <v>6984180ZNGA563B</v>
      </c>
      <c r="B281" s="22">
        <v>6984180</v>
      </c>
      <c r="C281" s="22" t="s">
        <v>225</v>
      </c>
      <c r="D281" s="22" t="s">
        <v>17</v>
      </c>
      <c r="E281" s="23" t="s">
        <v>18</v>
      </c>
      <c r="F281" s="24">
        <v>43202</v>
      </c>
      <c r="G281" s="22" t="str">
        <f>VLOOKUP(D281, '[1]CODES FOR CLOSING TYPE'!$A$1:$C$28, 2,0)</f>
        <v>ZNGA563B</v>
      </c>
      <c r="H281" s="26" t="str">
        <f>IF(COUNTIF(A$4:A$1641, A281&amp;"C")&gt;0, "DUP", "UNIQUE")</f>
        <v>DUP</v>
      </c>
      <c r="I281" s="26" t="b">
        <f t="shared" si="21"/>
        <v>1</v>
      </c>
      <c r="J281" s="27" t="str">
        <f t="shared" si="19"/>
        <v>NO</v>
      </c>
      <c r="K281" s="28">
        <f ca="1">SUMIF('[1]2018 EXCEL'!$A$1:$M$1800, [1]!Employees8[HELPER COLUMN],'[1]2018 EXCEL'!$M$1:$M$1800)</f>
        <v>0</v>
      </c>
      <c r="L281" s="28" t="str">
        <f ca="1">IF(AND(J281="PAY", K281&gt;0), SUMIF('[1]2018 EXCEL'!$A$1:$M$1800,[1]!Employees8[[#Headers],[#Data],[HELPER COLUMN]],'[1]2018 EXCEL'!$M$1:$M$1800), "")</f>
        <v/>
      </c>
      <c r="M281" s="30" t="str">
        <f t="shared" si="20"/>
        <v>NEGLECT</v>
      </c>
      <c r="N281" s="30"/>
    </row>
    <row r="282" spans="1:14" x14ac:dyDescent="0.35">
      <c r="A282" s="27" t="str">
        <f t="shared" si="18"/>
        <v>6984180ZNGA563BC</v>
      </c>
      <c r="B282" s="22">
        <v>6984180</v>
      </c>
      <c r="C282" s="22" t="s">
        <v>225</v>
      </c>
      <c r="D282" s="22" t="s">
        <v>29</v>
      </c>
      <c r="E282" s="23" t="s">
        <v>18</v>
      </c>
      <c r="F282" s="24">
        <v>43202</v>
      </c>
      <c r="G282" s="22" t="str">
        <f>VLOOKUP(D282, '[1]CODES FOR CLOSING TYPE'!$A$1:$C$28, 2,0)</f>
        <v>ZNGA563BC</v>
      </c>
      <c r="H282" s="26" t="str">
        <f>IF(COUNTIF(A$4:A$1641, A282&amp;"C")&gt;0, "DUP", "UNIQUE")</f>
        <v>UNIQUE</v>
      </c>
      <c r="I282" s="26" t="b">
        <f t="shared" si="21"/>
        <v>0</v>
      </c>
      <c r="J282" s="27" t="str">
        <f t="shared" si="19"/>
        <v>PAY</v>
      </c>
      <c r="K282" s="28">
        <f ca="1">SUMIF('[1]2018 EXCEL'!$A$1:$M$1800, [1]!Employees8[HELPER COLUMN],'[1]2018 EXCEL'!$M$1:$M$1800)</f>
        <v>626.70000000000005</v>
      </c>
      <c r="L282" s="28">
        <f ca="1">IF(AND(J282="PAY", K282&gt;0), SUMIF('[1]2018 EXCEL'!$A$1:$M$1800,[1]!Employees8[[#Headers],[#Data],[HELPER COLUMN]],'[1]2018 EXCEL'!$M$1:$M$1800), "")</f>
        <v>626.70000000000005</v>
      </c>
      <c r="M282" s="30" t="str">
        <f t="shared" ca="1" si="20"/>
        <v>PAID</v>
      </c>
      <c r="N282" s="30"/>
    </row>
    <row r="283" spans="1:14" x14ac:dyDescent="0.35">
      <c r="A283" s="27" t="str">
        <f t="shared" si="18"/>
        <v>6945966ZNGA561BC</v>
      </c>
      <c r="B283" s="22">
        <v>6945966</v>
      </c>
      <c r="C283" s="22" t="s">
        <v>226</v>
      </c>
      <c r="D283" s="22" t="s">
        <v>25</v>
      </c>
      <c r="E283" s="23" t="s">
        <v>166</v>
      </c>
      <c r="F283" s="24">
        <v>43201</v>
      </c>
      <c r="G283" s="22" t="str">
        <f>VLOOKUP(D283, '[1]CODES FOR CLOSING TYPE'!$A$1:$C$28, 2,0)</f>
        <v>ZNGA561BC</v>
      </c>
      <c r="H283" s="26" t="str">
        <f>IF(COUNTIF(A$4:A$1641, A283&amp;"C")&gt;0, "DUP", "UNIQUE")</f>
        <v>UNIQUE</v>
      </c>
      <c r="I283" s="26" t="b">
        <f t="shared" si="21"/>
        <v>0</v>
      </c>
      <c r="J283" s="27" t="str">
        <f t="shared" si="19"/>
        <v>PAY</v>
      </c>
      <c r="K283" s="28">
        <f ca="1">SUMIF('[1]2018 EXCEL'!$A$1:$M$1800, [1]!Employees8[HELPER COLUMN],'[1]2018 EXCEL'!$M$1:$M$1800)</f>
        <v>433.57</v>
      </c>
      <c r="L283" s="28">
        <f ca="1">IF(AND(J283="PAY", K283&gt;0), SUMIF('[1]2018 EXCEL'!$A$1:$M$1800,[1]!Employees8[[#Headers],[#Data],[HELPER COLUMN]],'[1]2018 EXCEL'!$M$1:$M$1800), "")</f>
        <v>433.57</v>
      </c>
      <c r="M283" s="30" t="str">
        <f t="shared" ca="1" si="20"/>
        <v>PAID</v>
      </c>
      <c r="N283" s="30"/>
    </row>
    <row r="284" spans="1:14" x14ac:dyDescent="0.35">
      <c r="A284" s="27" t="str">
        <f t="shared" si="18"/>
        <v>6904153NGA-511</v>
      </c>
      <c r="B284" s="22">
        <v>6904153</v>
      </c>
      <c r="C284" s="22" t="s">
        <v>227</v>
      </c>
      <c r="D284" s="22" t="s">
        <v>164</v>
      </c>
      <c r="E284" s="23" t="s">
        <v>166</v>
      </c>
      <c r="F284" s="24">
        <v>43201</v>
      </c>
      <c r="G284" s="22" t="str">
        <f>VLOOKUP(D284, '[1]CODES FOR CLOSING TYPE'!$A$1:$C$28, 2,0)</f>
        <v>NGA-511</v>
      </c>
      <c r="H284" s="26" t="str">
        <f>IF(COUNTIF(A$4:A$1641, A284&amp;"C")&gt;0, "DUP", "UNIQUE")</f>
        <v>UNIQUE</v>
      </c>
      <c r="I284" s="26" t="b">
        <f t="shared" si="21"/>
        <v>0</v>
      </c>
      <c r="J284" s="27" t="str">
        <f t="shared" si="19"/>
        <v>PAY</v>
      </c>
      <c r="K284" s="28">
        <f ca="1">SUMIF('[1]2018 EXCEL'!$A$1:$M$1800, [1]!Employees8[HELPER COLUMN],'[1]2018 EXCEL'!$M$1:$M$1800)</f>
        <v>225.02</v>
      </c>
      <c r="L284" s="28">
        <f ca="1">IF(AND(J284="PAY", K284&gt;0), SUMIF('[1]2018 EXCEL'!$A$1:$M$1800,[1]!Employees8[[#Headers],[#Data],[HELPER COLUMN]],'[1]2018 EXCEL'!$M$1:$M$1800), "")</f>
        <v>225.02</v>
      </c>
      <c r="M284" s="30" t="str">
        <f t="shared" ca="1" si="20"/>
        <v>PAID</v>
      </c>
      <c r="N284" s="30"/>
    </row>
    <row r="285" spans="1:14" x14ac:dyDescent="0.35">
      <c r="A285" s="27" t="str">
        <f t="shared" si="18"/>
        <v>4665629ZNGA562BC</v>
      </c>
      <c r="B285" s="22">
        <v>4665629</v>
      </c>
      <c r="C285" s="22" t="s">
        <v>228</v>
      </c>
      <c r="D285" s="22" t="s">
        <v>32</v>
      </c>
      <c r="E285" s="23" t="s">
        <v>166</v>
      </c>
      <c r="F285" s="24">
        <v>43202</v>
      </c>
      <c r="G285" s="22" t="str">
        <f>VLOOKUP(D285, '[1]CODES FOR CLOSING TYPE'!$A$1:$C$28, 2,0)</f>
        <v>ZNGA562BC</v>
      </c>
      <c r="H285" s="26" t="str">
        <f>IF(COUNTIF(A$4:A$1641, A285&amp;"C")&gt;0, "DUP", "UNIQUE")</f>
        <v>UNIQUE</v>
      </c>
      <c r="I285" s="26" t="b">
        <f t="shared" si="21"/>
        <v>0</v>
      </c>
      <c r="J285" s="27" t="str">
        <f t="shared" si="19"/>
        <v>PAY</v>
      </c>
      <c r="K285" s="28">
        <f ca="1">SUMIF('[1]2018 EXCEL'!$A$1:$M$1800, [1]!Employees8[HELPER COLUMN],'[1]2018 EXCEL'!$M$1:$M$1800)</f>
        <v>498.69</v>
      </c>
      <c r="L285" s="28">
        <f ca="1">IF(AND(J285="PAY", K285&gt;0), SUMIF('[1]2018 EXCEL'!$A$1:$M$1800,[1]!Employees8[[#Headers],[#Data],[HELPER COLUMN]],'[1]2018 EXCEL'!$M$1:$M$1800), "")</f>
        <v>498.69</v>
      </c>
      <c r="M285" s="30" t="str">
        <f t="shared" ca="1" si="20"/>
        <v>PAID</v>
      </c>
      <c r="N285" s="30"/>
    </row>
    <row r="286" spans="1:14" x14ac:dyDescent="0.35">
      <c r="A286" s="27" t="str">
        <f t="shared" si="18"/>
        <v>6879615ZNGA562BC</v>
      </c>
      <c r="B286" s="22">
        <v>6879615</v>
      </c>
      <c r="C286" s="22" t="s">
        <v>187</v>
      </c>
      <c r="D286" s="22" t="s">
        <v>32</v>
      </c>
      <c r="E286" s="23" t="s">
        <v>48</v>
      </c>
      <c r="F286" s="24">
        <v>43201</v>
      </c>
      <c r="G286" s="22" t="str">
        <f>VLOOKUP(D286, '[1]CODES FOR CLOSING TYPE'!$A$1:$C$28, 2,0)</f>
        <v>ZNGA562BC</v>
      </c>
      <c r="H286" s="26" t="str">
        <f>IF(COUNTIF(A$4:A$1641, A286&amp;"C")&gt;0, "DUP", "UNIQUE")</f>
        <v>UNIQUE</v>
      </c>
      <c r="I286" s="26" t="b">
        <f t="shared" si="21"/>
        <v>0</v>
      </c>
      <c r="J286" s="27" t="str">
        <f t="shared" si="19"/>
        <v>PAY</v>
      </c>
      <c r="K286" s="28">
        <f ca="1">SUMIF('[1]2018 EXCEL'!$A$1:$M$1800, [1]!Employees8[HELPER COLUMN],'[1]2018 EXCEL'!$M$1:$M$1800)</f>
        <v>498.69</v>
      </c>
      <c r="L286" s="28">
        <f ca="1">IF(AND(J286="PAY", K286&gt;0), SUMIF('[1]2018 EXCEL'!$A$1:$M$1800,[1]!Employees8[[#Headers],[#Data],[HELPER COLUMN]],'[1]2018 EXCEL'!$M$1:$M$1800), "")</f>
        <v>498.69</v>
      </c>
      <c r="M286" s="30" t="str">
        <f t="shared" ca="1" si="20"/>
        <v>PAID</v>
      </c>
      <c r="N286" s="30"/>
    </row>
    <row r="287" spans="1:14" x14ac:dyDescent="0.35">
      <c r="A287" s="27" t="str">
        <f t="shared" si="18"/>
        <v>6755778ZNGA564BC</v>
      </c>
      <c r="B287" s="22">
        <v>6755778</v>
      </c>
      <c r="C287" s="22" t="s">
        <v>188</v>
      </c>
      <c r="D287" s="22" t="s">
        <v>58</v>
      </c>
      <c r="E287" s="23" t="s">
        <v>48</v>
      </c>
      <c r="F287" s="24">
        <v>43201</v>
      </c>
      <c r="G287" s="22" t="str">
        <f>VLOOKUP(D287, '[1]CODES FOR CLOSING TYPE'!$A$1:$C$28, 2,0)</f>
        <v>ZNGA564BC</v>
      </c>
      <c r="H287" s="26" t="str">
        <f>IF(COUNTIF(A$4:A$1641, A287&amp;"C")&gt;0, "DUP", "UNIQUE")</f>
        <v>UNIQUE</v>
      </c>
      <c r="I287" s="26" t="b">
        <f t="shared" si="21"/>
        <v>0</v>
      </c>
      <c r="J287" s="27" t="str">
        <f t="shared" si="19"/>
        <v>PAY</v>
      </c>
      <c r="K287" s="28">
        <f ca="1">SUMIF('[1]2018 EXCEL'!$A$1:$M$1800, [1]!Employees8[HELPER COLUMN],'[1]2018 EXCEL'!$M$1:$M$1800)</f>
        <v>881.69</v>
      </c>
      <c r="L287" s="28">
        <f ca="1">IF(AND(J287="PAY", K287&gt;0), SUMIF('[1]2018 EXCEL'!$A$1:$M$1800,[1]!Employees8[[#Headers],[#Data],[HELPER COLUMN]],'[1]2018 EXCEL'!$M$1:$M$1800), "")</f>
        <v>881.69</v>
      </c>
      <c r="M287" s="30" t="str">
        <f t="shared" ca="1" si="20"/>
        <v>PAID</v>
      </c>
      <c r="N287" s="30"/>
    </row>
    <row r="288" spans="1:14" x14ac:dyDescent="0.35">
      <c r="A288" s="27" t="str">
        <f t="shared" si="18"/>
        <v>6909116ZNGA562B</v>
      </c>
      <c r="B288" s="22">
        <v>6909116</v>
      </c>
      <c r="C288" s="22" t="s">
        <v>229</v>
      </c>
      <c r="D288" s="22" t="s">
        <v>99</v>
      </c>
      <c r="E288" s="23" t="s">
        <v>48</v>
      </c>
      <c r="F288" s="24">
        <v>43202</v>
      </c>
      <c r="G288" s="22" t="str">
        <f>VLOOKUP(D288, '[1]CODES FOR CLOSING TYPE'!$A$1:$C$28, 2,0)</f>
        <v>ZNGA562B</v>
      </c>
      <c r="H288" s="26" t="str">
        <f>IF(COUNTIF(A$4:A$1641, A288&amp;"C")&gt;0, "DUP", "UNIQUE")</f>
        <v>DUP</v>
      </c>
      <c r="I288" s="26" t="b">
        <f t="shared" si="21"/>
        <v>1</v>
      </c>
      <c r="J288" s="27" t="str">
        <f t="shared" si="19"/>
        <v>NO</v>
      </c>
      <c r="K288" s="28">
        <f ca="1">SUMIF('[1]2018 EXCEL'!$A$1:$M$1800, [1]!Employees8[HELPER COLUMN],'[1]2018 EXCEL'!$M$1:$M$1800)</f>
        <v>0</v>
      </c>
      <c r="L288" s="28" t="str">
        <f ca="1">IF(AND(J288="PAY", K288&gt;0), SUMIF('[1]2018 EXCEL'!$A$1:$M$1800,[1]!Employees8[[#Headers],[#Data],[HELPER COLUMN]],'[1]2018 EXCEL'!$M$1:$M$1800), "")</f>
        <v/>
      </c>
      <c r="M288" s="30" t="str">
        <f t="shared" si="20"/>
        <v>NEGLECT</v>
      </c>
      <c r="N288" s="30"/>
    </row>
    <row r="289" spans="1:14" x14ac:dyDescent="0.35">
      <c r="A289" s="27" t="str">
        <f t="shared" si="18"/>
        <v>6766799ZNGA563BC</v>
      </c>
      <c r="B289" s="22">
        <v>6766799</v>
      </c>
      <c r="C289" s="22" t="s">
        <v>208</v>
      </c>
      <c r="D289" s="22" t="s">
        <v>29</v>
      </c>
      <c r="E289" s="23" t="s">
        <v>52</v>
      </c>
      <c r="F289" s="24">
        <v>43201</v>
      </c>
      <c r="G289" s="22" t="str">
        <f>VLOOKUP(D289, '[1]CODES FOR CLOSING TYPE'!$A$1:$C$28, 2,0)</f>
        <v>ZNGA563BC</v>
      </c>
      <c r="H289" s="26" t="str">
        <f>IF(COUNTIF(A$4:A$1641, A289&amp;"C")&gt;0, "DUP", "UNIQUE")</f>
        <v>UNIQUE</v>
      </c>
      <c r="I289" s="26" t="b">
        <f t="shared" si="21"/>
        <v>0</v>
      </c>
      <c r="J289" s="27" t="str">
        <f t="shared" si="19"/>
        <v>PAY</v>
      </c>
      <c r="K289" s="28">
        <f ca="1">SUMIF('[1]2018 EXCEL'!$A$1:$M$1800, [1]!Employees8[HELPER COLUMN],'[1]2018 EXCEL'!$M$1:$M$1800)</f>
        <v>626.70000000000005</v>
      </c>
      <c r="L289" s="28">
        <f ca="1">IF(AND(J289="PAY", K289&gt;0), SUMIF('[1]2018 EXCEL'!$A$1:$M$1800,[1]!Employees8[[#Headers],[#Data],[HELPER COLUMN]],'[1]2018 EXCEL'!$M$1:$M$1800), "")</f>
        <v>626.70000000000005</v>
      </c>
      <c r="M289" s="30" t="str">
        <f t="shared" ca="1" si="20"/>
        <v>PAID</v>
      </c>
      <c r="N289" s="30"/>
    </row>
    <row r="290" spans="1:14" x14ac:dyDescent="0.35">
      <c r="A290" s="27" t="str">
        <f t="shared" si="18"/>
        <v>6744561ZNGA563BC</v>
      </c>
      <c r="B290" s="22">
        <v>6744561</v>
      </c>
      <c r="C290" s="22" t="s">
        <v>168</v>
      </c>
      <c r="D290" s="22" t="s">
        <v>29</v>
      </c>
      <c r="E290" s="23" t="s">
        <v>52</v>
      </c>
      <c r="F290" s="24">
        <v>43201</v>
      </c>
      <c r="G290" s="22" t="str">
        <f>VLOOKUP(D290, '[1]CODES FOR CLOSING TYPE'!$A$1:$C$28, 2,0)</f>
        <v>ZNGA563BC</v>
      </c>
      <c r="H290" s="26" t="str">
        <f>IF(COUNTIF(A$4:A$1641, A290&amp;"C")&gt;0, "DUP", "UNIQUE")</f>
        <v>UNIQUE</v>
      </c>
      <c r="I290" s="26" t="b">
        <f t="shared" si="21"/>
        <v>0</v>
      </c>
      <c r="J290" s="27" t="str">
        <f t="shared" si="19"/>
        <v>PAY</v>
      </c>
      <c r="K290" s="28">
        <f ca="1">SUMIF('[1]2018 EXCEL'!$A$1:$M$1800, [1]!Employees8[HELPER COLUMN],'[1]2018 EXCEL'!$M$1:$M$1800)</f>
        <v>626.70000000000005</v>
      </c>
      <c r="L290" s="28">
        <f ca="1">IF(AND(J290="PAY", K290&gt;0), SUMIF('[1]2018 EXCEL'!$A$1:$M$1800,[1]!Employees8[[#Headers],[#Data],[HELPER COLUMN]],'[1]2018 EXCEL'!$M$1:$M$1800), "")</f>
        <v>626.70000000000005</v>
      </c>
      <c r="M290" s="30" t="str">
        <f t="shared" ca="1" si="20"/>
        <v>PAID</v>
      </c>
      <c r="N290" s="30"/>
    </row>
    <row r="291" spans="1:14" x14ac:dyDescent="0.35">
      <c r="A291" s="27" t="str">
        <f t="shared" si="18"/>
        <v>6865018ZNGA562B</v>
      </c>
      <c r="B291" s="22">
        <v>6865018</v>
      </c>
      <c r="C291" s="22" t="s">
        <v>230</v>
      </c>
      <c r="D291" s="22" t="s">
        <v>99</v>
      </c>
      <c r="E291" s="23" t="s">
        <v>52</v>
      </c>
      <c r="F291" s="24">
        <v>43202</v>
      </c>
      <c r="G291" s="22" t="str">
        <f>VLOOKUP(D291, '[1]CODES FOR CLOSING TYPE'!$A$1:$C$28, 2,0)</f>
        <v>ZNGA562B</v>
      </c>
      <c r="H291" s="26" t="str">
        <f>IF(COUNTIF(A$4:A$1641, A291&amp;"C")&gt;0, "DUP", "UNIQUE")</f>
        <v>DUP</v>
      </c>
      <c r="I291" s="26" t="b">
        <f t="shared" si="21"/>
        <v>1</v>
      </c>
      <c r="J291" s="27" t="str">
        <f t="shared" si="19"/>
        <v>NO</v>
      </c>
      <c r="K291" s="28">
        <f ca="1">SUMIF('[1]2018 EXCEL'!$A$1:$M$1800, [1]!Employees8[HELPER COLUMN],'[1]2018 EXCEL'!$M$1:$M$1800)</f>
        <v>0</v>
      </c>
      <c r="L291" s="28" t="str">
        <f ca="1">IF(AND(J291="PAY", K291&gt;0), SUMIF('[1]2018 EXCEL'!$A$1:$M$1800,[1]!Employees8[[#Headers],[#Data],[HELPER COLUMN]],'[1]2018 EXCEL'!$M$1:$M$1800), "")</f>
        <v/>
      </c>
      <c r="M291" s="30" t="str">
        <f t="shared" si="20"/>
        <v>NEGLECT</v>
      </c>
      <c r="N291" s="30"/>
    </row>
    <row r="292" spans="1:14" x14ac:dyDescent="0.35">
      <c r="A292" s="27" t="str">
        <f t="shared" si="18"/>
        <v>6865018ZNGA562BC</v>
      </c>
      <c r="B292" s="22">
        <v>6865018</v>
      </c>
      <c r="C292" s="22" t="s">
        <v>230</v>
      </c>
      <c r="D292" s="22" t="s">
        <v>32</v>
      </c>
      <c r="E292" s="23" t="s">
        <v>52</v>
      </c>
      <c r="F292" s="24">
        <v>43202</v>
      </c>
      <c r="G292" s="22" t="str">
        <f>VLOOKUP(D292, '[1]CODES FOR CLOSING TYPE'!$A$1:$C$28, 2,0)</f>
        <v>ZNGA562BC</v>
      </c>
      <c r="H292" s="26" t="str">
        <f>IF(COUNTIF(A$4:A$1641, A292&amp;"C")&gt;0, "DUP", "UNIQUE")</f>
        <v>UNIQUE</v>
      </c>
      <c r="I292" s="26" t="b">
        <f t="shared" si="21"/>
        <v>0</v>
      </c>
      <c r="J292" s="27" t="str">
        <f t="shared" si="19"/>
        <v>PAY</v>
      </c>
      <c r="K292" s="28">
        <f ca="1">SUMIF('[1]2018 EXCEL'!$A$1:$M$1800, [1]!Employees8[HELPER COLUMN],'[1]2018 EXCEL'!$M$1:$M$1800)</f>
        <v>498.69</v>
      </c>
      <c r="L292" s="28">
        <f ca="1">IF(AND(J292="PAY", K292&gt;0), SUMIF('[1]2018 EXCEL'!$A$1:$M$1800,[1]!Employees8[[#Headers],[#Data],[HELPER COLUMN]],'[1]2018 EXCEL'!$M$1:$M$1800), "")</f>
        <v>498.69</v>
      </c>
      <c r="M292" s="30" t="str">
        <f t="shared" ca="1" si="20"/>
        <v>PAID</v>
      </c>
      <c r="N292" s="30"/>
    </row>
    <row r="293" spans="1:14" x14ac:dyDescent="0.35">
      <c r="A293" s="27" t="str">
        <f t="shared" si="18"/>
        <v>6908995ZNGA563B</v>
      </c>
      <c r="B293" s="22">
        <v>6908995</v>
      </c>
      <c r="C293" s="22" t="s">
        <v>231</v>
      </c>
      <c r="D293" s="22" t="s">
        <v>17</v>
      </c>
      <c r="E293" s="23" t="s">
        <v>52</v>
      </c>
      <c r="F293" s="24">
        <v>43202</v>
      </c>
      <c r="G293" s="22" t="str">
        <f>VLOOKUP(D293, '[1]CODES FOR CLOSING TYPE'!$A$1:$C$28, 2,0)</f>
        <v>ZNGA563B</v>
      </c>
      <c r="H293" s="26" t="str">
        <f>IF(COUNTIF(A$4:A$1641, A293&amp;"C")&gt;0, "DUP", "UNIQUE")</f>
        <v>DUP</v>
      </c>
      <c r="I293" s="26" t="b">
        <f t="shared" si="21"/>
        <v>1</v>
      </c>
      <c r="J293" s="27" t="str">
        <f t="shared" si="19"/>
        <v>NO</v>
      </c>
      <c r="K293" s="28">
        <f ca="1">SUMIF('[1]2018 EXCEL'!$A$1:$M$1800, [1]!Employees8[HELPER COLUMN],'[1]2018 EXCEL'!$M$1:$M$1800)</f>
        <v>0</v>
      </c>
      <c r="L293" s="28" t="str">
        <f ca="1">IF(AND(J293="PAY", K293&gt;0), SUMIF('[1]2018 EXCEL'!$A$1:$M$1800,[1]!Employees8[[#Headers],[#Data],[HELPER COLUMN]],'[1]2018 EXCEL'!$M$1:$M$1800), "")</f>
        <v/>
      </c>
      <c r="M293" s="30" t="str">
        <f t="shared" si="20"/>
        <v>NEGLECT</v>
      </c>
      <c r="N293" s="30"/>
    </row>
    <row r="294" spans="1:14" x14ac:dyDescent="0.35">
      <c r="A294" s="27" t="str">
        <f t="shared" si="18"/>
        <v>6908995ZNGA563BC</v>
      </c>
      <c r="B294" s="33">
        <v>6908995</v>
      </c>
      <c r="C294" s="22" t="s">
        <v>231</v>
      </c>
      <c r="D294" s="22" t="s">
        <v>29</v>
      </c>
      <c r="E294" s="23" t="s">
        <v>52</v>
      </c>
      <c r="F294" s="24">
        <v>43202</v>
      </c>
      <c r="G294" s="22" t="str">
        <f>VLOOKUP(D294, '[1]CODES FOR CLOSING TYPE'!$A$1:$C$28, 2,0)</f>
        <v>ZNGA563BC</v>
      </c>
      <c r="H294" s="26" t="str">
        <f>IF(COUNTIF(A$4:A$1641, A294&amp;"C")&gt;0, "DUP", "UNIQUE")</f>
        <v>UNIQUE</v>
      </c>
      <c r="I294" s="26" t="b">
        <f t="shared" si="21"/>
        <v>0</v>
      </c>
      <c r="J294" s="27" t="str">
        <f t="shared" si="19"/>
        <v>PAY</v>
      </c>
      <c r="K294" s="28">
        <f ca="1">SUMIF('[1]2018 EXCEL'!$A$1:$M$1800, [1]!Employees8[HELPER COLUMN],'[1]2018 EXCEL'!$M$1:$M$1800)</f>
        <v>0</v>
      </c>
      <c r="L294" s="28" t="str">
        <f ca="1">IF(AND(J294="PAY", K294&gt;0), SUMIF('[1]2018 EXCEL'!$A$1:$M$1800,[1]!Employees8[[#Headers],[#Data],[HELPER COLUMN]],'[1]2018 EXCEL'!$M$1:$M$1800), "")</f>
        <v/>
      </c>
      <c r="M294" s="30" t="str">
        <f t="shared" ca="1" si="20"/>
        <v>NOT PAID</v>
      </c>
      <c r="N294" s="30" t="s">
        <v>232</v>
      </c>
    </row>
    <row r="295" spans="1:14" x14ac:dyDescent="0.35">
      <c r="A295" s="27" t="str">
        <f t="shared" si="18"/>
        <v>6608804ZNGA561BC</v>
      </c>
      <c r="B295" s="22">
        <v>6608804</v>
      </c>
      <c r="C295" s="22" t="s">
        <v>233</v>
      </c>
      <c r="D295" s="22" t="s">
        <v>25</v>
      </c>
      <c r="E295" s="23" t="s">
        <v>70</v>
      </c>
      <c r="F295" s="24">
        <v>43201</v>
      </c>
      <c r="G295" s="22" t="str">
        <f>VLOOKUP(D295, '[1]CODES FOR CLOSING TYPE'!$A$1:$C$28, 2,0)</f>
        <v>ZNGA561BC</v>
      </c>
      <c r="H295" s="26" t="str">
        <f>IF(COUNTIF(A$4:A$1641, A295&amp;"C")&gt;0, "DUP", "UNIQUE")</f>
        <v>UNIQUE</v>
      </c>
      <c r="I295" s="26" t="b">
        <f t="shared" si="21"/>
        <v>0</v>
      </c>
      <c r="J295" s="27" t="str">
        <f t="shared" si="19"/>
        <v>PAY</v>
      </c>
      <c r="K295" s="28">
        <f ca="1">SUMIF('[1]2018 EXCEL'!$A$1:$M$1800, [1]!Employees8[HELPER COLUMN],'[1]2018 EXCEL'!$M$1:$M$1800)</f>
        <v>433.57</v>
      </c>
      <c r="L295" s="28">
        <f ca="1">IF(AND(J295="PAY", K295&gt;0), SUMIF('[1]2018 EXCEL'!$A$1:$M$1800,[1]!Employees8[[#Headers],[#Data],[HELPER COLUMN]],'[1]2018 EXCEL'!$M$1:$M$1800), "")</f>
        <v>433.57</v>
      </c>
      <c r="M295" s="30" t="str">
        <f t="shared" ca="1" si="20"/>
        <v>PAID</v>
      </c>
      <c r="N295" s="30"/>
    </row>
    <row r="296" spans="1:14" x14ac:dyDescent="0.35">
      <c r="A296" s="27" t="str">
        <f t="shared" si="18"/>
        <v>6475883N-561RSP</v>
      </c>
      <c r="B296" s="22">
        <v>6475883</v>
      </c>
      <c r="C296" s="22" t="s">
        <v>234</v>
      </c>
      <c r="D296" s="22" t="s">
        <v>142</v>
      </c>
      <c r="E296" s="23" t="s">
        <v>70</v>
      </c>
      <c r="F296" s="24">
        <v>43201</v>
      </c>
      <c r="G296" s="22" t="str">
        <f>VLOOKUP(D296, '[1]CODES FOR CLOSING TYPE'!$A$1:$C$28, 2,0)</f>
        <v>N-561RSP</v>
      </c>
      <c r="H296" s="26" t="str">
        <f>IF(COUNTIF(A$4:A$1641, A296&amp;"C")&gt;0, "DUP", "UNIQUE")</f>
        <v>UNIQUE</v>
      </c>
      <c r="I296" s="26" t="b">
        <f t="shared" si="21"/>
        <v>0</v>
      </c>
      <c r="J296" s="27" t="str">
        <f t="shared" si="19"/>
        <v>PAY</v>
      </c>
      <c r="K296" s="28">
        <f ca="1">SUMIF('[1]2018 EXCEL'!$A$1:$M$1800, [1]!Employees8[HELPER COLUMN],'[1]2018 EXCEL'!$M$1:$M$1800)</f>
        <v>433.57</v>
      </c>
      <c r="L296" s="28">
        <f ca="1">IF(AND(J296="PAY", K296&gt;0), SUMIF('[1]2018 EXCEL'!$A$1:$M$1800,[1]!Employees8[[#Headers],[#Data],[HELPER COLUMN]],'[1]2018 EXCEL'!$M$1:$M$1800), "")</f>
        <v>433.57</v>
      </c>
      <c r="M296" s="30" t="str">
        <f t="shared" ca="1" si="20"/>
        <v>PAID</v>
      </c>
      <c r="N296" s="30"/>
    </row>
    <row r="297" spans="1:14" x14ac:dyDescent="0.35">
      <c r="A297" s="27" t="str">
        <f t="shared" si="18"/>
        <v>6717082ZNGA560BC</v>
      </c>
      <c r="B297" s="22">
        <v>6717082</v>
      </c>
      <c r="C297" s="22" t="s">
        <v>235</v>
      </c>
      <c r="D297" s="22" t="s">
        <v>42</v>
      </c>
      <c r="E297" s="23" t="s">
        <v>70</v>
      </c>
      <c r="F297" s="24">
        <v>43203</v>
      </c>
      <c r="G297" s="22" t="str">
        <f>VLOOKUP(D297, '[1]CODES FOR CLOSING TYPE'!$A$1:$C$28, 2,0)</f>
        <v>ZNGA560BC</v>
      </c>
      <c r="H297" s="26" t="str">
        <f>IF(COUNTIF(A$4:A$1641, A297&amp;"C")&gt;0, "DUP", "UNIQUE")</f>
        <v>UNIQUE</v>
      </c>
      <c r="I297" s="26" t="b">
        <f t="shared" si="21"/>
        <v>0</v>
      </c>
      <c r="J297" s="27" t="str">
        <f t="shared" si="19"/>
        <v>PAY</v>
      </c>
      <c r="K297" s="28">
        <f ca="1">SUMIF('[1]2018 EXCEL'!$A$1:$M$1800, [1]!Employees8[HELPER COLUMN],'[1]2018 EXCEL'!$M$1:$M$1800)</f>
        <v>414.92</v>
      </c>
      <c r="L297" s="28">
        <f ca="1">IF(AND(J297="PAY", K297&gt;0), SUMIF('[1]2018 EXCEL'!$A$1:$M$1800,[1]!Employees8[[#Headers],[#Data],[HELPER COLUMN]],'[1]2018 EXCEL'!$M$1:$M$1800), "")</f>
        <v>414.92</v>
      </c>
      <c r="M297" s="30" t="str">
        <f t="shared" ca="1" si="20"/>
        <v>PAID</v>
      </c>
      <c r="N297" s="30"/>
    </row>
    <row r="298" spans="1:14" x14ac:dyDescent="0.35">
      <c r="A298" s="27" t="str">
        <f t="shared" si="18"/>
        <v>6674899N-563RSP</v>
      </c>
      <c r="B298" s="22">
        <v>6674899</v>
      </c>
      <c r="C298" s="22" t="s">
        <v>236</v>
      </c>
      <c r="D298" s="22" t="s">
        <v>130</v>
      </c>
      <c r="E298" s="23" t="s">
        <v>70</v>
      </c>
      <c r="F298" s="24">
        <v>43203</v>
      </c>
      <c r="G298" s="22" t="str">
        <f>VLOOKUP(D298, '[1]CODES FOR CLOSING TYPE'!$A$1:$C$28, 2,0)</f>
        <v>N-563RSP</v>
      </c>
      <c r="H298" s="26" t="str">
        <f>IF(COUNTIF(A$4:A$1641, A298&amp;"C")&gt;0, "DUP", "UNIQUE")</f>
        <v>UNIQUE</v>
      </c>
      <c r="I298" s="26" t="b">
        <f t="shared" si="21"/>
        <v>0</v>
      </c>
      <c r="J298" s="27" t="str">
        <f t="shared" si="19"/>
        <v>PAY</v>
      </c>
      <c r="K298" s="28">
        <f ca="1">SUMIF('[1]2018 EXCEL'!$A$1:$M$1800, [1]!Employees8[HELPER COLUMN],'[1]2018 EXCEL'!$M$1:$M$1800)</f>
        <v>626.70000000000005</v>
      </c>
      <c r="L298" s="28">
        <f ca="1">IF(AND(J298="PAY", K298&gt;0), SUMIF('[1]2018 EXCEL'!$A$1:$M$1800,[1]!Employees8[[#Headers],[#Data],[HELPER COLUMN]],'[1]2018 EXCEL'!$M$1:$M$1800), "")</f>
        <v>626.70000000000005</v>
      </c>
      <c r="M298" s="30" t="str">
        <f t="shared" ca="1" si="20"/>
        <v>PAID</v>
      </c>
      <c r="N298" s="30"/>
    </row>
    <row r="299" spans="1:14" x14ac:dyDescent="0.35">
      <c r="A299" s="27" t="str">
        <f t="shared" si="18"/>
        <v>5927369ZNGA561B</v>
      </c>
      <c r="B299" s="22">
        <v>5927369</v>
      </c>
      <c r="C299" s="22" t="s">
        <v>237</v>
      </c>
      <c r="D299" s="22" t="s">
        <v>20</v>
      </c>
      <c r="E299" s="23" t="s">
        <v>70</v>
      </c>
      <c r="F299" s="24">
        <v>43203</v>
      </c>
      <c r="G299" s="22" t="str">
        <f>VLOOKUP(D299, '[1]CODES FOR CLOSING TYPE'!$A$1:$C$28, 2,0)</f>
        <v>ZNGA561B</v>
      </c>
      <c r="H299" s="26" t="str">
        <f>IF(COUNTIF(A$4:A$1641, A299&amp;"C")&gt;0, "DUP", "UNIQUE")</f>
        <v>DUP</v>
      </c>
      <c r="I299" s="26" t="b">
        <f t="shared" si="21"/>
        <v>1</v>
      </c>
      <c r="J299" s="27" t="str">
        <f t="shared" si="19"/>
        <v>NO</v>
      </c>
      <c r="K299" s="28">
        <f ca="1">SUMIF('[1]2018 EXCEL'!$A$1:$M$1800, [1]!Employees8[HELPER COLUMN],'[1]2018 EXCEL'!$M$1:$M$1800)</f>
        <v>0</v>
      </c>
      <c r="L299" s="28" t="str">
        <f ca="1">IF(AND(J299="PAY", K299&gt;0), SUMIF('[1]2018 EXCEL'!$A$1:$M$1800,[1]!Employees8[[#Headers],[#Data],[HELPER COLUMN]],'[1]2018 EXCEL'!$M$1:$M$1800), "")</f>
        <v/>
      </c>
      <c r="M299" s="30" t="str">
        <f t="shared" si="20"/>
        <v>NEGLECT</v>
      </c>
      <c r="N299" s="30"/>
    </row>
    <row r="300" spans="1:14" x14ac:dyDescent="0.35">
      <c r="A300" s="27" t="str">
        <f t="shared" si="18"/>
        <v>5927369ZNGA561BC</v>
      </c>
      <c r="B300" s="22">
        <v>5927369</v>
      </c>
      <c r="C300" s="22" t="s">
        <v>237</v>
      </c>
      <c r="D300" s="22" t="s">
        <v>25</v>
      </c>
      <c r="E300" s="23" t="s">
        <v>70</v>
      </c>
      <c r="F300" s="24">
        <v>43203</v>
      </c>
      <c r="G300" s="22" t="str">
        <f>VLOOKUP(D300, '[1]CODES FOR CLOSING TYPE'!$A$1:$C$28, 2,0)</f>
        <v>ZNGA561BC</v>
      </c>
      <c r="H300" s="26" t="str">
        <f>IF(COUNTIF(A$4:A$1641, A300&amp;"C")&gt;0, "DUP", "UNIQUE")</f>
        <v>UNIQUE</v>
      </c>
      <c r="I300" s="26" t="b">
        <f t="shared" si="21"/>
        <v>0</v>
      </c>
      <c r="J300" s="27" t="str">
        <f t="shared" si="19"/>
        <v>PAY</v>
      </c>
      <c r="K300" s="28">
        <f ca="1">SUMIF('[1]2018 EXCEL'!$A$1:$M$1800, [1]!Employees8[HELPER COLUMN],'[1]2018 EXCEL'!$M$1:$M$1800)</f>
        <v>433.57</v>
      </c>
      <c r="L300" s="28">
        <f ca="1">IF(AND(J300="PAY", K300&gt;0), SUMIF('[1]2018 EXCEL'!$A$1:$M$1800,[1]!Employees8[[#Headers],[#Data],[HELPER COLUMN]],'[1]2018 EXCEL'!$M$1:$M$1800), "")</f>
        <v>433.57</v>
      </c>
      <c r="M300" s="30" t="str">
        <f t="shared" ca="1" si="20"/>
        <v>PAID</v>
      </c>
      <c r="N300" s="30"/>
    </row>
    <row r="301" spans="1:14" x14ac:dyDescent="0.35">
      <c r="A301" s="27" t="str">
        <f t="shared" si="18"/>
        <v>7014519ZNGA563B</v>
      </c>
      <c r="B301" s="22">
        <v>7014519</v>
      </c>
      <c r="C301" s="22" t="s">
        <v>238</v>
      </c>
      <c r="D301" s="22" t="s">
        <v>17</v>
      </c>
      <c r="E301" s="23" t="s">
        <v>64</v>
      </c>
      <c r="F301" s="24">
        <v>43203</v>
      </c>
      <c r="G301" s="22" t="str">
        <f>VLOOKUP(D301, '[1]CODES FOR CLOSING TYPE'!$A$1:$C$28, 2,0)</f>
        <v>ZNGA563B</v>
      </c>
      <c r="H301" s="26" t="str">
        <f>IF(COUNTIF(A$4:A$1641, A301&amp;"C")&gt;0, "DUP", "UNIQUE")</f>
        <v>DUP</v>
      </c>
      <c r="I301" s="26" t="b">
        <f t="shared" si="21"/>
        <v>1</v>
      </c>
      <c r="J301" s="27" t="str">
        <f t="shared" si="19"/>
        <v>NO</v>
      </c>
      <c r="K301" s="28">
        <f ca="1">SUMIF('[1]2018 EXCEL'!$A$1:$M$1800, [1]!Employees8[HELPER COLUMN],'[1]2018 EXCEL'!$M$1:$M$1800)</f>
        <v>0</v>
      </c>
      <c r="L301" s="28" t="str">
        <f ca="1">IF(AND(J301="PAY", K301&gt;0), SUMIF('[1]2018 EXCEL'!$A$1:$M$1800,[1]!Employees8[[#Headers],[#Data],[HELPER COLUMN]],'[1]2018 EXCEL'!$M$1:$M$1800), "")</f>
        <v/>
      </c>
      <c r="M301" s="30" t="str">
        <f t="shared" si="20"/>
        <v>NEGLECT</v>
      </c>
      <c r="N301" s="30"/>
    </row>
    <row r="302" spans="1:14" x14ac:dyDescent="0.35">
      <c r="A302" s="27" t="str">
        <f t="shared" si="18"/>
        <v>6586338NGA-750</v>
      </c>
      <c r="B302" s="22">
        <v>6586338</v>
      </c>
      <c r="C302" s="22" t="s">
        <v>239</v>
      </c>
      <c r="D302" s="22" t="s">
        <v>22</v>
      </c>
      <c r="E302" s="23" t="s">
        <v>93</v>
      </c>
      <c r="F302" s="24">
        <v>43203</v>
      </c>
      <c r="G302" s="22" t="str">
        <f>VLOOKUP(D302, '[1]CODES FOR CLOSING TYPE'!$A$1:$C$28, 2,0)</f>
        <v>NGA-750</v>
      </c>
      <c r="H302" s="26" t="str">
        <f>IF(COUNTIF(A$4:A$1641, A302&amp;"C")&gt;0, "DUP", "UNIQUE")</f>
        <v>UNIQUE</v>
      </c>
      <c r="I302" s="26" t="b">
        <f t="shared" si="21"/>
        <v>0</v>
      </c>
      <c r="J302" s="27" t="str">
        <f t="shared" si="19"/>
        <v>PAY</v>
      </c>
      <c r="K302" s="28">
        <f ca="1">SUMIF('[1]2018 EXCEL'!$A$1:$M$1800, [1]!Employees8[HELPER COLUMN],'[1]2018 EXCEL'!$M$1:$M$1800)</f>
        <v>22.61</v>
      </c>
      <c r="L302" s="28">
        <f ca="1">IF(AND(J302="PAY", K302&gt;0), SUMIF('[1]2018 EXCEL'!$A$1:$M$1800,[1]!Employees8[[#Headers],[#Data],[HELPER COLUMN]],'[1]2018 EXCEL'!$M$1:$M$1800), "")</f>
        <v>22.61</v>
      </c>
      <c r="M302" s="30" t="str">
        <f t="shared" ca="1" si="20"/>
        <v>PAID</v>
      </c>
      <c r="N302" s="30"/>
    </row>
    <row r="303" spans="1:14" x14ac:dyDescent="0.35">
      <c r="A303" s="27" t="str">
        <f t="shared" si="18"/>
        <v>6586338NGA-753</v>
      </c>
      <c r="B303" s="22">
        <v>6586338</v>
      </c>
      <c r="C303" s="22" t="s">
        <v>239</v>
      </c>
      <c r="D303" s="39" t="s">
        <v>96</v>
      </c>
      <c r="E303" s="23" t="s">
        <v>93</v>
      </c>
      <c r="F303" s="24">
        <v>43203</v>
      </c>
      <c r="G303" s="22" t="str">
        <f>VLOOKUP(D303, '[1]CODES FOR CLOSING TYPE'!$A$1:$C$28, 2,0)</f>
        <v>NGA-753</v>
      </c>
      <c r="H303" s="26" t="str">
        <f>IF(COUNTIF(A$4:A$1641, A303&amp;"C")&gt;0, "DUP", "UNIQUE")</f>
        <v>UNIQUE</v>
      </c>
      <c r="I303" s="26" t="b">
        <f t="shared" si="21"/>
        <v>0</v>
      </c>
      <c r="J303" s="27" t="str">
        <f t="shared" si="19"/>
        <v>PAY</v>
      </c>
      <c r="K303" s="28">
        <f ca="1">SUMIF('[1]2018 EXCEL'!$A$1:$M$1800, [1]!Employees8[HELPER COLUMN],'[1]2018 EXCEL'!$M$1:$M$1800)</f>
        <v>68.2</v>
      </c>
      <c r="L303" s="28">
        <f ca="1">IF(AND(J303="PAY", K303&gt;0), SUMIF('[1]2018 EXCEL'!$A$1:$M$1800,[1]!Employees8[[#Headers],[#Data],[HELPER COLUMN]],'[1]2018 EXCEL'!$M$1:$M$1800), "")</f>
        <v>68.2</v>
      </c>
      <c r="M303" s="30" t="str">
        <f t="shared" ca="1" si="20"/>
        <v>PAID</v>
      </c>
      <c r="N303" s="30"/>
    </row>
    <row r="304" spans="1:14" x14ac:dyDescent="0.35">
      <c r="A304" s="27" t="str">
        <f t="shared" si="18"/>
        <v>6847243Z999</v>
      </c>
      <c r="B304" s="22">
        <v>6847243</v>
      </c>
      <c r="C304" s="22" t="s">
        <v>240</v>
      </c>
      <c r="D304" s="22" t="s">
        <v>24</v>
      </c>
      <c r="E304" s="23" t="s">
        <v>93</v>
      </c>
      <c r="F304" s="24">
        <v>43203</v>
      </c>
      <c r="G304" s="22" t="str">
        <f>VLOOKUP(D304, '[1]CODES FOR CLOSING TYPE'!$A$1:$C$28, 2,0)</f>
        <v>Z999</v>
      </c>
      <c r="H304" s="26" t="str">
        <f>IF(COUNTIF(A$4:A$1641, A304&amp;"C")&gt;0, "DUP", "UNIQUE")</f>
        <v>UNIQUE</v>
      </c>
      <c r="I304" s="26" t="b">
        <f t="shared" si="21"/>
        <v>0</v>
      </c>
      <c r="J304" s="27" t="str">
        <f t="shared" si="19"/>
        <v>PAY</v>
      </c>
      <c r="K304" s="28">
        <f ca="1">SUMIF('[1]2018 EXCEL'!$A$1:$M$1800, [1]!Employees8[HELPER COLUMN],'[1]2018 EXCEL'!$M$1:$M$1800)</f>
        <v>0</v>
      </c>
      <c r="L304" s="28" t="str">
        <f ca="1">IF(AND(J304="PAY", K304&gt;0), SUMIF('[1]2018 EXCEL'!$A$1:$M$1800,[1]!Employees8[[#Headers],[#Data],[HELPER COLUMN]],'[1]2018 EXCEL'!$M$1:$M$1800), "")</f>
        <v/>
      </c>
      <c r="M304" s="30" t="str">
        <f t="shared" ca="1" si="20"/>
        <v>NOT PAID</v>
      </c>
      <c r="N304" s="30"/>
    </row>
    <row r="305" spans="1:14" x14ac:dyDescent="0.35">
      <c r="A305" s="27" t="str">
        <f t="shared" si="18"/>
        <v>6847243ZNGA562B</v>
      </c>
      <c r="B305" s="22">
        <v>6847243</v>
      </c>
      <c r="C305" s="22" t="s">
        <v>240</v>
      </c>
      <c r="D305" s="22" t="s">
        <v>99</v>
      </c>
      <c r="E305" s="23" t="s">
        <v>93</v>
      </c>
      <c r="F305" s="24">
        <v>43203</v>
      </c>
      <c r="G305" s="22" t="str">
        <f>VLOOKUP(D305, '[1]CODES FOR CLOSING TYPE'!$A$1:$C$28, 2,0)</f>
        <v>ZNGA562B</v>
      </c>
      <c r="H305" s="26" t="str">
        <f>IF(COUNTIF(A$4:A$1641, A305&amp;"C")&gt;0, "DUP", "UNIQUE")</f>
        <v>UNIQUE</v>
      </c>
      <c r="I305" s="26" t="b">
        <f t="shared" si="21"/>
        <v>1</v>
      </c>
      <c r="J305" s="27" t="str">
        <f t="shared" si="19"/>
        <v>PAY</v>
      </c>
      <c r="K305" s="28">
        <f ca="1">SUMIF('[1]2018 EXCEL'!$A$1:$M$1800, [1]!Employees8[HELPER COLUMN],'[1]2018 EXCEL'!$M$1:$M$1800)</f>
        <v>0</v>
      </c>
      <c r="L305" s="28" t="str">
        <f ca="1">IF(AND(J305="PAY", K305&gt;0), SUMIF('[1]2018 EXCEL'!$A$1:$M$1800,[1]!Employees8[[#Headers],[#Data],[HELPER COLUMN]],'[1]2018 EXCEL'!$M$1:$M$1800), "")</f>
        <v/>
      </c>
      <c r="M305" s="30" t="str">
        <f t="shared" ca="1" si="20"/>
        <v>NOT PAID</v>
      </c>
      <c r="N305" s="30"/>
    </row>
    <row r="306" spans="1:14" x14ac:dyDescent="0.35">
      <c r="A306" s="27" t="str">
        <f t="shared" si="18"/>
        <v>6928328ZNGA563B</v>
      </c>
      <c r="B306" s="22">
        <v>6928328</v>
      </c>
      <c r="C306" s="22" t="s">
        <v>241</v>
      </c>
      <c r="D306" s="22" t="s">
        <v>17</v>
      </c>
      <c r="E306" s="23" t="s">
        <v>40</v>
      </c>
      <c r="F306" s="24">
        <v>43203</v>
      </c>
      <c r="G306" s="22" t="str">
        <f>VLOOKUP(D306, '[1]CODES FOR CLOSING TYPE'!$A$1:$C$28, 2,0)</f>
        <v>ZNGA563B</v>
      </c>
      <c r="H306" s="26" t="str">
        <f>IF(COUNTIF(A$4:A$1641, A306&amp;"C")&gt;0, "DUP", "UNIQUE")</f>
        <v>UNIQUE</v>
      </c>
      <c r="I306" s="26" t="b">
        <f t="shared" si="21"/>
        <v>1</v>
      </c>
      <c r="J306" s="27" t="str">
        <f t="shared" si="19"/>
        <v>PAY</v>
      </c>
      <c r="K306" s="28">
        <f ca="1">SUMIF('[1]2018 EXCEL'!$A$1:$M$1800, [1]!Employees8[HELPER COLUMN],'[1]2018 EXCEL'!$M$1:$M$1800)</f>
        <v>383.5</v>
      </c>
      <c r="L306" s="28">
        <f ca="1">IF(AND(J306="PAY", K306&gt;0), SUMIF('[1]2018 EXCEL'!$A$1:$M$1800,[1]!Employees8[[#Headers],[#Data],[HELPER COLUMN]],'[1]2018 EXCEL'!$M$1:$M$1800), "")</f>
        <v>383.5</v>
      </c>
      <c r="M306" s="30" t="str">
        <f t="shared" ca="1" si="20"/>
        <v>PAID</v>
      </c>
      <c r="N306" s="30"/>
    </row>
    <row r="307" spans="1:14" x14ac:dyDescent="0.35">
      <c r="A307" s="30" t="str">
        <f>CONCATENATE(B307, G307)</f>
        <v>7014519ZNGA563BC</v>
      </c>
      <c r="B307" s="22">
        <v>7014519</v>
      </c>
      <c r="C307" s="22" t="s">
        <v>238</v>
      </c>
      <c r="D307" s="22" t="s">
        <v>29</v>
      </c>
      <c r="E307" s="23" t="s">
        <v>64</v>
      </c>
      <c r="F307" s="24">
        <v>43203</v>
      </c>
      <c r="G307" s="32" t="str">
        <f>VLOOKUP(D307, '[1]CODES FOR CLOSING TYPE'!$A$1:$C$28, 2,0)</f>
        <v>ZNGA563BC</v>
      </c>
      <c r="H307" s="26" t="str">
        <f>IF(COUNTIF(A$4:A$1641, A307&amp;"C")&gt;0, "DUP", "UNIQUE")</f>
        <v>UNIQUE</v>
      </c>
      <c r="I307" s="26" t="b">
        <f>SUMPRODUCT(--(G307=BUILDCODES))&gt;0</f>
        <v>0</v>
      </c>
      <c r="J307" s="30" t="str">
        <f>IF(AND(H307="DUP", I307=TRUE),"NO","PAY")</f>
        <v>PAY</v>
      </c>
      <c r="K307" s="28">
        <f ca="1">SUMIF('[1]2018 EXCEL'!$A$1:$M$1800, [1]!Employees8[HELPER COLUMN],'[1]2018 EXCEL'!$M$1:$M$1800)</f>
        <v>626.70000000000005</v>
      </c>
      <c r="L307" s="28">
        <f ca="1">IF(AND(J307="PAY", K307&gt;0), SUMIF('[1]2018 EXCEL'!$A$1:$M$1800,[1]!Employees8[[#Headers],[#Data],[HELPER COLUMN]],'[1]2018 EXCEL'!$M$1:$M$1800), "")</f>
        <v>626.70000000000005</v>
      </c>
      <c r="M307" s="30" t="str">
        <f ca="1">IF(G307="NGA Outside Boundary Remediation/Build", "OSB", IF(J307="NO", "NEGLECT", IF(AND(J307="PAY",K307=0), "NOT PAID", "PAID")))</f>
        <v>PAID</v>
      </c>
      <c r="N307" s="30"/>
    </row>
    <row r="308" spans="1:14" x14ac:dyDescent="0.35">
      <c r="A308" s="30" t="str">
        <f>CONCATENATE(B308, G308)</f>
        <v>6934269ZNGA560BC</v>
      </c>
      <c r="B308" s="22">
        <v>6934269</v>
      </c>
      <c r="C308" s="22" t="s">
        <v>242</v>
      </c>
      <c r="D308" s="22" t="s">
        <v>42</v>
      </c>
      <c r="E308" s="23" t="s">
        <v>40</v>
      </c>
      <c r="F308" s="24">
        <v>43203</v>
      </c>
      <c r="G308" s="32" t="str">
        <f>VLOOKUP(D308, '[1]CODES FOR CLOSING TYPE'!$A$1:$C$28, 2,0)</f>
        <v>ZNGA560BC</v>
      </c>
      <c r="H308" s="26" t="str">
        <f>IF(COUNTIF(A$4:A$1641, A308&amp;"C")&gt;0, "DUP", "UNIQUE")</f>
        <v>UNIQUE</v>
      </c>
      <c r="I308" s="26" t="b">
        <f>SUMPRODUCT(--(G308=BUILDCODES))&gt;0</f>
        <v>0</v>
      </c>
      <c r="J308" s="30" t="str">
        <f>IF(AND(H308="DUP", I308=TRUE),"NO","PAY")</f>
        <v>PAY</v>
      </c>
      <c r="K308" s="28">
        <f ca="1">SUMIF('[1]2018 EXCEL'!$A$1:$M$1800, [1]!Employees8[HELPER COLUMN],'[1]2018 EXCEL'!$M$1:$M$1800)</f>
        <v>414.92</v>
      </c>
      <c r="L308" s="28">
        <f ca="1">IF(AND(J308="PAY", K308&gt;0), SUMIF('[1]2018 EXCEL'!$A$1:$M$1800,[1]!Employees8[[#Headers],[#Data],[HELPER COLUMN]],'[1]2018 EXCEL'!$M$1:$M$1800), "")</f>
        <v>414.92</v>
      </c>
      <c r="M308" s="30" t="str">
        <f ca="1">IF(G308="NGA Outside Boundary Remediation/Build", "OSB", IF(J308="NO", "NEGLECT", IF(AND(J308="PAY",K308=0), "NOT PAID", "PAID")))</f>
        <v>PAID</v>
      </c>
      <c r="N308" s="30"/>
    </row>
    <row r="309" spans="1:14" x14ac:dyDescent="0.35">
      <c r="A309" s="27" t="str">
        <f t="shared" si="18"/>
        <v>6934269ZNGA560B</v>
      </c>
      <c r="B309" s="22">
        <v>6934269</v>
      </c>
      <c r="C309" s="22" t="s">
        <v>242</v>
      </c>
      <c r="D309" s="22" t="s">
        <v>46</v>
      </c>
      <c r="E309" s="23" t="s">
        <v>40</v>
      </c>
      <c r="F309" s="24">
        <v>43203</v>
      </c>
      <c r="G309" s="22" t="str">
        <f>VLOOKUP(D309, '[1]CODES FOR CLOSING TYPE'!$A$1:$C$28, 2,0)</f>
        <v>ZNGA560B</v>
      </c>
      <c r="H309" s="26" t="str">
        <f>IF(COUNTIF(A$4:A$1641, A309&amp;"C")&gt;0, "DUP", "UNIQUE")</f>
        <v>DUP</v>
      </c>
      <c r="I309" s="26" t="b">
        <f t="shared" si="21"/>
        <v>1</v>
      </c>
      <c r="J309" s="27" t="str">
        <f t="shared" si="19"/>
        <v>NO</v>
      </c>
      <c r="K309" s="28">
        <f ca="1">SUMIF('[1]2018 EXCEL'!$A$1:$M$1800, [1]!Employees8[HELPER COLUMN],'[1]2018 EXCEL'!$M$1:$M$1800)</f>
        <v>0</v>
      </c>
      <c r="L309" s="28" t="str">
        <f ca="1">IF(AND(J309="PAY", K309&gt;0), SUMIF('[1]2018 EXCEL'!$A$1:$M$1800,[1]!Employees8[[#Headers],[#Data],[HELPER COLUMN]],'[1]2018 EXCEL'!$M$1:$M$1800), "")</f>
        <v/>
      </c>
      <c r="M309" s="30" t="str">
        <f t="shared" si="20"/>
        <v>NEGLECT</v>
      </c>
      <c r="N309" s="30"/>
    </row>
    <row r="310" spans="1:14" x14ac:dyDescent="0.35">
      <c r="A310" s="27" t="str">
        <f t="shared" si="18"/>
        <v>6839988ZNGA564BC</v>
      </c>
      <c r="B310" s="22">
        <v>6839988</v>
      </c>
      <c r="C310" s="22" t="s">
        <v>184</v>
      </c>
      <c r="D310" s="22" t="s">
        <v>58</v>
      </c>
      <c r="E310" s="23" t="s">
        <v>18</v>
      </c>
      <c r="F310" s="24">
        <v>43203</v>
      </c>
      <c r="G310" s="22" t="str">
        <f>VLOOKUP(D310, '[1]CODES FOR CLOSING TYPE'!$A$1:$C$28, 2,0)</f>
        <v>ZNGA564BC</v>
      </c>
      <c r="H310" s="26" t="str">
        <f>IF(COUNTIF(A$4:A$1641, A310&amp;"C")&gt;0, "DUP", "UNIQUE")</f>
        <v>UNIQUE</v>
      </c>
      <c r="I310" s="26" t="b">
        <f t="shared" si="21"/>
        <v>0</v>
      </c>
      <c r="J310" s="27" t="str">
        <f t="shared" si="19"/>
        <v>PAY</v>
      </c>
      <c r="K310" s="28">
        <f ca="1">SUMIF('[1]2018 EXCEL'!$A$1:$M$1800, [1]!Employees8[HELPER COLUMN],'[1]2018 EXCEL'!$M$1:$M$1800)</f>
        <v>881.69</v>
      </c>
      <c r="L310" s="28">
        <f ca="1">IF(AND(J310="PAY", K310&gt;0), SUMIF('[1]2018 EXCEL'!$A$1:$M$1800,[1]!Employees8[[#Headers],[#Data],[HELPER COLUMN]],'[1]2018 EXCEL'!$M$1:$M$1800), "")</f>
        <v>881.69</v>
      </c>
      <c r="M310" s="30" t="str">
        <f t="shared" ca="1" si="20"/>
        <v>PAID</v>
      </c>
      <c r="N310" s="30"/>
    </row>
    <row r="311" spans="1:14" x14ac:dyDescent="0.35">
      <c r="A311" s="27" t="str">
        <f t="shared" si="18"/>
        <v>6844531ZNGA562B</v>
      </c>
      <c r="B311" s="22">
        <v>6844531</v>
      </c>
      <c r="C311" s="22" t="s">
        <v>243</v>
      </c>
      <c r="D311" s="22" t="s">
        <v>99</v>
      </c>
      <c r="E311" s="23" t="s">
        <v>18</v>
      </c>
      <c r="F311" s="24">
        <v>43203</v>
      </c>
      <c r="G311" s="22" t="str">
        <f>VLOOKUP(D311, '[1]CODES FOR CLOSING TYPE'!$A$1:$C$28, 2,0)</f>
        <v>ZNGA562B</v>
      </c>
      <c r="H311" s="26" t="str">
        <f>IF(COUNTIF(A$4:A$1641, A311&amp;"C")&gt;0, "DUP", "UNIQUE")</f>
        <v>DUP</v>
      </c>
      <c r="I311" s="26" t="b">
        <f t="shared" si="21"/>
        <v>1</v>
      </c>
      <c r="J311" s="27" t="str">
        <f t="shared" si="19"/>
        <v>NO</v>
      </c>
      <c r="K311" s="28">
        <f ca="1">SUMIF('[1]2018 EXCEL'!$A$1:$M$1800, [1]!Employees8[HELPER COLUMN],'[1]2018 EXCEL'!$M$1:$M$1800)</f>
        <v>0</v>
      </c>
      <c r="L311" s="28" t="str">
        <f ca="1">IF(AND(J311="PAY", K311&gt;0), SUMIF('[1]2018 EXCEL'!$A$1:$M$1800,[1]!Employees8[[#Headers],[#Data],[HELPER COLUMN]],'[1]2018 EXCEL'!$M$1:$M$1800), "")</f>
        <v/>
      </c>
      <c r="M311" s="30" t="str">
        <f t="shared" si="20"/>
        <v>NEGLECT</v>
      </c>
      <c r="N311" s="30"/>
    </row>
    <row r="312" spans="1:14" x14ac:dyDescent="0.35">
      <c r="A312" s="27" t="str">
        <f t="shared" si="18"/>
        <v>6999729NGA-750</v>
      </c>
      <c r="B312" s="22">
        <v>6999729</v>
      </c>
      <c r="C312" s="22" t="s">
        <v>244</v>
      </c>
      <c r="D312" s="22" t="s">
        <v>22</v>
      </c>
      <c r="E312" s="23" t="s">
        <v>18</v>
      </c>
      <c r="F312" s="24">
        <v>43203</v>
      </c>
      <c r="G312" s="22" t="str">
        <f>VLOOKUP(D312, '[1]CODES FOR CLOSING TYPE'!$A$1:$C$28, 2,0)</f>
        <v>NGA-750</v>
      </c>
      <c r="H312" s="26" t="str">
        <f>IF(COUNTIF(A$4:A$1641, A312&amp;"C")&gt;0, "DUP", "UNIQUE")</f>
        <v>UNIQUE</v>
      </c>
      <c r="I312" s="26" t="b">
        <f t="shared" si="21"/>
        <v>0</v>
      </c>
      <c r="J312" s="27" t="str">
        <f t="shared" si="19"/>
        <v>PAY</v>
      </c>
      <c r="K312" s="28">
        <f ca="1">SUMIF('[1]2018 EXCEL'!$A$1:$M$1800, [1]!Employees8[HELPER COLUMN],'[1]2018 EXCEL'!$M$1:$M$1800)</f>
        <v>22.61</v>
      </c>
      <c r="L312" s="28">
        <f ca="1">IF(AND(J312="PAY", K312&gt;0), SUMIF('[1]2018 EXCEL'!$A$1:$M$1800,[1]!Employees8[[#Headers],[#Data],[HELPER COLUMN]],'[1]2018 EXCEL'!$M$1:$M$1800), "")</f>
        <v>22.61</v>
      </c>
      <c r="M312" s="30" t="str">
        <f t="shared" ca="1" si="20"/>
        <v>PAID</v>
      </c>
      <c r="N312" s="30"/>
    </row>
    <row r="313" spans="1:14" x14ac:dyDescent="0.35">
      <c r="A313" s="27" t="str">
        <f t="shared" si="18"/>
        <v>6999729NGA-753</v>
      </c>
      <c r="B313" s="36">
        <v>6999729</v>
      </c>
      <c r="C313" s="22" t="s">
        <v>244</v>
      </c>
      <c r="D313" s="39" t="s">
        <v>96</v>
      </c>
      <c r="E313" s="23" t="s">
        <v>18</v>
      </c>
      <c r="F313" s="24">
        <v>43203</v>
      </c>
      <c r="G313" s="22" t="str">
        <f>VLOOKUP(D313, '[1]CODES FOR CLOSING TYPE'!$A$1:$C$28, 2,0)</f>
        <v>NGA-753</v>
      </c>
      <c r="H313" s="26" t="str">
        <f>IF(COUNTIF(A$4:A$1641, A313&amp;"C")&gt;0, "DUP", "UNIQUE")</f>
        <v>UNIQUE</v>
      </c>
      <c r="I313" s="26" t="b">
        <f t="shared" si="21"/>
        <v>0</v>
      </c>
      <c r="J313" s="27" t="str">
        <f t="shared" si="19"/>
        <v>PAY</v>
      </c>
      <c r="K313" s="28">
        <f ca="1">SUMIF('[1]2018 EXCEL'!$A$1:$M$1800, [1]!Employees8[HELPER COLUMN],'[1]2018 EXCEL'!$M$1:$M$1800)</f>
        <v>0</v>
      </c>
      <c r="L313" s="28" t="str">
        <f ca="1">IF(AND(J313="PAY", K313&gt;0), SUMIF('[1]2018 EXCEL'!$A$1:$M$1800,[1]!Employees8[[#Headers],[#Data],[HELPER COLUMN]],'[1]2018 EXCEL'!$M$1:$M$1800), "")</f>
        <v/>
      </c>
      <c r="M313" s="30" t="str">
        <f t="shared" ca="1" si="20"/>
        <v>NOT PAID</v>
      </c>
      <c r="N313" s="40" t="s">
        <v>245</v>
      </c>
    </row>
    <row r="314" spans="1:14" x14ac:dyDescent="0.35">
      <c r="A314" s="27" t="str">
        <f t="shared" si="18"/>
        <v>6844531ZNGA562BC</v>
      </c>
      <c r="B314" s="22">
        <v>6844531</v>
      </c>
      <c r="C314" s="22" t="s">
        <v>243</v>
      </c>
      <c r="D314" s="22" t="s">
        <v>32</v>
      </c>
      <c r="E314" s="23" t="s">
        <v>18</v>
      </c>
      <c r="F314" s="24">
        <v>43203</v>
      </c>
      <c r="G314" s="22" t="str">
        <f>VLOOKUP(D314, '[1]CODES FOR CLOSING TYPE'!$A$1:$C$28, 2,0)</f>
        <v>ZNGA562BC</v>
      </c>
      <c r="H314" s="26" t="str">
        <f>IF(COUNTIF(A$4:A$1641, A314&amp;"C")&gt;0, "DUP", "UNIQUE")</f>
        <v>UNIQUE</v>
      </c>
      <c r="I314" s="26" t="b">
        <f t="shared" si="21"/>
        <v>0</v>
      </c>
      <c r="J314" s="27" t="str">
        <f t="shared" si="19"/>
        <v>PAY</v>
      </c>
      <c r="K314" s="28">
        <f ca="1">SUMIF('[1]2018 EXCEL'!$A$1:$M$1800, [1]!Employees8[HELPER COLUMN],'[1]2018 EXCEL'!$M$1:$M$1800)</f>
        <v>498.69</v>
      </c>
      <c r="L314" s="28">
        <f ca="1">IF(AND(J314="PAY", K314&gt;0), SUMIF('[1]2018 EXCEL'!$A$1:$M$1800,[1]!Employees8[[#Headers],[#Data],[HELPER COLUMN]],'[1]2018 EXCEL'!$M$1:$M$1800), "")</f>
        <v>498.69</v>
      </c>
      <c r="M314" s="30" t="str">
        <f t="shared" ca="1" si="20"/>
        <v>PAID</v>
      </c>
      <c r="N314" s="30"/>
    </row>
    <row r="315" spans="1:14" x14ac:dyDescent="0.35">
      <c r="A315" s="27" t="str">
        <f t="shared" si="18"/>
        <v>6980039ZNGA563B</v>
      </c>
      <c r="B315" s="22">
        <v>6980039</v>
      </c>
      <c r="C315" s="22" t="s">
        <v>246</v>
      </c>
      <c r="D315" s="22" t="s">
        <v>17</v>
      </c>
      <c r="E315" s="23" t="s">
        <v>166</v>
      </c>
      <c r="F315" s="24">
        <v>43203</v>
      </c>
      <c r="G315" s="22" t="str">
        <f>VLOOKUP(D315, '[1]CODES FOR CLOSING TYPE'!$A$1:$C$28, 2,0)</f>
        <v>ZNGA563B</v>
      </c>
      <c r="H315" s="26" t="str">
        <f>IF(COUNTIF(A$4:A$1641, A315&amp;"C")&gt;0, "DUP", "UNIQUE")</f>
        <v>UNIQUE</v>
      </c>
      <c r="I315" s="26" t="b">
        <f t="shared" si="21"/>
        <v>1</v>
      </c>
      <c r="J315" s="27" t="str">
        <f t="shared" si="19"/>
        <v>PAY</v>
      </c>
      <c r="K315" s="28">
        <f ca="1">SUMIF('[1]2018 EXCEL'!$A$1:$M$1800, [1]!Employees8[HELPER COLUMN],'[1]2018 EXCEL'!$M$1:$M$1800)</f>
        <v>383.5</v>
      </c>
      <c r="L315" s="28">
        <f ca="1">IF(AND(J315="PAY", K315&gt;0), SUMIF('[1]2018 EXCEL'!$A$1:$M$1800,[1]!Employees8[[#Headers],[#Data],[HELPER COLUMN]],'[1]2018 EXCEL'!$M$1:$M$1800), "")</f>
        <v>383.5</v>
      </c>
      <c r="M315" s="30" t="str">
        <f t="shared" ca="1" si="20"/>
        <v>PAID</v>
      </c>
      <c r="N315" s="30"/>
    </row>
    <row r="316" spans="1:14" x14ac:dyDescent="0.35">
      <c r="A316" s="27" t="str">
        <f t="shared" si="18"/>
        <v>6932815ZNGA561B</v>
      </c>
      <c r="B316" s="22">
        <v>6932815</v>
      </c>
      <c r="C316" s="22" t="s">
        <v>247</v>
      </c>
      <c r="D316" s="22" t="s">
        <v>20</v>
      </c>
      <c r="E316" s="23" t="s">
        <v>166</v>
      </c>
      <c r="F316" s="24">
        <v>43203</v>
      </c>
      <c r="G316" s="22" t="str">
        <f>VLOOKUP(D316, '[1]CODES FOR CLOSING TYPE'!$A$1:$C$28, 2,0)</f>
        <v>ZNGA561B</v>
      </c>
      <c r="H316" s="26" t="str">
        <f>IF(COUNTIF(A$4:A$1641, A316&amp;"C")&gt;0, "DUP", "UNIQUE")</f>
        <v>DUP</v>
      </c>
      <c r="I316" s="26" t="b">
        <f t="shared" si="21"/>
        <v>1</v>
      </c>
      <c r="J316" s="27" t="str">
        <f t="shared" si="19"/>
        <v>NO</v>
      </c>
      <c r="K316" s="28">
        <f ca="1">SUMIF('[1]2018 EXCEL'!$A$1:$M$1800, [1]!Employees8[HELPER COLUMN],'[1]2018 EXCEL'!$M$1:$M$1800)</f>
        <v>0</v>
      </c>
      <c r="L316" s="28" t="str">
        <f ca="1">IF(AND(J316="PAY", K316&gt;0), SUMIF('[1]2018 EXCEL'!$A$1:$M$1800,[1]!Employees8[[#Headers],[#Data],[HELPER COLUMN]],'[1]2018 EXCEL'!$M$1:$M$1800), "")</f>
        <v/>
      </c>
      <c r="M316" s="30" t="str">
        <f t="shared" si="20"/>
        <v>NEGLECT</v>
      </c>
      <c r="N316" s="30"/>
    </row>
    <row r="317" spans="1:14" x14ac:dyDescent="0.35">
      <c r="A317" s="27" t="str">
        <f t="shared" si="18"/>
        <v>6909116ZNGA562BC</v>
      </c>
      <c r="B317" s="41">
        <v>6909116</v>
      </c>
      <c r="C317" s="22" t="s">
        <v>229</v>
      </c>
      <c r="D317" s="22" t="s">
        <v>32</v>
      </c>
      <c r="E317" s="23" t="s">
        <v>48</v>
      </c>
      <c r="F317" s="24">
        <v>43203</v>
      </c>
      <c r="G317" s="22" t="str">
        <f>VLOOKUP(D317, '[1]CODES FOR CLOSING TYPE'!$A$1:$C$28, 2,0)</f>
        <v>ZNGA562BC</v>
      </c>
      <c r="H317" s="26" t="str">
        <f>IF(COUNTIF(A$4:A$1641, A317&amp;"C")&gt;0, "DUP", "UNIQUE")</f>
        <v>UNIQUE</v>
      </c>
      <c r="I317" s="26" t="b">
        <f t="shared" si="21"/>
        <v>0</v>
      </c>
      <c r="J317" s="27" t="str">
        <f t="shared" si="19"/>
        <v>PAY</v>
      </c>
      <c r="K317" s="28">
        <f ca="1">SUMIF('[1]2018 EXCEL'!$A$1:$M$1800, [1]!Employees8[HELPER COLUMN],'[1]2018 EXCEL'!$M$1:$M$1800)</f>
        <v>498.69</v>
      </c>
      <c r="L317" s="28">
        <f ca="1">IF(AND(J317="PAY", K317&gt;0), SUMIF('[1]2018 EXCEL'!$A$1:$M$1800,[1]!Employees8[[#Headers],[#Data],[HELPER COLUMN]],'[1]2018 EXCEL'!$M$1:$M$1800), "")</f>
        <v>498.69</v>
      </c>
      <c r="M317" s="30" t="str">
        <f t="shared" ca="1" si="20"/>
        <v>PAID</v>
      </c>
      <c r="N317" s="30"/>
    </row>
    <row r="318" spans="1:14" x14ac:dyDescent="0.35">
      <c r="A318" s="27" t="str">
        <f t="shared" si="18"/>
        <v>6929378ZNGA563B</v>
      </c>
      <c r="B318" s="22">
        <v>6929378</v>
      </c>
      <c r="C318" s="22" t="s">
        <v>248</v>
      </c>
      <c r="D318" s="22" t="s">
        <v>17</v>
      </c>
      <c r="E318" s="23" t="s">
        <v>48</v>
      </c>
      <c r="F318" s="24">
        <v>43203</v>
      </c>
      <c r="G318" s="22" t="str">
        <f>VLOOKUP(D318, '[1]CODES FOR CLOSING TYPE'!$A$1:$C$28, 2,0)</f>
        <v>ZNGA563B</v>
      </c>
      <c r="H318" s="26" t="str">
        <f>IF(COUNTIF(A$4:A$1641, A318&amp;"C")&gt;0, "DUP", "UNIQUE")</f>
        <v>UNIQUE</v>
      </c>
      <c r="I318" s="26" t="b">
        <f t="shared" si="21"/>
        <v>1</v>
      </c>
      <c r="J318" s="27" t="str">
        <f t="shared" si="19"/>
        <v>PAY</v>
      </c>
      <c r="K318" s="28">
        <f ca="1">SUMIF('[1]2018 EXCEL'!$A$1:$M$1800, [1]!Employees8[HELPER COLUMN],'[1]2018 EXCEL'!$M$1:$M$1800)</f>
        <v>383.5</v>
      </c>
      <c r="L318" s="28">
        <f ca="1">IF(AND(J318="PAY", K318&gt;0), SUMIF('[1]2018 EXCEL'!$A$1:$M$1800,[1]!Employees8[[#Headers],[#Data],[HELPER COLUMN]],'[1]2018 EXCEL'!$M$1:$M$1800), "")</f>
        <v>383.5</v>
      </c>
      <c r="M318" s="30" t="str">
        <f t="shared" ca="1" si="20"/>
        <v>PAID</v>
      </c>
      <c r="N318" s="30"/>
    </row>
    <row r="319" spans="1:14" x14ac:dyDescent="0.35">
      <c r="A319" s="27" t="str">
        <f t="shared" si="18"/>
        <v>6933071NGA-511</v>
      </c>
      <c r="B319" s="22">
        <v>6933071</v>
      </c>
      <c r="C319" s="22" t="s">
        <v>249</v>
      </c>
      <c r="D319" s="22" t="s">
        <v>164</v>
      </c>
      <c r="E319" s="23" t="s">
        <v>52</v>
      </c>
      <c r="F319" s="24">
        <v>43203</v>
      </c>
      <c r="G319" s="22" t="str">
        <f>VLOOKUP(D319, '[1]CODES FOR CLOSING TYPE'!$A$1:$C$28, 2,0)</f>
        <v>NGA-511</v>
      </c>
      <c r="H319" s="26" t="str">
        <f>IF(COUNTIF(A$4:A$1641, A319&amp;"C")&gt;0, "DUP", "UNIQUE")</f>
        <v>UNIQUE</v>
      </c>
      <c r="I319" s="26" t="b">
        <f t="shared" si="21"/>
        <v>0</v>
      </c>
      <c r="J319" s="27" t="str">
        <f t="shared" si="19"/>
        <v>PAY</v>
      </c>
      <c r="K319" s="28">
        <f ca="1">SUMIF('[1]2018 EXCEL'!$A$1:$M$1800, [1]!Employees8[HELPER COLUMN],'[1]2018 EXCEL'!$M$1:$M$1800)</f>
        <v>225.02</v>
      </c>
      <c r="L319" s="28">
        <f ca="1">IF(AND(J319="PAY", K319&gt;0), SUMIF('[1]2018 EXCEL'!$A$1:$M$1800,[1]!Employees8[[#Headers],[#Data],[HELPER COLUMN]],'[1]2018 EXCEL'!$M$1:$M$1800), "")</f>
        <v>225.02</v>
      </c>
      <c r="M319" s="30" t="str">
        <f t="shared" ca="1" si="20"/>
        <v>PAID</v>
      </c>
      <c r="N319" s="30"/>
    </row>
    <row r="320" spans="1:14" x14ac:dyDescent="0.35">
      <c r="A320" s="27" t="str">
        <f t="shared" si="18"/>
        <v>6954499NGA-750</v>
      </c>
      <c r="B320" s="22">
        <v>6954499</v>
      </c>
      <c r="C320" s="22" t="s">
        <v>250</v>
      </c>
      <c r="D320" s="22" t="s">
        <v>22</v>
      </c>
      <c r="E320" s="23" t="s">
        <v>52</v>
      </c>
      <c r="F320" s="24">
        <v>43203</v>
      </c>
      <c r="G320" s="22" t="str">
        <f>VLOOKUP(D320, '[1]CODES FOR CLOSING TYPE'!$A$1:$C$28, 2,0)</f>
        <v>NGA-750</v>
      </c>
      <c r="H320" s="26" t="str">
        <f>IF(COUNTIF(A$4:A$1641, A320&amp;"C")&gt;0, "DUP", "UNIQUE")</f>
        <v>UNIQUE</v>
      </c>
      <c r="I320" s="26" t="b">
        <f t="shared" si="21"/>
        <v>0</v>
      </c>
      <c r="J320" s="27" t="str">
        <f t="shared" si="19"/>
        <v>PAY</v>
      </c>
      <c r="K320" s="28">
        <f ca="1">SUMIF('[1]2018 EXCEL'!$A$1:$M$1800, [1]!Employees8[HELPER COLUMN],'[1]2018 EXCEL'!$M$1:$M$1800)</f>
        <v>22.61</v>
      </c>
      <c r="L320" s="28">
        <f ca="1">IF(AND(J320="PAY", K320&gt;0), SUMIF('[1]2018 EXCEL'!$A$1:$M$1800,[1]!Employees8[[#Headers],[#Data],[HELPER COLUMN]],'[1]2018 EXCEL'!$M$1:$M$1800), "")</f>
        <v>22.61</v>
      </c>
      <c r="M320" s="30" t="str">
        <f t="shared" ca="1" si="20"/>
        <v>PAID</v>
      </c>
      <c r="N320" s="30"/>
    </row>
    <row r="321" spans="1:14" x14ac:dyDescent="0.35">
      <c r="A321" s="27" t="str">
        <f t="shared" si="18"/>
        <v>6954499NGA-753</v>
      </c>
      <c r="B321" s="36">
        <v>6954499</v>
      </c>
      <c r="C321" s="22" t="s">
        <v>250</v>
      </c>
      <c r="D321" s="22" t="s">
        <v>96</v>
      </c>
      <c r="E321" s="23" t="s">
        <v>52</v>
      </c>
      <c r="F321" s="24">
        <v>43203</v>
      </c>
      <c r="G321" s="22" t="str">
        <f>VLOOKUP(D321, '[1]CODES FOR CLOSING TYPE'!$A$1:$C$28, 2,0)</f>
        <v>NGA-753</v>
      </c>
      <c r="H321" s="26" t="str">
        <f>IF(COUNTIF(A$4:A$1641, A321&amp;"C")&gt;0, "DUP", "UNIQUE")</f>
        <v>UNIQUE</v>
      </c>
      <c r="I321" s="26" t="b">
        <f t="shared" si="21"/>
        <v>0</v>
      </c>
      <c r="J321" s="27" t="str">
        <f t="shared" si="19"/>
        <v>PAY</v>
      </c>
      <c r="K321" s="28">
        <f ca="1">SUMIF('[1]2018 EXCEL'!$A$1:$M$1800, [1]!Employees8[HELPER COLUMN],'[1]2018 EXCEL'!$M$1:$M$1800)</f>
        <v>0</v>
      </c>
      <c r="L321" s="28" t="str">
        <f ca="1">IF(AND(J321="PAY", K321&gt;0), SUMIF('[1]2018 EXCEL'!$A$1:$M$1800,[1]!Employees8[[#Headers],[#Data],[HELPER COLUMN]],'[1]2018 EXCEL'!$M$1:$M$1800), "")</f>
        <v/>
      </c>
      <c r="M321" s="30" t="str">
        <f t="shared" ca="1" si="20"/>
        <v>NOT PAID</v>
      </c>
      <c r="N321" s="40" t="s">
        <v>251</v>
      </c>
    </row>
    <row r="322" spans="1:14" x14ac:dyDescent="0.35">
      <c r="A322" s="27" t="str">
        <f t="shared" si="18"/>
        <v>6216139NGA-750</v>
      </c>
      <c r="B322" s="22">
        <v>6216139</v>
      </c>
      <c r="C322" s="22" t="s">
        <v>252</v>
      </c>
      <c r="D322" s="22" t="s">
        <v>22</v>
      </c>
      <c r="E322" s="23" t="s">
        <v>70</v>
      </c>
      <c r="F322" s="24">
        <v>43203</v>
      </c>
      <c r="G322" s="22" t="str">
        <f>VLOOKUP(D322, '[1]CODES FOR CLOSING TYPE'!$A$1:$C$28, 2,0)</f>
        <v>NGA-750</v>
      </c>
      <c r="H322" s="26" t="str">
        <f>IF(COUNTIF(A$4:A$1641, A322&amp;"C")&gt;0, "DUP", "UNIQUE")</f>
        <v>UNIQUE</v>
      </c>
      <c r="I322" s="26" t="b">
        <f t="shared" si="21"/>
        <v>0</v>
      </c>
      <c r="J322" s="27" t="str">
        <f t="shared" si="19"/>
        <v>PAY</v>
      </c>
      <c r="K322" s="28">
        <f ca="1">SUMIF('[1]2018 EXCEL'!$A$1:$M$1800, [1]!Employees8[HELPER COLUMN],'[1]2018 EXCEL'!$M$1:$M$1800)</f>
        <v>22.61</v>
      </c>
      <c r="L322" s="28">
        <f ca="1">IF(AND(J322="PAY", K322&gt;0), SUMIF('[1]2018 EXCEL'!$A$1:$M$1800,[1]!Employees8[[#Headers],[#Data],[HELPER COLUMN]],'[1]2018 EXCEL'!$M$1:$M$1800), "")</f>
        <v>22.61</v>
      </c>
      <c r="M322" s="30" t="str">
        <f t="shared" ca="1" si="20"/>
        <v>PAID</v>
      </c>
      <c r="N322" s="30"/>
    </row>
    <row r="323" spans="1:14" x14ac:dyDescent="0.35">
      <c r="A323" s="27" t="str">
        <f t="shared" si="18"/>
        <v>6216139NGA-751</v>
      </c>
      <c r="B323" s="22">
        <v>6216139</v>
      </c>
      <c r="C323" s="22" t="s">
        <v>252</v>
      </c>
      <c r="D323" s="22" t="s">
        <v>117</v>
      </c>
      <c r="E323" s="23" t="s">
        <v>70</v>
      </c>
      <c r="F323" s="24">
        <v>43203</v>
      </c>
      <c r="G323" s="22" t="str">
        <f>VLOOKUP(D323, '[1]CODES FOR CLOSING TYPE'!$A$1:$C$28, 2,0)</f>
        <v>NGA-751</v>
      </c>
      <c r="H323" s="26" t="str">
        <f>IF(COUNTIF(A$4:A$1641, A323&amp;"C")&gt;0, "DUP", "UNIQUE")</f>
        <v>UNIQUE</v>
      </c>
      <c r="I323" s="26" t="b">
        <f t="shared" si="21"/>
        <v>0</v>
      </c>
      <c r="J323" s="27" t="str">
        <f t="shared" si="19"/>
        <v>PAY</v>
      </c>
      <c r="K323" s="28">
        <f ca="1">SUMIF('[1]2018 EXCEL'!$A$1:$M$1800, [1]!Employees8[HELPER COLUMN],'[1]2018 EXCEL'!$M$1:$M$1800)</f>
        <v>146.76</v>
      </c>
      <c r="L323" s="28">
        <f ca="1">IF(AND(J323="PAY", K323&gt;0), SUMIF('[1]2018 EXCEL'!$A$1:$M$1800,[1]!Employees8[[#Headers],[#Data],[HELPER COLUMN]],'[1]2018 EXCEL'!$M$1:$M$1800), "")</f>
        <v>146.76</v>
      </c>
      <c r="M323" s="42" t="str">
        <f t="shared" ca="1" si="20"/>
        <v>PAID</v>
      </c>
      <c r="N323" s="42"/>
    </row>
    <row r="324" spans="1:14" x14ac:dyDescent="0.35">
      <c r="A324" s="30" t="str">
        <f t="shared" si="18"/>
        <v>6909055ZNGA561BC</v>
      </c>
      <c r="B324" s="22">
        <v>6909055</v>
      </c>
      <c r="C324" s="22" t="s">
        <v>214</v>
      </c>
      <c r="D324" s="22" t="s">
        <v>25</v>
      </c>
      <c r="E324" s="23" t="s">
        <v>64</v>
      </c>
      <c r="F324" s="24">
        <v>43204</v>
      </c>
      <c r="G324" s="22" t="str">
        <f>VLOOKUP(D324, '[1]CODES FOR CLOSING TYPE'!$A$1:$C$28, 2,0)</f>
        <v>ZNGA561BC</v>
      </c>
      <c r="H324" s="26" t="str">
        <f>IF(COUNTIF(A$4:A$1641, A324&amp;"C")&gt;0, "DUP", "UNIQUE")</f>
        <v>UNIQUE</v>
      </c>
      <c r="I324" s="26" t="b">
        <f t="shared" ref="I324:I334" si="22">SUMPRODUCT(--(G324=BUILDCODES))&gt;0</f>
        <v>0</v>
      </c>
      <c r="J324" s="30" t="str">
        <f t="shared" si="19"/>
        <v>PAY</v>
      </c>
      <c r="K324" s="28">
        <f ca="1">SUMIF('[1]2018 EXCEL'!$A$1:$M$1800, [1]!Employees8[HELPER COLUMN],'[1]2018 EXCEL'!$M$1:$M$1800)</f>
        <v>433.57</v>
      </c>
      <c r="L324" s="28">
        <f ca="1">IF(AND(J324="PAY", K324&gt;0), SUMIF('[1]2018 EXCEL'!$A$1:$M$1800,[1]!Employees8[[#Headers],[#Data],[HELPER COLUMN]],'[1]2018 EXCEL'!$M$1:$M$1800), "")</f>
        <v>433.57</v>
      </c>
      <c r="M324" s="30" t="str">
        <f t="shared" ca="1" si="20"/>
        <v>PAID</v>
      </c>
      <c r="N324" s="30"/>
    </row>
    <row r="325" spans="1:14" x14ac:dyDescent="0.35">
      <c r="A325" s="30" t="str">
        <f t="shared" si="18"/>
        <v>6915731ZNGA563B</v>
      </c>
      <c r="B325" s="22">
        <v>6915731</v>
      </c>
      <c r="C325" s="22" t="s">
        <v>253</v>
      </c>
      <c r="D325" s="22" t="s">
        <v>17</v>
      </c>
      <c r="E325" s="23" t="s">
        <v>64</v>
      </c>
      <c r="F325" s="24">
        <v>43204</v>
      </c>
      <c r="G325" s="22" t="str">
        <f>VLOOKUP(D325, '[1]CODES FOR CLOSING TYPE'!$A$1:$C$28, 2,0)</f>
        <v>ZNGA563B</v>
      </c>
      <c r="H325" s="26" t="str">
        <f>IF(COUNTIF(A$4:A$1641, A325&amp;"C")&gt;0, "DUP", "UNIQUE")</f>
        <v>UNIQUE</v>
      </c>
      <c r="I325" s="26" t="b">
        <f t="shared" si="22"/>
        <v>1</v>
      </c>
      <c r="J325" s="30" t="str">
        <f t="shared" si="19"/>
        <v>PAY</v>
      </c>
      <c r="K325" s="28">
        <f ca="1">SUMIF('[1]2018 EXCEL'!$A$1:$M$1800, [1]!Employees8[HELPER COLUMN],'[1]2018 EXCEL'!$M$1:$M$1800)</f>
        <v>383.5</v>
      </c>
      <c r="L325" s="28">
        <f ca="1">IF(AND(J325="PAY", K325&gt;0), SUMIF('[1]2018 EXCEL'!$A$1:$M$1800,[1]!Employees8[[#Headers],[#Data],[HELPER COLUMN]],'[1]2018 EXCEL'!$M$1:$M$1800), "")</f>
        <v>383.5</v>
      </c>
      <c r="M325" s="30" t="str">
        <f t="shared" ca="1" si="20"/>
        <v>PAID</v>
      </c>
      <c r="N325" s="30"/>
    </row>
    <row r="326" spans="1:14" x14ac:dyDescent="0.35">
      <c r="A326" s="30" t="str">
        <f t="shared" si="18"/>
        <v>6981083ZNGA561B</v>
      </c>
      <c r="B326" s="22">
        <v>6981083</v>
      </c>
      <c r="C326" s="22" t="s">
        <v>254</v>
      </c>
      <c r="D326" s="22" t="s">
        <v>20</v>
      </c>
      <c r="E326" s="23" t="s">
        <v>33</v>
      </c>
      <c r="F326" s="24">
        <v>43204</v>
      </c>
      <c r="G326" s="22" t="str">
        <f>VLOOKUP(D326, '[1]CODES FOR CLOSING TYPE'!$A$1:$C$28, 2,0)</f>
        <v>ZNGA561B</v>
      </c>
      <c r="H326" s="26" t="str">
        <f>IF(COUNTIF(A$4:A$1641, A326&amp;"C")&gt;0, "DUP", "UNIQUE")</f>
        <v>UNIQUE</v>
      </c>
      <c r="I326" s="26" t="b">
        <f t="shared" si="22"/>
        <v>1</v>
      </c>
      <c r="J326" s="30" t="str">
        <f t="shared" si="19"/>
        <v>PAY</v>
      </c>
      <c r="K326" s="28">
        <f ca="1">SUMIF('[1]2018 EXCEL'!$A$1:$M$1800, [1]!Employees8[HELPER COLUMN],'[1]2018 EXCEL'!$M$1:$M$1800)</f>
        <v>0</v>
      </c>
      <c r="L326" s="28" t="str">
        <f ca="1">IF(AND(J326="PAY", K326&gt;0), SUMIF('[1]2018 EXCEL'!$A$1:$M$1800,[1]!Employees8[[#Headers],[#Data],[HELPER COLUMN]],'[1]2018 EXCEL'!$M$1:$M$1800), "")</f>
        <v/>
      </c>
      <c r="M326" s="30" t="str">
        <f t="shared" ca="1" si="20"/>
        <v>NOT PAID</v>
      </c>
      <c r="N326" s="30"/>
    </row>
    <row r="327" spans="1:14" x14ac:dyDescent="0.35">
      <c r="A327" s="30" t="str">
        <f t="shared" si="18"/>
        <v>6682971ZNGA563B</v>
      </c>
      <c r="B327" s="22">
        <v>6682971</v>
      </c>
      <c r="C327" s="22" t="s">
        <v>255</v>
      </c>
      <c r="D327" s="22" t="s">
        <v>17</v>
      </c>
      <c r="E327" s="23" t="s">
        <v>33</v>
      </c>
      <c r="F327" s="24">
        <v>43204</v>
      </c>
      <c r="G327" s="22" t="str">
        <f>VLOOKUP(D327, '[1]CODES FOR CLOSING TYPE'!$A$1:$C$28, 2,0)</f>
        <v>ZNGA563B</v>
      </c>
      <c r="H327" s="26" t="str">
        <f>IF(COUNTIF(A$4:A$1641, A327&amp;"C")&gt;0, "DUP", "UNIQUE")</f>
        <v>UNIQUE</v>
      </c>
      <c r="I327" s="26" t="b">
        <f t="shared" si="22"/>
        <v>1</v>
      </c>
      <c r="J327" s="30" t="str">
        <f t="shared" si="19"/>
        <v>PAY</v>
      </c>
      <c r="K327" s="28">
        <f ca="1">SUMIF('[1]2018 EXCEL'!$A$1:$M$1800, [1]!Employees8[HELPER COLUMN],'[1]2018 EXCEL'!$M$1:$M$1800)</f>
        <v>383.5</v>
      </c>
      <c r="L327" s="28">
        <f ca="1">IF(AND(J327="PAY", K327&gt;0), SUMIF('[1]2018 EXCEL'!$A$1:$M$1800,[1]!Employees8[[#Headers],[#Data],[HELPER COLUMN]],'[1]2018 EXCEL'!$M$1:$M$1800), "")</f>
        <v>383.5</v>
      </c>
      <c r="M327" s="30" t="str">
        <f t="shared" ca="1" si="20"/>
        <v>PAID</v>
      </c>
      <c r="N327" s="30"/>
    </row>
    <row r="328" spans="1:14" x14ac:dyDescent="0.35">
      <c r="A328" s="30" t="str">
        <f t="shared" ref="A328:A334" si="23">CONCATENATE(B328, G328)</f>
        <v>6992918ZNGA562B</v>
      </c>
      <c r="B328" s="22">
        <v>6992918</v>
      </c>
      <c r="C328" s="22" t="s">
        <v>256</v>
      </c>
      <c r="D328" s="22" t="s">
        <v>99</v>
      </c>
      <c r="E328" s="23" t="s">
        <v>33</v>
      </c>
      <c r="F328" s="24">
        <v>43204</v>
      </c>
      <c r="G328" s="22" t="str">
        <f>VLOOKUP(D328, '[1]CODES FOR CLOSING TYPE'!$A$1:$C$28, 2,0)</f>
        <v>ZNGA562B</v>
      </c>
      <c r="H328" s="26" t="str">
        <f>IF(COUNTIF(A$4:A$1641, A328&amp;"C")&gt;0, "DUP", "UNIQUE")</f>
        <v>UNIQUE</v>
      </c>
      <c r="I328" s="26" t="b">
        <f t="shared" si="22"/>
        <v>1</v>
      </c>
      <c r="J328" s="30" t="str">
        <f t="shared" ref="J328:J334" si="24">IF(AND(H328="DUP", I328=TRUE),"NO","PAY")</f>
        <v>PAY</v>
      </c>
      <c r="K328" s="28">
        <f ca="1">SUMIF('[1]2018 EXCEL'!$A$1:$M$1800, [1]!Employees8[HELPER COLUMN],'[1]2018 EXCEL'!$M$1:$M$1800)</f>
        <v>0</v>
      </c>
      <c r="L328" s="28" t="str">
        <f ca="1">IF(AND(J328="PAY", K328&gt;0), SUMIF('[1]2018 EXCEL'!$A$1:$M$1800,[1]!Employees8[[#Headers],[#Data],[HELPER COLUMN]],'[1]2018 EXCEL'!$M$1:$M$1800), "")</f>
        <v/>
      </c>
      <c r="M328" s="30" t="str">
        <f t="shared" ref="M328:M334" ca="1" si="25">IF(G328="NGA Outside Boundary Remediation/Build", "OSB", IF(J328="NO", "NEGLECT", IF(AND(J328="PAY",K328=0), "NOT PAID", "PAID")))</f>
        <v>NOT PAID</v>
      </c>
      <c r="N328" s="30"/>
    </row>
    <row r="329" spans="1:14" x14ac:dyDescent="0.35">
      <c r="A329" s="30" t="str">
        <f t="shared" si="23"/>
        <v>6712004ZNGA563B</v>
      </c>
      <c r="B329" s="22">
        <v>6712004</v>
      </c>
      <c r="C329" s="22" t="s">
        <v>257</v>
      </c>
      <c r="D329" s="22" t="s">
        <v>17</v>
      </c>
      <c r="E329" s="23" t="s">
        <v>18</v>
      </c>
      <c r="F329" s="24">
        <v>43204</v>
      </c>
      <c r="G329" s="22" t="str">
        <f>VLOOKUP(D329, '[1]CODES FOR CLOSING TYPE'!$A$1:$C$28, 2,0)</f>
        <v>ZNGA563B</v>
      </c>
      <c r="H329" s="26" t="str">
        <f>IF(COUNTIF(A$4:A$1641, A329&amp;"C")&gt;0, "DUP", "UNIQUE")</f>
        <v>DUP</v>
      </c>
      <c r="I329" s="26" t="b">
        <f t="shared" si="22"/>
        <v>1</v>
      </c>
      <c r="J329" s="30" t="str">
        <f t="shared" si="24"/>
        <v>NO</v>
      </c>
      <c r="K329" s="28">
        <f ca="1">SUMIF('[1]2018 EXCEL'!$A$1:$M$1800, [1]!Employees8[HELPER COLUMN],'[1]2018 EXCEL'!$M$1:$M$1800)</f>
        <v>0</v>
      </c>
      <c r="L329" s="28" t="str">
        <f ca="1">IF(AND(J329="PAY", K329&gt;0), SUMIF('[1]2018 EXCEL'!$A$1:$M$1800,[1]!Employees8[[#Headers],[#Data],[HELPER COLUMN]],'[1]2018 EXCEL'!$M$1:$M$1800), "")</f>
        <v/>
      </c>
      <c r="M329" s="30" t="str">
        <f t="shared" si="25"/>
        <v>NEGLECT</v>
      </c>
      <c r="N329" s="30"/>
    </row>
    <row r="330" spans="1:14" x14ac:dyDescent="0.35">
      <c r="A330" s="30" t="str">
        <f t="shared" si="23"/>
        <v>6712004ZNGA563BC</v>
      </c>
      <c r="B330" s="22">
        <v>6712004</v>
      </c>
      <c r="C330" s="22" t="s">
        <v>257</v>
      </c>
      <c r="D330" s="22" t="s">
        <v>29</v>
      </c>
      <c r="E330" s="23" t="s">
        <v>18</v>
      </c>
      <c r="F330" s="24">
        <v>43204</v>
      </c>
      <c r="G330" s="22" t="str">
        <f>VLOOKUP(D330, '[1]CODES FOR CLOSING TYPE'!$A$1:$C$28, 2,0)</f>
        <v>ZNGA563BC</v>
      </c>
      <c r="H330" s="26" t="str">
        <f>IF(COUNTIF(A$4:A$1641, A330&amp;"C")&gt;0, "DUP", "UNIQUE")</f>
        <v>UNIQUE</v>
      </c>
      <c r="I330" s="26" t="b">
        <f t="shared" si="22"/>
        <v>0</v>
      </c>
      <c r="J330" s="30" t="str">
        <f t="shared" si="24"/>
        <v>PAY</v>
      </c>
      <c r="K330" s="28">
        <f ca="1">SUMIF('[1]2018 EXCEL'!$A$1:$M$1800, [1]!Employees8[HELPER COLUMN],'[1]2018 EXCEL'!$M$1:$M$1800)</f>
        <v>626.70000000000005</v>
      </c>
      <c r="L330" s="28">
        <f ca="1">IF(AND(J330="PAY", K330&gt;0), SUMIF('[1]2018 EXCEL'!$A$1:$M$1800,[1]!Employees8[[#Headers],[#Data],[HELPER COLUMN]],'[1]2018 EXCEL'!$M$1:$M$1800), "")</f>
        <v>626.70000000000005</v>
      </c>
      <c r="M330" s="30" t="str">
        <f t="shared" ca="1" si="25"/>
        <v>PAID</v>
      </c>
      <c r="N330" s="30"/>
    </row>
    <row r="331" spans="1:14" x14ac:dyDescent="0.35">
      <c r="A331" s="30" t="str">
        <f t="shared" si="23"/>
        <v>6932815ZNGA561BC</v>
      </c>
      <c r="B331" s="22">
        <v>6932815</v>
      </c>
      <c r="C331" s="22" t="s">
        <v>247</v>
      </c>
      <c r="D331" s="22" t="s">
        <v>25</v>
      </c>
      <c r="E331" s="23" t="s">
        <v>166</v>
      </c>
      <c r="F331" s="24">
        <v>43204</v>
      </c>
      <c r="G331" s="22" t="str">
        <f>VLOOKUP(D331, '[1]CODES FOR CLOSING TYPE'!$A$1:$C$28, 2,0)</f>
        <v>ZNGA561BC</v>
      </c>
      <c r="H331" s="26" t="str">
        <f>IF(COUNTIF(A$4:A$1641, A331&amp;"C")&gt;0, "DUP", "UNIQUE")</f>
        <v>UNIQUE</v>
      </c>
      <c r="I331" s="26" t="b">
        <f t="shared" si="22"/>
        <v>0</v>
      </c>
      <c r="J331" s="30" t="str">
        <f t="shared" si="24"/>
        <v>PAY</v>
      </c>
      <c r="K331" s="28">
        <f ca="1">SUMIF('[1]2018 EXCEL'!$A$1:$M$1800, [1]!Employees8[HELPER COLUMN],'[1]2018 EXCEL'!$M$1:$M$1800)</f>
        <v>433.57</v>
      </c>
      <c r="L331" s="28">
        <f ca="1">IF(AND(J331="PAY", K331&gt;0), SUMIF('[1]2018 EXCEL'!$A$1:$M$1800,[1]!Employees8[[#Headers],[#Data],[HELPER COLUMN]],'[1]2018 EXCEL'!$M$1:$M$1800), "")</f>
        <v>433.57</v>
      </c>
      <c r="M331" s="30" t="str">
        <f t="shared" ca="1" si="25"/>
        <v>PAID</v>
      </c>
      <c r="N331" s="30"/>
    </row>
    <row r="332" spans="1:14" x14ac:dyDescent="0.35">
      <c r="A332" s="30" t="str">
        <f t="shared" si="23"/>
        <v>6945966ZNGA561BC</v>
      </c>
      <c r="B332" s="22">
        <v>6945966</v>
      </c>
      <c r="C332" s="22" t="s">
        <v>226</v>
      </c>
      <c r="D332" s="22" t="s">
        <v>25</v>
      </c>
      <c r="E332" s="23" t="s">
        <v>166</v>
      </c>
      <c r="F332" s="24">
        <v>43204</v>
      </c>
      <c r="G332" s="22" t="str">
        <f>VLOOKUP(D332, '[1]CODES FOR CLOSING TYPE'!$A$1:$C$28, 2,0)</f>
        <v>ZNGA561BC</v>
      </c>
      <c r="H332" s="26" t="str">
        <f>IF(COUNTIF(A$4:A$1641, A332&amp;"C")&gt;0, "DUP", "UNIQUE")</f>
        <v>UNIQUE</v>
      </c>
      <c r="I332" s="26" t="b">
        <f t="shared" si="22"/>
        <v>0</v>
      </c>
      <c r="J332" s="30" t="str">
        <f t="shared" si="24"/>
        <v>PAY</v>
      </c>
      <c r="K332" s="28">
        <f ca="1">SUMIF('[1]2018 EXCEL'!$A$1:$M$1800, [1]!Employees8[HELPER COLUMN],'[1]2018 EXCEL'!$M$1:$M$1800)</f>
        <v>433.57</v>
      </c>
      <c r="L332" s="28">
        <f ca="1">IF(AND(J332="PAY", K332&gt;0), SUMIF('[1]2018 EXCEL'!$A$1:$M$1800,[1]!Employees8[[#Headers],[#Data],[HELPER COLUMN]],'[1]2018 EXCEL'!$M$1:$M$1800), "")</f>
        <v>433.57</v>
      </c>
      <c r="M332" s="30" t="str">
        <f t="shared" ca="1" si="25"/>
        <v>PAID</v>
      </c>
      <c r="N332" s="30"/>
    </row>
    <row r="333" spans="1:14" x14ac:dyDescent="0.35">
      <c r="A333" s="30" t="str">
        <f t="shared" si="23"/>
        <v>6923950ZNGA560B</v>
      </c>
      <c r="B333" s="22">
        <v>6923950</v>
      </c>
      <c r="C333" s="22" t="s">
        <v>258</v>
      </c>
      <c r="D333" s="22" t="s">
        <v>46</v>
      </c>
      <c r="E333" s="23" t="s">
        <v>166</v>
      </c>
      <c r="F333" s="24">
        <v>43204</v>
      </c>
      <c r="G333" s="22" t="str">
        <f>VLOOKUP(D333, '[1]CODES FOR CLOSING TYPE'!$A$1:$C$28, 2,0)</f>
        <v>ZNGA560B</v>
      </c>
      <c r="H333" s="26" t="str">
        <f>IF(COUNTIF(A$4:A$1641, A333&amp;"C")&gt;0, "DUP", "UNIQUE")</f>
        <v>DUP</v>
      </c>
      <c r="I333" s="26" t="b">
        <f t="shared" si="22"/>
        <v>1</v>
      </c>
      <c r="J333" s="30" t="str">
        <f t="shared" si="24"/>
        <v>NO</v>
      </c>
      <c r="K333" s="28">
        <f ca="1">SUMIF('[1]2018 EXCEL'!$A$1:$M$1800, [1]!Employees8[HELPER COLUMN],'[1]2018 EXCEL'!$M$1:$M$1800)</f>
        <v>0</v>
      </c>
      <c r="L333" s="28" t="str">
        <f ca="1">IF(AND(J333="PAY", K333&gt;0), SUMIF('[1]2018 EXCEL'!$A$1:$M$1800,[1]!Employees8[[#Headers],[#Data],[HELPER COLUMN]],'[1]2018 EXCEL'!$M$1:$M$1800), "")</f>
        <v/>
      </c>
      <c r="M333" s="30" t="str">
        <f t="shared" si="25"/>
        <v>NEGLECT</v>
      </c>
      <c r="N333" s="30"/>
    </row>
    <row r="334" spans="1:14" x14ac:dyDescent="0.35">
      <c r="A334" s="30" t="str">
        <f t="shared" si="23"/>
        <v>6923950ZNGA560BC</v>
      </c>
      <c r="B334" s="22">
        <v>6923950</v>
      </c>
      <c r="C334" s="22" t="s">
        <v>258</v>
      </c>
      <c r="D334" s="22" t="s">
        <v>42</v>
      </c>
      <c r="E334" s="23" t="s">
        <v>166</v>
      </c>
      <c r="F334" s="24">
        <v>43204</v>
      </c>
      <c r="G334" s="22" t="str">
        <f>VLOOKUP(D334, '[1]CODES FOR CLOSING TYPE'!$A$1:$C$28, 2,0)</f>
        <v>ZNGA560BC</v>
      </c>
      <c r="H334" s="26" t="str">
        <f>IF(COUNTIF(A$4:A$1641, A334&amp;"C")&gt;0, "DUP", "UNIQUE")</f>
        <v>UNIQUE</v>
      </c>
      <c r="I334" s="26" t="b">
        <f t="shared" si="22"/>
        <v>0</v>
      </c>
      <c r="J334" s="30" t="str">
        <f t="shared" si="24"/>
        <v>PAY</v>
      </c>
      <c r="K334" s="28">
        <f ca="1">SUMIF('[1]2018 EXCEL'!$A$1:$M$1800, [1]!Employees8[HELPER COLUMN],'[1]2018 EXCEL'!$M$1:$M$1800)</f>
        <v>414.92</v>
      </c>
      <c r="L334" s="28">
        <f ca="1">IF(AND(J334="PAY", K334&gt;0), SUMIF('[1]2018 EXCEL'!$A$1:$M$1800,[1]!Employees8[[#Headers],[#Data],[HELPER COLUMN]],'[1]2018 EXCEL'!$M$1:$M$1800), "")</f>
        <v>414.92</v>
      </c>
      <c r="M334" s="30" t="str">
        <f t="shared" ca="1" si="25"/>
        <v>PAID</v>
      </c>
      <c r="N334" s="30"/>
    </row>
  </sheetData>
  <dataValidations count="1">
    <dataValidation type="list" allowBlank="1" showInputMessage="1" showErrorMessage="1" sqref="D57 D63">
      <formula1>CLOSINGTYPE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2018-05-18T04:17:51Z</dcterms:modified>
</cp:coreProperties>
</file>