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27795" windowHeight="1234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30" i="1" l="1"/>
  <c r="F28" i="1" l="1"/>
  <c r="D30" i="1"/>
  <c r="D32" i="1" s="1"/>
  <c r="D29" i="1"/>
  <c r="D31" i="1" s="1"/>
  <c r="D28" i="1"/>
</calcChain>
</file>

<file path=xl/comments1.xml><?xml version="1.0" encoding="utf-8"?>
<comments xmlns="http://schemas.openxmlformats.org/spreadsheetml/2006/main">
  <authors>
    <author>Fabril Solutions</author>
    <author>JAY</author>
  </authors>
  <commentList>
    <comment ref="C37" authorId="0">
      <text>
        <r>
          <rPr>
            <b/>
            <sz val="9"/>
            <color indexed="81"/>
            <rFont val="Tahoma"/>
            <family val="2"/>
          </rPr>
          <t>Fabril Solutions:</t>
        </r>
        <r>
          <rPr>
            <sz val="9"/>
            <color indexed="81"/>
            <rFont val="Tahoma"/>
            <family val="2"/>
          </rPr>
          <t xml:space="preserve">
need to pay for setup box and 750 code total 90$ but paid 158</t>
        </r>
      </text>
    </comment>
    <comment ref="C39" authorId="1">
      <text>
        <r>
          <rPr>
            <b/>
            <sz val="9"/>
            <color indexed="8"/>
            <rFont val="Tahoma"/>
            <family val="2"/>
          </rPr>
          <t>JAY:</t>
        </r>
        <r>
          <rPr>
            <sz val="9"/>
            <color indexed="8"/>
            <rFont val="Tahoma"/>
            <family val="2"/>
          </rPr>
          <t xml:space="preserve">
IAUDITOR NOT SUBMITTED</t>
        </r>
      </text>
    </comment>
    <comment ref="C40" authorId="0">
      <text>
        <r>
          <rPr>
            <b/>
            <sz val="9"/>
            <color indexed="81"/>
            <rFont val="Tahoma"/>
            <family val="2"/>
          </rPr>
          <t>Fabril Solutions:</t>
        </r>
        <r>
          <rPr>
            <sz val="9"/>
            <color indexed="81"/>
            <rFont val="Tahoma"/>
            <family val="2"/>
          </rPr>
          <t xml:space="preserve">
deducted for wiring integration</t>
        </r>
      </text>
    </comment>
    <comment ref="C41" authorId="0">
      <text>
        <r>
          <rPr>
            <b/>
            <sz val="9"/>
            <color indexed="81"/>
            <rFont val="Tahoma"/>
            <family val="2"/>
          </rPr>
          <t>Fabril Solutions:</t>
        </r>
        <r>
          <rPr>
            <sz val="9"/>
            <color indexed="81"/>
            <rFont val="Tahoma"/>
            <family val="2"/>
          </rPr>
          <t xml:space="preserve">
deducted for wiring integration </t>
        </r>
      </text>
    </comment>
    <comment ref="C42" authorId="1">
      <text>
        <r>
          <rPr>
            <b/>
            <sz val="9"/>
            <color indexed="81"/>
            <rFont val="Tahoma"/>
            <family val="2"/>
          </rPr>
          <t>JAY:</t>
        </r>
        <r>
          <rPr>
            <sz val="9"/>
            <color indexed="81"/>
            <rFont val="Tahoma"/>
            <family val="2"/>
          </rPr>
          <t xml:space="preserve">
y do SM turns to haul</t>
        </r>
      </text>
    </comment>
    <comment ref="C43" authorId="1">
      <text>
        <r>
          <rPr>
            <b/>
            <sz val="9"/>
            <color indexed="81"/>
            <rFont val="Tahoma"/>
            <family val="2"/>
          </rPr>
          <t>JAY:</t>
        </r>
        <r>
          <rPr>
            <sz val="9"/>
            <color indexed="81"/>
            <rFont val="Tahoma"/>
            <family val="2"/>
          </rPr>
          <t xml:space="preserve">
APARTMENT JOB. MDU WORK ALREADY DONE, NOW ONLY CONNECT DONE. SO DEDUCT 400.58
 AND PAY 307</t>
        </r>
      </text>
    </comment>
    <comment ref="C44" authorId="1">
      <text>
        <r>
          <rPr>
            <b/>
            <sz val="9"/>
            <color indexed="81"/>
            <rFont val="Tahoma"/>
            <family val="2"/>
          </rPr>
          <t>JAY:</t>
        </r>
        <r>
          <rPr>
            <sz val="9"/>
            <color indexed="81"/>
            <rFont val="Tahoma"/>
            <family val="2"/>
          </rPr>
          <t xml:space="preserve">
APARTMENT JOB. MDU WORK ALREADY DONE, NOW ONLY CONNECT DONE. SO DEDUCT 433 AND PAY 307</t>
        </r>
      </text>
    </comment>
    <comment ref="C45" authorId="1">
      <text>
        <r>
          <rPr>
            <b/>
            <sz val="9"/>
            <color indexed="8"/>
            <rFont val="Tahoma"/>
            <family val="2"/>
          </rPr>
          <t>JAY:</t>
        </r>
        <r>
          <rPr>
            <sz val="9"/>
            <color indexed="8"/>
            <rFont val="Tahoma"/>
            <family val="2"/>
          </rPr>
          <t xml:space="preserve">
PAID 168 TO GANGA FOR PV ORDER. BUT DEDUCT 146 IN NEXT PAY</t>
        </r>
      </text>
    </comment>
  </commentList>
</comments>
</file>

<file path=xl/sharedStrings.xml><?xml version="1.0" encoding="utf-8"?>
<sst xmlns="http://schemas.openxmlformats.org/spreadsheetml/2006/main" count="163" uniqueCount="96">
  <si>
    <t>19/03/18</t>
  </si>
  <si>
    <t>18 oldham ave</t>
  </si>
  <si>
    <t>b@c</t>
  </si>
  <si>
    <t>ariel</t>
  </si>
  <si>
    <t>73 Seddon cre</t>
  </si>
  <si>
    <t>hauling</t>
  </si>
  <si>
    <t>72 Rutherford rd</t>
  </si>
  <si>
    <t>grass trench</t>
  </si>
  <si>
    <t>20/03/18</t>
  </si>
  <si>
    <t>9 James foley ave</t>
  </si>
  <si>
    <t>osb</t>
  </si>
  <si>
    <t>21/03/18</t>
  </si>
  <si>
    <t>9 James foley</t>
  </si>
  <si>
    <t>14 Daewin cre</t>
  </si>
  <si>
    <t>23/03/18</t>
  </si>
  <si>
    <t>45 Duart rd</t>
  </si>
  <si>
    <t>osb@b@c</t>
  </si>
  <si>
    <t>24/03/18</t>
  </si>
  <si>
    <t>74 Morris spence Ave</t>
  </si>
  <si>
    <t>44 coverdale st</t>
  </si>
  <si>
    <t>26/03/18</t>
  </si>
  <si>
    <t>160 Waghorne st</t>
  </si>
  <si>
    <t>surfacemount</t>
  </si>
  <si>
    <t>28/03/18</t>
  </si>
  <si>
    <t>33 Rutherford rd</t>
  </si>
  <si>
    <t>build</t>
  </si>
  <si>
    <t>31A Murphy rd</t>
  </si>
  <si>
    <t>connect</t>
  </si>
  <si>
    <t>0404/18</t>
  </si>
  <si>
    <t>302 Kennedy rd</t>
  </si>
  <si>
    <t>24 williams st</t>
  </si>
  <si>
    <t>5 Benmore pl</t>
  </si>
  <si>
    <t>LL</t>
  </si>
  <si>
    <t>66 Rutherford rd</t>
  </si>
  <si>
    <t>11 Oxford st</t>
  </si>
  <si>
    <t>11 Ewan pl</t>
  </si>
  <si>
    <t>84 Swansea rd</t>
  </si>
  <si>
    <t>13/04/18</t>
  </si>
  <si>
    <t>122 Thompson rd</t>
  </si>
  <si>
    <t>4 Rimu pl</t>
  </si>
  <si>
    <t>17/03/18</t>
  </si>
  <si>
    <t>23 oldham ave</t>
  </si>
  <si>
    <t>18/04/18</t>
  </si>
  <si>
    <t>47a napier rd</t>
  </si>
  <si>
    <t>505 albert st</t>
  </si>
  <si>
    <t>Date</t>
  </si>
  <si>
    <t>SO</t>
  </si>
  <si>
    <t>Address</t>
  </si>
  <si>
    <t>Type</t>
  </si>
  <si>
    <t>Work type</t>
  </si>
  <si>
    <t>Amount</t>
  </si>
  <si>
    <t>Notes</t>
  </si>
  <si>
    <t>prasanna done build</t>
  </si>
  <si>
    <t>only connect</t>
  </si>
  <si>
    <t>pending</t>
  </si>
  <si>
    <t>Connect done by prasanna</t>
  </si>
  <si>
    <t>paid for osb &amp; connect build already paid</t>
  </si>
  <si>
    <t>from 4/4/18 ganga only</t>
  </si>
  <si>
    <t>Invoice No</t>
  </si>
  <si>
    <t>Job ID</t>
  </si>
  <si>
    <t>Req ID</t>
  </si>
  <si>
    <t>Technician</t>
  </si>
  <si>
    <t>Skill Code</t>
  </si>
  <si>
    <t>Approved Date</t>
  </si>
  <si>
    <t>Completed Date</t>
  </si>
  <si>
    <t>Payment Code</t>
  </si>
  <si>
    <t>Variation Ref No</t>
  </si>
  <si>
    <t>Quantity</t>
  </si>
  <si>
    <t>Cost</t>
  </si>
  <si>
    <t>Invoice Value</t>
  </si>
  <si>
    <t>NGA_PS_14442018_76</t>
  </si>
  <si>
    <t>Ganga Reddy Nimmala</t>
  </si>
  <si>
    <t>P-NGA-CONNCT SDU</t>
  </si>
  <si>
    <t>NGA-750</t>
  </si>
  <si>
    <t>ZNGA563BC</t>
  </si>
  <si>
    <t>NGA_PS_14442018_79</t>
  </si>
  <si>
    <t>NGA_PS_14442018_69</t>
  </si>
  <si>
    <t>X392N</t>
  </si>
  <si>
    <t>NGA_PS_14442018_74</t>
  </si>
  <si>
    <t>NGA_PS_14442018_77</t>
  </si>
  <si>
    <t>ZNGA562BC</t>
  </si>
  <si>
    <t>NGA_PS_14442018_68</t>
  </si>
  <si>
    <t>ZNGA561BC</t>
  </si>
  <si>
    <t>NGA_PS_14442018_70</t>
  </si>
  <si>
    <t>NGA-751</t>
  </si>
  <si>
    <t>negative payments</t>
  </si>
  <si>
    <t>total amount for Avi &amp; Ganga</t>
  </si>
  <si>
    <t>20% for Ganga</t>
  </si>
  <si>
    <t>20% for Avi</t>
  </si>
  <si>
    <t>hours for Ganga</t>
  </si>
  <si>
    <t>hours for Avi</t>
  </si>
  <si>
    <t>total amount for  Ganga &amp; Dinesh</t>
  </si>
  <si>
    <t>paid above</t>
  </si>
  <si>
    <t>40% for Ganga</t>
  </si>
  <si>
    <t>hours for ganga</t>
  </si>
  <si>
    <t>now rtotal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</si>
</sst>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m/dd/yy"/>
    <numFmt numFmtId="165" formatCode="mm/dd"/>
    <numFmt numFmtId="166" formatCode="&quot;$&quot;0.00"/>
  </numFmts>
  <fonts count="17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b/>
      <sz val="14"/>
      <color theme="1"/>
      <name val="Calibri"/>
      <family val="2"/>
      <scheme val="minor"/>
    </font>
    <font>
      <sz val="10"/>
      <name val="Arial"/>
      <family val="2"/>
    </font>
    <font>
      <sz val="10"/>
      <color rgb="FF000000"/>
      <name val="Arial"/>
      <family val="2"/>
    </font>
    <font>
      <sz val="10"/>
      <color rgb="FFFF0000"/>
      <name val="Arial"/>
      <family val="2"/>
    </font>
    <font>
      <sz val="11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indexed="8"/>
      <name val="Tahoma"/>
      <family val="2"/>
    </font>
    <font>
      <sz val="9"/>
      <color indexed="8"/>
      <name val="Tahoma"/>
      <family val="2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000000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2">
    <xf numFmtId="0" fontId="0" fillId="0" borderId="0" xfId="0"/>
    <xf numFmtId="0" fontId="0" fillId="0" borderId="1" xfId="0" applyBorder="1" applyAlignment="1">
      <alignment horizontal="center"/>
    </xf>
    <xf numFmtId="0" fontId="2" fillId="0" borderId="1" xfId="1" applyFont="1" applyBorder="1" applyAlignment="1">
      <alignment horizontal="center"/>
    </xf>
    <xf numFmtId="0" fontId="1" fillId="0" borderId="1" xfId="1" applyFont="1" applyBorder="1" applyAlignment="1">
      <alignment horizontal="center"/>
    </xf>
    <xf numFmtId="164" fontId="2" fillId="0" borderId="1" xfId="1" applyNumberFormat="1" applyFont="1" applyBorder="1" applyAlignment="1">
      <alignment horizontal="center"/>
    </xf>
    <xf numFmtId="165" fontId="2" fillId="0" borderId="1" xfId="1" applyNumberFormat="1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4" fillId="0" borderId="1" xfId="1" applyFont="1" applyBorder="1" applyAlignment="1">
      <alignment horizontal="center"/>
    </xf>
    <xf numFmtId="0" fontId="2" fillId="2" borderId="1" xfId="1" applyFont="1" applyFill="1" applyBorder="1" applyAlignment="1">
      <alignment horizontal="center"/>
    </xf>
    <xf numFmtId="0" fontId="5" fillId="2" borderId="1" xfId="1" applyFont="1" applyFill="1" applyBorder="1" applyAlignment="1">
      <alignment horizontal="center"/>
    </xf>
    <xf numFmtId="0" fontId="6" fillId="2" borderId="1" xfId="1" applyFont="1" applyFill="1" applyBorder="1" applyAlignment="1">
      <alignment horizontal="center"/>
    </xf>
    <xf numFmtId="0" fontId="7" fillId="0" borderId="0" xfId="0" applyFont="1"/>
    <xf numFmtId="0" fontId="8" fillId="0" borderId="5" xfId="0" applyFont="1" applyBorder="1" applyAlignment="1">
      <alignment horizontal="center" vertical="center"/>
    </xf>
    <xf numFmtId="0" fontId="9" fillId="0" borderId="5" xfId="0" applyFont="1" applyBorder="1" applyAlignment="1"/>
    <xf numFmtId="1" fontId="9" fillId="0" borderId="5" xfId="0" applyNumberFormat="1" applyFont="1" applyBorder="1" applyAlignment="1"/>
    <xf numFmtId="0" fontId="9" fillId="3" borderId="5" xfId="0" applyFont="1" applyFill="1" applyBorder="1" applyAlignment="1"/>
    <xf numFmtId="15" fontId="9" fillId="0" borderId="5" xfId="0" applyNumberFormat="1" applyFont="1" applyBorder="1" applyAlignment="1"/>
    <xf numFmtId="2" fontId="9" fillId="0" borderId="5" xfId="0" applyNumberFormat="1" applyFont="1" applyBorder="1" applyAlignment="1"/>
    <xf numFmtId="166" fontId="9" fillId="0" borderId="5" xfId="0" applyNumberFormat="1" applyFont="1" applyBorder="1" applyAlignment="1"/>
    <xf numFmtId="0" fontId="10" fillId="4" borderId="5" xfId="0" applyFont="1" applyFill="1" applyBorder="1" applyAlignment="1"/>
    <xf numFmtId="0" fontId="2" fillId="0" borderId="0" xfId="1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16" fillId="2" borderId="1" xfId="1" applyFont="1" applyFill="1" applyBorder="1" applyAlignment="1">
      <alignment horizontal="center"/>
    </xf>
    <xf numFmtId="0" fontId="15" fillId="2" borderId="1" xfId="0" applyFont="1" applyFill="1" applyBorder="1" applyAlignment="1">
      <alignment horizontal="center"/>
    </xf>
    <xf numFmtId="9" fontId="16" fillId="2" borderId="1" xfId="1" applyNumberFormat="1" applyFont="1" applyFill="1" applyBorder="1" applyAlignment="1">
      <alignment horizontal="center"/>
    </xf>
    <xf numFmtId="0" fontId="7" fillId="2" borderId="2" xfId="0" applyFont="1" applyFill="1" applyBorder="1" applyAlignment="1">
      <alignment horizontal="center" wrapText="1"/>
    </xf>
    <xf numFmtId="0" fontId="7" fillId="2" borderId="3" xfId="0" applyFont="1" applyFill="1" applyBorder="1" applyAlignment="1">
      <alignment horizontal="center" wrapText="1"/>
    </xf>
    <xf numFmtId="0" fontId="7" fillId="2" borderId="4" xfId="0" applyFont="1" applyFill="1" applyBorder="1" applyAlignment="1">
      <alignment horizontal="center" wrapText="1"/>
    </xf>
    <xf numFmtId="0" fontId="15" fillId="2" borderId="6" xfId="0" applyFont="1" applyFill="1" applyBorder="1" applyAlignment="1">
      <alignment horizontal="center"/>
    </xf>
    <xf numFmtId="0" fontId="15" fillId="2" borderId="7" xfId="0" applyFont="1" applyFill="1" applyBorder="1" applyAlignment="1">
      <alignment horizontal="center"/>
    </xf>
  </cellXfs>
  <cellStyles count="2">
    <cellStyle name="Normal" xfId="0" builtinId="0"/>
    <cellStyle name="Normal 2" xfId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45"/>
  <sheetViews>
    <sheetView tabSelected="1" topLeftCell="A22" zoomScale="115" zoomScaleNormal="115" workbookViewId="0">
      <selection activeCell="C37" sqref="C37"/>
    </sheetView>
  </sheetViews>
  <sheetFormatPr defaultRowHeight="15" x14ac:dyDescent="0.25"/>
  <cols>
    <col min="1" max="1" width="12.42578125" customWidth="1"/>
    <col min="2" max="2" width="13" customWidth="1"/>
    <col min="3" max="3" width="25.140625" bestFit="1" customWidth="1"/>
    <col min="4" max="4" width="9.7109375" bestFit="1" customWidth="1"/>
    <col min="5" max="5" width="32.28515625" customWidth="1"/>
    <col min="6" max="6" width="20" customWidth="1"/>
    <col min="7" max="7" width="35.42578125" bestFit="1" customWidth="1"/>
    <col min="8" max="8" width="21.7109375" bestFit="1" customWidth="1"/>
  </cols>
  <sheetData>
    <row r="1" spans="1:9" ht="18.75" x14ac:dyDescent="0.3">
      <c r="A1" s="6" t="s">
        <v>45</v>
      </c>
      <c r="B1" s="6" t="s">
        <v>46</v>
      </c>
      <c r="C1" s="6" t="s">
        <v>47</v>
      </c>
      <c r="D1" s="6" t="s">
        <v>48</v>
      </c>
      <c r="E1" s="6" t="s">
        <v>49</v>
      </c>
      <c r="F1" s="6" t="s">
        <v>50</v>
      </c>
      <c r="G1" s="6" t="s">
        <v>51</v>
      </c>
    </row>
    <row r="2" spans="1:9" x14ac:dyDescent="0.25">
      <c r="A2" s="2" t="s">
        <v>0</v>
      </c>
      <c r="B2" s="2">
        <v>6288589</v>
      </c>
      <c r="C2" s="2" t="s">
        <v>1</v>
      </c>
      <c r="D2" s="2" t="s">
        <v>2</v>
      </c>
      <c r="E2" s="2" t="s">
        <v>3</v>
      </c>
      <c r="F2" s="3">
        <v>414.92</v>
      </c>
      <c r="G2" s="1"/>
    </row>
    <row r="3" spans="1:9" x14ac:dyDescent="0.25">
      <c r="A3" s="2" t="s">
        <v>0</v>
      </c>
      <c r="B3" s="2">
        <v>6414033</v>
      </c>
      <c r="C3" s="2" t="s">
        <v>4</v>
      </c>
      <c r="D3" s="2" t="s">
        <v>2</v>
      </c>
      <c r="E3" s="2" t="s">
        <v>5</v>
      </c>
      <c r="F3" s="3">
        <v>433.57</v>
      </c>
      <c r="G3" s="1"/>
    </row>
    <row r="4" spans="1:9" x14ac:dyDescent="0.25">
      <c r="A4" s="2" t="s">
        <v>0</v>
      </c>
      <c r="B4" s="2">
        <v>6516000</v>
      </c>
      <c r="C4" s="2" t="s">
        <v>6</v>
      </c>
      <c r="D4" s="2" t="s">
        <v>2</v>
      </c>
      <c r="E4" s="2" t="s">
        <v>7</v>
      </c>
      <c r="F4" s="1">
        <v>626.70000000000005</v>
      </c>
      <c r="G4" s="2"/>
    </row>
    <row r="5" spans="1:9" x14ac:dyDescent="0.25">
      <c r="A5" s="2" t="s">
        <v>8</v>
      </c>
      <c r="B5" s="2">
        <v>6563179</v>
      </c>
      <c r="C5" s="2" t="s">
        <v>9</v>
      </c>
      <c r="D5" s="2" t="s">
        <v>10</v>
      </c>
      <c r="E5" s="3"/>
      <c r="F5" s="1">
        <v>811.24</v>
      </c>
      <c r="G5" s="3"/>
    </row>
    <row r="6" spans="1:9" x14ac:dyDescent="0.25">
      <c r="A6" s="2" t="s">
        <v>11</v>
      </c>
      <c r="B6" s="2">
        <v>6563179</v>
      </c>
      <c r="C6" s="2" t="s">
        <v>12</v>
      </c>
      <c r="D6" s="2" t="s">
        <v>2</v>
      </c>
      <c r="E6" s="2" t="s">
        <v>7</v>
      </c>
      <c r="F6" s="1">
        <v>626.70000000000005</v>
      </c>
      <c r="G6" s="3"/>
    </row>
    <row r="7" spans="1:9" x14ac:dyDescent="0.25">
      <c r="A7" s="2" t="s">
        <v>11</v>
      </c>
      <c r="B7" s="2">
        <v>6439062</v>
      </c>
      <c r="C7" s="2" t="s">
        <v>13</v>
      </c>
      <c r="D7" s="2" t="s">
        <v>2</v>
      </c>
      <c r="E7" s="2" t="s">
        <v>3</v>
      </c>
      <c r="F7" s="1">
        <v>414.92</v>
      </c>
      <c r="G7" s="2"/>
    </row>
    <row r="8" spans="1:9" x14ac:dyDescent="0.25">
      <c r="A8" s="2" t="s">
        <v>14</v>
      </c>
      <c r="B8" s="2">
        <v>6288741</v>
      </c>
      <c r="C8" s="2" t="s">
        <v>15</v>
      </c>
      <c r="D8" s="2" t="s">
        <v>16</v>
      </c>
      <c r="E8" s="2" t="s">
        <v>7</v>
      </c>
      <c r="F8" s="7">
        <v>826</v>
      </c>
      <c r="G8" s="9" t="s">
        <v>56</v>
      </c>
    </row>
    <row r="9" spans="1:9" x14ac:dyDescent="0.25">
      <c r="A9" s="2" t="s">
        <v>17</v>
      </c>
      <c r="B9" s="2">
        <v>6647550</v>
      </c>
      <c r="C9" s="2" t="s">
        <v>18</v>
      </c>
      <c r="D9" s="2" t="s">
        <v>2</v>
      </c>
      <c r="E9" s="2" t="s">
        <v>7</v>
      </c>
      <c r="F9" s="7">
        <v>498.69</v>
      </c>
      <c r="G9" s="8"/>
    </row>
    <row r="10" spans="1:9" x14ac:dyDescent="0.25">
      <c r="A10" s="2" t="s">
        <v>17</v>
      </c>
      <c r="B10" s="2">
        <v>6617137</v>
      </c>
      <c r="C10" s="2" t="s">
        <v>19</v>
      </c>
      <c r="D10" s="2" t="s">
        <v>2</v>
      </c>
      <c r="E10" s="2" t="s">
        <v>5</v>
      </c>
      <c r="F10" s="1">
        <v>433.57</v>
      </c>
      <c r="G10" s="3"/>
    </row>
    <row r="11" spans="1:9" x14ac:dyDescent="0.25">
      <c r="A11" s="2" t="s">
        <v>20</v>
      </c>
      <c r="B11" s="2">
        <v>6473335</v>
      </c>
      <c r="C11" s="2" t="s">
        <v>21</v>
      </c>
      <c r="D11" s="2" t="s">
        <v>2</v>
      </c>
      <c r="E11" s="2" t="s">
        <v>22</v>
      </c>
      <c r="F11" s="1">
        <v>498.69</v>
      </c>
      <c r="G11" s="3"/>
    </row>
    <row r="12" spans="1:9" x14ac:dyDescent="0.25">
      <c r="A12" s="9" t="s">
        <v>23</v>
      </c>
      <c r="B12" s="9">
        <v>4931527</v>
      </c>
      <c r="C12" s="9" t="s">
        <v>24</v>
      </c>
      <c r="D12" s="9" t="s">
        <v>25</v>
      </c>
      <c r="E12" s="9" t="s">
        <v>7</v>
      </c>
      <c r="F12" s="7">
        <v>626.70000000000005</v>
      </c>
      <c r="G12" s="11"/>
    </row>
    <row r="13" spans="1:9" x14ac:dyDescent="0.25">
      <c r="A13" s="2" t="s">
        <v>23</v>
      </c>
      <c r="B13" s="2">
        <v>6417247</v>
      </c>
      <c r="C13" s="2" t="s">
        <v>26</v>
      </c>
      <c r="D13" s="2" t="s">
        <v>27</v>
      </c>
      <c r="E13" s="2" t="s">
        <v>27</v>
      </c>
      <c r="F13" s="1">
        <v>205.64</v>
      </c>
      <c r="G13" s="10" t="s">
        <v>52</v>
      </c>
    </row>
    <row r="14" spans="1:9" x14ac:dyDescent="0.25">
      <c r="A14" s="2" t="s">
        <v>28</v>
      </c>
      <c r="B14" s="2">
        <v>6788444</v>
      </c>
      <c r="C14" s="2" t="s">
        <v>29</v>
      </c>
      <c r="D14" s="2" t="s">
        <v>2</v>
      </c>
      <c r="E14" s="2" t="s">
        <v>5</v>
      </c>
      <c r="F14" s="1">
        <v>433.57</v>
      </c>
      <c r="G14" s="2"/>
      <c r="H14" s="27" t="s">
        <v>57</v>
      </c>
    </row>
    <row r="15" spans="1:9" x14ac:dyDescent="0.25">
      <c r="A15" s="4">
        <v>43255</v>
      </c>
      <c r="B15" s="2">
        <v>6440218</v>
      </c>
      <c r="C15" s="2" t="s">
        <v>30</v>
      </c>
      <c r="D15" s="2" t="s">
        <v>2</v>
      </c>
      <c r="E15" s="2" t="s">
        <v>5</v>
      </c>
      <c r="F15" s="3">
        <v>433.57</v>
      </c>
      <c r="G15" s="1"/>
      <c r="H15" s="28"/>
      <c r="I15" s="12"/>
    </row>
    <row r="16" spans="1:9" x14ac:dyDescent="0.25">
      <c r="A16" s="5">
        <v>43285</v>
      </c>
      <c r="B16" s="2">
        <v>6868868</v>
      </c>
      <c r="C16" s="2" t="s">
        <v>31</v>
      </c>
      <c r="D16" s="2" t="s">
        <v>27</v>
      </c>
      <c r="E16" s="2" t="s">
        <v>32</v>
      </c>
      <c r="F16" s="3">
        <v>82</v>
      </c>
      <c r="G16" s="1"/>
      <c r="H16" s="28"/>
    </row>
    <row r="17" spans="1:8" x14ac:dyDescent="0.25">
      <c r="A17" s="4">
        <v>43347</v>
      </c>
      <c r="B17" s="2">
        <v>4931527</v>
      </c>
      <c r="C17" s="2" t="s">
        <v>33</v>
      </c>
      <c r="D17" s="2" t="s">
        <v>27</v>
      </c>
      <c r="E17" s="2" t="s">
        <v>2</v>
      </c>
      <c r="F17" s="3">
        <v>0</v>
      </c>
      <c r="G17" s="23" t="s">
        <v>92</v>
      </c>
      <c r="H17" s="28"/>
    </row>
    <row r="18" spans="1:8" x14ac:dyDescent="0.25">
      <c r="A18" s="4">
        <v>43347</v>
      </c>
      <c r="B18" s="2">
        <v>6918878</v>
      </c>
      <c r="C18" s="2" t="s">
        <v>34</v>
      </c>
      <c r="D18" s="2" t="s">
        <v>25</v>
      </c>
      <c r="E18" s="2" t="s">
        <v>5</v>
      </c>
      <c r="F18" s="1">
        <v>194.94</v>
      </c>
      <c r="G18" s="1"/>
      <c r="H18" s="28"/>
    </row>
    <row r="19" spans="1:8" x14ac:dyDescent="0.25">
      <c r="A19" s="4">
        <v>43377</v>
      </c>
      <c r="B19" s="2">
        <v>6295220</v>
      </c>
      <c r="C19" s="2" t="s">
        <v>35</v>
      </c>
      <c r="D19" s="2" t="s">
        <v>27</v>
      </c>
      <c r="E19" s="2" t="s">
        <v>2</v>
      </c>
      <c r="F19" s="1">
        <v>205.64</v>
      </c>
      <c r="G19" s="7" t="s">
        <v>53</v>
      </c>
      <c r="H19" s="28"/>
    </row>
    <row r="20" spans="1:8" x14ac:dyDescent="0.25">
      <c r="A20" s="4">
        <v>43408</v>
      </c>
      <c r="B20" s="2">
        <v>6838687</v>
      </c>
      <c r="C20" s="2" t="s">
        <v>36</v>
      </c>
      <c r="D20" s="2" t="s">
        <v>2</v>
      </c>
      <c r="E20" s="2" t="s">
        <v>22</v>
      </c>
      <c r="F20" s="1">
        <v>498.69</v>
      </c>
      <c r="G20" s="1"/>
      <c r="H20" s="28"/>
    </row>
    <row r="21" spans="1:8" x14ac:dyDescent="0.25">
      <c r="A21" s="2" t="s">
        <v>37</v>
      </c>
      <c r="B21" s="2">
        <v>6928328</v>
      </c>
      <c r="C21" s="2" t="s">
        <v>38</v>
      </c>
      <c r="D21" s="2" t="s">
        <v>25</v>
      </c>
      <c r="E21" s="2" t="s">
        <v>7</v>
      </c>
      <c r="F21" s="1">
        <v>383.5</v>
      </c>
      <c r="G21" s="1"/>
      <c r="H21" s="28"/>
    </row>
    <row r="22" spans="1:8" x14ac:dyDescent="0.25">
      <c r="A22" s="2" t="s">
        <v>37</v>
      </c>
      <c r="B22" s="2">
        <v>6934269</v>
      </c>
      <c r="C22" s="2" t="s">
        <v>39</v>
      </c>
      <c r="D22" s="2" t="s">
        <v>25</v>
      </c>
      <c r="E22" s="2" t="s">
        <v>3</v>
      </c>
      <c r="F22" s="1">
        <v>194.94</v>
      </c>
      <c r="G22" s="7" t="s">
        <v>55</v>
      </c>
      <c r="H22" s="28"/>
    </row>
    <row r="23" spans="1:8" x14ac:dyDescent="0.25">
      <c r="A23" s="2" t="s">
        <v>40</v>
      </c>
      <c r="B23" s="2">
        <v>6977075</v>
      </c>
      <c r="C23" s="2" t="s">
        <v>41</v>
      </c>
      <c r="D23" s="2" t="s">
        <v>2</v>
      </c>
      <c r="E23" s="2" t="s">
        <v>22</v>
      </c>
      <c r="F23" s="1">
        <v>0</v>
      </c>
      <c r="G23" s="7" t="s">
        <v>54</v>
      </c>
      <c r="H23" s="28"/>
    </row>
    <row r="24" spans="1:8" x14ac:dyDescent="0.25">
      <c r="A24" s="2" t="s">
        <v>42</v>
      </c>
      <c r="B24" s="2">
        <v>6869275</v>
      </c>
      <c r="C24" s="2" t="s">
        <v>43</v>
      </c>
      <c r="D24" s="2" t="s">
        <v>2</v>
      </c>
      <c r="E24" s="2" t="s">
        <v>5</v>
      </c>
      <c r="F24" s="1">
        <v>0</v>
      </c>
      <c r="G24" s="7" t="s">
        <v>54</v>
      </c>
      <c r="H24" s="28"/>
    </row>
    <row r="25" spans="1:8" x14ac:dyDescent="0.25">
      <c r="A25" s="2" t="s">
        <v>42</v>
      </c>
      <c r="B25" s="2">
        <v>6959195</v>
      </c>
      <c r="C25" s="2" t="s">
        <v>44</v>
      </c>
      <c r="D25" s="2" t="s">
        <v>2</v>
      </c>
      <c r="E25" s="2" t="s">
        <v>22</v>
      </c>
      <c r="F25" s="1">
        <v>0</v>
      </c>
      <c r="G25" s="7" t="s">
        <v>54</v>
      </c>
      <c r="H25" s="29"/>
    </row>
    <row r="26" spans="1:8" x14ac:dyDescent="0.25">
      <c r="A26" s="21"/>
      <c r="B26" s="21"/>
      <c r="C26" s="21"/>
      <c r="D26" s="21"/>
      <c r="E26" s="21"/>
      <c r="F26" s="22"/>
    </row>
    <row r="27" spans="1:8" x14ac:dyDescent="0.25">
      <c r="A27" s="21"/>
      <c r="B27" s="21"/>
      <c r="C27" s="24" t="s">
        <v>86</v>
      </c>
      <c r="D27" s="24">
        <v>6417.34</v>
      </c>
      <c r="E27" s="24" t="s">
        <v>91</v>
      </c>
      <c r="F27" s="25">
        <v>2426.85</v>
      </c>
    </row>
    <row r="28" spans="1:8" x14ac:dyDescent="0.25">
      <c r="A28" s="21"/>
      <c r="B28" s="21"/>
      <c r="C28" s="26">
        <v>0.4</v>
      </c>
      <c r="D28" s="24">
        <f>D27*0.4</f>
        <v>2566.9360000000001</v>
      </c>
      <c r="E28" s="26">
        <v>0.4</v>
      </c>
      <c r="F28" s="25">
        <f>F27*0.4</f>
        <v>970.74</v>
      </c>
    </row>
    <row r="29" spans="1:8" x14ac:dyDescent="0.25">
      <c r="A29" s="21"/>
      <c r="B29" s="21"/>
      <c r="C29" s="24" t="s">
        <v>87</v>
      </c>
      <c r="D29" s="24">
        <f>D27*0.2</f>
        <v>1283.4680000000001</v>
      </c>
      <c r="E29" s="24" t="s">
        <v>93</v>
      </c>
      <c r="F29" s="25">
        <v>970.74</v>
      </c>
    </row>
    <row r="30" spans="1:8" x14ac:dyDescent="0.25">
      <c r="A30" s="21"/>
      <c r="B30" s="21"/>
      <c r="C30" s="24" t="s">
        <v>88</v>
      </c>
      <c r="D30" s="24">
        <f>D27*0.2</f>
        <v>1283.4680000000001</v>
      </c>
      <c r="E30" s="24" t="s">
        <v>94</v>
      </c>
      <c r="F30" s="25">
        <f>F29/18.75</f>
        <v>51.772800000000004</v>
      </c>
    </row>
    <row r="31" spans="1:8" x14ac:dyDescent="0.25">
      <c r="A31" s="21"/>
      <c r="B31" s="21"/>
      <c r="C31" s="24" t="s">
        <v>89</v>
      </c>
      <c r="D31" s="24">
        <f>D29/18.75</f>
        <v>68.45162666666667</v>
      </c>
      <c r="E31" s="24"/>
      <c r="F31" s="25"/>
    </row>
    <row r="32" spans="1:8" x14ac:dyDescent="0.25">
      <c r="A32" s="21"/>
      <c r="B32" s="21"/>
      <c r="C32" s="24" t="s">
        <v>90</v>
      </c>
      <c r="D32" s="24">
        <f>D30/18.75</f>
        <v>68.45162666666667</v>
      </c>
      <c r="E32" s="24" t="s">
        <v>95</v>
      </c>
      <c r="F32" s="25">
        <v>120.22</v>
      </c>
    </row>
    <row r="34" spans="1:12" x14ac:dyDescent="0.25">
      <c r="D34" s="30" t="s">
        <v>85</v>
      </c>
      <c r="E34" s="31"/>
    </row>
    <row r="36" spans="1:12" x14ac:dyDescent="0.25">
      <c r="A36" s="13" t="s">
        <v>58</v>
      </c>
      <c r="B36" s="13" t="s">
        <v>59</v>
      </c>
      <c r="C36" s="13" t="s">
        <v>60</v>
      </c>
      <c r="D36" s="13" t="s">
        <v>61</v>
      </c>
      <c r="E36" s="13" t="s">
        <v>62</v>
      </c>
      <c r="F36" s="13" t="s">
        <v>63</v>
      </c>
      <c r="G36" s="13" t="s">
        <v>64</v>
      </c>
      <c r="H36" s="13" t="s">
        <v>65</v>
      </c>
      <c r="I36" s="13" t="s">
        <v>66</v>
      </c>
      <c r="J36" s="13" t="s">
        <v>67</v>
      </c>
      <c r="K36" s="13" t="s">
        <v>68</v>
      </c>
      <c r="L36" s="13" t="s">
        <v>69</v>
      </c>
    </row>
    <row r="37" spans="1:12" x14ac:dyDescent="0.25">
      <c r="A37" s="14" t="s">
        <v>70</v>
      </c>
      <c r="B37" s="15">
        <v>2264790</v>
      </c>
      <c r="C37" s="16">
        <v>6215774</v>
      </c>
      <c r="D37" s="14" t="s">
        <v>71</v>
      </c>
      <c r="E37" s="14" t="s">
        <v>72</v>
      </c>
      <c r="F37" s="17">
        <v>43164</v>
      </c>
      <c r="G37" s="17">
        <v>43164</v>
      </c>
      <c r="H37" s="14" t="s">
        <v>73</v>
      </c>
      <c r="I37" s="14"/>
      <c r="J37" s="18">
        <v>1</v>
      </c>
      <c r="K37" s="19">
        <v>22.61</v>
      </c>
      <c r="L37" s="19">
        <v>22.61</v>
      </c>
    </row>
    <row r="38" spans="1:12" x14ac:dyDescent="0.25">
      <c r="A38" s="14" t="s">
        <v>70</v>
      </c>
      <c r="B38" s="15">
        <v>2252056</v>
      </c>
      <c r="C38" s="16">
        <v>5972696</v>
      </c>
      <c r="D38" s="14" t="s">
        <v>71</v>
      </c>
      <c r="E38" s="14" t="s">
        <v>72</v>
      </c>
      <c r="F38" s="17">
        <v>43167</v>
      </c>
      <c r="G38" s="17">
        <v>43167</v>
      </c>
      <c r="H38" s="14" t="s">
        <v>74</v>
      </c>
      <c r="I38" s="14"/>
      <c r="J38" s="18">
        <v>-1</v>
      </c>
      <c r="K38" s="19">
        <v>626.70000000000005</v>
      </c>
      <c r="L38" s="19">
        <v>-626.70000000000005</v>
      </c>
    </row>
    <row r="39" spans="1:12" x14ac:dyDescent="0.25">
      <c r="A39" s="14" t="s">
        <v>75</v>
      </c>
      <c r="B39" s="15">
        <v>2286759</v>
      </c>
      <c r="C39" s="20">
        <v>6647550</v>
      </c>
      <c r="D39" s="14" t="s">
        <v>71</v>
      </c>
      <c r="E39" s="14" t="s">
        <v>72</v>
      </c>
      <c r="F39" s="17">
        <v>43188</v>
      </c>
      <c r="G39" s="17">
        <v>43188</v>
      </c>
      <c r="H39" s="14" t="s">
        <v>74</v>
      </c>
      <c r="I39" s="14"/>
      <c r="J39" s="18">
        <v>-1</v>
      </c>
      <c r="K39" s="19">
        <v>626.70000000000005</v>
      </c>
      <c r="L39" s="19">
        <v>-626.70000000000005</v>
      </c>
    </row>
    <row r="40" spans="1:12" x14ac:dyDescent="0.25">
      <c r="A40" s="14" t="s">
        <v>76</v>
      </c>
      <c r="B40" s="15">
        <v>2187068</v>
      </c>
      <c r="C40" s="16">
        <v>4579469</v>
      </c>
      <c r="D40" s="14" t="s">
        <v>71</v>
      </c>
      <c r="E40" s="14" t="s">
        <v>72</v>
      </c>
      <c r="F40" s="17">
        <v>43118</v>
      </c>
      <c r="G40" s="17">
        <v>43118</v>
      </c>
      <c r="H40" s="14" t="s">
        <v>77</v>
      </c>
      <c r="I40" s="14"/>
      <c r="J40" s="18">
        <v>-12.03</v>
      </c>
      <c r="K40" s="19">
        <v>11.79</v>
      </c>
      <c r="L40" s="19">
        <v>-141.83000000000001</v>
      </c>
    </row>
    <row r="41" spans="1:12" x14ac:dyDescent="0.25">
      <c r="A41" s="14" t="s">
        <v>78</v>
      </c>
      <c r="B41" s="15">
        <v>2195562</v>
      </c>
      <c r="C41" s="16">
        <v>4787086</v>
      </c>
      <c r="D41" s="14" t="s">
        <v>71</v>
      </c>
      <c r="E41" s="14" t="s">
        <v>72</v>
      </c>
      <c r="F41" s="17">
        <v>43153</v>
      </c>
      <c r="G41" s="17">
        <v>43153</v>
      </c>
      <c r="H41" s="14" t="s">
        <v>77</v>
      </c>
      <c r="I41" s="14"/>
      <c r="J41" s="18">
        <v>-12.03</v>
      </c>
      <c r="K41" s="19">
        <v>11.79</v>
      </c>
      <c r="L41" s="19">
        <v>-141.83000000000001</v>
      </c>
    </row>
    <row r="42" spans="1:12" x14ac:dyDescent="0.25">
      <c r="A42" s="14" t="s">
        <v>79</v>
      </c>
      <c r="B42" s="15">
        <v>2256826</v>
      </c>
      <c r="C42" s="16">
        <v>6076164</v>
      </c>
      <c r="D42" s="14" t="s">
        <v>71</v>
      </c>
      <c r="E42" s="14" t="s">
        <v>72</v>
      </c>
      <c r="F42" s="17">
        <v>43174</v>
      </c>
      <c r="G42" s="17">
        <v>43174</v>
      </c>
      <c r="H42" s="14" t="s">
        <v>80</v>
      </c>
      <c r="I42" s="14"/>
      <c r="J42" s="18">
        <v>-1</v>
      </c>
      <c r="K42" s="19">
        <v>498.69</v>
      </c>
      <c r="L42" s="19">
        <v>-498.69</v>
      </c>
    </row>
    <row r="43" spans="1:12" x14ac:dyDescent="0.25">
      <c r="A43" s="14" t="s">
        <v>81</v>
      </c>
      <c r="B43" s="15">
        <v>2143983</v>
      </c>
      <c r="C43" s="16">
        <v>3571224</v>
      </c>
      <c r="D43" s="14" t="s">
        <v>71</v>
      </c>
      <c r="E43" s="14" t="s">
        <v>72</v>
      </c>
      <c r="F43" s="17">
        <v>43110</v>
      </c>
      <c r="G43" s="17">
        <v>43110</v>
      </c>
      <c r="H43" s="14" t="s">
        <v>82</v>
      </c>
      <c r="I43" s="14"/>
      <c r="J43" s="18">
        <v>-1</v>
      </c>
      <c r="K43" s="19">
        <v>433.57</v>
      </c>
      <c r="L43" s="19">
        <v>-433.57</v>
      </c>
    </row>
    <row r="44" spans="1:12" x14ac:dyDescent="0.25">
      <c r="A44" s="14" t="s">
        <v>83</v>
      </c>
      <c r="B44" s="15">
        <v>2210947</v>
      </c>
      <c r="C44" s="16">
        <v>5139869</v>
      </c>
      <c r="D44" s="14" t="s">
        <v>71</v>
      </c>
      <c r="E44" s="14" t="s">
        <v>72</v>
      </c>
      <c r="F44" s="17">
        <v>43131</v>
      </c>
      <c r="G44" s="17">
        <v>43131</v>
      </c>
      <c r="H44" s="14" t="s">
        <v>82</v>
      </c>
      <c r="I44" s="14"/>
      <c r="J44" s="18">
        <v>-1</v>
      </c>
      <c r="K44" s="19">
        <v>433.57</v>
      </c>
      <c r="L44" s="19">
        <v>-433.57</v>
      </c>
    </row>
    <row r="45" spans="1:12" x14ac:dyDescent="0.25">
      <c r="A45" s="14" t="s">
        <v>75</v>
      </c>
      <c r="B45" s="15">
        <v>2267082</v>
      </c>
      <c r="C45" s="20">
        <v>6234397</v>
      </c>
      <c r="D45" s="14" t="s">
        <v>71</v>
      </c>
      <c r="E45" s="14" t="s">
        <v>72</v>
      </c>
      <c r="F45" s="17">
        <v>43185</v>
      </c>
      <c r="G45" s="17">
        <v>43185</v>
      </c>
      <c r="H45" s="14" t="s">
        <v>84</v>
      </c>
      <c r="I45" s="14"/>
      <c r="J45" s="18">
        <v>-1</v>
      </c>
      <c r="K45" s="19">
        <v>146.76</v>
      </c>
      <c r="L45" s="19">
        <v>-146.76</v>
      </c>
    </row>
  </sheetData>
  <mergeCells count="2">
    <mergeCell ref="H14:H25"/>
    <mergeCell ref="D34:E34"/>
  </mergeCells>
  <conditionalFormatting sqref="B1">
    <cfRule type="duplicateValues" dxfId="1" priority="2"/>
  </conditionalFormatting>
  <conditionalFormatting sqref="B1:B1048576">
    <cfRule type="duplicateValues" dxfId="0" priority="1"/>
  </conditionalFormatting>
  <pageMargins left="0.7" right="0.7" top="0.75" bottom="0.75" header="0.3" footer="0.3"/>
  <pageSetup paperSize="9" orientation="portrait" horizontalDpi="4294967293" verticalDpi="4294967293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Fabril Solutions</dc:creator>
  <cp:lastModifiedBy>Fabril Solutions</cp:lastModifiedBy>
  <dcterms:created xsi:type="dcterms:W3CDTF">2018-04-19T23:04:27Z</dcterms:created>
  <dcterms:modified xsi:type="dcterms:W3CDTF">2018-04-26T05:08:51Z</dcterms:modified>
</cp:coreProperties>
</file>