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4" i="1" l="1"/>
  <c r="F23" i="1"/>
  <c r="F20" i="1"/>
  <c r="F22" i="1"/>
  <c r="F21" i="1"/>
  <c r="F19" i="1" l="1"/>
</calcChain>
</file>

<file path=xl/comments1.xml><?xml version="1.0" encoding="utf-8"?>
<comments xmlns="http://schemas.openxmlformats.org/spreadsheetml/2006/main">
  <authors>
    <author>Fabril Solutions</author>
  </authors>
  <commentList>
    <comment ref="C28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paid for build but dedcuted again</t>
        </r>
      </text>
    </comment>
  </commentList>
</comments>
</file>

<file path=xl/sharedStrings.xml><?xml version="1.0" encoding="utf-8"?>
<sst xmlns="http://schemas.openxmlformats.org/spreadsheetml/2006/main" count="88" uniqueCount="61">
  <si>
    <t>SERVICE NO</t>
  </si>
  <si>
    <t>DATE</t>
  </si>
  <si>
    <t>TYPE</t>
  </si>
  <si>
    <t>ADDRESS</t>
  </si>
  <si>
    <t>PAYMENT CODE</t>
  </si>
  <si>
    <t>Amount</t>
  </si>
  <si>
    <t>Notes</t>
  </si>
  <si>
    <t>LX</t>
  </si>
  <si>
    <t>15 GRANT ST,HAVELOCK NORTH</t>
  </si>
  <si>
    <t>NGA-563B GRASS TRENCH BUILD AND CONNECT</t>
  </si>
  <si>
    <t>38 UPHAM ST,HAVELOCK NORTH</t>
  </si>
  <si>
    <t>188 GUPPY RD,TARADALE</t>
  </si>
  <si>
    <t>NGA-561B NGA HAUL SDU BUILD AND CONNECT</t>
  </si>
  <si>
    <t>5 RAKAU,HAVELOCK NORTH</t>
  </si>
  <si>
    <t>154 TAIT DVE</t>
  </si>
  <si>
    <t>18 MONTROSE ST,FLAXMERE</t>
  </si>
  <si>
    <t>215 RAILWAY RD</t>
  </si>
  <si>
    <t>06904153</t>
  </si>
  <si>
    <t>23 MATARIKI AVE,HASTING</t>
  </si>
  <si>
    <t>N-511 PROVISION NGA AT GREENFIELDS PREMISE</t>
  </si>
  <si>
    <t>04665629</t>
  </si>
  <si>
    <t>2/502 WHITEHEAD RD</t>
  </si>
  <si>
    <t>NGA-562B SURFACE MOUNT BUILD AND CONNECT</t>
  </si>
  <si>
    <t>06979508</t>
  </si>
  <si>
    <t>40ARTHUR HOBSON AVE</t>
  </si>
  <si>
    <t>06980039</t>
  </si>
  <si>
    <t>13/4/18</t>
  </si>
  <si>
    <t>173 RIVERBEND RD,NAPIER</t>
  </si>
  <si>
    <t>06932815</t>
  </si>
  <si>
    <t>2 KELVIN RD,NAPIER</t>
  </si>
  <si>
    <t>06923950</t>
  </si>
  <si>
    <t>14/4/18</t>
  </si>
  <si>
    <t>509 AVENUE RD,HASTINGS</t>
  </si>
  <si>
    <t>NGA-560B NGA AERIAL SDU BUILD AND CONNECT</t>
  </si>
  <si>
    <t>06936489</t>
  </si>
  <si>
    <t>16/4/18</t>
  </si>
  <si>
    <t>506 HINAU ST MAHORA,HASTINGS</t>
  </si>
  <si>
    <t>07025820</t>
  </si>
  <si>
    <t>17/4/18</t>
  </si>
  <si>
    <t>16 COVERDALE ST,NAPIER</t>
  </si>
  <si>
    <t>06880046</t>
  </si>
  <si>
    <t>18/4/18</t>
  </si>
  <si>
    <t>902 RANGIORA ST,HASTINGS</t>
  </si>
  <si>
    <t>NGA-560B NGA AERIAL SDU BUILD</t>
  </si>
  <si>
    <t>201 CARLYLE ST,NAPIER</t>
  </si>
  <si>
    <t>NGA OUTSIDE BOUNDARY</t>
  </si>
  <si>
    <t>PENDING JASMEET &amp; NARINDER</t>
  </si>
  <si>
    <t>NGA_PS_14442018_70</t>
  </si>
  <si>
    <t>Jasmeet Singh90</t>
  </si>
  <si>
    <t>P-NGA-BUILD ABF</t>
  </si>
  <si>
    <t>ZNGA563B</t>
  </si>
  <si>
    <t>NGA_PS_14442018_73</t>
  </si>
  <si>
    <t>P-NGA-CONNCT SDU</t>
  </si>
  <si>
    <t>X392N</t>
  </si>
  <si>
    <t>negative payments</t>
  </si>
  <si>
    <t>total amount</t>
  </si>
  <si>
    <t>22 for Jasmeet</t>
  </si>
  <si>
    <t>18% for gagan</t>
  </si>
  <si>
    <t>hours for jasmeet</t>
  </si>
  <si>
    <t>hours for gagan</t>
  </si>
  <si>
    <t>6080683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</si>
</sst>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3" fillId="2" borderId="1" xfId="1" applyFill="1" applyBorder="1" applyAlignment="1">
      <alignment horizontal="center"/>
    </xf>
    <xf numFmtId="14" fontId="3" fillId="2" borderId="1" xfId="1" applyNumberFormat="1" applyFill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/>
    <xf numFmtId="1" fontId="4" fillId="0" borderId="2" xfId="0" applyNumberFormat="1" applyFont="1" applyBorder="1" applyAlignment="1"/>
    <xf numFmtId="0" fontId="4" fillId="3" borderId="2" xfId="0" applyFont="1" applyFill="1" applyBorder="1" applyAlignment="1"/>
    <xf numFmtId="15" fontId="4" fillId="0" borderId="2" xfId="0" applyNumberFormat="1" applyFont="1" applyBorder="1" applyAlignment="1"/>
    <xf numFmtId="2" fontId="4" fillId="0" borderId="2" xfId="0" applyNumberFormat="1" applyFont="1" applyBorder="1" applyAlignment="1"/>
    <xf numFmtId="164" fontId="4" fillId="0" borderId="2" xfId="0" applyNumberFormat="1" applyFont="1" applyBorder="1" applyAlignment="1"/>
    <xf numFmtId="0" fontId="4" fillId="0" borderId="4" xfId="0" applyFont="1" applyBorder="1" applyAlignment="1"/>
    <xf numFmtId="15" fontId="4" fillId="0" borderId="4" xfId="0" applyNumberFormat="1" applyFont="1" applyBorder="1" applyAlignment="1"/>
    <xf numFmtId="9" fontId="2" fillId="2" borderId="1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" xfId="1" quotePrefix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14.85546875" customWidth="1"/>
    <col min="2" max="2" width="13.85546875" customWidth="1"/>
    <col min="3" max="3" width="14.140625" bestFit="1" customWidth="1"/>
    <col min="4" max="4" width="31.42578125" bestFit="1" customWidth="1"/>
    <col min="5" max="5" width="45.5703125" bestFit="1" customWidth="1"/>
    <col min="6" max="6" width="11.28515625" customWidth="1"/>
    <col min="7" max="7" width="29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20" t="s">
        <v>60</v>
      </c>
      <c r="B2" s="5">
        <v>43194</v>
      </c>
      <c r="C2" s="3" t="s">
        <v>7</v>
      </c>
      <c r="D2" s="3" t="s">
        <v>8</v>
      </c>
      <c r="E2" s="3" t="s">
        <v>9</v>
      </c>
      <c r="F2" s="3">
        <v>626.70000000000005</v>
      </c>
      <c r="G2" s="3"/>
    </row>
    <row r="3" spans="1:7" x14ac:dyDescent="0.25">
      <c r="A3" s="4">
        <v>6857241</v>
      </c>
      <c r="B3" s="5">
        <v>43194</v>
      </c>
      <c r="C3" s="3" t="s">
        <v>7</v>
      </c>
      <c r="D3" s="3" t="s">
        <v>10</v>
      </c>
      <c r="E3" s="3" t="s">
        <v>9</v>
      </c>
      <c r="F3" s="3">
        <v>626.70000000000005</v>
      </c>
      <c r="G3" s="3"/>
    </row>
    <row r="4" spans="1:7" x14ac:dyDescent="0.25">
      <c r="A4" s="4">
        <v>6816913</v>
      </c>
      <c r="B4" s="5">
        <v>43224</v>
      </c>
      <c r="C4" s="3" t="s">
        <v>7</v>
      </c>
      <c r="D4" s="3" t="s">
        <v>11</v>
      </c>
      <c r="E4" s="3" t="s">
        <v>12</v>
      </c>
      <c r="F4" s="3">
        <v>433.57</v>
      </c>
      <c r="G4" s="3"/>
    </row>
    <row r="5" spans="1:7" x14ac:dyDescent="0.25">
      <c r="A5" s="4">
        <v>6548381</v>
      </c>
      <c r="B5" s="5">
        <v>43224</v>
      </c>
      <c r="C5" s="3" t="s">
        <v>7</v>
      </c>
      <c r="D5" s="3" t="s">
        <v>13</v>
      </c>
      <c r="E5" s="3" t="s">
        <v>9</v>
      </c>
      <c r="F5" s="3">
        <v>626.70000000000005</v>
      </c>
      <c r="G5" s="3"/>
    </row>
    <row r="6" spans="1:7" x14ac:dyDescent="0.25">
      <c r="A6" s="4">
        <v>6895889</v>
      </c>
      <c r="B6" s="5">
        <v>43255</v>
      </c>
      <c r="C6" s="3" t="s">
        <v>7</v>
      </c>
      <c r="D6" s="3" t="s">
        <v>14</v>
      </c>
      <c r="E6" s="3" t="s">
        <v>9</v>
      </c>
      <c r="F6" s="3">
        <v>626.70000000000005</v>
      </c>
      <c r="G6" s="3"/>
    </row>
    <row r="7" spans="1:7" x14ac:dyDescent="0.25">
      <c r="A7" s="4">
        <v>6822959</v>
      </c>
      <c r="B7" s="5">
        <v>43347</v>
      </c>
      <c r="C7" s="3" t="s">
        <v>7</v>
      </c>
      <c r="D7" s="3" t="s">
        <v>15</v>
      </c>
      <c r="E7" s="3" t="s">
        <v>9</v>
      </c>
      <c r="F7" s="3">
        <v>626.70000000000005</v>
      </c>
      <c r="G7" s="3"/>
    </row>
    <row r="8" spans="1:7" x14ac:dyDescent="0.25">
      <c r="A8" s="4">
        <v>6945966</v>
      </c>
      <c r="B8" s="5">
        <v>43408</v>
      </c>
      <c r="C8" s="3" t="s">
        <v>7</v>
      </c>
      <c r="D8" s="3" t="s">
        <v>16</v>
      </c>
      <c r="E8" s="3" t="s">
        <v>12</v>
      </c>
      <c r="F8" s="3">
        <v>433.57</v>
      </c>
      <c r="G8" s="3"/>
    </row>
    <row r="9" spans="1:7" x14ac:dyDescent="0.25">
      <c r="A9" s="4" t="s">
        <v>17</v>
      </c>
      <c r="B9" s="5">
        <v>43408</v>
      </c>
      <c r="C9" s="3" t="s">
        <v>7</v>
      </c>
      <c r="D9" s="3" t="s">
        <v>18</v>
      </c>
      <c r="E9" s="3" t="s">
        <v>19</v>
      </c>
      <c r="F9" s="3">
        <v>225.02</v>
      </c>
      <c r="G9" s="3"/>
    </row>
    <row r="10" spans="1:7" x14ac:dyDescent="0.25">
      <c r="A10" s="4" t="s">
        <v>20</v>
      </c>
      <c r="B10" s="5">
        <v>43438</v>
      </c>
      <c r="C10" s="3" t="s">
        <v>7</v>
      </c>
      <c r="D10" s="3" t="s">
        <v>21</v>
      </c>
      <c r="E10" s="3" t="s">
        <v>22</v>
      </c>
      <c r="F10" s="3">
        <v>498.69</v>
      </c>
      <c r="G10" s="3"/>
    </row>
    <row r="11" spans="1:7" x14ac:dyDescent="0.25">
      <c r="A11" s="4" t="s">
        <v>23</v>
      </c>
      <c r="B11" s="5">
        <v>43438</v>
      </c>
      <c r="C11" s="3" t="s">
        <v>7</v>
      </c>
      <c r="D11" s="3" t="s">
        <v>24</v>
      </c>
      <c r="E11" s="3" t="s">
        <v>9</v>
      </c>
      <c r="F11" s="3">
        <v>0</v>
      </c>
      <c r="G11" s="3"/>
    </row>
    <row r="12" spans="1:7" x14ac:dyDescent="0.25">
      <c r="A12" s="4" t="s">
        <v>25</v>
      </c>
      <c r="B12" s="3" t="s">
        <v>26</v>
      </c>
      <c r="C12" s="3" t="s">
        <v>7</v>
      </c>
      <c r="D12" s="3" t="s">
        <v>27</v>
      </c>
      <c r="E12" s="3" t="s">
        <v>9</v>
      </c>
      <c r="F12" s="3">
        <v>383.5</v>
      </c>
      <c r="G12" s="3"/>
    </row>
    <row r="13" spans="1:7" x14ac:dyDescent="0.25">
      <c r="A13" s="4" t="s">
        <v>28</v>
      </c>
      <c r="B13" s="3" t="s">
        <v>26</v>
      </c>
      <c r="C13" s="3" t="s">
        <v>7</v>
      </c>
      <c r="D13" s="3" t="s">
        <v>29</v>
      </c>
      <c r="E13" s="3" t="s">
        <v>12</v>
      </c>
      <c r="F13" s="3">
        <v>433.57</v>
      </c>
      <c r="G13" s="3"/>
    </row>
    <row r="14" spans="1:7" x14ac:dyDescent="0.25">
      <c r="A14" s="4" t="s">
        <v>30</v>
      </c>
      <c r="B14" s="3" t="s">
        <v>31</v>
      </c>
      <c r="C14" s="3" t="s">
        <v>7</v>
      </c>
      <c r="D14" s="3" t="s">
        <v>32</v>
      </c>
      <c r="E14" s="3" t="s">
        <v>33</v>
      </c>
      <c r="F14" s="3">
        <v>414.92</v>
      </c>
      <c r="G14" s="3"/>
    </row>
    <row r="15" spans="1:7" x14ac:dyDescent="0.25">
      <c r="A15" s="4" t="s">
        <v>34</v>
      </c>
      <c r="B15" s="3" t="s">
        <v>35</v>
      </c>
      <c r="C15" s="3" t="s">
        <v>7</v>
      </c>
      <c r="D15" s="3" t="s">
        <v>36</v>
      </c>
      <c r="E15" s="3" t="s">
        <v>9</v>
      </c>
      <c r="F15" s="3">
        <v>0</v>
      </c>
      <c r="G15" s="3"/>
    </row>
    <row r="16" spans="1:7" x14ac:dyDescent="0.25">
      <c r="A16" s="4" t="s">
        <v>37</v>
      </c>
      <c r="B16" s="3" t="s">
        <v>38</v>
      </c>
      <c r="C16" s="3" t="s">
        <v>7</v>
      </c>
      <c r="D16" s="3" t="s">
        <v>39</v>
      </c>
      <c r="E16" s="3" t="s">
        <v>12</v>
      </c>
      <c r="F16" s="3">
        <v>0</v>
      </c>
      <c r="G16" s="3"/>
    </row>
    <row r="17" spans="1:12" x14ac:dyDescent="0.25">
      <c r="A17" s="4" t="s">
        <v>40</v>
      </c>
      <c r="B17" s="3" t="s">
        <v>41</v>
      </c>
      <c r="C17" s="3" t="s">
        <v>7</v>
      </c>
      <c r="D17" s="3" t="s">
        <v>42</v>
      </c>
      <c r="E17" s="3" t="s">
        <v>43</v>
      </c>
      <c r="F17" s="3">
        <v>0</v>
      </c>
      <c r="G17" s="3"/>
    </row>
    <row r="18" spans="1:12" x14ac:dyDescent="0.25">
      <c r="A18" s="1">
        <v>5081330</v>
      </c>
      <c r="B18" s="2">
        <v>43116</v>
      </c>
      <c r="C18" s="1">
        <v>5081330</v>
      </c>
      <c r="D18" s="1" t="s">
        <v>44</v>
      </c>
      <c r="E18" s="1" t="s">
        <v>45</v>
      </c>
      <c r="F18" s="1">
        <v>0</v>
      </c>
      <c r="G18" s="7" t="s">
        <v>46</v>
      </c>
    </row>
    <row r="19" spans="1:12" x14ac:dyDescent="0.25">
      <c r="E19" s="8" t="s">
        <v>55</v>
      </c>
      <c r="F19" s="8">
        <f>SUM(F2:F18)</f>
        <v>5956.3399999999992</v>
      </c>
    </row>
    <row r="20" spans="1:12" x14ac:dyDescent="0.25">
      <c r="E20" s="17">
        <v>0.4</v>
      </c>
      <c r="F20" s="8">
        <f>F19*0.4</f>
        <v>2382.5359999999996</v>
      </c>
    </row>
    <row r="21" spans="1:12" x14ac:dyDescent="0.25">
      <c r="E21" s="8" t="s">
        <v>56</v>
      </c>
      <c r="F21" s="8">
        <f>F19*0.22</f>
        <v>1310.3947999999998</v>
      </c>
    </row>
    <row r="22" spans="1:12" x14ac:dyDescent="0.25">
      <c r="E22" s="8" t="s">
        <v>57</v>
      </c>
      <c r="F22" s="8">
        <f>F19*0.18</f>
        <v>1072.1411999999998</v>
      </c>
    </row>
    <row r="23" spans="1:12" x14ac:dyDescent="0.25">
      <c r="E23" s="8" t="s">
        <v>58</v>
      </c>
      <c r="F23" s="8">
        <f>F21/18.75</f>
        <v>69.887722666666662</v>
      </c>
    </row>
    <row r="24" spans="1:12" x14ac:dyDescent="0.25">
      <c r="E24" s="8" t="s">
        <v>59</v>
      </c>
      <c r="F24" s="8">
        <f>F22/18.75</f>
        <v>57.180863999999993</v>
      </c>
    </row>
    <row r="25" spans="1:12" x14ac:dyDescent="0.25">
      <c r="E25" s="8"/>
      <c r="F25" s="8"/>
    </row>
    <row r="26" spans="1:12" x14ac:dyDescent="0.25">
      <c r="D26" s="18" t="s">
        <v>54</v>
      </c>
      <c r="E26" s="19"/>
    </row>
    <row r="28" spans="1:12" x14ac:dyDescent="0.25">
      <c r="A28" s="9" t="s">
        <v>47</v>
      </c>
      <c r="B28" s="10">
        <v>2164326</v>
      </c>
      <c r="C28" s="11">
        <v>4189962</v>
      </c>
      <c r="D28" s="9" t="s">
        <v>48</v>
      </c>
      <c r="E28" s="9" t="s">
        <v>49</v>
      </c>
      <c r="F28" s="12">
        <v>43123</v>
      </c>
      <c r="G28" s="12">
        <v>43123</v>
      </c>
      <c r="H28" s="9" t="s">
        <v>50</v>
      </c>
      <c r="I28" s="9"/>
      <c r="J28" s="13">
        <v>-1</v>
      </c>
      <c r="K28" s="14">
        <v>383.5</v>
      </c>
      <c r="L28" s="14">
        <v>-383.5</v>
      </c>
    </row>
    <row r="29" spans="1:12" x14ac:dyDescent="0.25">
      <c r="A29" s="9" t="s">
        <v>51</v>
      </c>
      <c r="B29" s="10">
        <v>2171378</v>
      </c>
      <c r="C29" s="11">
        <v>4328399</v>
      </c>
      <c r="D29" s="15" t="s">
        <v>48</v>
      </c>
      <c r="E29" s="15" t="s">
        <v>52</v>
      </c>
      <c r="F29" s="16">
        <v>43146</v>
      </c>
      <c r="G29" s="12">
        <v>43146</v>
      </c>
      <c r="H29" s="9" t="s">
        <v>53</v>
      </c>
      <c r="I29" s="9"/>
      <c r="J29" s="13">
        <v>-10.79</v>
      </c>
      <c r="K29" s="14">
        <v>11.79</v>
      </c>
      <c r="L29" s="14">
        <v>-127.21</v>
      </c>
    </row>
  </sheetData>
  <mergeCells count="1">
    <mergeCell ref="D26:E26"/>
  </mergeCells>
  <conditionalFormatting sqref="A1:A1048576">
    <cfRule type="duplicateValues" dxfId="0" priority="3"/>
    <cfRule type="duplicateValues" dxfId="1" priority="1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2018-04-23T02:11:30Z</dcterms:created>
  <dcterms:modified xsi:type="dcterms:W3CDTF">2018-04-24T00:18:19Z</dcterms:modified>
</cp:coreProperties>
</file>