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Sheet1!$B$1:$B$33</definedName>
  </definedNames>
  <calcPr calcId="145621"/>
</workbook>
</file>

<file path=xl/calcChain.xml><?xml version="1.0" encoding="utf-8"?>
<calcChain xmlns="http://schemas.openxmlformats.org/spreadsheetml/2006/main">
  <c r="H11" i="1" l="1"/>
  <c r="H9" i="1"/>
  <c r="E31" i="1" l="1"/>
  <c r="E33" i="1" s="1"/>
  <c r="E32" i="1" l="1"/>
  <c r="E30" i="1"/>
</calcChain>
</file>

<file path=xl/comments1.xml><?xml version="1.0" encoding="utf-8"?>
<comments xmlns="http://schemas.openxmlformats.org/spreadsheetml/2006/main">
  <authors>
    <author>Fabril Solutions</author>
    <author>JAY</author>
    <author>HP</author>
  </authors>
  <commentList>
    <comment ref="C38" authorId="0">
      <text>
        <r>
          <rPr>
            <b/>
            <sz val="9"/>
            <color indexed="81"/>
            <rFont val="Tahoma"/>
            <family val="2"/>
          </rPr>
          <t>Fabril Solutions:</t>
        </r>
        <r>
          <rPr>
            <sz val="9"/>
            <color indexed="81"/>
            <rFont val="Tahoma"/>
            <family val="2"/>
          </rPr>
          <t xml:space="preserve">
no reason for amount deduction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414 TO DJ, NOW DEDUCT 150$</t>
        </r>
      </text>
    </comment>
    <comment ref="C41" authorId="1">
      <text>
        <r>
          <rPr>
            <b/>
            <sz val="9"/>
            <color indexed="81"/>
            <rFont val="Tahoma"/>
            <family val="2"/>
          </rPr>
          <t>JAY:
just done connect, but we paid for both bc. Deduct for build</t>
        </r>
      </text>
    </comment>
    <comment ref="C42" authorId="1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C43" authorId="2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reason to deduct from an OSB</t>
        </r>
      </text>
    </comment>
  </commentList>
</comments>
</file>

<file path=xl/sharedStrings.xml><?xml version="1.0" encoding="utf-8"?>
<sst xmlns="http://schemas.openxmlformats.org/spreadsheetml/2006/main" count="109" uniqueCount="79">
  <si>
    <t>Date</t>
  </si>
  <si>
    <t>S/O</t>
  </si>
  <si>
    <t>Address</t>
  </si>
  <si>
    <t>Work type</t>
  </si>
  <si>
    <t>Payment</t>
  </si>
  <si>
    <t>NOTES</t>
  </si>
  <si>
    <t>19-3-18</t>
  </si>
  <si>
    <t xml:space="preserve">28 camron st </t>
  </si>
  <si>
    <t>osb</t>
  </si>
  <si>
    <t xml:space="preserve">9 willo place </t>
  </si>
  <si>
    <t>drill build connect</t>
  </si>
  <si>
    <t xml:space="preserve">19 jackson st </t>
  </si>
  <si>
    <t>aerial build connect</t>
  </si>
  <si>
    <t>372 church st</t>
  </si>
  <si>
    <t>hauling build connect</t>
  </si>
  <si>
    <t>21-3-18</t>
  </si>
  <si>
    <t>9 grandi ave</t>
  </si>
  <si>
    <t>grass  trench build connect</t>
  </si>
  <si>
    <t xml:space="preserve">200 dugls </t>
  </si>
  <si>
    <t>22-3-18</t>
  </si>
  <si>
    <t>108 melcombe</t>
  </si>
  <si>
    <t xml:space="preserve">grass trench build </t>
  </si>
  <si>
    <t>350 havelock st</t>
  </si>
  <si>
    <t>grasstrench build connect</t>
  </si>
  <si>
    <t>23-3-18</t>
  </si>
  <si>
    <t>218walnut ave</t>
  </si>
  <si>
    <t>sm build connect</t>
  </si>
  <si>
    <t>24-3-18</t>
  </si>
  <si>
    <t>8 hillier place</t>
  </si>
  <si>
    <t>15 davedson</t>
  </si>
  <si>
    <t>26-3-18</t>
  </si>
  <si>
    <t>7 beach rd</t>
  </si>
  <si>
    <t>16 hillier place</t>
  </si>
  <si>
    <t>LL</t>
  </si>
  <si>
    <t>28-3-18</t>
  </si>
  <si>
    <t>140 a wai iti rd</t>
  </si>
  <si>
    <t>36 cambridge</t>
  </si>
  <si>
    <t>40a allens rd</t>
  </si>
  <si>
    <t>13a wilken st</t>
  </si>
  <si>
    <t>20 gilbrith st</t>
  </si>
  <si>
    <t>9 kerr st</t>
  </si>
  <si>
    <t>grass trench build connect</t>
  </si>
  <si>
    <t xml:space="preserve">13 osborn grove </t>
  </si>
  <si>
    <t xml:space="preserve">grass trench build connect </t>
  </si>
  <si>
    <t>29 alleson st</t>
  </si>
  <si>
    <t xml:space="preserve">60 bruicfield </t>
  </si>
  <si>
    <t>PV</t>
  </si>
  <si>
    <t>5 beauvais st</t>
  </si>
  <si>
    <t>S9</t>
  </si>
  <si>
    <t>19a anne st</t>
  </si>
  <si>
    <t xml:space="preserve">drill build connect </t>
  </si>
  <si>
    <t>13-4-18</t>
  </si>
  <si>
    <t>77   trevrs r</t>
  </si>
  <si>
    <t xml:space="preserve">8 clark st </t>
  </si>
  <si>
    <t>16-4-18</t>
  </si>
  <si>
    <t xml:space="preserve">26 millier st </t>
  </si>
  <si>
    <t>paid for LL</t>
  </si>
  <si>
    <t>Claimed for PV order</t>
  </si>
  <si>
    <t xml:space="preserve">pending </t>
  </si>
  <si>
    <t>total amount</t>
  </si>
  <si>
    <t>NGA_PS_14442018_73</t>
  </si>
  <si>
    <t>Karmjeet Singh</t>
  </si>
  <si>
    <t>P-NGA-CONNCT SDU</t>
  </si>
  <si>
    <t>ZNGA561B</t>
  </si>
  <si>
    <t>NGA_PS_14442018_76</t>
  </si>
  <si>
    <t>Daljinder Singh</t>
  </si>
  <si>
    <t>P-NGA-BUILD ABF</t>
  </si>
  <si>
    <t>ZNGA564B</t>
  </si>
  <si>
    <t>NGA_PS_14442018_69</t>
  </si>
  <si>
    <t>X392N</t>
  </si>
  <si>
    <t>NGA_PS_14442018_78</t>
  </si>
  <si>
    <t>ZNGA561BC</t>
  </si>
  <si>
    <t>NGA_PS_14442018_79</t>
  </si>
  <si>
    <t>P-NGA-OSB REMED-ABF</t>
  </si>
  <si>
    <t>NGA-F03577</t>
  </si>
  <si>
    <t>NGA_PS_14442018_81</t>
  </si>
  <si>
    <t>negative payments</t>
  </si>
  <si>
    <t>hours for karmjeet</t>
  </si>
  <si>
    <t>hours for 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</si>
</sst>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" xfId="0" applyFont="1" applyBorder="1" applyAlignment="1"/>
    <xf numFmtId="1" fontId="4" fillId="0" borderId="2" xfId="0" applyNumberFormat="1" applyFont="1" applyBorder="1" applyAlignment="1"/>
    <xf numFmtId="0" fontId="4" fillId="3" borderId="2" xfId="0" applyFont="1" applyFill="1" applyBorder="1" applyAlignment="1"/>
    <xf numFmtId="15" fontId="4" fillId="0" borderId="2" xfId="0" applyNumberFormat="1" applyFont="1" applyBorder="1" applyAlignment="1"/>
    <xf numFmtId="2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5" fillId="3" borderId="2" xfId="0" applyFont="1" applyFill="1" applyBorder="1" applyAlignment="1"/>
    <xf numFmtId="0" fontId="6" fillId="4" borderId="2" xfId="0" applyFont="1" applyFill="1" applyBorder="1" applyAlignment="1"/>
    <xf numFmtId="0" fontId="2" fillId="2" borderId="6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abSelected="1" topLeftCell="A13" zoomScale="145" zoomScaleNormal="145" workbookViewId="0">
      <selection activeCell="E51" sqref="E51"/>
    </sheetView>
  </sheetViews>
  <sheetFormatPr defaultRowHeight="15" x14ac:dyDescent="0.25"/>
  <cols>
    <col min="1" max="1" width="13.85546875" customWidth="1"/>
    <col min="3" max="3" width="15.5703125" bestFit="1" customWidth="1"/>
    <col min="4" max="4" width="24.85546875" bestFit="1" customWidth="1"/>
    <col min="5" max="5" width="19.140625" bestFit="1" customWidth="1"/>
    <col min="6" max="6" width="22.85546875" customWidth="1"/>
  </cols>
  <sheetData>
    <row r="1" spans="1: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8" x14ac:dyDescent="0.25">
      <c r="A2" s="4" t="s">
        <v>6</v>
      </c>
      <c r="B2" s="4">
        <v>5975469</v>
      </c>
      <c r="C2" s="4" t="s">
        <v>7</v>
      </c>
      <c r="D2" s="4" t="s">
        <v>8</v>
      </c>
      <c r="E2" s="4">
        <v>1336.16</v>
      </c>
      <c r="F2" s="4"/>
    </row>
    <row r="3" spans="1:8" x14ac:dyDescent="0.25">
      <c r="A3" s="4" t="s">
        <v>6</v>
      </c>
      <c r="B3" s="7">
        <v>6154399</v>
      </c>
      <c r="C3" s="4" t="s">
        <v>9</v>
      </c>
      <c r="D3" s="4" t="s">
        <v>10</v>
      </c>
      <c r="E3" s="4">
        <v>881.69</v>
      </c>
      <c r="F3" s="4"/>
    </row>
    <row r="4" spans="1:8" x14ac:dyDescent="0.25">
      <c r="A4" s="4" t="s">
        <v>6</v>
      </c>
      <c r="B4" s="7">
        <v>6093072</v>
      </c>
      <c r="C4" s="4" t="s">
        <v>11</v>
      </c>
      <c r="D4" s="4" t="s">
        <v>12</v>
      </c>
      <c r="E4" s="4">
        <v>414.92</v>
      </c>
      <c r="F4" s="4"/>
    </row>
    <row r="5" spans="1:8" x14ac:dyDescent="0.25">
      <c r="A5" s="4" t="s">
        <v>6</v>
      </c>
      <c r="B5" s="7">
        <v>6154318</v>
      </c>
      <c r="C5" s="4" t="s">
        <v>13</v>
      </c>
      <c r="D5" s="4" t="s">
        <v>14</v>
      </c>
      <c r="E5" s="4">
        <v>433.57</v>
      </c>
      <c r="F5" s="4"/>
    </row>
    <row r="6" spans="1:8" x14ac:dyDescent="0.25">
      <c r="A6" s="4" t="s">
        <v>15</v>
      </c>
      <c r="B6" s="7">
        <v>5972099</v>
      </c>
      <c r="C6" s="4" t="s">
        <v>16</v>
      </c>
      <c r="D6" s="4" t="s">
        <v>17</v>
      </c>
      <c r="E6" s="4">
        <v>626.70000000000005</v>
      </c>
      <c r="F6" s="4"/>
    </row>
    <row r="7" spans="1:8" x14ac:dyDescent="0.25">
      <c r="A7" s="4" t="s">
        <v>15</v>
      </c>
      <c r="B7" s="7">
        <v>6405075</v>
      </c>
      <c r="C7" s="4" t="s">
        <v>18</v>
      </c>
      <c r="D7" s="4" t="s">
        <v>14</v>
      </c>
      <c r="E7" s="4">
        <v>433.57</v>
      </c>
      <c r="F7" s="4"/>
    </row>
    <row r="8" spans="1:8" x14ac:dyDescent="0.25">
      <c r="A8" s="4" t="s">
        <v>19</v>
      </c>
      <c r="B8" s="7">
        <v>6213339</v>
      </c>
      <c r="C8" s="4" t="s">
        <v>20</v>
      </c>
      <c r="D8" s="4" t="s">
        <v>21</v>
      </c>
      <c r="E8" s="4">
        <v>90</v>
      </c>
      <c r="F8" s="6" t="s">
        <v>56</v>
      </c>
      <c r="H8">
        <v>11623</v>
      </c>
    </row>
    <row r="9" spans="1:8" x14ac:dyDescent="0.25">
      <c r="A9" s="4" t="s">
        <v>19</v>
      </c>
      <c r="B9" s="7">
        <v>6177189</v>
      </c>
      <c r="C9" s="4" t="s">
        <v>22</v>
      </c>
      <c r="D9" s="4" t="s">
        <v>23</v>
      </c>
      <c r="E9" s="4">
        <v>626.70000000000005</v>
      </c>
      <c r="F9" s="4"/>
      <c r="H9">
        <f>H8+E2</f>
        <v>12959.16</v>
      </c>
    </row>
    <row r="10" spans="1:8" x14ac:dyDescent="0.25">
      <c r="A10" s="4" t="s">
        <v>24</v>
      </c>
      <c r="B10" s="7">
        <v>6676403</v>
      </c>
      <c r="C10" s="4" t="s">
        <v>25</v>
      </c>
      <c r="D10" s="4" t="s">
        <v>26</v>
      </c>
      <c r="E10" s="4">
        <v>498.69</v>
      </c>
      <c r="F10" s="4"/>
      <c r="H10">
        <v>-68</v>
      </c>
    </row>
    <row r="11" spans="1:8" x14ac:dyDescent="0.25">
      <c r="A11" s="4" t="s">
        <v>27</v>
      </c>
      <c r="B11" s="7">
        <v>6415794</v>
      </c>
      <c r="C11" s="4" t="s">
        <v>28</v>
      </c>
      <c r="D11" s="4" t="s">
        <v>23</v>
      </c>
      <c r="E11" s="4">
        <v>626.70000000000005</v>
      </c>
      <c r="F11" s="4"/>
      <c r="H11">
        <f>SUM(H9:H10)</f>
        <v>12891.16</v>
      </c>
    </row>
    <row r="12" spans="1:8" x14ac:dyDescent="0.25">
      <c r="A12" s="4" t="s">
        <v>27</v>
      </c>
      <c r="B12" s="7">
        <v>5527486</v>
      </c>
      <c r="C12" s="4" t="s">
        <v>29</v>
      </c>
      <c r="D12" s="4" t="s">
        <v>26</v>
      </c>
      <c r="E12" s="4">
        <v>498.69</v>
      </c>
      <c r="F12" s="4"/>
    </row>
    <row r="13" spans="1:8" x14ac:dyDescent="0.25">
      <c r="A13" s="4" t="s">
        <v>30</v>
      </c>
      <c r="B13" s="7">
        <v>6104432</v>
      </c>
      <c r="C13" s="4" t="s">
        <v>31</v>
      </c>
      <c r="D13" s="4" t="s">
        <v>26</v>
      </c>
      <c r="E13" s="4">
        <v>498.69</v>
      </c>
      <c r="F13" s="4"/>
    </row>
    <row r="14" spans="1:8" x14ac:dyDescent="0.25">
      <c r="A14" s="4" t="s">
        <v>30</v>
      </c>
      <c r="B14" s="7">
        <v>6687565</v>
      </c>
      <c r="C14" s="4" t="s">
        <v>32</v>
      </c>
      <c r="D14" s="4" t="s">
        <v>33</v>
      </c>
      <c r="E14" s="4">
        <v>168</v>
      </c>
      <c r="F14" s="6" t="s">
        <v>57</v>
      </c>
    </row>
    <row r="15" spans="1:8" x14ac:dyDescent="0.25">
      <c r="A15" s="4" t="s">
        <v>34</v>
      </c>
      <c r="B15" s="4">
        <v>5963628</v>
      </c>
      <c r="C15" s="4" t="s">
        <v>35</v>
      </c>
      <c r="D15" s="4" t="s">
        <v>14</v>
      </c>
      <c r="E15" s="4">
        <v>433.57</v>
      </c>
      <c r="F15" s="4"/>
    </row>
    <row r="16" spans="1:8" x14ac:dyDescent="0.25">
      <c r="A16" s="4" t="s">
        <v>34</v>
      </c>
      <c r="B16" s="4">
        <v>6647819</v>
      </c>
      <c r="C16" s="4" t="s">
        <v>36</v>
      </c>
      <c r="D16" s="4" t="s">
        <v>14</v>
      </c>
      <c r="E16" s="4">
        <v>433.57</v>
      </c>
      <c r="F16" s="4"/>
    </row>
    <row r="17" spans="1:6" x14ac:dyDescent="0.25">
      <c r="A17" s="5">
        <v>43163</v>
      </c>
      <c r="B17" s="4">
        <v>6438480</v>
      </c>
      <c r="C17" s="4" t="s">
        <v>37</v>
      </c>
      <c r="D17" s="4" t="s">
        <v>14</v>
      </c>
      <c r="E17" s="4">
        <v>433.57</v>
      </c>
      <c r="F17" s="4"/>
    </row>
    <row r="18" spans="1:6" x14ac:dyDescent="0.25">
      <c r="A18" s="5">
        <v>43163</v>
      </c>
      <c r="B18" s="4">
        <v>4074172</v>
      </c>
      <c r="C18" s="4" t="s">
        <v>38</v>
      </c>
      <c r="D18" s="4" t="s">
        <v>26</v>
      </c>
      <c r="E18" s="4">
        <v>498.69</v>
      </c>
      <c r="F18" s="4"/>
    </row>
    <row r="19" spans="1:6" x14ac:dyDescent="0.25">
      <c r="A19" s="5">
        <v>43194</v>
      </c>
      <c r="B19" s="4">
        <v>6816392</v>
      </c>
      <c r="C19" s="4" t="s">
        <v>39</v>
      </c>
      <c r="D19" s="4" t="s">
        <v>33</v>
      </c>
      <c r="E19" s="4">
        <v>90</v>
      </c>
      <c r="F19" s="4"/>
    </row>
    <row r="20" spans="1:6" x14ac:dyDescent="0.25">
      <c r="A20" s="5">
        <v>43224</v>
      </c>
      <c r="B20" s="4">
        <v>6105958</v>
      </c>
      <c r="C20" s="4" t="s">
        <v>40</v>
      </c>
      <c r="D20" s="4" t="s">
        <v>41</v>
      </c>
      <c r="E20" s="4">
        <v>626.70000000000005</v>
      </c>
      <c r="F20" s="4"/>
    </row>
    <row r="21" spans="1:6" x14ac:dyDescent="0.25">
      <c r="A21" s="5">
        <v>43377</v>
      </c>
      <c r="B21" s="4">
        <v>6875743</v>
      </c>
      <c r="C21" s="4" t="s">
        <v>42</v>
      </c>
      <c r="D21" s="4" t="s">
        <v>43</v>
      </c>
      <c r="E21" s="4">
        <v>626.70000000000005</v>
      </c>
      <c r="F21" s="4"/>
    </row>
    <row r="22" spans="1:6" x14ac:dyDescent="0.25">
      <c r="A22" s="5">
        <v>43408</v>
      </c>
      <c r="B22" s="4">
        <v>6879615</v>
      </c>
      <c r="C22" s="4" t="s">
        <v>44</v>
      </c>
      <c r="D22" s="4" t="s">
        <v>26</v>
      </c>
      <c r="E22" s="4">
        <v>498.69</v>
      </c>
      <c r="F22" s="4"/>
    </row>
    <row r="23" spans="1:6" x14ac:dyDescent="0.25">
      <c r="A23" s="5">
        <v>43408</v>
      </c>
      <c r="B23" s="4">
        <v>6926941</v>
      </c>
      <c r="C23" s="4" t="s">
        <v>45</v>
      </c>
      <c r="D23" s="4" t="s">
        <v>46</v>
      </c>
      <c r="E23" s="4">
        <v>168</v>
      </c>
      <c r="F23" s="4"/>
    </row>
    <row r="24" spans="1:6" x14ac:dyDescent="0.25">
      <c r="A24" s="5">
        <v>43408</v>
      </c>
      <c r="B24" s="4">
        <v>6904171</v>
      </c>
      <c r="C24" s="4" t="s">
        <v>47</v>
      </c>
      <c r="D24" s="4" t="s">
        <v>48</v>
      </c>
      <c r="E24" s="4">
        <v>225.02</v>
      </c>
      <c r="F24" s="4"/>
    </row>
    <row r="25" spans="1:6" x14ac:dyDescent="0.25">
      <c r="A25" s="5">
        <v>43408</v>
      </c>
      <c r="B25" s="4">
        <v>6755778</v>
      </c>
      <c r="C25" s="4" t="s">
        <v>49</v>
      </c>
      <c r="D25" s="4" t="s">
        <v>50</v>
      </c>
      <c r="E25" s="4">
        <v>881.69</v>
      </c>
      <c r="F25" s="4"/>
    </row>
    <row r="26" spans="1:6" x14ac:dyDescent="0.25">
      <c r="A26" s="4" t="s">
        <v>51</v>
      </c>
      <c r="B26" s="4">
        <v>6909116</v>
      </c>
      <c r="C26" s="4" t="s">
        <v>52</v>
      </c>
      <c r="D26" s="4" t="s">
        <v>26</v>
      </c>
      <c r="E26" s="4">
        <v>498.69</v>
      </c>
      <c r="F26" s="4"/>
    </row>
    <row r="27" spans="1:6" x14ac:dyDescent="0.25">
      <c r="A27" s="4" t="s">
        <v>51</v>
      </c>
      <c r="B27" s="4">
        <v>6586338</v>
      </c>
      <c r="C27" s="4" t="s">
        <v>53</v>
      </c>
      <c r="D27" s="4" t="s">
        <v>33</v>
      </c>
      <c r="E27" s="4">
        <v>90</v>
      </c>
      <c r="F27" s="4"/>
    </row>
    <row r="28" spans="1:6" x14ac:dyDescent="0.25">
      <c r="A28" s="4" t="s">
        <v>54</v>
      </c>
      <c r="B28" s="4">
        <v>6847243</v>
      </c>
      <c r="C28" s="4" t="s">
        <v>55</v>
      </c>
      <c r="D28" s="4" t="s">
        <v>26</v>
      </c>
      <c r="E28" s="4">
        <v>0</v>
      </c>
      <c r="F28" s="6" t="s">
        <v>58</v>
      </c>
    </row>
    <row r="29" spans="1:6" x14ac:dyDescent="0.25">
      <c r="D29" s="16" t="s">
        <v>59</v>
      </c>
      <c r="E29" s="16">
        <v>12638.97</v>
      </c>
    </row>
    <row r="30" spans="1:6" x14ac:dyDescent="0.25">
      <c r="D30" s="17">
        <v>0.4</v>
      </c>
      <c r="E30" s="18">
        <f>E29*0.4</f>
        <v>5055.5879999999997</v>
      </c>
      <c r="F30" s="4"/>
    </row>
    <row r="31" spans="1:6" x14ac:dyDescent="0.25">
      <c r="D31" s="17">
        <v>0.2</v>
      </c>
      <c r="E31" s="18">
        <f>E29*0.2</f>
        <v>2527.7939999999999</v>
      </c>
      <c r="F31" s="4"/>
    </row>
    <row r="32" spans="1:6" x14ac:dyDescent="0.25">
      <c r="D32" s="18" t="s">
        <v>77</v>
      </c>
      <c r="E32" s="18">
        <f>E31/21.5</f>
        <v>117.57181395348836</v>
      </c>
      <c r="F32" s="4"/>
    </row>
    <row r="33" spans="1:12" x14ac:dyDescent="0.25">
      <c r="D33" s="18" t="s">
        <v>78</v>
      </c>
      <c r="E33" s="18">
        <f>E31/21.5</f>
        <v>117.57181395348836</v>
      </c>
      <c r="F33" s="4"/>
    </row>
    <row r="34" spans="1:12" x14ac:dyDescent="0.25">
      <c r="D34" s="4"/>
      <c r="E34" s="4"/>
      <c r="F34" s="4"/>
    </row>
    <row r="35" spans="1:12" x14ac:dyDescent="0.25">
      <c r="D35" s="4"/>
      <c r="E35" s="4"/>
      <c r="F35" s="4"/>
    </row>
    <row r="36" spans="1:12" x14ac:dyDescent="0.25">
      <c r="D36" s="19" t="s">
        <v>76</v>
      </c>
      <c r="E36" s="20"/>
      <c r="F36" s="21"/>
    </row>
    <row r="38" spans="1:12" x14ac:dyDescent="0.25">
      <c r="A38" s="8" t="s">
        <v>60</v>
      </c>
      <c r="B38" s="9">
        <v>2200464</v>
      </c>
      <c r="C38" s="10">
        <v>4908717</v>
      </c>
      <c r="D38" s="8" t="s">
        <v>61</v>
      </c>
      <c r="E38" s="8" t="s">
        <v>62</v>
      </c>
      <c r="F38" s="11">
        <v>43145</v>
      </c>
      <c r="G38" s="11">
        <v>43145</v>
      </c>
      <c r="H38" s="8" t="s">
        <v>63</v>
      </c>
      <c r="I38" s="8"/>
      <c r="J38" s="12">
        <v>-1</v>
      </c>
      <c r="K38" s="13">
        <v>194.94</v>
      </c>
      <c r="L38" s="13">
        <v>-194.94</v>
      </c>
    </row>
    <row r="39" spans="1:12" x14ac:dyDescent="0.25">
      <c r="A39" s="8" t="s">
        <v>64</v>
      </c>
      <c r="B39" s="9">
        <v>1872496</v>
      </c>
      <c r="C39" s="10">
        <v>8876418</v>
      </c>
      <c r="D39" s="8" t="s">
        <v>65</v>
      </c>
      <c r="E39" s="8" t="s">
        <v>66</v>
      </c>
      <c r="F39" s="11">
        <v>43165</v>
      </c>
      <c r="G39" s="11">
        <v>43165</v>
      </c>
      <c r="H39" s="8" t="s">
        <v>67</v>
      </c>
      <c r="I39" s="8"/>
      <c r="J39" s="12">
        <v>-1</v>
      </c>
      <c r="K39" s="13">
        <v>625.48</v>
      </c>
      <c r="L39" s="13">
        <v>-625.48</v>
      </c>
    </row>
    <row r="40" spans="1:12" x14ac:dyDescent="0.25">
      <c r="A40" s="8" t="s">
        <v>68</v>
      </c>
      <c r="B40" s="9">
        <v>2068501</v>
      </c>
      <c r="C40" s="10">
        <v>2060073</v>
      </c>
      <c r="D40" s="8" t="s">
        <v>65</v>
      </c>
      <c r="E40" s="8" t="s">
        <v>66</v>
      </c>
      <c r="F40" s="11">
        <v>43118</v>
      </c>
      <c r="G40" s="11">
        <v>43118</v>
      </c>
      <c r="H40" s="8" t="s">
        <v>69</v>
      </c>
      <c r="I40" s="8"/>
      <c r="J40" s="12">
        <v>-12.79</v>
      </c>
      <c r="K40" s="13">
        <v>11.79</v>
      </c>
      <c r="L40" s="13">
        <v>-150.79</v>
      </c>
    </row>
    <row r="41" spans="1:12" x14ac:dyDescent="0.25">
      <c r="A41" s="8" t="s">
        <v>70</v>
      </c>
      <c r="B41" s="9">
        <v>2261700</v>
      </c>
      <c r="C41" s="14">
        <v>6166910</v>
      </c>
      <c r="D41" s="8" t="s">
        <v>61</v>
      </c>
      <c r="E41" s="8" t="s">
        <v>62</v>
      </c>
      <c r="F41" s="11">
        <v>43180</v>
      </c>
      <c r="G41" s="11">
        <v>43180</v>
      </c>
      <c r="H41" s="8" t="s">
        <v>71</v>
      </c>
      <c r="I41" s="8"/>
      <c r="J41" s="12">
        <v>-1</v>
      </c>
      <c r="K41" s="13">
        <v>433.57</v>
      </c>
      <c r="L41" s="13">
        <v>-433.57</v>
      </c>
    </row>
    <row r="42" spans="1:12" x14ac:dyDescent="0.25">
      <c r="A42" s="8" t="s">
        <v>72</v>
      </c>
      <c r="B42" s="9">
        <v>2085835</v>
      </c>
      <c r="C42" s="15">
        <v>2375884</v>
      </c>
      <c r="D42" s="8" t="s">
        <v>65</v>
      </c>
      <c r="E42" s="8" t="s">
        <v>73</v>
      </c>
      <c r="F42" s="11">
        <v>43186</v>
      </c>
      <c r="G42" s="11">
        <v>43186</v>
      </c>
      <c r="H42" s="8" t="s">
        <v>74</v>
      </c>
      <c r="I42" s="8"/>
      <c r="J42" s="12">
        <v>-16</v>
      </c>
      <c r="K42" s="13">
        <v>11.93</v>
      </c>
      <c r="L42" s="13">
        <v>-190.88</v>
      </c>
    </row>
    <row r="43" spans="1:12" x14ac:dyDescent="0.25">
      <c r="A43" s="8" t="s">
        <v>75</v>
      </c>
      <c r="B43" s="9">
        <v>2157875</v>
      </c>
      <c r="C43" s="10">
        <v>4082109</v>
      </c>
      <c r="D43" s="8" t="s">
        <v>65</v>
      </c>
      <c r="E43" s="8" t="s">
        <v>73</v>
      </c>
      <c r="F43" s="11">
        <v>43199</v>
      </c>
      <c r="G43" s="11">
        <v>43199</v>
      </c>
      <c r="H43" s="8" t="s">
        <v>74</v>
      </c>
      <c r="I43" s="8"/>
      <c r="J43" s="12">
        <v>-12</v>
      </c>
      <c r="K43" s="13">
        <v>11.93</v>
      </c>
      <c r="L43" s="13">
        <v>-143.16</v>
      </c>
    </row>
  </sheetData>
  <autoFilter ref="B1:B33"/>
  <mergeCells count="1">
    <mergeCell ref="D36:F36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2018-04-19T22:31:07Z</dcterms:created>
  <dcterms:modified xsi:type="dcterms:W3CDTF">2018-04-26T04:48:56Z</dcterms:modified>
</cp:coreProperties>
</file>