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859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6" i="1" l="1"/>
  <c r="G36" i="1" s="1"/>
  <c r="H36" i="1" s="1"/>
  <c r="F31" i="1"/>
  <c r="F34" i="1" s="1"/>
  <c r="H34" i="1" s="1"/>
  <c r="C34" i="1" l="1"/>
  <c r="G35" i="1" s="1"/>
  <c r="H35" i="1" s="1"/>
</calcChain>
</file>

<file path=xl/sharedStrings.xml><?xml version="1.0" encoding="utf-8"?>
<sst xmlns="http://schemas.openxmlformats.org/spreadsheetml/2006/main" count="191" uniqueCount="90">
  <si>
    <t>ven</t>
  </si>
  <si>
    <t>san</t>
  </si>
  <si>
    <t>15/12</t>
  </si>
  <si>
    <t>42A WEDGWOOD AVE MANGERE EAST AUCKLAND</t>
  </si>
  <si>
    <t>sid</t>
  </si>
  <si>
    <t>bc</t>
  </si>
  <si>
    <t>Paid</t>
  </si>
  <si>
    <t>18/12</t>
  </si>
  <si>
    <t>4 WOOD AVE MANGERE EAST AUCKLAND</t>
  </si>
  <si>
    <t>paid</t>
  </si>
  <si>
    <t>19/12</t>
  </si>
  <si>
    <t>95 STATION RD OTAHUHU AUCKLAND</t>
  </si>
  <si>
    <t>connect</t>
  </si>
  <si>
    <t>20/12</t>
  </si>
  <si>
    <t>7 CHELBURN CRE MANGERE EAST AUCKLAND</t>
  </si>
  <si>
    <t>hauil</t>
  </si>
  <si>
    <t>already paid for this job as grass trench</t>
  </si>
  <si>
    <t>42C EVANS RD WEYMOUTH AUCKLAND</t>
  </si>
  <si>
    <t>trench</t>
  </si>
  <si>
    <t xml:space="preserve">paid </t>
  </si>
  <si>
    <t>27/12</t>
  </si>
  <si>
    <t>5 HOOKER PL PAPATOETOE AUCKLAND</t>
  </si>
  <si>
    <t>con</t>
  </si>
  <si>
    <t>sai</t>
  </si>
  <si>
    <t>paid already</t>
  </si>
  <si>
    <t>8 WILMSHURST AVE PAPATOETOE AUCKLAND</t>
  </si>
  <si>
    <t>arieal</t>
  </si>
  <si>
    <t xml:space="preserve">paid already </t>
  </si>
  <si>
    <t>28/12</t>
  </si>
  <si>
    <t>12 FLEMING ST MANGERE EAST AUCKLAND</t>
  </si>
  <si>
    <t>build</t>
  </si>
  <si>
    <t>paid to kranthi</t>
  </si>
  <si>
    <t>16A ATKINSON AVE OTAHUHU AUCKLAND</t>
  </si>
  <si>
    <t>29/12</t>
  </si>
  <si>
    <t>34 LIPPIATT RD OTAHUHU AUCKLAND</t>
  </si>
  <si>
    <t>47 ROLLERSON ST PAPAKURA AUCKLAND</t>
  </si>
  <si>
    <t>syam</t>
  </si>
  <si>
    <t>12 RAMSEY ST PAPATOETOE AUCKLAND</t>
  </si>
  <si>
    <t>trench BC</t>
  </si>
  <si>
    <t xml:space="preserve">ven </t>
  </si>
  <si>
    <t>69 BECKER DVE WEYMOUTH AUCKLAND</t>
  </si>
  <si>
    <t>s9</t>
  </si>
  <si>
    <t>67 BECKER DVE WEYMOUTH AUCKLAND</t>
  </si>
  <si>
    <t>66A WICKMAN WAY MANGERE EAST AUCKLAND</t>
  </si>
  <si>
    <t>gravelbc</t>
  </si>
  <si>
    <t>3 OXFORD RD MANUREWA AUCKLAND</t>
  </si>
  <si>
    <t>not finished</t>
  </si>
  <si>
    <t>34 DRIVER RD MANGERE EAST AUCKLAND</t>
  </si>
  <si>
    <t>13/02</t>
  </si>
  <si>
    <t>15 RESEDA PL PAPATOETOE AUCKLAND</t>
  </si>
  <si>
    <t>babu</t>
  </si>
  <si>
    <t xml:space="preserve">pending </t>
  </si>
  <si>
    <t>14/02</t>
  </si>
  <si>
    <t>121 KINDERGARTEN DVE CONIFER GROVE AUCKLAND</t>
  </si>
  <si>
    <t>trenchbc</t>
  </si>
  <si>
    <t>16 WOOD ST PAPAKURA AUCKLAND 2</t>
  </si>
  <si>
    <t>3 MATILDA PL WEYMOUTH AUCKLAND</t>
  </si>
  <si>
    <t>16/02</t>
  </si>
  <si>
    <t>12 SUWYN PL WEYMOUTH AUCKLAND</t>
  </si>
  <si>
    <t>145 MAICH RD MANUREWA AUCKLAND 2</t>
  </si>
  <si>
    <t>b</t>
  </si>
  <si>
    <t>not listed</t>
  </si>
  <si>
    <t>46 ARTILLERY DVE PAPAKURA AUCKLAND</t>
  </si>
  <si>
    <t>trench b</t>
  </si>
  <si>
    <t>6 TAITIMU DVE WEYMOUTH AUCKLAND</t>
  </si>
  <si>
    <t>trench bc</t>
  </si>
  <si>
    <t>hours</t>
  </si>
  <si>
    <t>nithin</t>
  </si>
  <si>
    <t>santhan</t>
  </si>
  <si>
    <t>shyam</t>
  </si>
  <si>
    <t>7 PEERLESS AVE TAKANINI AUCKLAND</t>
  </si>
  <si>
    <t>34 GAINSBOROUGH ST MANUREWA AUCKLAND</t>
  </si>
  <si>
    <t>28A LUKE ST OTAHUHU AUCKLAND</t>
  </si>
  <si>
    <t>12 LLOYD AVE PAPATOETOE AUCKLAND</t>
  </si>
  <si>
    <t>DATE</t>
  </si>
  <si>
    <t>SO</t>
  </si>
  <si>
    <t>ADDRESS</t>
  </si>
  <si>
    <t>CLIP</t>
  </si>
  <si>
    <t>WORKTYPE</t>
  </si>
  <si>
    <t>AMOUNT</t>
  </si>
  <si>
    <t xml:space="preserve">TECH 2 </t>
  </si>
  <si>
    <t>TECH 1</t>
  </si>
  <si>
    <t>NOTES</t>
  </si>
  <si>
    <t>Kranthi Clip</t>
  </si>
  <si>
    <t xml:space="preserve">no signs of closing for build, connect already paid for this job </t>
  </si>
  <si>
    <t>santhan total</t>
  </si>
  <si>
    <t>syam total</t>
  </si>
  <si>
    <t>Name</t>
  </si>
  <si>
    <t>Total Amount</t>
  </si>
  <si>
    <t>Nithin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</si>
</sst>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color rgb="FF4F4F4F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6"/>
      <color rgb="FF4F4F4F"/>
      <name val="Helvetica Neue"/>
      <family val="2"/>
    </font>
    <font>
      <sz val="12"/>
      <name val="Times New Roman"/>
      <family val="1"/>
    </font>
    <font>
      <b/>
      <sz val="11"/>
      <color rgb="FFFF0000"/>
      <name val="Times New Roman"/>
      <family val="1"/>
    </font>
    <font>
      <sz val="2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6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4" fontId="3" fillId="0" borderId="1" xfId="1" applyNumberFormat="1" applyFont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9" fontId="4" fillId="3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4" workbookViewId="0">
      <selection activeCell="G52" sqref="G52"/>
    </sheetView>
  </sheetViews>
  <sheetFormatPr defaultRowHeight="15"/>
  <cols>
    <col min="2" max="2" width="14" customWidth="1"/>
    <col min="3" max="3" width="70.85546875" bestFit="1" customWidth="1"/>
    <col min="4" max="4" width="12.5703125" bestFit="1" customWidth="1"/>
    <col min="5" max="5" width="14.7109375" customWidth="1"/>
    <col min="6" max="6" width="11" bestFit="1" customWidth="1"/>
    <col min="9" max="9" width="53.42578125" bestFit="1" customWidth="1"/>
    <col min="12" max="12" width="12.5703125" bestFit="1" customWidth="1"/>
    <col min="13" max="13" width="11.28515625" customWidth="1"/>
    <col min="15" max="15" width="12.140625" customWidth="1"/>
  </cols>
  <sheetData>
    <row r="1" spans="1:9">
      <c r="A1" s="20" t="s">
        <v>74</v>
      </c>
      <c r="B1" s="20" t="s">
        <v>75</v>
      </c>
      <c r="C1" s="20" t="s">
        <v>76</v>
      </c>
      <c r="D1" s="20" t="s">
        <v>77</v>
      </c>
      <c r="E1" s="20" t="s">
        <v>78</v>
      </c>
      <c r="F1" s="20" t="s">
        <v>79</v>
      </c>
      <c r="G1" s="20" t="s">
        <v>81</v>
      </c>
      <c r="H1" s="20" t="s">
        <v>80</v>
      </c>
      <c r="I1" s="20" t="s">
        <v>82</v>
      </c>
    </row>
    <row r="2" spans="1:9" ht="15.75">
      <c r="A2" s="21" t="s">
        <v>2</v>
      </c>
      <c r="B2" s="21">
        <v>4608079</v>
      </c>
      <c r="C2" s="21" t="s">
        <v>3</v>
      </c>
      <c r="D2" s="22" t="s">
        <v>4</v>
      </c>
      <c r="E2" s="22" t="s">
        <v>5</v>
      </c>
      <c r="F2" s="22">
        <v>0</v>
      </c>
      <c r="G2" s="22" t="s">
        <v>0</v>
      </c>
      <c r="H2" s="22" t="s">
        <v>1</v>
      </c>
      <c r="I2" s="23" t="s">
        <v>6</v>
      </c>
    </row>
    <row r="3" spans="1:9" ht="15.75">
      <c r="A3" s="22" t="s">
        <v>7</v>
      </c>
      <c r="B3" s="21">
        <v>4393006</v>
      </c>
      <c r="C3" s="21" t="s">
        <v>8</v>
      </c>
      <c r="D3" s="22" t="s">
        <v>4</v>
      </c>
      <c r="E3" s="22" t="s">
        <v>5</v>
      </c>
      <c r="F3" s="22">
        <v>0</v>
      </c>
      <c r="G3" s="22" t="s">
        <v>0</v>
      </c>
      <c r="H3" s="22" t="s">
        <v>1</v>
      </c>
      <c r="I3" s="23" t="s">
        <v>9</v>
      </c>
    </row>
    <row r="4" spans="1:9" ht="15.75">
      <c r="A4" s="22" t="s">
        <v>10</v>
      </c>
      <c r="B4" s="21">
        <v>4738208</v>
      </c>
      <c r="C4" s="21" t="s">
        <v>11</v>
      </c>
      <c r="D4" s="22" t="s">
        <v>4</v>
      </c>
      <c r="E4" s="22" t="s">
        <v>12</v>
      </c>
      <c r="F4" s="22">
        <v>0</v>
      </c>
      <c r="G4" s="22" t="s">
        <v>0</v>
      </c>
      <c r="H4" s="22" t="s">
        <v>1</v>
      </c>
      <c r="I4" s="23" t="s">
        <v>84</v>
      </c>
    </row>
    <row r="5" spans="1:9" ht="15.75">
      <c r="A5" s="22" t="s">
        <v>13</v>
      </c>
      <c r="B5" s="21">
        <v>4515719</v>
      </c>
      <c r="C5" s="21" t="s">
        <v>14</v>
      </c>
      <c r="D5" s="22" t="s">
        <v>4</v>
      </c>
      <c r="E5" s="22" t="s">
        <v>15</v>
      </c>
      <c r="F5" s="22">
        <v>0</v>
      </c>
      <c r="G5" s="22" t="s">
        <v>0</v>
      </c>
      <c r="H5" s="22" t="s">
        <v>1</v>
      </c>
      <c r="I5" s="23" t="s">
        <v>16</v>
      </c>
    </row>
    <row r="6" spans="1:9" ht="15.75">
      <c r="A6" s="22" t="s">
        <v>13</v>
      </c>
      <c r="B6" s="21">
        <v>4612731</v>
      </c>
      <c r="C6" s="21" t="s">
        <v>17</v>
      </c>
      <c r="D6" s="22" t="s">
        <v>4</v>
      </c>
      <c r="E6" s="22" t="s">
        <v>18</v>
      </c>
      <c r="F6" s="22">
        <v>0</v>
      </c>
      <c r="G6" s="22" t="s">
        <v>0</v>
      </c>
      <c r="H6" s="22" t="s">
        <v>1</v>
      </c>
      <c r="I6" s="23" t="s">
        <v>19</v>
      </c>
    </row>
    <row r="7" spans="1:9" ht="15.75">
      <c r="A7" s="22"/>
      <c r="B7" s="21"/>
      <c r="C7" s="21"/>
      <c r="D7" s="22"/>
      <c r="E7" s="22"/>
      <c r="F7" s="22"/>
      <c r="G7" s="24"/>
      <c r="H7" s="22"/>
      <c r="I7" s="23"/>
    </row>
    <row r="8" spans="1:9" ht="15.75">
      <c r="A8" s="22" t="s">
        <v>20</v>
      </c>
      <c r="B8" s="21">
        <v>4895230</v>
      </c>
      <c r="C8" s="21" t="s">
        <v>21</v>
      </c>
      <c r="D8" s="24"/>
      <c r="E8" s="24" t="s">
        <v>22</v>
      </c>
      <c r="F8" s="24">
        <v>0</v>
      </c>
      <c r="G8" s="24" t="s">
        <v>0</v>
      </c>
      <c r="H8" s="24" t="s">
        <v>23</v>
      </c>
      <c r="I8" s="23" t="s">
        <v>24</v>
      </c>
    </row>
    <row r="9" spans="1:9" ht="15.75">
      <c r="A9" s="22" t="s">
        <v>20</v>
      </c>
      <c r="B9" s="21">
        <v>4929824</v>
      </c>
      <c r="C9" s="21" t="s">
        <v>25</v>
      </c>
      <c r="D9" s="22"/>
      <c r="E9" s="22" t="s">
        <v>26</v>
      </c>
      <c r="F9" s="22">
        <v>0</v>
      </c>
      <c r="G9" s="22" t="s">
        <v>0</v>
      </c>
      <c r="H9" s="22" t="s">
        <v>23</v>
      </c>
      <c r="I9" s="23" t="s">
        <v>27</v>
      </c>
    </row>
    <row r="10" spans="1:9" ht="15.75">
      <c r="A10" s="22" t="s">
        <v>20</v>
      </c>
      <c r="B10" s="21">
        <v>4515719</v>
      </c>
      <c r="C10" s="21" t="s">
        <v>14</v>
      </c>
      <c r="D10" s="22"/>
      <c r="E10" s="22" t="s">
        <v>22</v>
      </c>
      <c r="F10" s="24">
        <v>0</v>
      </c>
      <c r="G10" s="22" t="s">
        <v>0</v>
      </c>
      <c r="H10" s="22" t="s">
        <v>1</v>
      </c>
      <c r="I10" s="23" t="s">
        <v>16</v>
      </c>
    </row>
    <row r="11" spans="1:9" ht="15.75">
      <c r="A11" s="22" t="s">
        <v>28</v>
      </c>
      <c r="B11" s="21">
        <v>4895230</v>
      </c>
      <c r="C11" s="21" t="s">
        <v>21</v>
      </c>
      <c r="D11" s="22" t="s">
        <v>4</v>
      </c>
      <c r="E11" s="22" t="s">
        <v>18</v>
      </c>
      <c r="F11" s="22">
        <v>0</v>
      </c>
      <c r="G11" s="22" t="s">
        <v>0</v>
      </c>
      <c r="H11" s="22" t="s">
        <v>1</v>
      </c>
      <c r="I11" s="23" t="s">
        <v>24</v>
      </c>
    </row>
    <row r="12" spans="1:9" ht="15.75">
      <c r="A12" s="22" t="s">
        <v>28</v>
      </c>
      <c r="B12" s="21">
        <v>4726065</v>
      </c>
      <c r="C12" s="21" t="s">
        <v>29</v>
      </c>
      <c r="D12" s="22"/>
      <c r="E12" s="22" t="s">
        <v>30</v>
      </c>
      <c r="F12" s="22">
        <v>0</v>
      </c>
      <c r="G12" s="24" t="s">
        <v>0</v>
      </c>
      <c r="H12" s="22" t="s">
        <v>1</v>
      </c>
      <c r="I12" s="23" t="s">
        <v>31</v>
      </c>
    </row>
    <row r="13" spans="1:9" ht="15.75">
      <c r="A13" s="22" t="s">
        <v>28</v>
      </c>
      <c r="B13" s="21">
        <v>5277288</v>
      </c>
      <c r="C13" s="21" t="s">
        <v>32</v>
      </c>
      <c r="D13" s="22"/>
      <c r="E13" s="22" t="s">
        <v>30</v>
      </c>
      <c r="F13" s="22">
        <v>0</v>
      </c>
      <c r="G13" s="24" t="s">
        <v>0</v>
      </c>
      <c r="H13" s="22" t="s">
        <v>1</v>
      </c>
      <c r="I13" s="23" t="s">
        <v>31</v>
      </c>
    </row>
    <row r="14" spans="1:9" ht="15.75">
      <c r="A14" s="22"/>
      <c r="B14" s="22"/>
      <c r="C14" s="21"/>
      <c r="D14" s="22"/>
      <c r="E14" s="22"/>
      <c r="F14" s="22"/>
      <c r="G14" s="22"/>
      <c r="H14" s="22"/>
      <c r="I14" s="23"/>
    </row>
    <row r="15" spans="1:9" ht="15.75">
      <c r="A15" s="22" t="s">
        <v>33</v>
      </c>
      <c r="B15" s="21">
        <v>4785911</v>
      </c>
      <c r="C15" s="21" t="s">
        <v>34</v>
      </c>
      <c r="D15" s="22"/>
      <c r="E15" s="22" t="s">
        <v>26</v>
      </c>
      <c r="F15" s="22">
        <v>187.32</v>
      </c>
      <c r="G15" s="22" t="s">
        <v>0</v>
      </c>
      <c r="H15" s="22" t="s">
        <v>1</v>
      </c>
      <c r="I15" s="24"/>
    </row>
    <row r="16" spans="1:9" ht="15.75">
      <c r="A16" s="7">
        <v>43222</v>
      </c>
      <c r="B16" s="4">
        <v>5594238</v>
      </c>
      <c r="C16" s="4" t="s">
        <v>35</v>
      </c>
      <c r="D16" s="5"/>
      <c r="E16" s="5" t="s">
        <v>5</v>
      </c>
      <c r="F16" s="5">
        <v>414.92</v>
      </c>
      <c r="G16" s="5" t="s">
        <v>0</v>
      </c>
      <c r="H16" s="6" t="s">
        <v>36</v>
      </c>
      <c r="I16" s="6"/>
    </row>
    <row r="17" spans="1:9" ht="15.75">
      <c r="A17" s="7">
        <v>43138</v>
      </c>
      <c r="B17" s="4">
        <v>5492951</v>
      </c>
      <c r="C17" s="4" t="s">
        <v>37</v>
      </c>
      <c r="D17" s="5"/>
      <c r="E17" s="5" t="s">
        <v>38</v>
      </c>
      <c r="F17" s="5">
        <v>626.70000000000005</v>
      </c>
      <c r="G17" s="5" t="s">
        <v>39</v>
      </c>
      <c r="H17" s="6" t="s">
        <v>36</v>
      </c>
      <c r="I17" s="6"/>
    </row>
    <row r="18" spans="1:9" ht="15.75">
      <c r="A18" s="7">
        <v>43283</v>
      </c>
      <c r="B18" s="4">
        <v>5505121</v>
      </c>
      <c r="C18" s="4" t="s">
        <v>40</v>
      </c>
      <c r="D18" s="6"/>
      <c r="E18" s="6" t="s">
        <v>41</v>
      </c>
      <c r="F18" s="6">
        <v>225.02</v>
      </c>
      <c r="G18" s="6" t="s">
        <v>0</v>
      </c>
      <c r="H18" s="5" t="s">
        <v>1</v>
      </c>
      <c r="I18" s="6"/>
    </row>
    <row r="19" spans="1:9" ht="15.75">
      <c r="A19" s="7">
        <v>43314</v>
      </c>
      <c r="B19" s="4">
        <v>5475493</v>
      </c>
      <c r="C19" s="4" t="s">
        <v>42</v>
      </c>
      <c r="D19" s="6"/>
      <c r="E19" s="5" t="s">
        <v>41</v>
      </c>
      <c r="F19" s="6">
        <v>225.02</v>
      </c>
      <c r="G19" s="6" t="s">
        <v>0</v>
      </c>
      <c r="H19" s="5" t="s">
        <v>1</v>
      </c>
      <c r="I19" s="6"/>
    </row>
    <row r="20" spans="1:9" ht="15.75">
      <c r="A20" s="7">
        <v>43314</v>
      </c>
      <c r="B20" s="4">
        <v>2593360</v>
      </c>
      <c r="C20" s="4" t="s">
        <v>43</v>
      </c>
      <c r="D20" s="6"/>
      <c r="E20" s="6" t="s">
        <v>44</v>
      </c>
      <c r="F20" s="6">
        <v>831.12</v>
      </c>
      <c r="G20" s="6" t="s">
        <v>0</v>
      </c>
      <c r="H20" s="5" t="s">
        <v>1</v>
      </c>
      <c r="I20" s="6"/>
    </row>
    <row r="21" spans="1:9" ht="15.75">
      <c r="A21" s="11">
        <v>43436</v>
      </c>
      <c r="B21" s="12">
        <v>5571132</v>
      </c>
      <c r="C21" s="12" t="s">
        <v>45</v>
      </c>
      <c r="D21" s="3"/>
      <c r="E21" s="3" t="s">
        <v>26</v>
      </c>
      <c r="F21" s="3">
        <v>0</v>
      </c>
      <c r="G21" s="3" t="s">
        <v>0</v>
      </c>
      <c r="H21" s="3" t="s">
        <v>36</v>
      </c>
      <c r="I21" s="10" t="s">
        <v>46</v>
      </c>
    </row>
    <row r="22" spans="1:9" ht="15.75">
      <c r="A22" s="8">
        <v>43436</v>
      </c>
      <c r="B22" s="4">
        <v>5573659</v>
      </c>
      <c r="C22" s="4" t="s">
        <v>47</v>
      </c>
      <c r="D22" s="5"/>
      <c r="E22" s="5" t="s">
        <v>5</v>
      </c>
      <c r="F22" s="5">
        <v>414.92</v>
      </c>
      <c r="G22" s="5" t="s">
        <v>0</v>
      </c>
      <c r="H22" s="5" t="s">
        <v>36</v>
      </c>
      <c r="I22" s="6"/>
    </row>
    <row r="23" spans="1:9" ht="15.75">
      <c r="A23" s="1" t="s">
        <v>48</v>
      </c>
      <c r="B23" s="9">
        <v>5823333</v>
      </c>
      <c r="C23" s="9" t="s">
        <v>49</v>
      </c>
      <c r="D23" s="1"/>
      <c r="E23" s="1" t="s">
        <v>22</v>
      </c>
      <c r="F23" s="1">
        <v>0</v>
      </c>
      <c r="G23" s="6" t="s">
        <v>39</v>
      </c>
      <c r="H23" s="5" t="s">
        <v>50</v>
      </c>
      <c r="I23" s="1" t="s">
        <v>51</v>
      </c>
    </row>
    <row r="24" spans="1:9" ht="15.75">
      <c r="A24" s="5" t="s">
        <v>52</v>
      </c>
      <c r="B24" s="4">
        <v>5776316</v>
      </c>
      <c r="C24" s="4" t="s">
        <v>53</v>
      </c>
      <c r="D24" s="5"/>
      <c r="E24" s="5" t="s">
        <v>54</v>
      </c>
      <c r="F24" s="5">
        <v>626.70000000000005</v>
      </c>
      <c r="G24" s="5" t="s">
        <v>39</v>
      </c>
      <c r="H24" s="5" t="s">
        <v>1</v>
      </c>
      <c r="I24" s="5"/>
    </row>
    <row r="25" spans="1:9" ht="15.75">
      <c r="A25" s="1" t="s">
        <v>52</v>
      </c>
      <c r="B25" s="9">
        <v>5777187</v>
      </c>
      <c r="C25" s="9" t="s">
        <v>55</v>
      </c>
      <c r="D25" s="1"/>
      <c r="E25" s="1" t="s">
        <v>22</v>
      </c>
      <c r="F25" s="1">
        <v>0</v>
      </c>
      <c r="G25" s="1" t="s">
        <v>0</v>
      </c>
      <c r="H25" s="1" t="s">
        <v>50</v>
      </c>
      <c r="I25" s="1" t="s">
        <v>51</v>
      </c>
    </row>
    <row r="26" spans="1:9" ht="15.75">
      <c r="A26" s="5" t="s">
        <v>52</v>
      </c>
      <c r="B26" s="4">
        <v>5802560</v>
      </c>
      <c r="C26" s="4" t="s">
        <v>56</v>
      </c>
      <c r="D26" s="6"/>
      <c r="E26" s="6" t="s">
        <v>18</v>
      </c>
      <c r="F26" s="6">
        <v>626.70000000000005</v>
      </c>
      <c r="G26" s="6" t="s">
        <v>0</v>
      </c>
      <c r="H26" s="5" t="s">
        <v>1</v>
      </c>
      <c r="I26" s="6"/>
    </row>
    <row r="27" spans="1:9" ht="15.75">
      <c r="A27" s="1" t="s">
        <v>57</v>
      </c>
      <c r="B27" s="9">
        <v>5599092</v>
      </c>
      <c r="C27" s="9" t="s">
        <v>58</v>
      </c>
      <c r="D27" s="1"/>
      <c r="E27" s="1" t="s">
        <v>22</v>
      </c>
      <c r="F27" s="1">
        <v>0</v>
      </c>
      <c r="G27" s="1" t="s">
        <v>0</v>
      </c>
      <c r="H27" s="1" t="s">
        <v>1</v>
      </c>
      <c r="I27" s="1" t="s">
        <v>51</v>
      </c>
    </row>
    <row r="28" spans="1:9" ht="15.75">
      <c r="A28" s="5" t="s">
        <v>57</v>
      </c>
      <c r="B28" s="4">
        <v>5111134</v>
      </c>
      <c r="C28" s="4" t="s">
        <v>59</v>
      </c>
      <c r="D28" s="5"/>
      <c r="E28" s="5" t="s">
        <v>60</v>
      </c>
      <c r="F28" s="5">
        <v>0</v>
      </c>
      <c r="G28" s="6" t="s">
        <v>0</v>
      </c>
      <c r="H28" s="5" t="s">
        <v>50</v>
      </c>
      <c r="I28" s="1" t="s">
        <v>61</v>
      </c>
    </row>
    <row r="29" spans="1:9" ht="15.75">
      <c r="A29" s="5" t="s">
        <v>57</v>
      </c>
      <c r="B29" s="4">
        <v>5594363</v>
      </c>
      <c r="C29" s="4" t="s">
        <v>62</v>
      </c>
      <c r="D29" s="5"/>
      <c r="E29" s="5" t="s">
        <v>63</v>
      </c>
      <c r="F29" s="5">
        <v>383.5</v>
      </c>
      <c r="G29" s="5" t="s">
        <v>0</v>
      </c>
      <c r="H29" s="5" t="s">
        <v>1</v>
      </c>
      <c r="I29" s="5"/>
    </row>
    <row r="30" spans="1:9" ht="16.5" thickBot="1">
      <c r="A30" s="5" t="s">
        <v>57</v>
      </c>
      <c r="B30" s="4">
        <v>5832240</v>
      </c>
      <c r="C30" s="4" t="s">
        <v>64</v>
      </c>
      <c r="D30" s="5"/>
      <c r="E30" s="5" t="s">
        <v>65</v>
      </c>
      <c r="F30" s="26">
        <v>626.70000000000005</v>
      </c>
      <c r="G30" s="6" t="s">
        <v>0</v>
      </c>
      <c r="H30" s="5" t="s">
        <v>1</v>
      </c>
      <c r="I30" s="6"/>
    </row>
    <row r="31" spans="1:9" ht="15.75" thickBot="1">
      <c r="F31" s="27">
        <f>SUM(F2:F30)</f>
        <v>5188.62</v>
      </c>
    </row>
    <row r="32" spans="1:9" ht="15.75" thickBot="1"/>
    <row r="33" spans="1:9" ht="15.75" thickBot="1">
      <c r="B33" s="29" t="s">
        <v>87</v>
      </c>
      <c r="C33" s="29" t="s">
        <v>88</v>
      </c>
      <c r="E33" s="2" t="s">
        <v>87</v>
      </c>
      <c r="F33" s="28">
        <v>0.22</v>
      </c>
      <c r="G33" s="19">
        <v>0.18</v>
      </c>
      <c r="H33" s="3" t="s">
        <v>66</v>
      </c>
    </row>
    <row r="34" spans="1:9" ht="15.75" thickBot="1">
      <c r="B34" s="29" t="s">
        <v>85</v>
      </c>
      <c r="C34" s="29">
        <f>F31-F16-F17-F22</f>
        <v>3732.08</v>
      </c>
      <c r="E34" s="2" t="s">
        <v>67</v>
      </c>
      <c r="F34" s="18">
        <f>F31*0.22</f>
        <v>1141.4964</v>
      </c>
      <c r="G34" s="3"/>
      <c r="H34" s="2">
        <f>F34/18.75</f>
        <v>60.879807999999997</v>
      </c>
    </row>
    <row r="35" spans="1:9" ht="15.75" thickBot="1">
      <c r="B35" s="29" t="s">
        <v>89</v>
      </c>
      <c r="C35" s="29">
        <v>5188.62</v>
      </c>
      <c r="E35" s="2" t="s">
        <v>68</v>
      </c>
      <c r="F35" s="17"/>
      <c r="G35" s="18">
        <f>C34*0.18</f>
        <v>671.77440000000001</v>
      </c>
      <c r="H35" s="2">
        <f>G35/18.75</f>
        <v>35.827967999999998</v>
      </c>
    </row>
    <row r="36" spans="1:9" ht="15.75" thickBot="1">
      <c r="B36" s="29" t="s">
        <v>86</v>
      </c>
      <c r="C36" s="29">
        <f>F16+F17+F22</f>
        <v>1456.5400000000002</v>
      </c>
      <c r="E36" s="18" t="s">
        <v>69</v>
      </c>
      <c r="F36" s="18"/>
      <c r="G36" s="18">
        <f>C36*0.18</f>
        <v>262.17720000000003</v>
      </c>
      <c r="H36" s="18">
        <f>G36/18.75</f>
        <v>13.982784000000002</v>
      </c>
    </row>
    <row r="37" spans="1:9">
      <c r="E37" s="18" t="s">
        <v>50</v>
      </c>
      <c r="F37" s="18">
        <v>0</v>
      </c>
      <c r="G37" s="18"/>
      <c r="H37" s="18"/>
    </row>
    <row r="39" spans="1:9" ht="31.5">
      <c r="A39" s="25" t="s">
        <v>83</v>
      </c>
      <c r="B39" s="25"/>
      <c r="C39" s="25"/>
      <c r="D39" s="25"/>
      <c r="E39" s="25"/>
      <c r="F39" s="25"/>
      <c r="G39" s="25"/>
      <c r="H39" s="25"/>
      <c r="I39" s="25"/>
    </row>
    <row r="40" spans="1:9" ht="20.25">
      <c r="A40" s="13">
        <v>43106</v>
      </c>
      <c r="B40" s="14">
        <v>5047522</v>
      </c>
      <c r="C40" s="14" t="s">
        <v>70</v>
      </c>
      <c r="D40" s="15"/>
      <c r="E40" s="15" t="s">
        <v>30</v>
      </c>
      <c r="F40" s="15">
        <v>0</v>
      </c>
      <c r="G40" s="15" t="s">
        <v>0</v>
      </c>
      <c r="H40" s="15" t="s">
        <v>50</v>
      </c>
      <c r="I40" s="16" t="s">
        <v>31</v>
      </c>
    </row>
    <row r="41" spans="1:9" ht="20.25">
      <c r="A41" s="13">
        <v>43106</v>
      </c>
      <c r="B41" s="14">
        <v>4842570</v>
      </c>
      <c r="C41" s="14" t="s">
        <v>71</v>
      </c>
      <c r="D41" s="15"/>
      <c r="E41" s="15" t="s">
        <v>12</v>
      </c>
      <c r="F41" s="15">
        <v>0</v>
      </c>
      <c r="G41" s="15" t="s">
        <v>39</v>
      </c>
      <c r="H41" s="15" t="s">
        <v>50</v>
      </c>
      <c r="I41" s="16" t="s">
        <v>31</v>
      </c>
    </row>
    <row r="42" spans="1:9" ht="20.25">
      <c r="A42" s="13">
        <v>43462</v>
      </c>
      <c r="B42" s="14">
        <v>4952621</v>
      </c>
      <c r="C42" s="14" t="s">
        <v>72</v>
      </c>
      <c r="D42" s="15"/>
      <c r="E42" s="15" t="s">
        <v>30</v>
      </c>
      <c r="F42" s="15">
        <v>0</v>
      </c>
      <c r="G42" s="15" t="s">
        <v>0</v>
      </c>
      <c r="H42" s="15" t="s">
        <v>1</v>
      </c>
      <c r="I42" s="16" t="s">
        <v>31</v>
      </c>
    </row>
    <row r="43" spans="1:9" ht="20.25">
      <c r="A43" s="13">
        <v>43110</v>
      </c>
      <c r="B43" s="14">
        <v>4893111</v>
      </c>
      <c r="C43" s="14" t="s">
        <v>73</v>
      </c>
      <c r="D43" s="15"/>
      <c r="E43" s="15" t="s">
        <v>12</v>
      </c>
      <c r="F43" s="15">
        <v>0</v>
      </c>
      <c r="G43" s="15" t="s">
        <v>0</v>
      </c>
      <c r="H43" s="15" t="s">
        <v>1</v>
      </c>
      <c r="I43" s="16" t="s">
        <v>31</v>
      </c>
    </row>
  </sheetData>
  <mergeCells count="1">
    <mergeCell ref="A39:I3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2018-03-15T22:51:00Z</dcterms:created>
  <dcterms:modified xsi:type="dcterms:W3CDTF">2018-03-15T23:16:35Z</dcterms:modified>
</cp:coreProperties>
</file>