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0" i="1" l="1"/>
  <c r="G52" i="1"/>
  <c r="G51" i="1"/>
  <c r="F52" i="1"/>
  <c r="F51" i="1"/>
  <c r="F50" i="1"/>
</calcChain>
</file>

<file path=xl/sharedStrings.xml><?xml version="1.0" encoding="utf-8"?>
<sst xmlns="http://schemas.openxmlformats.org/spreadsheetml/2006/main" count="133" uniqueCount="55">
  <si>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</si>
  <si>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</si>
  <si>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</si>
  <si>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</si>
  <si>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</si>
  <si>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</si>
  <si>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</si>
  <si>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12 FLEMING ST MANGERE EAST AUCKLAND</t>
  </si>
  <si>
    <t>NGA-560B NGA Aerial SDU Build</t>
  </si>
  <si>
    <t>BUILD</t>
  </si>
  <si>
    <t>34 LIPPIATT RD OTAHUHU AUCKLAND</t>
  </si>
  <si>
    <t>NGA Aerial - Build &amp; Connect</t>
  </si>
  <si>
    <t>CONNECT</t>
  </si>
  <si>
    <t>28A LUKE ST OTAHUHU AUCKLAND</t>
  </si>
  <si>
    <t>NGA-561B NGA Haul SDU Build</t>
  </si>
  <si>
    <t>13 ROMNEY PL MANUREWA AUCKLAND</t>
  </si>
  <si>
    <t>NGA Haul - Build &amp; Connect</t>
  </si>
  <si>
    <t>42C EVANS RD WEYMOUTH AUCKLAND</t>
  </si>
  <si>
    <t>NGA Grass Trench - Build &amp; Connect</t>
  </si>
  <si>
    <t>34 GAINSBOROUGH ST MANUREWA AUCKLAND</t>
  </si>
  <si>
    <t>NGA-563B NGA Grass Trench SDU Build</t>
  </si>
  <si>
    <t>7 PEERLESS AVE TAKANINI AUCKLAND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</si>
  <si>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</si>
  <si>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</si>
  <si>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</si>
  <si>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</si>
  <si>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NGA Outside Boundary Remedial/Build</t>
  </si>
  <si>
    <t>OSB</t>
  </si>
  <si>
    <t>20 FRANK PL MANUREWA AUCKLAND</t>
  </si>
  <si>
    <t>NGA-564B NGA Drill SDU Build</t>
  </si>
  <si>
    <t>NGA Drill - Build &amp; Connect</t>
  </si>
  <si>
    <t>15 MARYBETH PL ROSEHILL AUCKLAND</t>
  </si>
  <si>
    <t>16A ATKINSON AVE OTAHUHU AUCKLAND</t>
  </si>
  <si>
    <t>9A GLOUCESTER RD MANUREWA AUCKLAND</t>
  </si>
  <si>
    <t>392 Fibre Restoration Time and Materials</t>
  </si>
  <si>
    <t>FAULT</t>
  </si>
  <si>
    <t>193 BAIRDS RD OTARA AUCKLAND</t>
  </si>
  <si>
    <t>69 MT LEBANON CRE THE GARDENS AUCKLAND</t>
  </si>
  <si>
    <t>24 HYDE ST MANUREWA EAST AUCKLAND</t>
  </si>
  <si>
    <t>11 JAN HIGGINS PL AUCKLAND</t>
  </si>
  <si>
    <t>3/ 31 WATERVIEW RD W TAKANINI AUCKLAND</t>
  </si>
  <si>
    <t xml:space="preserve">PENDING </t>
  </si>
  <si>
    <t xml:space="preserve">TOTAL </t>
  </si>
  <si>
    <t>RAID FOR BUILD &amp; CONNECT</t>
  </si>
  <si>
    <t>RA</t>
  </si>
  <si>
    <t>12 LLOYD AVE RARATOETOE AUCKLAND</t>
  </si>
  <si>
    <t>20 KOKAKO RSE RARAKURA AUCKLAND</t>
  </si>
  <si>
    <t>6C HAYWARD RD RARATOETOE AUCKLAND</t>
  </si>
  <si>
    <t>5 NICHOLAS GIBBONS DVE CLENDON RARK AUCKLAND</t>
  </si>
  <si>
    <t>2 WESTON AVE RARATOETOE AUCKLAND</t>
  </si>
  <si>
    <t>80A PUHINUI RD RARATOETOE AUCKLAND</t>
  </si>
  <si>
    <t>6 BARNEYS FARM RD CLENDON RARK AUCKLAND</t>
  </si>
  <si>
    <t>*RA  - REFEER ABOVE</t>
  </si>
  <si>
    <t>*RB - REFER BELOW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</si>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</sst>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1" zoomScaleNormal="100" workbookViewId="0">
      <selection activeCell="G51" sqref="G51"/>
    </sheetView>
  </sheetViews>
  <sheetFormatPr defaultRowHeight="15" x14ac:dyDescent="0.25"/>
  <cols>
    <col min="1" max="1" width="13.28515625" customWidth="1"/>
    <col min="2" max="2" width="11.5703125" bestFit="1" customWidth="1"/>
    <col min="3" max="3" width="64.28515625" bestFit="1" customWidth="1"/>
    <col min="4" max="4" width="51.42578125" bestFit="1" customWidth="1"/>
    <col min="5" max="5" width="11.140625" bestFit="1" customWidth="1"/>
    <col min="7" max="7" width="26.2851562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</row>
    <row r="2" spans="1:7" ht="15.75" x14ac:dyDescent="0.25">
      <c r="A2" s="15">
        <v>43097</v>
      </c>
      <c r="B2" s="14">
        <v>4726065</v>
      </c>
      <c r="C2" s="9" t="s">
        <v>7</v>
      </c>
      <c r="D2" s="9" t="s">
        <v>8</v>
      </c>
      <c r="E2" s="14" t="s">
        <v>9</v>
      </c>
      <c r="F2" s="12">
        <v>187.32</v>
      </c>
      <c r="G2" s="12"/>
    </row>
    <row r="3" spans="1:7" ht="15.75" x14ac:dyDescent="0.25">
      <c r="A3" s="16">
        <v>43098</v>
      </c>
      <c r="B3" s="9">
        <v>4785911</v>
      </c>
      <c r="C3" s="9" t="s">
        <v>10</v>
      </c>
      <c r="D3" s="9" t="s">
        <v>11</v>
      </c>
      <c r="E3" s="14" t="s">
        <v>12</v>
      </c>
      <c r="F3" s="12">
        <v>205.64</v>
      </c>
      <c r="G3" s="12"/>
    </row>
    <row r="4" spans="1:7" ht="75" x14ac:dyDescent="0.25">
      <c r="A4" s="16">
        <v>43098</v>
      </c>
      <c r="B4" s="9">
        <v>4952621</v>
      </c>
      <c r="C4" s="9" t="s">
        <v>13</v>
      </c>
      <c r="D4" s="9" t="s">
        <v>14</v>
      </c>
      <c r="E4" s="14" t="s">
        <v>9</v>
      </c>
      <c r="F4" s="12">
        <v>433.57</v>
      </c>
      <c r="G4" s="19" t="s">
        <v>43</v>
      </c>
    </row>
    <row r="5" spans="1:7" ht="75" x14ac:dyDescent="0.25">
      <c r="A5" s="16">
        <v>43099</v>
      </c>
      <c r="B5" s="9">
        <v>4937523</v>
      </c>
      <c r="C5" s="9" t="s">
        <v>15</v>
      </c>
      <c r="D5" s="9" t="s">
        <v>14</v>
      </c>
      <c r="E5" s="14" t="s">
        <v>9</v>
      </c>
      <c r="F5" s="12">
        <v>433.57</v>
      </c>
      <c r="G5" s="19" t="s">
        <v>43</v>
      </c>
    </row>
    <row r="6" spans="1:7" x14ac:dyDescent="0.25">
      <c r="A6" s="2">
        <v>43103</v>
      </c>
      <c r="B6" s="3">
        <v>4952621</v>
      </c>
      <c r="C6" s="3" t="s">
        <v>13</v>
      </c>
      <c r="D6" s="3" t="s">
        <v>16</v>
      </c>
      <c r="E6" s="3" t="s">
        <v>12</v>
      </c>
      <c r="F6" s="4">
        <v>0</v>
      </c>
      <c r="G6" s="1" t="s">
        <v>44</v>
      </c>
    </row>
    <row r="7" spans="1:7" x14ac:dyDescent="0.25">
      <c r="A7" s="2">
        <v>43103</v>
      </c>
      <c r="B7" s="3">
        <v>4612752</v>
      </c>
      <c r="C7" s="3" t="s">
        <v>17</v>
      </c>
      <c r="D7" s="3" t="s">
        <v>18</v>
      </c>
      <c r="E7" s="3" t="s">
        <v>12</v>
      </c>
      <c r="F7" s="4">
        <v>205.64</v>
      </c>
      <c r="G7" s="12"/>
    </row>
    <row r="8" spans="1:7" x14ac:dyDescent="0.25">
      <c r="A8" s="2">
        <v>43103</v>
      </c>
      <c r="B8" s="3">
        <v>4842570</v>
      </c>
      <c r="C8" s="3" t="s">
        <v>19</v>
      </c>
      <c r="D8" s="3" t="s">
        <v>20</v>
      </c>
      <c r="E8" s="5" t="s">
        <v>9</v>
      </c>
      <c r="F8" s="4">
        <v>498.69</v>
      </c>
      <c r="G8" s="4"/>
    </row>
    <row r="9" spans="1:7" ht="15.75" x14ac:dyDescent="0.25">
      <c r="A9" s="6">
        <v>43106</v>
      </c>
      <c r="B9" s="7">
        <v>5047522</v>
      </c>
      <c r="C9" s="7" t="s">
        <v>21</v>
      </c>
      <c r="D9" s="7" t="s">
        <v>22</v>
      </c>
      <c r="E9" s="5" t="s">
        <v>9</v>
      </c>
      <c r="F9" s="4">
        <v>498.69</v>
      </c>
      <c r="G9" s="4"/>
    </row>
    <row r="10" spans="1:7" ht="15.75" x14ac:dyDescent="0.25">
      <c r="A10" s="6">
        <v>43106</v>
      </c>
      <c r="B10" s="7">
        <v>5047522</v>
      </c>
      <c r="C10" s="7" t="s">
        <v>21</v>
      </c>
      <c r="D10" s="7" t="s">
        <v>23</v>
      </c>
      <c r="E10" s="3" t="s">
        <v>12</v>
      </c>
      <c r="F10" s="4">
        <v>0</v>
      </c>
      <c r="G10" s="1" t="s">
        <v>44</v>
      </c>
    </row>
    <row r="11" spans="1:7" ht="15.75" x14ac:dyDescent="0.25">
      <c r="A11" s="6">
        <v>43106</v>
      </c>
      <c r="B11" s="7">
        <v>4842570</v>
      </c>
      <c r="C11" s="7" t="s">
        <v>19</v>
      </c>
      <c r="D11" s="7" t="s">
        <v>18</v>
      </c>
      <c r="E11" s="3" t="s">
        <v>12</v>
      </c>
      <c r="F11" s="4">
        <v>0</v>
      </c>
      <c r="G11" s="1" t="s">
        <v>44</v>
      </c>
    </row>
    <row r="12" spans="1:7" ht="15.75" x14ac:dyDescent="0.25">
      <c r="A12" s="8">
        <v>43109</v>
      </c>
      <c r="B12" s="9">
        <v>4190803</v>
      </c>
      <c r="C12" s="9" t="s">
        <v>24</v>
      </c>
      <c r="D12" s="9" t="s">
        <v>25</v>
      </c>
      <c r="E12" s="3" t="s">
        <v>12</v>
      </c>
      <c r="F12" s="4">
        <v>225.02</v>
      </c>
      <c r="G12" s="4"/>
    </row>
    <row r="13" spans="1:7" ht="15.75" x14ac:dyDescent="0.25">
      <c r="A13" s="23">
        <v>43109</v>
      </c>
      <c r="B13" s="24">
        <v>4893111</v>
      </c>
      <c r="C13" s="24" t="s">
        <v>45</v>
      </c>
      <c r="D13" s="24" t="s">
        <v>26</v>
      </c>
      <c r="E13" s="1" t="s">
        <v>27</v>
      </c>
      <c r="F13" s="1">
        <v>0</v>
      </c>
      <c r="G13" s="1" t="s">
        <v>41</v>
      </c>
    </row>
    <row r="14" spans="1:7" ht="15.75" x14ac:dyDescent="0.25">
      <c r="A14" s="8">
        <v>43109</v>
      </c>
      <c r="B14" s="9">
        <v>4893111</v>
      </c>
      <c r="C14" s="9" t="s">
        <v>45</v>
      </c>
      <c r="D14" s="9" t="s">
        <v>8</v>
      </c>
      <c r="E14" s="5" t="s">
        <v>9</v>
      </c>
      <c r="F14" s="4">
        <v>414.92</v>
      </c>
      <c r="G14" s="4"/>
    </row>
    <row r="15" spans="1:7" ht="15.75" x14ac:dyDescent="0.25">
      <c r="A15" s="10">
        <v>43110</v>
      </c>
      <c r="B15" s="9">
        <v>4893111</v>
      </c>
      <c r="C15" s="9" t="s">
        <v>45</v>
      </c>
      <c r="D15" s="9" t="s">
        <v>11</v>
      </c>
      <c r="E15" s="3" t="s">
        <v>12</v>
      </c>
      <c r="F15" s="11">
        <v>0</v>
      </c>
      <c r="G15" s="1" t="s">
        <v>44</v>
      </c>
    </row>
    <row r="16" spans="1:7" ht="15.75" x14ac:dyDescent="0.25">
      <c r="A16" s="10">
        <v>43115</v>
      </c>
      <c r="B16" s="9">
        <v>4515988</v>
      </c>
      <c r="C16" s="9" t="s">
        <v>28</v>
      </c>
      <c r="D16" s="9" t="s">
        <v>29</v>
      </c>
      <c r="E16" s="11" t="s">
        <v>9</v>
      </c>
      <c r="F16" s="11">
        <v>881.69</v>
      </c>
      <c r="G16" s="11"/>
    </row>
    <row r="17" spans="1:7" ht="15.75" x14ac:dyDescent="0.25">
      <c r="A17" s="10">
        <v>43115</v>
      </c>
      <c r="B17" s="9">
        <v>4937523</v>
      </c>
      <c r="C17" s="9" t="s">
        <v>15</v>
      </c>
      <c r="D17" s="9" t="s">
        <v>16</v>
      </c>
      <c r="E17" s="11" t="s">
        <v>12</v>
      </c>
      <c r="F17" s="11">
        <v>0</v>
      </c>
      <c r="G17" s="1" t="s">
        <v>44</v>
      </c>
    </row>
    <row r="18" spans="1:7" ht="15.75" x14ac:dyDescent="0.25">
      <c r="A18" s="8">
        <v>43117</v>
      </c>
      <c r="B18" s="9">
        <v>5087130</v>
      </c>
      <c r="C18" s="9" t="s">
        <v>46</v>
      </c>
      <c r="D18" s="9" t="s">
        <v>14</v>
      </c>
      <c r="E18" s="4" t="s">
        <v>9</v>
      </c>
      <c r="F18" s="11">
        <v>433.57</v>
      </c>
      <c r="G18" s="11"/>
    </row>
    <row r="19" spans="1:7" ht="15.75" x14ac:dyDescent="0.25">
      <c r="A19" s="8">
        <v>43117</v>
      </c>
      <c r="B19" s="9">
        <v>5087130</v>
      </c>
      <c r="C19" s="9" t="s">
        <v>46</v>
      </c>
      <c r="D19" s="9" t="s">
        <v>16</v>
      </c>
      <c r="E19" s="4" t="s">
        <v>12</v>
      </c>
      <c r="F19" s="11">
        <v>0</v>
      </c>
      <c r="G19" s="1" t="s">
        <v>44</v>
      </c>
    </row>
    <row r="20" spans="1:7" ht="15.75" x14ac:dyDescent="0.25">
      <c r="A20" s="8">
        <v>43117</v>
      </c>
      <c r="B20" s="9">
        <v>4515988</v>
      </c>
      <c r="C20" s="9" t="s">
        <v>28</v>
      </c>
      <c r="D20" s="9" t="s">
        <v>30</v>
      </c>
      <c r="E20" s="11" t="s">
        <v>12</v>
      </c>
      <c r="F20" s="11">
        <v>0</v>
      </c>
      <c r="G20" s="1" t="s">
        <v>44</v>
      </c>
    </row>
    <row r="21" spans="1:7" ht="15.75" x14ac:dyDescent="0.25">
      <c r="A21" s="8">
        <v>43117</v>
      </c>
      <c r="B21" s="9">
        <v>5223764</v>
      </c>
      <c r="C21" s="9" t="s">
        <v>31</v>
      </c>
      <c r="D21" s="9" t="s">
        <v>29</v>
      </c>
      <c r="E21" s="11" t="s">
        <v>9</v>
      </c>
      <c r="F21" s="11">
        <v>881.69</v>
      </c>
      <c r="G21" s="11"/>
    </row>
    <row r="22" spans="1:7" ht="15.75" x14ac:dyDescent="0.25">
      <c r="A22" s="10">
        <v>43118</v>
      </c>
      <c r="B22" s="9">
        <v>5277288</v>
      </c>
      <c r="C22" s="9" t="s">
        <v>32</v>
      </c>
      <c r="D22" s="9" t="s">
        <v>22</v>
      </c>
      <c r="E22" s="11" t="s">
        <v>9</v>
      </c>
      <c r="F22" s="11">
        <v>498.69</v>
      </c>
      <c r="G22" s="11"/>
    </row>
    <row r="23" spans="1:7" ht="15.75" x14ac:dyDescent="0.25">
      <c r="A23" s="10">
        <v>43118</v>
      </c>
      <c r="B23" s="9">
        <v>5277288</v>
      </c>
      <c r="C23" s="9" t="s">
        <v>32</v>
      </c>
      <c r="D23" s="9" t="s">
        <v>23</v>
      </c>
      <c r="E23" s="11" t="s">
        <v>12</v>
      </c>
      <c r="F23" s="11">
        <v>0</v>
      </c>
      <c r="G23" s="1" t="s">
        <v>44</v>
      </c>
    </row>
    <row r="24" spans="1:7" ht="15.75" x14ac:dyDescent="0.25">
      <c r="A24" s="10">
        <v>43118</v>
      </c>
      <c r="B24" s="9">
        <v>5223764</v>
      </c>
      <c r="C24" s="9" t="s">
        <v>31</v>
      </c>
      <c r="D24" s="9" t="s">
        <v>30</v>
      </c>
      <c r="E24" s="11" t="s">
        <v>12</v>
      </c>
      <c r="F24" s="11">
        <v>0</v>
      </c>
      <c r="G24" s="1" t="s">
        <v>44</v>
      </c>
    </row>
    <row r="25" spans="1:7" ht="15.75" x14ac:dyDescent="0.25">
      <c r="A25" s="10">
        <v>43119</v>
      </c>
      <c r="B25" s="9">
        <v>5123587</v>
      </c>
      <c r="C25" s="9" t="s">
        <v>47</v>
      </c>
      <c r="D25" s="9" t="s">
        <v>14</v>
      </c>
      <c r="E25" s="11" t="s">
        <v>9</v>
      </c>
      <c r="F25" s="11">
        <v>194.94</v>
      </c>
      <c r="G25" s="11"/>
    </row>
    <row r="26" spans="1:7" ht="15.75" x14ac:dyDescent="0.25">
      <c r="A26" s="25">
        <v>43120</v>
      </c>
      <c r="B26" s="24">
        <v>2638589</v>
      </c>
      <c r="C26" s="24" t="s">
        <v>33</v>
      </c>
      <c r="D26" s="24" t="s">
        <v>26</v>
      </c>
      <c r="E26" s="1" t="s">
        <v>27</v>
      </c>
      <c r="F26" s="1">
        <v>0</v>
      </c>
      <c r="G26" s="1" t="s">
        <v>41</v>
      </c>
    </row>
    <row r="27" spans="1:7" ht="15.75" x14ac:dyDescent="0.25">
      <c r="A27" s="10">
        <v>43120</v>
      </c>
      <c r="B27" s="9">
        <v>2638589</v>
      </c>
      <c r="C27" s="9" t="s">
        <v>33</v>
      </c>
      <c r="D27" s="9" t="s">
        <v>11</v>
      </c>
      <c r="E27" s="11" t="s">
        <v>12</v>
      </c>
      <c r="F27" s="11">
        <v>414.92</v>
      </c>
      <c r="G27" s="1" t="s">
        <v>43</v>
      </c>
    </row>
    <row r="28" spans="1:7" ht="15.75" x14ac:dyDescent="0.25">
      <c r="A28" s="10">
        <v>43120</v>
      </c>
      <c r="B28" s="9">
        <v>4618394</v>
      </c>
      <c r="C28" s="9" t="s">
        <v>48</v>
      </c>
      <c r="D28" s="9" t="s">
        <v>16</v>
      </c>
      <c r="E28" s="11" t="s">
        <v>12</v>
      </c>
      <c r="F28" s="11">
        <v>205.64</v>
      </c>
      <c r="G28" s="11"/>
    </row>
    <row r="29" spans="1:7" ht="15.75" x14ac:dyDescent="0.25">
      <c r="A29" s="10">
        <v>43122</v>
      </c>
      <c r="B29" s="9">
        <v>52503823</v>
      </c>
      <c r="C29" s="9" t="s">
        <v>49</v>
      </c>
      <c r="D29" s="9" t="s">
        <v>34</v>
      </c>
      <c r="E29" s="11" t="s">
        <v>35</v>
      </c>
      <c r="F29" s="11"/>
      <c r="G29" s="1"/>
    </row>
    <row r="30" spans="1:7" ht="15.75" x14ac:dyDescent="0.25">
      <c r="A30" s="10">
        <v>43123</v>
      </c>
      <c r="B30" s="9">
        <v>52510038</v>
      </c>
      <c r="C30" s="9" t="s">
        <v>50</v>
      </c>
      <c r="D30" s="9" t="s">
        <v>34</v>
      </c>
      <c r="E30" s="11" t="s">
        <v>35</v>
      </c>
      <c r="F30" s="11"/>
      <c r="G30" s="1"/>
    </row>
    <row r="31" spans="1:7" ht="15.75" x14ac:dyDescent="0.25">
      <c r="A31" s="10">
        <v>43123</v>
      </c>
      <c r="B31" s="9">
        <v>52495545</v>
      </c>
      <c r="C31" s="9" t="s">
        <v>36</v>
      </c>
      <c r="D31" s="9" t="s">
        <v>34</v>
      </c>
      <c r="E31" s="12" t="s">
        <v>35</v>
      </c>
      <c r="F31" s="11"/>
      <c r="G31" s="1"/>
    </row>
    <row r="32" spans="1:7" ht="15.75" x14ac:dyDescent="0.25">
      <c r="A32" s="10">
        <v>43124</v>
      </c>
      <c r="B32" s="9">
        <v>5360761</v>
      </c>
      <c r="C32" s="9" t="s">
        <v>37</v>
      </c>
      <c r="D32" s="9" t="s">
        <v>14</v>
      </c>
      <c r="E32" s="11" t="s">
        <v>9</v>
      </c>
      <c r="F32" s="11"/>
      <c r="G32" s="11"/>
    </row>
    <row r="33" spans="1:7" ht="15.75" x14ac:dyDescent="0.25">
      <c r="A33" s="10">
        <v>43124</v>
      </c>
      <c r="B33" s="9">
        <v>5329197</v>
      </c>
      <c r="C33" s="9" t="s">
        <v>51</v>
      </c>
      <c r="D33" s="9" t="s">
        <v>20</v>
      </c>
      <c r="E33" s="11" t="s">
        <v>9</v>
      </c>
      <c r="F33" s="11"/>
      <c r="G33" s="11"/>
    </row>
    <row r="34" spans="1:7" ht="15.75" x14ac:dyDescent="0.25">
      <c r="A34" s="10">
        <v>43124</v>
      </c>
      <c r="B34" s="9">
        <v>5329197</v>
      </c>
      <c r="C34" s="9" t="s">
        <v>51</v>
      </c>
      <c r="D34" s="9" t="s">
        <v>18</v>
      </c>
      <c r="E34" s="11" t="s">
        <v>12</v>
      </c>
      <c r="F34" s="11"/>
      <c r="G34" s="11"/>
    </row>
    <row r="35" spans="1:7" ht="15.75" x14ac:dyDescent="0.25">
      <c r="A35" s="10">
        <v>43125</v>
      </c>
      <c r="B35" s="9">
        <v>5008185</v>
      </c>
      <c r="C35" s="9" t="s">
        <v>38</v>
      </c>
      <c r="D35" s="9" t="s">
        <v>18</v>
      </c>
      <c r="E35" s="11" t="s">
        <v>12</v>
      </c>
      <c r="F35" s="11"/>
      <c r="G35" s="11"/>
    </row>
    <row r="36" spans="1:7" ht="15.75" x14ac:dyDescent="0.25">
      <c r="A36" s="10">
        <v>43126</v>
      </c>
      <c r="B36" s="9">
        <v>52520987</v>
      </c>
      <c r="C36" s="9" t="s">
        <v>39</v>
      </c>
      <c r="D36" s="9" t="s">
        <v>34</v>
      </c>
      <c r="E36" s="11" t="s">
        <v>35</v>
      </c>
      <c r="F36" s="11"/>
      <c r="G36" s="11"/>
    </row>
    <row r="37" spans="1:7" ht="15.75" x14ac:dyDescent="0.25">
      <c r="A37" s="10">
        <v>43127</v>
      </c>
      <c r="B37" s="9">
        <v>52531798</v>
      </c>
      <c r="C37" s="9" t="s">
        <v>40</v>
      </c>
      <c r="D37" s="9" t="s">
        <v>34</v>
      </c>
      <c r="E37" s="11" t="s">
        <v>35</v>
      </c>
      <c r="F37" s="11"/>
      <c r="G37" s="11"/>
    </row>
    <row r="38" spans="1:7" x14ac:dyDescent="0.25">
      <c r="A38" s="11"/>
      <c r="B38" s="11"/>
      <c r="C38" s="11"/>
      <c r="D38" s="11"/>
      <c r="E38" s="11"/>
      <c r="F38" s="13"/>
      <c r="G38" s="13"/>
    </row>
    <row r="39" spans="1:7" x14ac:dyDescent="0.25">
      <c r="A39" s="11"/>
      <c r="B39" s="11"/>
      <c r="C39" s="11"/>
      <c r="D39" s="11"/>
      <c r="E39" s="11"/>
      <c r="F39" s="13"/>
      <c r="G39" s="13"/>
    </row>
    <row r="40" spans="1:7" x14ac:dyDescent="0.25">
      <c r="A40" s="11"/>
      <c r="B40" s="11"/>
      <c r="C40" s="11"/>
      <c r="D40" s="11"/>
      <c r="E40" s="11"/>
      <c r="F40" s="13"/>
      <c r="G40" s="13"/>
    </row>
    <row r="41" spans="1:7" x14ac:dyDescent="0.25">
      <c r="A41" s="13"/>
      <c r="B41" s="13"/>
      <c r="C41" s="13"/>
      <c r="D41" s="13"/>
      <c r="E41" s="13"/>
      <c r="F41" s="13"/>
      <c r="G41" s="13"/>
    </row>
    <row r="42" spans="1:7" x14ac:dyDescent="0.25">
      <c r="A42" s="13"/>
      <c r="B42" s="13"/>
      <c r="C42" s="13"/>
      <c r="D42" s="13"/>
      <c r="E42" s="13"/>
      <c r="F42" s="13"/>
      <c r="G42" s="13"/>
    </row>
    <row r="43" spans="1:7" x14ac:dyDescent="0.25">
      <c r="A43" s="13"/>
      <c r="B43" s="13"/>
      <c r="C43" s="13"/>
      <c r="D43" s="13"/>
      <c r="E43" s="13"/>
      <c r="F43" s="13"/>
      <c r="G43" s="13"/>
    </row>
    <row r="44" spans="1:7" x14ac:dyDescent="0.25">
      <c r="A44" s="13"/>
      <c r="B44" s="13"/>
      <c r="C44" s="13"/>
      <c r="D44" s="13"/>
      <c r="E44" s="13"/>
      <c r="F44" s="13"/>
      <c r="G44" s="13"/>
    </row>
    <row r="45" spans="1:7" x14ac:dyDescent="0.25">
      <c r="A45" s="13"/>
      <c r="B45" s="13"/>
      <c r="C45" s="13"/>
      <c r="D45" s="13"/>
      <c r="E45" s="13"/>
      <c r="F45" s="13"/>
      <c r="G45" s="13"/>
    </row>
    <row r="46" spans="1:7" x14ac:dyDescent="0.25">
      <c r="A46" s="13"/>
      <c r="B46" s="13"/>
      <c r="C46" s="13"/>
      <c r="D46" s="13"/>
      <c r="E46" s="13"/>
      <c r="F46" s="13"/>
      <c r="G46" s="13"/>
    </row>
    <row r="47" spans="1:7" x14ac:dyDescent="0.25">
      <c r="A47" s="13"/>
      <c r="B47" s="13"/>
      <c r="C47" s="13"/>
      <c r="D47" s="13"/>
      <c r="E47" s="13"/>
      <c r="F47" s="13"/>
      <c r="G47" s="13"/>
    </row>
    <row r="48" spans="1:7" x14ac:dyDescent="0.25">
      <c r="A48" s="13"/>
      <c r="B48" s="13"/>
      <c r="C48" s="13"/>
      <c r="D48" s="13"/>
      <c r="E48" s="13"/>
      <c r="F48" s="13"/>
      <c r="G48" s="13"/>
    </row>
    <row r="49" spans="3:7" x14ac:dyDescent="0.25">
      <c r="E49" s="22" t="s">
        <v>42</v>
      </c>
      <c r="F49" s="22">
        <v>6614.2</v>
      </c>
      <c r="G49" s="22" t="s">
        <v>54</v>
      </c>
    </row>
    <row r="50" spans="3:7" x14ac:dyDescent="0.25">
      <c r="E50" s="26">
        <v>0.4</v>
      </c>
      <c r="F50" s="22">
        <f>F49*0.4</f>
        <v>2645.6800000000003</v>
      </c>
      <c r="G50" s="22">
        <f>G51+G52</f>
        <v>141.10293333333331</v>
      </c>
    </row>
    <row r="51" spans="3:7" x14ac:dyDescent="0.25">
      <c r="C51" s="21"/>
      <c r="E51" s="26">
        <v>0.22</v>
      </c>
      <c r="F51" s="22">
        <f>F49*0.22</f>
        <v>1455.124</v>
      </c>
      <c r="G51" s="22">
        <f>F51/18.75</f>
        <v>77.606613333333328</v>
      </c>
    </row>
    <row r="52" spans="3:7" x14ac:dyDescent="0.25">
      <c r="C52" s="20" t="s">
        <v>52</v>
      </c>
      <c r="E52" s="26">
        <v>0.18</v>
      </c>
      <c r="F52" s="22">
        <f>F49*0.18</f>
        <v>1190.5559999999998</v>
      </c>
      <c r="G52" s="22">
        <f>F52/18.75</f>
        <v>63.49631999999999</v>
      </c>
    </row>
    <row r="53" spans="3:7" x14ac:dyDescent="0.25">
      <c r="C53" s="2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2018-01-30T04:00:30Z</dcterms:created>
  <dcterms:modified xsi:type="dcterms:W3CDTF">2018-02-01T02:02:54Z</dcterms:modified>
</cp:coreProperties>
</file>